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IMA\David Hodgson\Manuscript\"/>
    </mc:Choice>
  </mc:AlternateContent>
  <bookViews>
    <workbookView xWindow="480" yWindow="90" windowWidth="20730" windowHeight="11760"/>
  </bookViews>
  <sheets>
    <sheet name="Figure 1A" sheetId="1" r:id="rId1"/>
    <sheet name="Figure 1B" sheetId="16" r:id="rId2"/>
    <sheet name="Figure 3" sheetId="5" r:id="rId3"/>
    <sheet name="Figure 4" sheetId="6" r:id="rId4"/>
    <sheet name="Figure 5" sheetId="7" r:id="rId5"/>
    <sheet name="Fig 6a" sheetId="8" r:id="rId6"/>
    <sheet name="Fig 6b" sheetId="9" r:id="rId7"/>
    <sheet name="fig6c" sheetId="11" r:id="rId8"/>
    <sheet name="fig6d" sheetId="12" r:id="rId9"/>
    <sheet name="fig 7a" sheetId="13" r:id="rId10"/>
    <sheet name="fig7b" sheetId="14" r:id="rId11"/>
    <sheet name="fig 7c" sheetId="15" r:id="rId12"/>
  </sheets>
  <calcPr calcId="152511"/>
</workbook>
</file>

<file path=xl/calcChain.xml><?xml version="1.0" encoding="utf-8"?>
<calcChain xmlns="http://schemas.openxmlformats.org/spreadsheetml/2006/main">
  <c r="W6" i="16" l="1"/>
  <c r="T6" i="16"/>
  <c r="Q6" i="16"/>
  <c r="H6" i="16"/>
  <c r="K6" i="16"/>
  <c r="N6" i="16"/>
  <c r="E6" i="16"/>
  <c r="X6" i="16"/>
  <c r="U6" i="16"/>
  <c r="R6" i="16"/>
  <c r="O6" i="16"/>
  <c r="L6" i="16"/>
  <c r="I6" i="16"/>
  <c r="F6" i="16"/>
  <c r="C6" i="16"/>
  <c r="B6" i="16"/>
  <c r="B6" i="1" l="1"/>
  <c r="C6" i="1"/>
  <c r="X6" i="1" l="1"/>
  <c r="U6" i="1"/>
  <c r="R6" i="1"/>
  <c r="O6" i="1"/>
  <c r="L6" i="1"/>
  <c r="K6" i="1"/>
  <c r="F6" i="1"/>
  <c r="I6" i="1"/>
  <c r="E6" i="1"/>
  <c r="T6" i="1" l="1"/>
  <c r="W6" i="1"/>
  <c r="Q6" i="1"/>
  <c r="N6" i="1"/>
  <c r="H6" i="1"/>
</calcChain>
</file>

<file path=xl/sharedStrings.xml><?xml version="1.0" encoding="utf-8"?>
<sst xmlns="http://schemas.openxmlformats.org/spreadsheetml/2006/main" count="987" uniqueCount="97">
  <si>
    <t xml:space="preserve">IL1+OSM </t>
  </si>
  <si>
    <t>IL1+OSM+TGF</t>
  </si>
  <si>
    <t xml:space="preserve">6 hours </t>
  </si>
  <si>
    <t xml:space="preserve">12 hours </t>
  </si>
  <si>
    <t>24 hours</t>
  </si>
  <si>
    <t xml:space="preserve">48 hours </t>
  </si>
  <si>
    <t xml:space="preserve">mean </t>
  </si>
  <si>
    <t>SEM</t>
  </si>
  <si>
    <t>Initial concentrations</t>
  </si>
  <si>
    <t>IL1+OSM simulation:</t>
  </si>
  <si>
    <t>Tgfb_I = 0</t>
  </si>
  <si>
    <t xml:space="preserve">Tgfb_I = 0 </t>
  </si>
  <si>
    <t xml:space="preserve">Tgfb_A = 200 </t>
  </si>
  <si>
    <t>IL1 = 0</t>
  </si>
  <si>
    <t xml:space="preserve">OSM = 0 </t>
  </si>
  <si>
    <t xml:space="preserve">Events: </t>
  </si>
  <si>
    <t>IL1 = 100</t>
  </si>
  <si>
    <t>OSM = 1000</t>
  </si>
  <si>
    <t xml:space="preserve">IL1+OSM+TGF simulation: </t>
  </si>
  <si>
    <t>24 month simulation no TGF:</t>
  </si>
  <si>
    <t>trigger</t>
  </si>
  <si>
    <t>assignments</t>
  </si>
  <si>
    <t xml:space="preserve"> Time &gt; 1.051e+7</t>
  </si>
  <si>
    <t xml:space="preserve">name </t>
  </si>
  <si>
    <t>4 month IL1+OSM</t>
  </si>
  <si>
    <t>9 month IL1+OSM</t>
  </si>
  <si>
    <t>Time &gt; 2.365e+7</t>
  </si>
  <si>
    <t>23 month IL1+OSM</t>
  </si>
  <si>
    <t>Time &gt; 6.044e+7</t>
  </si>
  <si>
    <t>Time &gt; 1.051e+7</t>
  </si>
  <si>
    <t>24 month simulation with TGF:</t>
  </si>
  <si>
    <t>All other initial concentrations as in S2 File (Table S1)</t>
  </si>
  <si>
    <t>Fig 3. Simulating the TGFβ mediated repression of IL-1+OSM-driven MMP13 expression. (A, C, E) Deterministic model run over a simulation time of 48 h. A constantly active form of TGFβ is present in the model to replicate experimental conditions. The red lines show IL-1+OSM-induced MMP13 modelled in the absence of TGFβ whilst the blue lines show the model with TGFβ included. (A) Modelled with only the AP-1 interactions component. (C) Modelled with only the mRNA instability component. (E) Modelled with both AP-1 interactions and mRNA instability components. (B, D, F) Simulation results from a deterministic parameter scan changing the concentration of active TGFβ in the model by 1000-fold, and simulated over 48 h using COPASI. (B) Modelled with only the AP-1 interactions component. (D) Modelled with only mRNA instability component. (F) Modelled with both AP-1 interactions and mRNA instability components.</t>
  </si>
  <si>
    <t>Fig 4. Average behaviour of 100 stochastic model runs showing inherent variation in the system. Stochastic simulation results showing the average behaviour ± the standard deviations of 100 stochastic runs of the complete model (Fig 3), run over a simulation time of 48 h. The model was run with IL-1+OSM (red line) or IL-1+OSM±TGFβ (blue line) where an active form of TGFβ was used. Curves show how the particle numbers of MMP13 mRNA change over the simulation, and the coloured shading shows the variation at each time point.</t>
  </si>
  <si>
    <r>
      <t>Fig 5.</t>
    </r>
    <r>
      <rPr>
        <sz val="11"/>
        <color rgb="FF000000"/>
        <rFont val="Calibri"/>
        <family val="2"/>
        <scheme val="minor"/>
      </rPr>
      <t xml:space="preserve"> </t>
    </r>
    <r>
      <rPr>
        <b/>
        <sz val="11"/>
        <color rgb="FF000000"/>
        <rFont val="Calibri"/>
        <family val="2"/>
        <scheme val="minor"/>
      </rPr>
      <t>Modelling age-related changes of TGF-β responses to a pro-inflammatory stimulus.</t>
    </r>
    <r>
      <rPr>
        <sz val="11"/>
        <color rgb="FF000000"/>
        <rFont val="Calibri"/>
        <family val="2"/>
        <scheme val="minor"/>
      </rPr>
      <t xml:space="preserve"> Deterministic simulation results for the model presented in Fig 4 run over a 24 month simulation time, using COPASI. The simulation was run with an inactive form of TGFβ present to allow for the activation and deactivation of the growth factor throughout the simulation. IL-1+OSM were triggered using events at three time points at which the Alk1/Alk5 heterodimer:Alk5 homodimer ratio had changed. (A) Simulation output over 24 month period. Enlarged views of the change in MMP13 mRNA expression immediately before and after IL-1+OSM stimulation events at 4 months (B), 9 months (C) and 23 months (D) are shown. Changes in Alk5 homodimers (light blue line), Alk1/Alk5 heterodimers (green line), MMP13 mRNA expression in the absence of TGFβ (red line) or MMP13 mRNA expression in the presence of TGFβ (dark blue line) over 24 months are presented.</t>
    </r>
    <r>
      <rPr>
        <b/>
        <sz val="11"/>
        <color rgb="FF000000"/>
        <rFont val="Calibri"/>
        <family val="2"/>
        <scheme val="minor"/>
      </rPr>
      <t xml:space="preserve"> </t>
    </r>
  </si>
  <si>
    <t>New reaction (all simulations)</t>
  </si>
  <si>
    <t>Reaction = Runx2_A -&gt; Runx2_I</t>
  </si>
  <si>
    <t>Parameter value = 0.001 s-1</t>
  </si>
  <si>
    <t>Reaction = Tgfb_I + Anti-TGF -&gt; Anti-TGF</t>
  </si>
  <si>
    <t>Parameter value = 5.49455e-7 mol-1 s-1</t>
  </si>
  <si>
    <t>Reaction = Tgfb_A + Anti-TGF -&gt; Anti-TGF</t>
  </si>
  <si>
    <r>
      <t xml:space="preserve">Parameter value = 5.49455e-7 </t>
    </r>
    <r>
      <rPr>
        <b/>
        <sz val="11"/>
        <color theme="1"/>
        <rFont val="Calibri"/>
        <family val="2"/>
        <scheme val="minor"/>
      </rPr>
      <t>mol-1 s-1</t>
    </r>
  </si>
  <si>
    <t>Reaction Anti-TGF -&gt; Sink</t>
  </si>
  <si>
    <t>Parameter value = 3.50413e-5 s-1</t>
  </si>
  <si>
    <t>30 month simulation no TGF:</t>
  </si>
  <si>
    <t>name = 4 month IL1+OSM</t>
  </si>
  <si>
    <t>trigger = Time &gt; 1.051e+7</t>
  </si>
  <si>
    <t xml:space="preserve">assignment; </t>
  </si>
  <si>
    <t>name = 9 month IL1+OSM</t>
  </si>
  <si>
    <t>trigger = Time &gt; 2.365e+7</t>
  </si>
  <si>
    <t>name = 23 month IL1+OSM</t>
  </si>
  <si>
    <t>trigger = Time &gt; 6.044e+7</t>
  </si>
  <si>
    <t xml:space="preserve">30 Month simulation with TGF: </t>
  </si>
  <si>
    <t xml:space="preserve">30 Month simulation with TGF plus anti-TGF once : </t>
  </si>
  <si>
    <t>name = Anti-TGF</t>
  </si>
  <si>
    <t>trigger = Time &gt; 1.5e+7</t>
  </si>
  <si>
    <t>Anti-TGF = 200</t>
  </si>
  <si>
    <t xml:space="preserve">30 Month simulation with TGF plus anti-TGF twice : </t>
  </si>
  <si>
    <t>trigger = Time &gt; 1.7e+7</t>
  </si>
  <si>
    <t xml:space="preserve">30 Month simulation with TGF plus anti-TGF thrice : </t>
  </si>
  <si>
    <t>trigger = Time &gt; 1.9e+7</t>
  </si>
  <si>
    <t xml:space="preserve">30 Month simulation with TGF plus anti-TGF every day : </t>
  </si>
  <si>
    <t>trigger = Time &gt; 1.51e+7</t>
  </si>
  <si>
    <t>trigger = Time &gt; 1.52e+7</t>
  </si>
  <si>
    <t xml:space="preserve">30 Month simulation with TGF plus anti-TGF every 6 days : </t>
  </si>
  <si>
    <t>trigger = Time &gt; 1.55e+7</t>
  </si>
  <si>
    <t>trigger = Time &gt; 1.2e+7</t>
  </si>
  <si>
    <t xml:space="preserve">23 Month simulation with TGF plus anti-TGF every 12 days : </t>
  </si>
  <si>
    <t>trigger = Time &gt; 1.6e+7</t>
  </si>
  <si>
    <t xml:space="preserve">30 Month simulation with TGF plus anti-TGF every 24 days : </t>
  </si>
  <si>
    <t>trigger = Time &gt; 5.4e+7</t>
  </si>
  <si>
    <t>trigger = Time &gt; 5.2e+7</t>
  </si>
  <si>
    <t>trigger = Time &gt; 5e+7</t>
  </si>
  <si>
    <t xml:space="preserve">23 Month simulation with TGF plus anti-TGF once : </t>
  </si>
  <si>
    <t>trigger = Time &gt; 5.01e+7</t>
  </si>
  <si>
    <t>trigger = Time &gt; 5.02e+7</t>
  </si>
  <si>
    <t>trigger = Time &gt; 5.05e+7</t>
  </si>
  <si>
    <t>trigger = Time &gt; 5.1e+7</t>
  </si>
  <si>
    <t xml:space="preserve">30 Month simulation with TGF plus anti-TGF every 12 days : </t>
  </si>
  <si>
    <t>Reaction = ALK1 + Anti-ALK1 -&gt; Anti-ALK1</t>
  </si>
  <si>
    <t>Reaction antiALK1 -&gt; Sink</t>
  </si>
  <si>
    <t xml:space="preserve">30 Month simulation with TGF plus anti-ALK1 early : </t>
  </si>
  <si>
    <t>trigger = Time &gt;  6.044e+7</t>
  </si>
  <si>
    <t>name = Anti-ALK1</t>
  </si>
  <si>
    <t>Anti-ALK1 = 200</t>
  </si>
  <si>
    <t xml:space="preserve">23 Month simulation with TGF plus anti-ALK1 late : </t>
  </si>
  <si>
    <t>23 month simulation no TGF:</t>
  </si>
  <si>
    <t xml:space="preserve">30 Month simulation with TGF plus ALK5 early : </t>
  </si>
  <si>
    <t>name = ALK5</t>
  </si>
  <si>
    <t>ALK5 = 500</t>
  </si>
  <si>
    <t xml:space="preserve">30 Month simulation with TGF plus ALK5 late : </t>
  </si>
  <si>
    <t>trigger = Time &gt; 5.256e+7</t>
  </si>
  <si>
    <t xml:space="preserve">30 Month simulation with TGF plus ALK5 addition : </t>
  </si>
  <si>
    <t>Fig 6. The effects of Anti-TGF treatment, on MMP-13 mRNA expression. Deterministic simulation results for the complete model,  with an extra reaction to allow RUNX2 inactivation. The data show the change in MMP-13 mRNA across a 30-month simulation time.  IL-1+OSM were triggered using events at 4, 9 and 23 months. The model also contained the species “Anti-TGF” which targeted and  degraded both active and inactive TGFβ. Anti-TGF concentration was at zero when the simulation started. A) At 6 months Anti-TGF  was added to the system, using an event. Anti-TGF was added either once, twice or thrice with a 24 days interval between each addition . B) At 6 months Anti-TGF was added to the system, using an event. Anti-TGF was added three times to the model with either a 1-day, 6-day,  12-day or 24-day interval between each addition. C) At 15 months Anti-TGF was added to the system, using an event. Anti-TGF was added  either once, twice or thrice with a 24 day interval between each addition. D) At 19 months Anti-TGF was added to the system, using an event. 
 Anti-TGF was added three times to the model with either a 1-day, 6-day, 12-day or 24-day interval between each addition.</t>
  </si>
  <si>
    <t xml:space="preserve">Fig 7. The effects of targeting type one receptors, at 6 or 19 months, on MMP-13 mRNA expression. Deterministic simulation results for the complete model, with an extra
 reaction to allow  RUNX2 inactivation. The data show the change in MMP-13 mRNA across a 30-month simulation time. IL-1+OSM were triggered using events at 4, 9 and 23 
months. A) The model also contained the species “Anti-ALK1” which targeted the ALK1 receptor for degradation. Anti-ALK1 concentration was at zero when the simulation
 started but at either 6 months (early) or 19 months (late) Anti-ALK1 was added to the system, using an event. B)  ALK5 level were restored to  its initial level of 500, using an 
event at either 6 months (early) or 19 months (late). C) ALK5 level were restored to its  initial level of 500, using an event at both 6 months (early) and 19 months (late).
</t>
  </si>
  <si>
    <t>Fig 1. Effect of TGFβ on IL1+OSM-induced MMP13 expression. SW1353 chondrocytes were stimulated with IL-1 (0.5 ng/ml) + OSM (10 ng/ml) ± TGFβ (10 ng/ml) for the indicated durations. qPCR was then performed on isolated mRNA to measure MMP13 expression whilst glyceraldehyde 3-phosphate dehydrogenase (GAPDH) was used for normalisation purposes. A) Data are presented as fold change relative to IL-1+OSM (normalized to 1.0 for each time point; mean ± SEM).  B) Data are presented as fold change relative to  control. Data are pooled from at least 4 independent experiments (n ≥ 22) and statistical comparisons performed using an unpaired Student’s t-test, where ***p &lt; 0.001 vs IL-1+OSM.</t>
  </si>
  <si>
    <t>Fig 1. Effect of TGFβ on IL1+OSM-induced MMP13 expression. SW1353 chondrocytes were stimulated with IL-1 (0.5 ng/ml) + OSM (10 ng/ml) ± TGFβ (10 ng/ml) for the indicated durations. qPCR was then performed on isolated mRNA to measure MMP13 expression whilst glyceraldehyde 3-phosphate dehydrogenase (GAPDH) was used for normalisation purposes. A) Data are presented as fold change relative to IL-1+OSM (normalized to 1.0 for each time point; mean ± SEM).  B) Data are presented as fold change relative to control. Data are pooled from at least 4 independent experiments (n ≥ 22) and statistical comparisons performed using an unpaired Student’s t-test, where ***p &lt; 0.001 vs IL-1+OSM.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</si>
</sst>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ont>
    <font>
      <sz val="10"/>
      <color rgb="FF000000"/>
      <name val="Arial"/>
      <family val="2"/>
    </font>
    <font>
      <b/>
      <sz val="11"/>
      <color rgb="FF000000"/>
      <name val="Calibri"/>
      <family val="2"/>
      <scheme val="minor"/>
    </font>
    <font>
      <sz val="11"/>
      <color rgb="FF000000"/>
      <name val="Calibri"/>
      <family val="2"/>
      <scheme val="minor"/>
    </font>
    <font>
      <b/>
      <sz val="11"/>
      <color theme="1"/>
      <name val="Calibri"/>
      <family val="2"/>
      <scheme val="minor"/>
    </font>
    <font>
      <sz val="8"/>
      <name val="Arial"/>
    </font>
  </fonts>
  <fills count="2">
    <fill>
      <patternFill patternType="none"/>
    </fill>
    <fill>
      <patternFill patternType="gray125"/>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left" wrapText="1"/>
    </xf>
    <xf numFmtId="0" fontId="0" fillId="0" borderId="0" xfId="0" applyAlignment="1">
      <alignment horizontal="left" wrapText="1"/>
    </xf>
    <xf numFmtId="11" fontId="0" fillId="0" borderId="0" xfId="0" applyNumberFormat="1"/>
    <xf numFmtId="0" fontId="6" fillId="0" borderId="0" xfId="0" applyFont="1"/>
    <xf numFmtId="0" fontId="0" fillId="0" borderId="0" xfId="0" applyAlignment="1">
      <alignment horizontal="left" wrapText="1"/>
    </xf>
    <xf numFmtId="0" fontId="4" fillId="0" borderId="0" xfId="0" applyFont="1" applyAlignment="1">
      <alignment horizontal="left" vertical="top" wrapText="1"/>
    </xf>
    <xf numFmtId="0" fontId="0" fillId="0" borderId="0" xfId="0" applyAlignment="1">
      <alignment vertical="top"/>
    </xf>
    <xf numFmtId="0" fontId="0" fillId="0" borderId="1" xfId="0" applyBorder="1" applyAlignment="1">
      <alignment horizontal="lef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abSelected="1" workbookViewId="0">
      <selection sqref="A1:X3"/>
    </sheetView>
  </sheetViews>
  <sheetFormatPr defaultRowHeight="15" x14ac:dyDescent="0.25"/>
  <cols>
    <col min="4" max="4" width="12.85546875" bestFit="1" customWidth="1"/>
    <col min="5" max="6" width="12.85546875" customWidth="1"/>
    <col min="10" max="10" width="12.85546875" bestFit="1" customWidth="1"/>
    <col min="11" max="12" width="12.85546875" customWidth="1"/>
    <col min="16" max="16" width="12.85546875" bestFit="1" customWidth="1"/>
    <col min="17" max="18" width="12.85546875" customWidth="1"/>
    <col min="22" max="22" width="12.85546875" bestFit="1" customWidth="1"/>
  </cols>
  <sheetData>
    <row r="1" spans="1:24" ht="15" customHeight="1" x14ac:dyDescent="0.25">
      <c r="A1" s="7" t="s">
        <v>96</v>
      </c>
      <c r="B1" s="7"/>
      <c r="C1" s="7"/>
      <c r="D1" s="7"/>
      <c r="E1" s="7"/>
      <c r="F1" s="7"/>
      <c r="G1" s="7"/>
      <c r="H1" s="7"/>
      <c r="I1" s="7"/>
      <c r="J1" s="7"/>
      <c r="K1" s="7"/>
      <c r="L1" s="7"/>
      <c r="M1" s="7"/>
      <c r="N1" s="7"/>
      <c r="O1" s="7"/>
      <c r="P1" s="7"/>
      <c r="Q1" s="7"/>
      <c r="R1" s="7"/>
      <c r="S1" s="7"/>
      <c r="T1" s="7"/>
      <c r="U1" s="7"/>
      <c r="V1" s="7"/>
      <c r="W1" s="7"/>
      <c r="X1" s="7"/>
    </row>
    <row r="2" spans="1:24" x14ac:dyDescent="0.25">
      <c r="A2" s="7"/>
      <c r="B2" s="7"/>
      <c r="C2" s="7"/>
      <c r="D2" s="7"/>
      <c r="E2" s="7"/>
      <c r="F2" s="7"/>
      <c r="G2" s="7"/>
      <c r="H2" s="7"/>
      <c r="I2" s="7"/>
      <c r="J2" s="7"/>
      <c r="K2" s="7"/>
      <c r="L2" s="7"/>
      <c r="M2" s="7"/>
      <c r="N2" s="7"/>
      <c r="O2" s="7"/>
      <c r="P2" s="7"/>
      <c r="Q2" s="7"/>
      <c r="R2" s="7"/>
      <c r="S2" s="7"/>
      <c r="T2" s="7"/>
      <c r="U2" s="7"/>
      <c r="V2" s="7"/>
      <c r="W2" s="7"/>
      <c r="X2" s="7"/>
    </row>
    <row r="3" spans="1:24" x14ac:dyDescent="0.25">
      <c r="A3" s="7"/>
      <c r="B3" s="7"/>
      <c r="C3" s="7"/>
      <c r="D3" s="7"/>
      <c r="E3" s="7"/>
      <c r="F3" s="7"/>
      <c r="G3" s="7"/>
      <c r="H3" s="7"/>
      <c r="I3" s="7"/>
      <c r="J3" s="7"/>
      <c r="K3" s="7"/>
      <c r="L3" s="7"/>
      <c r="M3" s="7"/>
      <c r="N3" s="7"/>
      <c r="O3" s="7"/>
      <c r="P3" s="7"/>
      <c r="Q3" s="7"/>
      <c r="R3" s="7"/>
      <c r="S3" s="7"/>
      <c r="T3" s="7"/>
      <c r="U3" s="7"/>
      <c r="V3" s="7"/>
      <c r="W3" s="7"/>
      <c r="X3" s="7"/>
    </row>
    <row r="4" spans="1:24" x14ac:dyDescent="0.25">
      <c r="A4" t="s">
        <v>2</v>
      </c>
      <c r="D4" t="s">
        <v>2</v>
      </c>
      <c r="G4" t="s">
        <v>3</v>
      </c>
      <c r="J4" t="s">
        <v>3</v>
      </c>
      <c r="M4" t="s">
        <v>4</v>
      </c>
      <c r="P4" t="s">
        <v>4</v>
      </c>
      <c r="S4" t="s">
        <v>5</v>
      </c>
      <c r="V4" t="s">
        <v>5</v>
      </c>
    </row>
    <row r="5" spans="1:24" x14ac:dyDescent="0.25">
      <c r="A5" t="s">
        <v>0</v>
      </c>
      <c r="B5" t="s">
        <v>6</v>
      </c>
      <c r="C5" t="s">
        <v>7</v>
      </c>
      <c r="D5" t="s">
        <v>1</v>
      </c>
      <c r="E5" t="s">
        <v>6</v>
      </c>
      <c r="F5" t="s">
        <v>7</v>
      </c>
      <c r="G5" t="s">
        <v>0</v>
      </c>
      <c r="H5" t="s">
        <v>6</v>
      </c>
      <c r="I5" t="s">
        <v>7</v>
      </c>
      <c r="J5" t="s">
        <v>1</v>
      </c>
      <c r="K5" t="s">
        <v>6</v>
      </c>
      <c r="L5" t="s">
        <v>7</v>
      </c>
      <c r="M5" t="s">
        <v>0</v>
      </c>
      <c r="N5" t="s">
        <v>6</v>
      </c>
      <c r="O5" t="s">
        <v>7</v>
      </c>
      <c r="P5" t="s">
        <v>1</v>
      </c>
      <c r="Q5" t="s">
        <v>6</v>
      </c>
      <c r="R5" t="s">
        <v>7</v>
      </c>
      <c r="S5" t="s">
        <v>0</v>
      </c>
      <c r="T5" t="s">
        <v>6</v>
      </c>
      <c r="U5" t="s">
        <v>7</v>
      </c>
      <c r="V5" t="s">
        <v>1</v>
      </c>
      <c r="W5" t="s">
        <v>6</v>
      </c>
      <c r="X5" t="s">
        <v>7</v>
      </c>
    </row>
    <row r="6" spans="1:24" x14ac:dyDescent="0.25">
      <c r="A6" s="1">
        <v>0.84290100000000001</v>
      </c>
      <c r="B6" s="1">
        <f>AVERAGE(A6:A32)</f>
        <v>0.99999996296296334</v>
      </c>
      <c r="C6" s="2">
        <f xml:space="preserve"> STDEV(A6:A32)/SQRT(27)</f>
        <v>4.099589198144888E-2</v>
      </c>
      <c r="D6" s="1">
        <v>1.0110490000000001</v>
      </c>
      <c r="E6" s="1">
        <f>AVERAGE(D6:D34)</f>
        <v>1.0710090689655172</v>
      </c>
      <c r="F6" s="2">
        <f xml:space="preserve"> STDEV(D6:D34)/SQRT(29)</f>
        <v>5.120394730151178E-2</v>
      </c>
      <c r="G6" s="1">
        <v>1.022267</v>
      </c>
      <c r="H6" s="1">
        <f>AVERAGE(G6:G44)</f>
        <v>1.000000076923077</v>
      </c>
      <c r="I6" s="2">
        <f xml:space="preserve"> STDEV(G6:G44)/SQRT(39)</f>
        <v>3.0848651540473601E-2</v>
      </c>
      <c r="J6" s="1">
        <v>0.95737499999999998</v>
      </c>
      <c r="K6" s="1">
        <f>AVERAGE(J6:J48)</f>
        <v>1.098515534883721</v>
      </c>
      <c r="L6" s="2">
        <f xml:space="preserve"> STDEV(J6:J48)/SQRT(43)</f>
        <v>3.8429422904059367E-2</v>
      </c>
      <c r="M6" s="1">
        <v>1.200874</v>
      </c>
      <c r="N6" s="1">
        <f>AVERAGE(M6:M54)</f>
        <v>1.000000102040816</v>
      </c>
      <c r="O6" s="2">
        <f xml:space="preserve"> STDEV(M6:M54)/SQRT(49)</f>
        <v>2.2904181886180104E-2</v>
      </c>
      <c r="P6" s="1">
        <v>0.54825199999999996</v>
      </c>
      <c r="Q6" s="1">
        <f>AVERAGE(P6:P47)</f>
        <v>0.58205202380952381</v>
      </c>
      <c r="R6" s="2">
        <f xml:space="preserve"> STDEV(P6:P47)/SQRT(42)</f>
        <v>2.4766931418554735E-2</v>
      </c>
      <c r="S6" s="1">
        <v>1.0779860000000001</v>
      </c>
      <c r="T6" s="1">
        <f>AVERAGE(S6:S52)</f>
        <v>0.99999997872340474</v>
      </c>
      <c r="U6" s="2">
        <f xml:space="preserve"> STDEV(S6:S52)/SQRT(47)</f>
        <v>3.9159326778095423E-2</v>
      </c>
      <c r="V6" s="1">
        <v>0.47528599999999999</v>
      </c>
      <c r="W6" s="1">
        <f>AVERAGE(V6:V52)</f>
        <v>0.31603961702127653</v>
      </c>
      <c r="X6" s="2">
        <f xml:space="preserve"> STDEV(V6:V52)/SQRT(49)</f>
        <v>1.7154432419285121E-2</v>
      </c>
    </row>
    <row r="7" spans="1:24" x14ac:dyDescent="0.25">
      <c r="A7" s="1">
        <v>1.072525</v>
      </c>
      <c r="B7" s="1"/>
      <c r="D7" s="1">
        <v>1.281398</v>
      </c>
      <c r="E7" s="1"/>
      <c r="G7" s="1">
        <v>0.86243700000000001</v>
      </c>
      <c r="H7" s="1"/>
      <c r="J7" s="1">
        <v>1.0254620000000001</v>
      </c>
      <c r="K7" s="1"/>
      <c r="L7" s="1"/>
      <c r="M7" s="1">
        <v>1.052017</v>
      </c>
      <c r="N7" s="1"/>
      <c r="O7" s="1"/>
      <c r="P7" s="1">
        <v>0.44676199999999999</v>
      </c>
      <c r="Q7" s="1"/>
      <c r="R7" s="1"/>
      <c r="S7" s="1">
        <v>0.69250500000000004</v>
      </c>
      <c r="T7" s="1"/>
      <c r="U7" s="1"/>
      <c r="V7" s="1">
        <v>0.25989000000000001</v>
      </c>
    </row>
    <row r="8" spans="1:24" x14ac:dyDescent="0.25">
      <c r="A8" s="1">
        <v>1.1341939999999999</v>
      </c>
      <c r="B8" s="1"/>
      <c r="D8" s="1">
        <v>1.0418970000000001</v>
      </c>
      <c r="E8" s="1"/>
      <c r="G8" s="1">
        <v>1.0343990000000001</v>
      </c>
      <c r="H8" s="1"/>
      <c r="J8" s="1">
        <v>0.81327099999999997</v>
      </c>
      <c r="K8" s="1"/>
      <c r="L8" s="1"/>
      <c r="M8" s="1">
        <v>0.89062699999999995</v>
      </c>
      <c r="N8" s="1"/>
      <c r="O8" s="1"/>
      <c r="P8" s="1">
        <v>0.41112300000000002</v>
      </c>
      <c r="Q8" s="1"/>
      <c r="R8" s="1"/>
      <c r="S8" s="1">
        <v>0.846688</v>
      </c>
      <c r="T8" s="1"/>
      <c r="U8" s="1"/>
      <c r="V8" s="1">
        <v>0.27178400000000003</v>
      </c>
    </row>
    <row r="9" spans="1:24" x14ac:dyDescent="0.25">
      <c r="A9" s="1">
        <v>0.95038</v>
      </c>
      <c r="B9" s="1"/>
      <c r="D9" s="1">
        <v>1.873453</v>
      </c>
      <c r="E9" s="1"/>
      <c r="G9" s="1">
        <v>1.080897</v>
      </c>
      <c r="H9" s="1"/>
      <c r="J9" s="1">
        <v>1.042589</v>
      </c>
      <c r="K9" s="1"/>
      <c r="L9" s="1"/>
      <c r="M9" s="1">
        <v>0.98233400000000004</v>
      </c>
      <c r="N9" s="1"/>
      <c r="O9" s="1"/>
      <c r="P9" s="1">
        <v>0.44600099999999998</v>
      </c>
      <c r="Q9" s="1"/>
      <c r="R9" s="1"/>
      <c r="S9" s="1">
        <v>1.1730069999999999</v>
      </c>
      <c r="T9" s="1"/>
      <c r="U9" s="1"/>
      <c r="V9" s="1">
        <v>0.37040899999999999</v>
      </c>
    </row>
    <row r="10" spans="1:24" x14ac:dyDescent="0.25">
      <c r="A10" s="1">
        <v>0.886907</v>
      </c>
      <c r="B10" s="1"/>
      <c r="D10" s="1">
        <v>1.406568</v>
      </c>
      <c r="E10" s="1"/>
      <c r="G10" s="1">
        <v>0.95437700000000003</v>
      </c>
      <c r="H10" s="1"/>
      <c r="J10" s="1">
        <v>0.84162599999999999</v>
      </c>
      <c r="K10" s="1"/>
      <c r="L10" s="1"/>
      <c r="M10" s="1">
        <v>1.1386529999999999</v>
      </c>
      <c r="N10" s="1"/>
      <c r="O10" s="1"/>
      <c r="P10" s="1">
        <v>0.57865299999999997</v>
      </c>
      <c r="Q10" s="1"/>
      <c r="R10" s="1"/>
      <c r="S10" s="1">
        <v>0.90033799999999997</v>
      </c>
      <c r="T10" s="1"/>
      <c r="U10" s="1"/>
      <c r="V10" s="1">
        <v>0.44724700000000001</v>
      </c>
    </row>
    <row r="11" spans="1:24" x14ac:dyDescent="0.25">
      <c r="A11" s="1">
        <v>0.61323300000000003</v>
      </c>
      <c r="B11" s="1"/>
      <c r="D11" s="1">
        <v>0.60385299999999997</v>
      </c>
      <c r="E11" s="1"/>
      <c r="G11" s="1">
        <v>0.86063699999999999</v>
      </c>
      <c r="H11" s="1"/>
      <c r="J11" s="1">
        <v>0.99008600000000002</v>
      </c>
      <c r="K11" s="1"/>
      <c r="L11" s="1"/>
      <c r="M11" s="1">
        <v>0.73549500000000001</v>
      </c>
      <c r="N11" s="1"/>
      <c r="O11" s="1"/>
      <c r="P11" s="1">
        <v>0.54471899999999995</v>
      </c>
      <c r="Q11" s="1"/>
      <c r="R11" s="1"/>
      <c r="S11" s="1">
        <v>1.3094760000000001</v>
      </c>
      <c r="T11" s="1"/>
      <c r="U11" s="1"/>
      <c r="V11" s="1">
        <v>0.42821300000000001</v>
      </c>
    </row>
    <row r="12" spans="1:24" x14ac:dyDescent="0.25">
      <c r="A12" s="1">
        <v>0.90677700000000006</v>
      </c>
      <c r="B12" s="1"/>
      <c r="D12" s="1">
        <v>0.79529399999999995</v>
      </c>
      <c r="E12" s="1"/>
      <c r="G12" s="1">
        <v>0.72689099999999995</v>
      </c>
      <c r="H12" s="1"/>
      <c r="J12" s="1">
        <v>1.003042</v>
      </c>
      <c r="K12" s="1"/>
      <c r="L12" s="1"/>
      <c r="M12" s="1">
        <v>1.1068579999999999</v>
      </c>
      <c r="N12" s="1"/>
      <c r="O12" s="1"/>
      <c r="P12" s="1">
        <v>0.44184099999999998</v>
      </c>
      <c r="Q12" s="1"/>
      <c r="R12" s="1"/>
      <c r="S12" s="1">
        <v>0.70522499999999999</v>
      </c>
      <c r="T12" s="1"/>
      <c r="U12" s="1"/>
      <c r="V12" s="1">
        <v>9.7017999999999993E-2</v>
      </c>
    </row>
    <row r="13" spans="1:24" x14ac:dyDescent="0.25">
      <c r="A13" s="1">
        <v>1.385257</v>
      </c>
      <c r="B13" s="1"/>
      <c r="D13" s="1">
        <v>1.013679</v>
      </c>
      <c r="E13" s="1"/>
      <c r="G13" s="1">
        <v>0.93759800000000004</v>
      </c>
      <c r="H13" s="1"/>
      <c r="J13" s="1">
        <v>1.4423589999999999</v>
      </c>
      <c r="K13" s="1"/>
      <c r="L13" s="1"/>
      <c r="M13" s="1">
        <v>0.91575200000000001</v>
      </c>
      <c r="N13" s="1"/>
      <c r="O13" s="1"/>
      <c r="P13" s="1">
        <v>0.58935400000000004</v>
      </c>
      <c r="Q13" s="1"/>
      <c r="R13" s="1"/>
      <c r="S13" s="1">
        <v>0.63938099999999998</v>
      </c>
      <c r="T13" s="1"/>
      <c r="U13" s="1"/>
      <c r="V13" s="1">
        <v>0.347221</v>
      </c>
    </row>
    <row r="14" spans="1:24" x14ac:dyDescent="0.25">
      <c r="A14" s="1">
        <v>1.1889559999999999</v>
      </c>
      <c r="B14" s="1"/>
      <c r="D14" s="1">
        <v>0.92841600000000002</v>
      </c>
      <c r="E14" s="1"/>
      <c r="G14" s="1">
        <v>1.219295</v>
      </c>
      <c r="H14" s="1"/>
      <c r="J14" s="1">
        <v>1.3171310000000001</v>
      </c>
      <c r="K14" s="1"/>
      <c r="L14" s="1"/>
      <c r="M14" s="1">
        <v>1.408417</v>
      </c>
      <c r="N14" s="1"/>
      <c r="O14" s="1"/>
      <c r="P14" s="1">
        <v>0.78510899999999995</v>
      </c>
      <c r="Q14" s="1"/>
      <c r="R14" s="1"/>
      <c r="S14" s="1">
        <v>0.72329600000000005</v>
      </c>
      <c r="T14" s="1"/>
      <c r="U14" s="1"/>
      <c r="V14" s="1">
        <v>0.56364599999999998</v>
      </c>
    </row>
    <row r="15" spans="1:24" x14ac:dyDescent="0.25">
      <c r="A15" s="1">
        <v>1.018869</v>
      </c>
      <c r="B15" s="1"/>
      <c r="D15" s="1">
        <v>1.300306</v>
      </c>
      <c r="E15" s="1"/>
      <c r="G15" s="1">
        <v>1.301202</v>
      </c>
      <c r="H15" s="1"/>
      <c r="J15" s="1">
        <v>1.2229859999999999</v>
      </c>
      <c r="K15" s="1"/>
      <c r="L15" s="1"/>
      <c r="M15" s="1">
        <v>0.68169599999999997</v>
      </c>
      <c r="N15" s="1"/>
      <c r="O15" s="1"/>
      <c r="P15" s="1">
        <v>0.51726000000000005</v>
      </c>
      <c r="Q15" s="1"/>
      <c r="R15" s="1"/>
      <c r="S15" s="1">
        <v>1.533946</v>
      </c>
      <c r="T15" s="1"/>
      <c r="U15" s="1"/>
      <c r="V15" s="1">
        <v>0.12929099999999999</v>
      </c>
    </row>
    <row r="16" spans="1:24" x14ac:dyDescent="0.25">
      <c r="A16" s="1">
        <v>0.99113600000000002</v>
      </c>
      <c r="B16" s="1"/>
      <c r="D16" s="1">
        <v>1.157783</v>
      </c>
      <c r="E16" s="1"/>
      <c r="G16" s="1">
        <v>1.2012229999999999</v>
      </c>
      <c r="H16" s="1"/>
      <c r="J16" s="1">
        <v>0.97501300000000002</v>
      </c>
      <c r="K16" s="1"/>
      <c r="L16" s="1"/>
      <c r="M16" s="1">
        <v>1.1470340000000001</v>
      </c>
      <c r="N16" s="1"/>
      <c r="O16" s="1"/>
      <c r="P16" s="1">
        <v>0.30683700000000003</v>
      </c>
      <c r="Q16" s="1"/>
      <c r="R16" s="1"/>
      <c r="S16" s="1">
        <v>1.3981520000000001</v>
      </c>
      <c r="T16" s="1"/>
      <c r="U16" s="1"/>
      <c r="V16" s="1">
        <v>0.22786500000000001</v>
      </c>
    </row>
    <row r="17" spans="1:22" x14ac:dyDescent="0.25">
      <c r="A17" s="1">
        <v>1.2953399999999999</v>
      </c>
      <c r="B17" s="1"/>
      <c r="D17" s="1">
        <v>1.2793939999999999</v>
      </c>
      <c r="E17" s="1"/>
      <c r="G17" s="1">
        <v>0.808091</v>
      </c>
      <c r="H17" s="1"/>
      <c r="J17" s="1">
        <v>1.31809</v>
      </c>
      <c r="K17" s="1"/>
      <c r="L17" s="1"/>
      <c r="M17" s="1">
        <v>0.74024400000000001</v>
      </c>
      <c r="N17" s="1"/>
      <c r="O17" s="1"/>
      <c r="P17" s="1">
        <v>0.82589900000000005</v>
      </c>
      <c r="Q17" s="1"/>
      <c r="R17" s="1"/>
      <c r="S17" s="1">
        <v>1.225077</v>
      </c>
      <c r="T17" s="1"/>
      <c r="U17" s="1"/>
      <c r="V17" s="1">
        <v>0.110254</v>
      </c>
    </row>
    <row r="18" spans="1:22" x14ac:dyDescent="0.25">
      <c r="A18" s="1">
        <v>0.96282999999999996</v>
      </c>
      <c r="B18" s="1"/>
      <c r="D18" s="1">
        <v>0.91744599999999998</v>
      </c>
      <c r="E18" s="1"/>
      <c r="G18" s="1">
        <v>0.98267599999999999</v>
      </c>
      <c r="H18" s="1"/>
      <c r="J18" s="1">
        <v>1.2073</v>
      </c>
      <c r="K18" s="1"/>
      <c r="L18" s="1"/>
      <c r="M18" s="1">
        <v>0.84953299999999998</v>
      </c>
      <c r="N18" s="1"/>
      <c r="O18" s="1"/>
      <c r="P18" s="1">
        <v>0.78247</v>
      </c>
      <c r="Q18" s="1"/>
      <c r="R18" s="1"/>
      <c r="S18" s="1">
        <v>1.021388</v>
      </c>
      <c r="T18" s="1"/>
      <c r="U18" s="1"/>
      <c r="V18" s="1">
        <v>0.47786600000000001</v>
      </c>
    </row>
    <row r="19" spans="1:22" x14ac:dyDescent="0.25">
      <c r="A19" s="1">
        <v>0.70909599999999995</v>
      </c>
      <c r="B19" s="1"/>
      <c r="D19" s="1">
        <v>1.0410159999999999</v>
      </c>
      <c r="E19" s="1"/>
      <c r="G19" s="1">
        <v>1.06307</v>
      </c>
      <c r="H19" s="1"/>
      <c r="J19" s="1">
        <v>1.3180400000000001</v>
      </c>
      <c r="K19" s="1"/>
      <c r="L19" s="1"/>
      <c r="M19" s="1">
        <v>1.0224899999999999</v>
      </c>
      <c r="N19" s="1"/>
      <c r="O19" s="1"/>
      <c r="P19" s="1">
        <v>0.317164</v>
      </c>
      <c r="Q19" s="1"/>
      <c r="R19" s="1"/>
      <c r="S19" s="1">
        <v>1.2219610000000001</v>
      </c>
      <c r="T19" s="1"/>
      <c r="U19" s="1"/>
      <c r="V19" s="1">
        <v>0.28892099999999998</v>
      </c>
    </row>
    <row r="20" spans="1:22" x14ac:dyDescent="0.25">
      <c r="A20" s="1">
        <v>0.793655</v>
      </c>
      <c r="B20" s="1"/>
      <c r="D20" s="1">
        <v>1.1068720000000001</v>
      </c>
      <c r="E20" s="1"/>
      <c r="G20" s="1">
        <v>0.90637599999999996</v>
      </c>
      <c r="H20" s="1"/>
      <c r="J20" s="1">
        <v>0.87974600000000003</v>
      </c>
      <c r="K20" s="1"/>
      <c r="L20" s="1"/>
      <c r="M20" s="1">
        <v>1.127977</v>
      </c>
      <c r="N20" s="1"/>
      <c r="O20" s="1"/>
      <c r="P20" s="1">
        <v>0.46136700000000003</v>
      </c>
      <c r="Q20" s="1"/>
      <c r="R20" s="1"/>
      <c r="S20" s="1">
        <v>0.73202</v>
      </c>
      <c r="T20" s="1"/>
      <c r="U20" s="1"/>
      <c r="V20" s="1">
        <v>0.26959</v>
      </c>
    </row>
    <row r="21" spans="1:22" x14ac:dyDescent="0.25">
      <c r="A21" s="1">
        <v>1.247943</v>
      </c>
      <c r="B21" s="1"/>
      <c r="D21" s="1">
        <v>1.345458</v>
      </c>
      <c r="E21" s="1"/>
      <c r="G21" s="1">
        <v>1.0385660000000001</v>
      </c>
      <c r="H21" s="1"/>
      <c r="J21" s="1">
        <v>1.3749880000000001</v>
      </c>
      <c r="K21" s="1"/>
      <c r="L21" s="1"/>
      <c r="M21" s="1">
        <v>0.84860800000000003</v>
      </c>
      <c r="N21" s="1"/>
      <c r="O21" s="1"/>
      <c r="P21" s="1">
        <v>0.44143300000000002</v>
      </c>
      <c r="Q21" s="1"/>
      <c r="R21" s="1"/>
      <c r="S21" s="1">
        <v>0.693303</v>
      </c>
      <c r="T21" s="1"/>
      <c r="U21" s="1"/>
      <c r="V21" s="1">
        <v>0.13591900000000001</v>
      </c>
    </row>
    <row r="22" spans="1:22" x14ac:dyDescent="0.25">
      <c r="A22" s="1">
        <v>1.2566040000000001</v>
      </c>
      <c r="B22" s="1"/>
      <c r="D22" s="1">
        <v>1.2431430000000001</v>
      </c>
      <c r="E22" s="1"/>
      <c r="G22" s="1">
        <v>0.81329600000000002</v>
      </c>
      <c r="H22" s="1"/>
      <c r="J22" s="1">
        <v>0.83779400000000004</v>
      </c>
      <c r="K22" s="1"/>
      <c r="L22" s="1"/>
      <c r="M22" s="1">
        <v>1.015598</v>
      </c>
      <c r="N22" s="1"/>
      <c r="O22" s="1"/>
      <c r="P22" s="1">
        <v>0.70691700000000002</v>
      </c>
      <c r="Q22" s="1"/>
      <c r="R22" s="1"/>
      <c r="S22" s="1">
        <v>1.10625</v>
      </c>
      <c r="T22" s="1"/>
      <c r="U22" s="1"/>
      <c r="V22" s="1">
        <v>0.145949</v>
      </c>
    </row>
    <row r="23" spans="1:22" x14ac:dyDescent="0.25">
      <c r="A23" s="1">
        <v>0.73284899999999997</v>
      </c>
      <c r="B23" s="1"/>
      <c r="D23" s="1">
        <v>1.1379570000000001</v>
      </c>
      <c r="E23" s="1"/>
      <c r="G23" s="1">
        <v>1.113194</v>
      </c>
      <c r="H23" s="1"/>
      <c r="J23" s="1">
        <v>0.958924</v>
      </c>
      <c r="K23" s="1"/>
      <c r="L23" s="1"/>
      <c r="M23" s="1">
        <v>1.1357950000000001</v>
      </c>
      <c r="N23" s="1"/>
      <c r="O23" s="1"/>
      <c r="P23" s="1">
        <v>0.51932900000000004</v>
      </c>
      <c r="Q23" s="1"/>
      <c r="R23" s="1"/>
      <c r="S23" s="1">
        <v>0.81578499999999998</v>
      </c>
      <c r="T23" s="1"/>
      <c r="U23" s="1"/>
      <c r="V23" s="1">
        <v>0.21310100000000001</v>
      </c>
    </row>
    <row r="24" spans="1:22" x14ac:dyDescent="0.25">
      <c r="A24" s="1">
        <v>0.888795</v>
      </c>
      <c r="B24" s="1"/>
      <c r="D24" s="1">
        <v>0.79368399999999995</v>
      </c>
      <c r="E24" s="1"/>
      <c r="G24" s="1">
        <v>1.176029</v>
      </c>
      <c r="H24" s="1"/>
      <c r="J24" s="1">
        <v>0.88150300000000004</v>
      </c>
      <c r="K24" s="1"/>
      <c r="L24" s="1"/>
      <c r="M24" s="1">
        <v>0.88113200000000003</v>
      </c>
      <c r="N24" s="1"/>
      <c r="O24" s="1"/>
      <c r="P24" s="1">
        <v>0.59081899999999998</v>
      </c>
      <c r="Q24" s="1"/>
      <c r="R24" s="1"/>
      <c r="S24" s="1">
        <v>0.61372000000000004</v>
      </c>
      <c r="T24" s="1"/>
      <c r="U24" s="1"/>
      <c r="V24" s="1">
        <v>0.38161899999999999</v>
      </c>
    </row>
    <row r="25" spans="1:22" x14ac:dyDescent="0.25">
      <c r="A25" s="1">
        <v>1.068349</v>
      </c>
      <c r="B25" s="1"/>
      <c r="D25" s="1">
        <v>0.82690600000000003</v>
      </c>
      <c r="E25" s="1"/>
      <c r="G25" s="1">
        <v>0.72797100000000003</v>
      </c>
      <c r="H25" s="1"/>
      <c r="J25" s="1">
        <v>0.68697200000000003</v>
      </c>
      <c r="K25" s="1"/>
      <c r="L25" s="1"/>
      <c r="M25" s="1">
        <v>0.83035000000000003</v>
      </c>
      <c r="N25" s="1"/>
      <c r="O25" s="1"/>
      <c r="P25" s="1">
        <v>0.64060399999999995</v>
      </c>
      <c r="Q25" s="1"/>
      <c r="R25" s="1"/>
      <c r="S25" s="1">
        <v>1.606657</v>
      </c>
      <c r="T25" s="1"/>
      <c r="U25" s="1"/>
      <c r="V25" s="1">
        <v>0.283142</v>
      </c>
    </row>
    <row r="26" spans="1:22" x14ac:dyDescent="0.25">
      <c r="A26" s="1">
        <v>1.0865180000000001</v>
      </c>
      <c r="B26" s="1"/>
      <c r="D26" s="1">
        <v>0.90965799999999997</v>
      </c>
      <c r="E26" s="1"/>
      <c r="G26" s="1">
        <v>1.16951</v>
      </c>
      <c r="H26" s="1"/>
      <c r="J26" s="1">
        <v>0.81621600000000005</v>
      </c>
      <c r="K26" s="1"/>
      <c r="L26" s="1"/>
      <c r="M26" s="1">
        <v>1.200037</v>
      </c>
      <c r="N26" s="1"/>
      <c r="O26" s="1"/>
      <c r="P26" s="1">
        <v>0.74262399999999995</v>
      </c>
      <c r="Q26" s="1"/>
      <c r="R26" s="1"/>
      <c r="S26" s="1">
        <v>0.66550900000000002</v>
      </c>
      <c r="T26" s="1"/>
      <c r="U26" s="1"/>
      <c r="V26" s="1">
        <v>0.26575399999999999</v>
      </c>
    </row>
    <row r="27" spans="1:22" x14ac:dyDescent="0.25">
      <c r="A27" s="1">
        <v>0.96688499999999999</v>
      </c>
      <c r="B27" s="1"/>
      <c r="D27" s="1">
        <v>0.86997400000000003</v>
      </c>
      <c r="E27" s="1"/>
      <c r="G27" s="1">
        <v>0.792404</v>
      </c>
      <c r="H27" s="1"/>
      <c r="J27" s="1">
        <v>0.855298</v>
      </c>
      <c r="K27" s="1"/>
      <c r="L27" s="1"/>
      <c r="M27" s="1">
        <v>1.3650420000000001</v>
      </c>
      <c r="N27" s="1"/>
      <c r="O27" s="1"/>
      <c r="P27" s="1">
        <v>0.56229099999999999</v>
      </c>
      <c r="Q27" s="1"/>
      <c r="R27" s="1"/>
      <c r="S27" s="1">
        <v>0.80372900000000003</v>
      </c>
      <c r="T27" s="1"/>
      <c r="U27" s="1"/>
      <c r="V27" s="1">
        <v>0.35500999999999999</v>
      </c>
    </row>
    <row r="28" spans="1:22" x14ac:dyDescent="0.25">
      <c r="A28" s="1">
        <v>1.1274029999999999</v>
      </c>
      <c r="B28" s="1"/>
      <c r="D28" s="1">
        <v>0.66155600000000003</v>
      </c>
      <c r="E28" s="1"/>
      <c r="G28" s="1">
        <v>1.0784</v>
      </c>
      <c r="H28" s="1"/>
      <c r="J28" s="1">
        <v>1.113645</v>
      </c>
      <c r="K28" s="1"/>
      <c r="L28" s="1"/>
      <c r="M28" s="1">
        <v>0.81182100000000001</v>
      </c>
      <c r="N28" s="1"/>
      <c r="O28" s="1"/>
      <c r="P28" s="1">
        <v>0.48940499999999998</v>
      </c>
      <c r="Q28" s="1"/>
      <c r="R28" s="1"/>
      <c r="S28" s="1">
        <v>1.4945999999999999</v>
      </c>
      <c r="T28" s="1"/>
      <c r="U28" s="1"/>
      <c r="V28" s="1">
        <v>0.21701400000000001</v>
      </c>
    </row>
    <row r="29" spans="1:22" x14ac:dyDescent="0.25">
      <c r="A29" s="1">
        <v>0.63114199999999998</v>
      </c>
      <c r="B29" s="1"/>
      <c r="D29" s="1">
        <v>1.172452</v>
      </c>
      <c r="E29" s="1"/>
      <c r="G29" s="1">
        <v>0.89839599999999997</v>
      </c>
      <c r="H29" s="1"/>
      <c r="J29" s="1">
        <v>0.52735399999999999</v>
      </c>
      <c r="K29" s="1"/>
      <c r="L29" s="1"/>
      <c r="M29" s="1">
        <v>0.91161899999999996</v>
      </c>
      <c r="N29" s="1"/>
      <c r="O29" s="1"/>
      <c r="P29" s="1">
        <v>0.90143899999999999</v>
      </c>
      <c r="Q29" s="1"/>
      <c r="R29" s="1"/>
      <c r="S29" s="1">
        <v>1.068865</v>
      </c>
      <c r="T29" s="1"/>
      <c r="U29" s="1"/>
      <c r="V29" s="1">
        <v>0.26834799999999998</v>
      </c>
    </row>
    <row r="30" spans="1:22" x14ac:dyDescent="0.25">
      <c r="A30" s="1">
        <v>1.006197</v>
      </c>
      <c r="B30" s="1"/>
      <c r="D30" s="1">
        <v>1.158498</v>
      </c>
      <c r="E30" s="1"/>
      <c r="G30" s="1">
        <v>1.0641940000000001</v>
      </c>
      <c r="H30" s="1"/>
      <c r="J30" s="1">
        <v>1.2469699999999999</v>
      </c>
      <c r="K30" s="1"/>
      <c r="L30" s="1"/>
      <c r="M30" s="1">
        <v>0.91998999999999997</v>
      </c>
      <c r="N30" s="1"/>
      <c r="O30" s="1"/>
      <c r="P30" s="1">
        <v>0.78039700000000001</v>
      </c>
      <c r="Q30" s="1"/>
      <c r="R30" s="1"/>
      <c r="S30" s="1">
        <v>0.79742900000000005</v>
      </c>
      <c r="T30" s="1"/>
      <c r="U30" s="1"/>
      <c r="V30" s="1">
        <v>0.28865499999999999</v>
      </c>
    </row>
    <row r="31" spans="1:22" x14ac:dyDescent="0.25">
      <c r="A31" s="1">
        <v>0.84044399999999997</v>
      </c>
      <c r="B31" s="1"/>
      <c r="D31" s="1">
        <v>1.427262</v>
      </c>
      <c r="E31" s="1"/>
      <c r="G31" s="1">
        <v>1.074166</v>
      </c>
      <c r="H31" s="1"/>
      <c r="J31" s="1">
        <v>0.64366000000000001</v>
      </c>
      <c r="K31" s="1"/>
      <c r="L31" s="1"/>
      <c r="M31" s="1">
        <v>0.88327100000000003</v>
      </c>
      <c r="N31" s="1"/>
      <c r="O31" s="1"/>
      <c r="P31" s="1">
        <v>0.65317099999999995</v>
      </c>
      <c r="Q31" s="1"/>
      <c r="R31" s="1"/>
      <c r="S31" s="1">
        <v>0.677311</v>
      </c>
      <c r="T31" s="1"/>
      <c r="U31" s="1"/>
      <c r="V31" s="1">
        <v>0.30141699999999999</v>
      </c>
    </row>
    <row r="32" spans="1:22" x14ac:dyDescent="0.25">
      <c r="A32" s="1">
        <v>1.394814</v>
      </c>
      <c r="B32" s="1"/>
      <c r="D32" s="1">
        <v>0.90146999999999999</v>
      </c>
      <c r="E32" s="1"/>
      <c r="G32" s="1">
        <v>1.0924400000000001</v>
      </c>
      <c r="H32" s="1"/>
      <c r="J32" s="1">
        <v>1.204529</v>
      </c>
      <c r="K32" s="1"/>
      <c r="L32" s="1"/>
      <c r="M32" s="1">
        <v>0.95262999999999998</v>
      </c>
      <c r="N32" s="1"/>
      <c r="O32" s="1"/>
      <c r="P32" s="1">
        <v>0.74338099999999996</v>
      </c>
      <c r="Q32" s="1"/>
      <c r="R32" s="1"/>
      <c r="S32" s="1">
        <v>1.265395</v>
      </c>
      <c r="T32" s="1"/>
      <c r="U32" s="1"/>
      <c r="V32" s="1">
        <v>0.40040900000000001</v>
      </c>
    </row>
    <row r="33" spans="1:22" x14ac:dyDescent="0.25">
      <c r="A33" s="1"/>
      <c r="B33" s="1"/>
      <c r="D33" s="1">
        <v>0.62550300000000003</v>
      </c>
      <c r="E33" s="1"/>
      <c r="G33" s="1">
        <v>0.64709099999999997</v>
      </c>
      <c r="H33" s="1"/>
      <c r="J33" s="1">
        <v>1.1731009999999999</v>
      </c>
      <c r="K33" s="1"/>
      <c r="L33" s="1"/>
      <c r="M33" s="1">
        <v>1.21478</v>
      </c>
      <c r="N33" s="1"/>
      <c r="O33" s="1"/>
      <c r="P33" s="1">
        <v>0.76932999999999996</v>
      </c>
      <c r="Q33" s="1"/>
      <c r="R33" s="1"/>
      <c r="S33" s="1">
        <v>0.88670800000000005</v>
      </c>
      <c r="T33" s="1"/>
      <c r="U33" s="1"/>
      <c r="V33" s="1">
        <v>0.39449400000000001</v>
      </c>
    </row>
    <row r="34" spans="1:22" x14ac:dyDescent="0.25">
      <c r="A34" s="1"/>
      <c r="B34" s="1"/>
      <c r="D34" s="1">
        <v>1.2273179999999999</v>
      </c>
      <c r="E34" s="1"/>
      <c r="G34" s="1">
        <v>1.069348</v>
      </c>
      <c r="H34" s="1"/>
      <c r="J34" s="1">
        <v>0.92147000000000001</v>
      </c>
      <c r="K34" s="1"/>
      <c r="L34" s="1"/>
      <c r="M34" s="1">
        <v>1.0293289999999999</v>
      </c>
      <c r="N34" s="1"/>
      <c r="O34" s="1"/>
      <c r="P34" s="1">
        <v>0.70551799999999998</v>
      </c>
      <c r="Q34" s="1"/>
      <c r="R34" s="1"/>
      <c r="S34" s="1">
        <v>1.304292</v>
      </c>
      <c r="T34" s="1"/>
      <c r="U34" s="1"/>
      <c r="V34" s="1">
        <v>0.47514899999999999</v>
      </c>
    </row>
    <row r="35" spans="1:22" x14ac:dyDescent="0.25">
      <c r="A35" s="1"/>
      <c r="B35" s="1"/>
      <c r="E35" s="1"/>
      <c r="G35" s="1">
        <v>1.6612499999999999</v>
      </c>
      <c r="H35" s="1"/>
      <c r="J35" s="1">
        <v>1.3099019999999999</v>
      </c>
      <c r="K35" s="1"/>
      <c r="L35" s="1"/>
      <c r="M35" s="1">
        <v>1.012786</v>
      </c>
      <c r="N35" s="1"/>
      <c r="O35" s="1"/>
      <c r="P35" s="1">
        <v>0.65309799999999996</v>
      </c>
      <c r="Q35" s="1"/>
      <c r="R35" s="1"/>
      <c r="S35" s="1">
        <v>0.81540199999999996</v>
      </c>
      <c r="T35" s="1"/>
      <c r="U35" s="1"/>
      <c r="V35" s="1">
        <v>0.31796000000000002</v>
      </c>
    </row>
    <row r="36" spans="1:22" x14ac:dyDescent="0.25">
      <c r="A36" s="1"/>
      <c r="B36" s="1"/>
      <c r="C36" s="1"/>
      <c r="E36" s="1"/>
      <c r="G36" s="1">
        <v>0.73578299999999996</v>
      </c>
      <c r="H36" s="1"/>
      <c r="J36" s="1">
        <v>1.127151</v>
      </c>
      <c r="K36" s="1"/>
      <c r="L36" s="1"/>
      <c r="M36" s="1">
        <v>1.1149830000000001</v>
      </c>
      <c r="N36" s="1"/>
      <c r="O36" s="1"/>
      <c r="P36" s="1">
        <v>0.52420599999999995</v>
      </c>
      <c r="Q36" s="1"/>
      <c r="R36" s="1"/>
      <c r="S36" s="1">
        <v>1.5051399999999999</v>
      </c>
      <c r="T36" s="1"/>
      <c r="U36" s="1"/>
      <c r="V36" s="1">
        <v>0.30936999999999998</v>
      </c>
    </row>
    <row r="37" spans="1:22" x14ac:dyDescent="0.25">
      <c r="A37" s="1"/>
      <c r="B37" s="1"/>
      <c r="D37" s="1"/>
      <c r="E37" s="1"/>
      <c r="G37" s="1">
        <v>0.86534699999999998</v>
      </c>
      <c r="H37" s="1"/>
      <c r="J37" s="1">
        <v>0.98975100000000005</v>
      </c>
      <c r="K37" s="1"/>
      <c r="L37" s="1"/>
      <c r="M37" s="1">
        <v>0.85814100000000004</v>
      </c>
      <c r="N37" s="1"/>
      <c r="O37" s="1"/>
      <c r="P37" s="1">
        <v>0.40581800000000001</v>
      </c>
      <c r="Q37" s="1"/>
      <c r="R37" s="1"/>
      <c r="S37" s="1">
        <v>0.96933000000000002</v>
      </c>
      <c r="T37" s="1"/>
      <c r="U37" s="1"/>
      <c r="V37" s="1">
        <v>0.28153800000000001</v>
      </c>
    </row>
    <row r="38" spans="1:22" x14ac:dyDescent="0.25">
      <c r="A38" s="1"/>
      <c r="B38" s="1"/>
      <c r="D38" s="1"/>
      <c r="E38" s="1"/>
      <c r="G38" s="1">
        <v>1.021182</v>
      </c>
      <c r="H38" s="1"/>
      <c r="J38" s="1">
        <v>1.47739</v>
      </c>
      <c r="K38" s="1"/>
      <c r="L38" s="1"/>
      <c r="M38" s="1">
        <v>0.93856200000000001</v>
      </c>
      <c r="N38" s="1"/>
      <c r="O38" s="1"/>
      <c r="P38" s="1">
        <v>0.34923300000000002</v>
      </c>
      <c r="Q38" s="1"/>
      <c r="R38" s="1"/>
      <c r="S38" s="1">
        <v>1.1752769999999999</v>
      </c>
      <c r="T38" s="1"/>
      <c r="U38" s="1"/>
      <c r="V38" s="1">
        <v>0.24099400000000001</v>
      </c>
    </row>
    <row r="39" spans="1:22" x14ac:dyDescent="0.25">
      <c r="A39" s="1"/>
      <c r="B39" s="1"/>
      <c r="D39" s="1"/>
      <c r="E39" s="1"/>
      <c r="G39" s="1">
        <v>1.0921829999999999</v>
      </c>
      <c r="H39" s="1"/>
      <c r="J39" s="1">
        <v>1.13568</v>
      </c>
      <c r="K39" s="1"/>
      <c r="L39" s="1"/>
      <c r="M39" s="1">
        <v>1.075528</v>
      </c>
      <c r="N39" s="1"/>
      <c r="O39" s="1"/>
      <c r="P39" s="1">
        <v>0.41369899999999998</v>
      </c>
      <c r="Q39" s="1"/>
      <c r="R39" s="1"/>
      <c r="S39" s="1">
        <v>0.96360699999999999</v>
      </c>
      <c r="T39" s="1"/>
      <c r="U39" s="1"/>
      <c r="V39" s="1">
        <v>0.199461</v>
      </c>
    </row>
    <row r="40" spans="1:22" x14ac:dyDescent="0.25">
      <c r="A40" s="1"/>
      <c r="B40" s="1"/>
      <c r="D40" s="1"/>
      <c r="E40" s="1"/>
      <c r="G40" s="1">
        <v>0.80598400000000003</v>
      </c>
      <c r="H40" s="1"/>
      <c r="J40" s="1">
        <v>1.2249859999999999</v>
      </c>
      <c r="K40" s="1"/>
      <c r="L40" s="1"/>
      <c r="M40" s="1">
        <v>1.1217550000000001</v>
      </c>
      <c r="N40" s="1"/>
      <c r="O40" s="1"/>
      <c r="P40" s="1">
        <v>0.32574599999999998</v>
      </c>
      <c r="Q40" s="1"/>
      <c r="R40" s="1"/>
      <c r="S40" s="1">
        <v>0.57124299999999995</v>
      </c>
      <c r="T40" s="1"/>
      <c r="U40" s="1"/>
      <c r="V40" s="1">
        <v>0.109291</v>
      </c>
    </row>
    <row r="41" spans="1:22" x14ac:dyDescent="0.25">
      <c r="A41" s="1"/>
      <c r="B41" s="1"/>
      <c r="C41" s="1"/>
      <c r="D41" s="1"/>
      <c r="E41" s="1"/>
      <c r="F41" s="1"/>
      <c r="G41" s="1">
        <v>1.045868</v>
      </c>
      <c r="H41" s="1"/>
      <c r="J41" s="1">
        <v>1.164075</v>
      </c>
      <c r="K41" s="1"/>
      <c r="L41" s="1"/>
      <c r="M41" s="1">
        <v>1.0439769999999999</v>
      </c>
      <c r="N41" s="1"/>
      <c r="O41" s="1"/>
      <c r="P41" s="1">
        <v>0.45274500000000001</v>
      </c>
      <c r="Q41" s="1"/>
      <c r="R41" s="1"/>
      <c r="S41" s="1">
        <v>0.93551499999999999</v>
      </c>
      <c r="T41" s="1"/>
      <c r="U41" s="1"/>
      <c r="V41" s="1">
        <v>0.22850799999999999</v>
      </c>
    </row>
    <row r="42" spans="1:22" x14ac:dyDescent="0.25">
      <c r="A42" s="1"/>
      <c r="B42" s="1"/>
      <c r="C42" s="1"/>
      <c r="D42" s="1"/>
      <c r="E42" s="1"/>
      <c r="F42" s="1"/>
      <c r="G42" s="1">
        <v>0.83290200000000003</v>
      </c>
      <c r="H42" s="1"/>
      <c r="J42" s="1">
        <v>1.561301</v>
      </c>
      <c r="K42" s="1"/>
      <c r="L42" s="1"/>
      <c r="M42" s="1">
        <v>1.0865130000000001</v>
      </c>
      <c r="N42" s="1"/>
      <c r="O42" s="1"/>
      <c r="P42" s="1">
        <v>0.50317800000000001</v>
      </c>
      <c r="Q42" s="1"/>
      <c r="R42" s="1"/>
      <c r="S42" s="1">
        <v>0.74651800000000001</v>
      </c>
      <c r="T42" s="1"/>
      <c r="U42" s="1"/>
      <c r="V42" s="1">
        <v>0.26535999999999998</v>
      </c>
    </row>
    <row r="43" spans="1:22" x14ac:dyDescent="0.25">
      <c r="A43" s="1"/>
      <c r="B43" s="1"/>
      <c r="C43" s="1"/>
      <c r="D43" s="1"/>
      <c r="E43" s="1"/>
      <c r="F43" s="1"/>
      <c r="G43" s="1">
        <v>0.97484000000000004</v>
      </c>
      <c r="H43" s="1"/>
      <c r="J43" s="1">
        <v>0.83083799999999997</v>
      </c>
      <c r="K43" s="1"/>
      <c r="L43" s="1"/>
      <c r="M43" s="1">
        <v>0.99342699999999995</v>
      </c>
      <c r="N43" s="1"/>
      <c r="O43" s="1"/>
      <c r="P43" s="1">
        <v>0.88712899999999995</v>
      </c>
      <c r="Q43" s="1"/>
      <c r="R43" s="1"/>
      <c r="S43" s="1">
        <v>0.96521400000000002</v>
      </c>
      <c r="T43" s="1"/>
      <c r="U43" s="1"/>
      <c r="V43" s="1">
        <v>0.32491900000000001</v>
      </c>
    </row>
    <row r="44" spans="1:22" x14ac:dyDescent="0.25">
      <c r="A44" s="1"/>
      <c r="B44" s="1"/>
      <c r="C44" s="1"/>
      <c r="D44" s="1"/>
      <c r="E44" s="1"/>
      <c r="F44" s="1"/>
      <c r="G44" s="1">
        <v>1.2482230000000001</v>
      </c>
      <c r="H44" s="1"/>
      <c r="J44" s="1">
        <v>1.342714</v>
      </c>
      <c r="K44" s="1"/>
      <c r="L44" s="1"/>
      <c r="M44" s="1">
        <v>0.75432900000000003</v>
      </c>
      <c r="N44" s="1"/>
      <c r="O44" s="1"/>
      <c r="P44" s="1">
        <v>0.67824300000000004</v>
      </c>
      <c r="Q44" s="1"/>
      <c r="R44" s="1"/>
      <c r="S44" s="1">
        <v>1.1735770000000001</v>
      </c>
      <c r="T44" s="1"/>
      <c r="U44" s="1"/>
      <c r="V44" s="1">
        <v>0.37545800000000001</v>
      </c>
    </row>
    <row r="45" spans="1:22" x14ac:dyDescent="0.25">
      <c r="A45" s="1"/>
      <c r="B45" s="1"/>
      <c r="C45" s="1"/>
      <c r="D45" s="1"/>
      <c r="E45" s="1"/>
      <c r="F45" s="1"/>
      <c r="G45" s="1"/>
      <c r="H45" s="1"/>
      <c r="J45" s="1">
        <v>1.6240159999999999</v>
      </c>
      <c r="K45" s="1"/>
      <c r="L45" s="1"/>
      <c r="M45" s="1">
        <v>1.0832649999999999</v>
      </c>
      <c r="N45" s="1"/>
      <c r="O45" s="1"/>
      <c r="P45" s="1">
        <v>0.69741200000000003</v>
      </c>
      <c r="Q45" s="1"/>
      <c r="R45" s="1"/>
      <c r="S45" s="1">
        <v>1.1779029999999999</v>
      </c>
      <c r="T45" s="1"/>
      <c r="U45" s="1"/>
      <c r="V45" s="1">
        <v>0.44315100000000002</v>
      </c>
    </row>
    <row r="46" spans="1:22" x14ac:dyDescent="0.25">
      <c r="A46" s="1"/>
      <c r="B46" s="1"/>
      <c r="C46" s="1"/>
      <c r="D46" s="1"/>
      <c r="E46" s="1"/>
      <c r="F46" s="1"/>
      <c r="G46" s="1"/>
      <c r="H46" s="1"/>
      <c r="I46" s="1"/>
      <c r="J46" s="1">
        <v>1.4467859999999999</v>
      </c>
      <c r="K46" s="1"/>
      <c r="L46" s="1"/>
      <c r="M46" s="1">
        <v>0.70557000000000003</v>
      </c>
      <c r="N46" s="1"/>
      <c r="O46" s="1"/>
      <c r="P46" s="1">
        <v>0.76663400000000004</v>
      </c>
      <c r="Q46" s="1"/>
      <c r="R46" s="1"/>
      <c r="S46" s="1">
        <v>1.001274</v>
      </c>
      <c r="T46" s="1"/>
      <c r="U46" s="1"/>
      <c r="V46" s="1">
        <v>0.406198</v>
      </c>
    </row>
    <row r="47" spans="1:22" x14ac:dyDescent="0.25">
      <c r="A47" s="1"/>
      <c r="B47" s="1"/>
      <c r="C47" s="1"/>
      <c r="D47" s="1"/>
      <c r="E47" s="1"/>
      <c r="F47" s="1"/>
      <c r="G47" s="1"/>
      <c r="H47" s="1"/>
      <c r="I47" s="1"/>
      <c r="J47" s="1">
        <v>1.2650950000000001</v>
      </c>
      <c r="K47" s="1"/>
      <c r="L47" s="1"/>
      <c r="M47" s="1">
        <v>1.1327020000000001</v>
      </c>
      <c r="N47" s="1"/>
      <c r="O47" s="1"/>
      <c r="P47" s="1">
        <v>0.53957500000000003</v>
      </c>
      <c r="Q47" s="1"/>
      <c r="R47" s="1"/>
      <c r="S47" s="1">
        <v>0.95770200000000005</v>
      </c>
      <c r="T47" s="1"/>
      <c r="U47" s="1"/>
      <c r="V47" s="1">
        <v>0.32128499999999999</v>
      </c>
    </row>
    <row r="48" spans="1:22" x14ac:dyDescent="0.25">
      <c r="A48" s="1"/>
      <c r="B48" s="1"/>
      <c r="C48" s="1"/>
      <c r="D48" s="1"/>
      <c r="E48" s="1"/>
      <c r="F48" s="1"/>
      <c r="G48" s="1"/>
      <c r="H48" s="1"/>
      <c r="I48" s="1"/>
      <c r="J48" s="1">
        <v>1.1399429999999999</v>
      </c>
      <c r="K48" s="1"/>
      <c r="L48" s="1"/>
      <c r="M48" s="1">
        <v>1.0784640000000001</v>
      </c>
      <c r="N48" s="1"/>
      <c r="O48" s="1"/>
      <c r="P48" s="1"/>
      <c r="Q48" s="1"/>
      <c r="R48" s="1"/>
      <c r="S48" s="1">
        <v>0.79824700000000004</v>
      </c>
      <c r="T48" s="1"/>
      <c r="U48" s="1"/>
      <c r="V48" s="1">
        <v>0.531412</v>
      </c>
    </row>
    <row r="49" spans="1:22" x14ac:dyDescent="0.25">
      <c r="A49" s="1"/>
      <c r="B49" s="1"/>
      <c r="C49" s="1"/>
      <c r="D49" s="1"/>
      <c r="E49" s="1"/>
      <c r="F49" s="1"/>
      <c r="G49" s="1"/>
      <c r="H49" s="1"/>
      <c r="I49" s="1"/>
      <c r="J49" s="1"/>
      <c r="K49" s="1"/>
      <c r="L49" s="1"/>
      <c r="M49" s="1">
        <v>1.1045940000000001</v>
      </c>
      <c r="N49" s="1"/>
      <c r="O49" s="1"/>
      <c r="P49" s="1"/>
      <c r="Q49" s="1"/>
      <c r="R49" s="1"/>
      <c r="S49" s="1">
        <v>1.2947390000000001</v>
      </c>
      <c r="T49" s="1"/>
      <c r="U49" s="1"/>
      <c r="V49" s="1">
        <v>0.33289000000000002</v>
      </c>
    </row>
    <row r="50" spans="1:22" x14ac:dyDescent="0.25">
      <c r="A50" s="1"/>
      <c r="B50" s="1"/>
      <c r="C50" s="1"/>
      <c r="D50" s="1"/>
      <c r="E50" s="1"/>
      <c r="F50" s="1"/>
      <c r="G50" s="1"/>
      <c r="H50" s="1"/>
      <c r="I50" s="1"/>
      <c r="J50" s="1"/>
      <c r="K50" s="1"/>
      <c r="L50" s="1"/>
      <c r="M50" s="1">
        <v>0.84211400000000003</v>
      </c>
      <c r="N50" s="1"/>
      <c r="O50" s="1"/>
      <c r="P50" s="1"/>
      <c r="Q50" s="1"/>
      <c r="R50" s="1"/>
      <c r="S50" s="1">
        <v>0.978599</v>
      </c>
      <c r="T50" s="1"/>
      <c r="U50" s="1"/>
      <c r="V50" s="1">
        <v>0.29487799999999997</v>
      </c>
    </row>
    <row r="51" spans="1:22" x14ac:dyDescent="0.25">
      <c r="A51" s="1"/>
      <c r="B51" s="1"/>
      <c r="C51" s="1"/>
      <c r="D51" s="1"/>
      <c r="E51" s="1"/>
      <c r="F51" s="1"/>
      <c r="G51" s="1"/>
      <c r="H51" s="1"/>
      <c r="I51" s="1"/>
      <c r="J51" s="1"/>
      <c r="K51" s="1"/>
      <c r="L51" s="1"/>
      <c r="M51" s="1">
        <v>1.0164869999999999</v>
      </c>
      <c r="N51" s="1"/>
      <c r="O51" s="1"/>
      <c r="P51" s="1"/>
      <c r="Q51" s="1"/>
      <c r="R51" s="1"/>
      <c r="S51" s="1">
        <v>1.0095449999999999</v>
      </c>
      <c r="T51" s="1"/>
      <c r="U51" s="1"/>
      <c r="V51" s="1">
        <v>0.361012</v>
      </c>
    </row>
    <row r="52" spans="1:22" x14ac:dyDescent="0.25">
      <c r="A52" s="1"/>
      <c r="B52" s="1"/>
      <c r="C52" s="1"/>
      <c r="D52" s="1"/>
      <c r="E52" s="1"/>
      <c r="F52" s="1"/>
      <c r="G52" s="1"/>
      <c r="H52" s="1"/>
      <c r="I52" s="1"/>
      <c r="J52" s="1"/>
      <c r="K52" s="1"/>
      <c r="L52" s="1"/>
      <c r="M52" s="1">
        <v>1.009198</v>
      </c>
      <c r="N52" s="1"/>
      <c r="O52" s="1"/>
      <c r="P52" s="1"/>
      <c r="Q52" s="1"/>
      <c r="R52" s="1"/>
      <c r="S52" s="1">
        <v>0.96116800000000002</v>
      </c>
      <c r="T52" s="1"/>
      <c r="U52" s="1"/>
      <c r="V52" s="1">
        <v>0.61969600000000002</v>
      </c>
    </row>
    <row r="53" spans="1:22" x14ac:dyDescent="0.25">
      <c r="A53" s="1"/>
      <c r="B53" s="1"/>
      <c r="C53" s="1"/>
      <c r="D53" s="1"/>
      <c r="E53" s="1"/>
      <c r="F53" s="1"/>
      <c r="G53" s="1"/>
      <c r="H53" s="1"/>
      <c r="I53" s="1"/>
      <c r="J53" s="1"/>
      <c r="K53" s="1"/>
      <c r="L53" s="1"/>
      <c r="M53" s="1">
        <v>0.90844800000000003</v>
      </c>
      <c r="N53" s="1"/>
      <c r="O53" s="1"/>
      <c r="P53" s="1"/>
      <c r="Q53" s="1"/>
      <c r="R53" s="1"/>
      <c r="S53" s="1"/>
      <c r="T53" s="1"/>
      <c r="U53" s="1"/>
      <c r="V53" s="1"/>
    </row>
    <row r="54" spans="1:22" x14ac:dyDescent="0.25">
      <c r="A54" s="1"/>
      <c r="B54" s="1"/>
      <c r="C54" s="1"/>
      <c r="D54" s="1"/>
      <c r="E54" s="1"/>
      <c r="F54" s="1"/>
      <c r="G54" s="1"/>
      <c r="H54" s="1"/>
      <c r="I54" s="1"/>
      <c r="J54" s="1"/>
      <c r="K54" s="1"/>
      <c r="L54" s="1"/>
      <c r="M54" s="1">
        <v>1.119159</v>
      </c>
      <c r="N54" s="1"/>
      <c r="O54" s="1"/>
      <c r="P54" s="1"/>
      <c r="Q54" s="1"/>
      <c r="R54" s="1"/>
      <c r="S54" s="1"/>
      <c r="T54" s="1"/>
      <c r="U54" s="1"/>
      <c r="V54" s="1"/>
    </row>
  </sheetData>
  <mergeCells count="1">
    <mergeCell ref="A1:X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workbookViewId="0">
      <selection sqref="A1:R6"/>
    </sheetView>
  </sheetViews>
  <sheetFormatPr defaultRowHeight="15" x14ac:dyDescent="0.25"/>
  <sheetData>
    <row r="1" spans="1:18" x14ac:dyDescent="0.25">
      <c r="A1" s="10" t="s">
        <v>94</v>
      </c>
      <c r="B1" s="34"/>
      <c r="C1" s="34"/>
      <c r="D1" s="34"/>
      <c r="E1" s="34"/>
      <c r="F1" s="34"/>
      <c r="G1" s="34"/>
      <c r="H1" s="34"/>
      <c r="I1" s="34"/>
      <c r="J1" s="34"/>
      <c r="K1" s="34"/>
      <c r="L1" s="34"/>
      <c r="M1" s="34"/>
      <c r="N1" s="34"/>
      <c r="O1" s="34"/>
      <c r="P1" s="34"/>
      <c r="Q1" s="34"/>
      <c r="R1" s="35"/>
    </row>
    <row r="2" spans="1:18" x14ac:dyDescent="0.25">
      <c r="A2" s="36"/>
      <c r="B2" s="37"/>
      <c r="C2" s="37"/>
      <c r="D2" s="37"/>
      <c r="E2" s="37"/>
      <c r="F2" s="37"/>
      <c r="G2" s="37"/>
      <c r="H2" s="37"/>
      <c r="I2" s="37"/>
      <c r="J2" s="37"/>
      <c r="K2" s="37"/>
      <c r="L2" s="37"/>
      <c r="M2" s="37"/>
      <c r="N2" s="37"/>
      <c r="O2" s="37"/>
      <c r="P2" s="37"/>
      <c r="Q2" s="37"/>
      <c r="R2" s="38"/>
    </row>
    <row r="3" spans="1:18" x14ac:dyDescent="0.25">
      <c r="A3" s="36"/>
      <c r="B3" s="37"/>
      <c r="C3" s="37"/>
      <c r="D3" s="37"/>
      <c r="E3" s="37"/>
      <c r="F3" s="37"/>
      <c r="G3" s="37"/>
      <c r="H3" s="37"/>
      <c r="I3" s="37"/>
      <c r="J3" s="37"/>
      <c r="K3" s="37"/>
      <c r="L3" s="37"/>
      <c r="M3" s="37"/>
      <c r="N3" s="37"/>
      <c r="O3" s="37"/>
      <c r="P3" s="37"/>
      <c r="Q3" s="37"/>
      <c r="R3" s="38"/>
    </row>
    <row r="4" spans="1:18" x14ac:dyDescent="0.25">
      <c r="A4" s="36"/>
      <c r="B4" s="37"/>
      <c r="C4" s="37"/>
      <c r="D4" s="37"/>
      <c r="E4" s="37"/>
      <c r="F4" s="37"/>
      <c r="G4" s="37"/>
      <c r="H4" s="37"/>
      <c r="I4" s="37"/>
      <c r="J4" s="37"/>
      <c r="K4" s="37"/>
      <c r="L4" s="37"/>
      <c r="M4" s="37"/>
      <c r="N4" s="37"/>
      <c r="O4" s="37"/>
      <c r="P4" s="37"/>
      <c r="Q4" s="37"/>
      <c r="R4" s="38"/>
    </row>
    <row r="5" spans="1:18" x14ac:dyDescent="0.25">
      <c r="A5" s="36"/>
      <c r="B5" s="37"/>
      <c r="C5" s="37"/>
      <c r="D5" s="37"/>
      <c r="E5" s="37"/>
      <c r="F5" s="37"/>
      <c r="G5" s="37"/>
      <c r="H5" s="37"/>
      <c r="I5" s="37"/>
      <c r="J5" s="37"/>
      <c r="K5" s="37"/>
      <c r="L5" s="37"/>
      <c r="M5" s="37"/>
      <c r="N5" s="37"/>
      <c r="O5" s="37"/>
      <c r="P5" s="37"/>
      <c r="Q5" s="37"/>
      <c r="R5" s="38"/>
    </row>
    <row r="6" spans="1:18" x14ac:dyDescent="0.25">
      <c r="A6" s="39"/>
      <c r="B6" s="40"/>
      <c r="C6" s="40"/>
      <c r="D6" s="40"/>
      <c r="E6" s="40"/>
      <c r="F6" s="40"/>
      <c r="G6" s="40"/>
      <c r="H6" s="40"/>
      <c r="I6" s="40"/>
      <c r="J6" s="40"/>
      <c r="K6" s="40"/>
      <c r="L6" s="40"/>
      <c r="M6" s="40"/>
      <c r="N6" s="40"/>
      <c r="O6" s="40"/>
      <c r="P6" s="40"/>
      <c r="Q6" s="40"/>
      <c r="R6" s="41"/>
    </row>
    <row r="8" spans="1:18" x14ac:dyDescent="0.25">
      <c r="A8" t="s">
        <v>35</v>
      </c>
    </row>
    <row r="9" spans="1:18" x14ac:dyDescent="0.25">
      <c r="A9" t="s">
        <v>36</v>
      </c>
    </row>
    <row r="10" spans="1:18" x14ac:dyDescent="0.25">
      <c r="A10" t="s">
        <v>37</v>
      </c>
    </row>
    <row r="12" spans="1:18" x14ac:dyDescent="0.25">
      <c r="A12" t="s">
        <v>79</v>
      </c>
    </row>
    <row r="13" spans="1:18" x14ac:dyDescent="0.25">
      <c r="A13" s="5" t="s">
        <v>39</v>
      </c>
    </row>
    <row r="16" spans="1:18" x14ac:dyDescent="0.25">
      <c r="A16" t="s">
        <v>80</v>
      </c>
    </row>
    <row r="17" spans="1:1" x14ac:dyDescent="0.25">
      <c r="A17" s="5" t="s">
        <v>43</v>
      </c>
    </row>
    <row r="19" spans="1:1" x14ac:dyDescent="0.25">
      <c r="A19" t="s">
        <v>8</v>
      </c>
    </row>
    <row r="20" spans="1:1" x14ac:dyDescent="0.25">
      <c r="A20" t="s">
        <v>44</v>
      </c>
    </row>
    <row r="21" spans="1:1" x14ac:dyDescent="0.25">
      <c r="A21" t="s">
        <v>13</v>
      </c>
    </row>
    <row r="22" spans="1:1" x14ac:dyDescent="0.25">
      <c r="A22" t="s">
        <v>14</v>
      </c>
    </row>
    <row r="23" spans="1:1" x14ac:dyDescent="0.25">
      <c r="A23" t="s">
        <v>11</v>
      </c>
    </row>
    <row r="25" spans="1:1" x14ac:dyDescent="0.25">
      <c r="A25" t="s">
        <v>15</v>
      </c>
    </row>
    <row r="26" spans="1:1" x14ac:dyDescent="0.25">
      <c r="A26" t="s">
        <v>45</v>
      </c>
    </row>
    <row r="27" spans="1:1" x14ac:dyDescent="0.25">
      <c r="A27" t="s">
        <v>46</v>
      </c>
    </row>
    <row r="28" spans="1:1" x14ac:dyDescent="0.25">
      <c r="A28" t="s">
        <v>47</v>
      </c>
    </row>
    <row r="29" spans="1:1" x14ac:dyDescent="0.25">
      <c r="A29" t="s">
        <v>16</v>
      </c>
    </row>
    <row r="30" spans="1:1" x14ac:dyDescent="0.25">
      <c r="A30" t="s">
        <v>17</v>
      </c>
    </row>
    <row r="32" spans="1:1" x14ac:dyDescent="0.25">
      <c r="A32" t="s">
        <v>48</v>
      </c>
    </row>
    <row r="33" spans="1:1" x14ac:dyDescent="0.25">
      <c r="A33" t="s">
        <v>49</v>
      </c>
    </row>
    <row r="34" spans="1:1" x14ac:dyDescent="0.25">
      <c r="A34" t="s">
        <v>47</v>
      </c>
    </row>
    <row r="35" spans="1:1" x14ac:dyDescent="0.25">
      <c r="A35" t="s">
        <v>16</v>
      </c>
    </row>
    <row r="36" spans="1:1" x14ac:dyDescent="0.25">
      <c r="A36" t="s">
        <v>17</v>
      </c>
    </row>
    <row r="38" spans="1:1" x14ac:dyDescent="0.25">
      <c r="A38" t="s">
        <v>50</v>
      </c>
    </row>
    <row r="39" spans="1:1" x14ac:dyDescent="0.25">
      <c r="A39" t="s">
        <v>51</v>
      </c>
    </row>
    <row r="40" spans="1:1" x14ac:dyDescent="0.25">
      <c r="A40" t="s">
        <v>47</v>
      </c>
    </row>
    <row r="41" spans="1:1" x14ac:dyDescent="0.25">
      <c r="A41" t="s">
        <v>16</v>
      </c>
    </row>
    <row r="42" spans="1:1" x14ac:dyDescent="0.25">
      <c r="A42" t="s">
        <v>17</v>
      </c>
    </row>
    <row r="44" spans="1:1" x14ac:dyDescent="0.25">
      <c r="A44" t="s">
        <v>52</v>
      </c>
    </row>
    <row r="45" spans="1:1" x14ac:dyDescent="0.25">
      <c r="A45" t="s">
        <v>13</v>
      </c>
    </row>
    <row r="46" spans="1:1" x14ac:dyDescent="0.25">
      <c r="A46" t="s">
        <v>14</v>
      </c>
    </row>
    <row r="48" spans="1:1" x14ac:dyDescent="0.25">
      <c r="A48" t="s">
        <v>15</v>
      </c>
    </row>
    <row r="49" spans="1:1" x14ac:dyDescent="0.25">
      <c r="A49" t="s">
        <v>45</v>
      </c>
    </row>
    <row r="50" spans="1:1" x14ac:dyDescent="0.25">
      <c r="A50" t="s">
        <v>46</v>
      </c>
    </row>
    <row r="51" spans="1:1" x14ac:dyDescent="0.25">
      <c r="A51" t="s">
        <v>47</v>
      </c>
    </row>
    <row r="52" spans="1:1" x14ac:dyDescent="0.25">
      <c r="A52" t="s">
        <v>16</v>
      </c>
    </row>
    <row r="53" spans="1:1" x14ac:dyDescent="0.25">
      <c r="A53" t="s">
        <v>17</v>
      </c>
    </row>
    <row r="55" spans="1:1" x14ac:dyDescent="0.25">
      <c r="A55" t="s">
        <v>48</v>
      </c>
    </row>
    <row r="56" spans="1:1" x14ac:dyDescent="0.25">
      <c r="A56" t="s">
        <v>49</v>
      </c>
    </row>
    <row r="57" spans="1:1" x14ac:dyDescent="0.25">
      <c r="A57" t="s">
        <v>47</v>
      </c>
    </row>
    <row r="58" spans="1:1" x14ac:dyDescent="0.25">
      <c r="A58" t="s">
        <v>16</v>
      </c>
    </row>
    <row r="59" spans="1:1" x14ac:dyDescent="0.25">
      <c r="A59" t="s">
        <v>17</v>
      </c>
    </row>
    <row r="61" spans="1:1" x14ac:dyDescent="0.25">
      <c r="A61" t="s">
        <v>50</v>
      </c>
    </row>
    <row r="62" spans="1:1" x14ac:dyDescent="0.25">
      <c r="A62" t="s">
        <v>51</v>
      </c>
    </row>
    <row r="63" spans="1:1" x14ac:dyDescent="0.25">
      <c r="A63" t="s">
        <v>47</v>
      </c>
    </row>
    <row r="64" spans="1:1" x14ac:dyDescent="0.25">
      <c r="A64" t="s">
        <v>16</v>
      </c>
    </row>
    <row r="65" spans="1:1" x14ac:dyDescent="0.25">
      <c r="A65" t="s">
        <v>17</v>
      </c>
    </row>
    <row r="67" spans="1:1" x14ac:dyDescent="0.25">
      <c r="A67" t="s">
        <v>81</v>
      </c>
    </row>
    <row r="68" spans="1:1" x14ac:dyDescent="0.25">
      <c r="A68" t="s">
        <v>13</v>
      </c>
    </row>
    <row r="69" spans="1:1" x14ac:dyDescent="0.25">
      <c r="A69" t="s">
        <v>14</v>
      </c>
    </row>
    <row r="71" spans="1:1" x14ac:dyDescent="0.25">
      <c r="A71" t="s">
        <v>15</v>
      </c>
    </row>
    <row r="72" spans="1:1" x14ac:dyDescent="0.25">
      <c r="A72" t="s">
        <v>45</v>
      </c>
    </row>
    <row r="73" spans="1:1" x14ac:dyDescent="0.25">
      <c r="A73" t="s">
        <v>46</v>
      </c>
    </row>
    <row r="74" spans="1:1" x14ac:dyDescent="0.25">
      <c r="A74" t="s">
        <v>47</v>
      </c>
    </row>
    <row r="75" spans="1:1" x14ac:dyDescent="0.25">
      <c r="A75" t="s">
        <v>16</v>
      </c>
    </row>
    <row r="76" spans="1:1" x14ac:dyDescent="0.25">
      <c r="A76" t="s">
        <v>17</v>
      </c>
    </row>
    <row r="78" spans="1:1" x14ac:dyDescent="0.25">
      <c r="A78" t="s">
        <v>48</v>
      </c>
    </row>
    <row r="79" spans="1:1" x14ac:dyDescent="0.25">
      <c r="A79" t="s">
        <v>49</v>
      </c>
    </row>
    <row r="80" spans="1:1" x14ac:dyDescent="0.25">
      <c r="A80" t="s">
        <v>47</v>
      </c>
    </row>
    <row r="81" spans="1:1" x14ac:dyDescent="0.25">
      <c r="A81" t="s">
        <v>16</v>
      </c>
    </row>
    <row r="82" spans="1:1" x14ac:dyDescent="0.25">
      <c r="A82" t="s">
        <v>17</v>
      </c>
    </row>
    <row r="84" spans="1:1" x14ac:dyDescent="0.25">
      <c r="A84" t="s">
        <v>50</v>
      </c>
    </row>
    <row r="85" spans="1:1" x14ac:dyDescent="0.25">
      <c r="A85" t="s">
        <v>82</v>
      </c>
    </row>
    <row r="86" spans="1:1" x14ac:dyDescent="0.25">
      <c r="A86" t="s">
        <v>47</v>
      </c>
    </row>
    <row r="87" spans="1:1" x14ac:dyDescent="0.25">
      <c r="A87" t="s">
        <v>16</v>
      </c>
    </row>
    <row r="88" spans="1:1" x14ac:dyDescent="0.25">
      <c r="A88" t="s">
        <v>17</v>
      </c>
    </row>
    <row r="90" spans="1:1" x14ac:dyDescent="0.25">
      <c r="A90" t="s">
        <v>83</v>
      </c>
    </row>
    <row r="91" spans="1:1" x14ac:dyDescent="0.25">
      <c r="A91" t="s">
        <v>55</v>
      </c>
    </row>
    <row r="92" spans="1:1" x14ac:dyDescent="0.25">
      <c r="A92" t="s">
        <v>47</v>
      </c>
    </row>
    <row r="93" spans="1:1" x14ac:dyDescent="0.25">
      <c r="A93" t="s">
        <v>84</v>
      </c>
    </row>
    <row r="95" spans="1:1" x14ac:dyDescent="0.25">
      <c r="A95" t="s">
        <v>85</v>
      </c>
    </row>
    <row r="96" spans="1:1" x14ac:dyDescent="0.25">
      <c r="A96" t="s">
        <v>13</v>
      </c>
    </row>
    <row r="97" spans="1:1" x14ac:dyDescent="0.25">
      <c r="A97" t="s">
        <v>14</v>
      </c>
    </row>
    <row r="99" spans="1:1" x14ac:dyDescent="0.25">
      <c r="A99" t="s">
        <v>15</v>
      </c>
    </row>
    <row r="100" spans="1:1" x14ac:dyDescent="0.25">
      <c r="A100" t="s">
        <v>45</v>
      </c>
    </row>
    <row r="101" spans="1:1" x14ac:dyDescent="0.25">
      <c r="A101" t="s">
        <v>46</v>
      </c>
    </row>
    <row r="102" spans="1:1" x14ac:dyDescent="0.25">
      <c r="A102" t="s">
        <v>47</v>
      </c>
    </row>
    <row r="103" spans="1:1" x14ac:dyDescent="0.25">
      <c r="A103" t="s">
        <v>16</v>
      </c>
    </row>
    <row r="104" spans="1:1" x14ac:dyDescent="0.25">
      <c r="A104" t="s">
        <v>17</v>
      </c>
    </row>
    <row r="106" spans="1:1" x14ac:dyDescent="0.25">
      <c r="A106" t="s">
        <v>48</v>
      </c>
    </row>
    <row r="107" spans="1:1" x14ac:dyDescent="0.25">
      <c r="A107" t="s">
        <v>49</v>
      </c>
    </row>
    <row r="108" spans="1:1" x14ac:dyDescent="0.25">
      <c r="A108" t="s">
        <v>47</v>
      </c>
    </row>
    <row r="109" spans="1:1" x14ac:dyDescent="0.25">
      <c r="A109" t="s">
        <v>16</v>
      </c>
    </row>
    <row r="110" spans="1:1" x14ac:dyDescent="0.25">
      <c r="A110" t="s">
        <v>17</v>
      </c>
    </row>
    <row r="112" spans="1:1" x14ac:dyDescent="0.25">
      <c r="A112" t="s">
        <v>50</v>
      </c>
    </row>
    <row r="113" spans="1:1" x14ac:dyDescent="0.25">
      <c r="A113" t="s">
        <v>51</v>
      </c>
    </row>
    <row r="114" spans="1:1" x14ac:dyDescent="0.25">
      <c r="A114" t="s">
        <v>47</v>
      </c>
    </row>
    <row r="115" spans="1:1" x14ac:dyDescent="0.25">
      <c r="A115" t="s">
        <v>16</v>
      </c>
    </row>
    <row r="116" spans="1:1" x14ac:dyDescent="0.25">
      <c r="A116" t="s">
        <v>17</v>
      </c>
    </row>
    <row r="118" spans="1:1" x14ac:dyDescent="0.25">
      <c r="A118" t="s">
        <v>83</v>
      </c>
    </row>
    <row r="119" spans="1:1" x14ac:dyDescent="0.25">
      <c r="A119" t="s">
        <v>72</v>
      </c>
    </row>
    <row r="120" spans="1:1" x14ac:dyDescent="0.25">
      <c r="A120" t="s">
        <v>47</v>
      </c>
    </row>
    <row r="121" spans="1:1" x14ac:dyDescent="0.25">
      <c r="A121" t="s">
        <v>84</v>
      </c>
    </row>
  </sheetData>
  <mergeCells count="1">
    <mergeCell ref="A1:R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topLeftCell="A89" zoomScale="90" zoomScaleNormal="90" workbookViewId="0">
      <selection activeCell="A100" sqref="A100"/>
    </sheetView>
  </sheetViews>
  <sheetFormatPr defaultRowHeight="15" x14ac:dyDescent="0.25"/>
  <sheetData>
    <row r="1" spans="1:1" x14ac:dyDescent="0.25">
      <c r="A1" t="s">
        <v>35</v>
      </c>
    </row>
    <row r="2" spans="1:1" x14ac:dyDescent="0.25">
      <c r="A2" t="s">
        <v>36</v>
      </c>
    </row>
    <row r="3" spans="1:1" x14ac:dyDescent="0.25">
      <c r="A3" t="s">
        <v>37</v>
      </c>
    </row>
    <row r="6" spans="1:1" x14ac:dyDescent="0.25">
      <c r="A6" t="s">
        <v>8</v>
      </c>
    </row>
    <row r="7" spans="1:1" x14ac:dyDescent="0.25">
      <c r="A7" t="s">
        <v>86</v>
      </c>
    </row>
    <row r="8" spans="1:1" x14ac:dyDescent="0.25">
      <c r="A8" t="s">
        <v>13</v>
      </c>
    </row>
    <row r="9" spans="1:1" x14ac:dyDescent="0.25">
      <c r="A9" t="s">
        <v>14</v>
      </c>
    </row>
    <row r="10" spans="1:1" x14ac:dyDescent="0.25">
      <c r="A10" t="s">
        <v>11</v>
      </c>
    </row>
    <row r="12" spans="1:1" x14ac:dyDescent="0.25">
      <c r="A12" t="s">
        <v>15</v>
      </c>
    </row>
    <row r="13" spans="1:1" x14ac:dyDescent="0.25">
      <c r="A13" t="s">
        <v>45</v>
      </c>
    </row>
    <row r="14" spans="1:1" x14ac:dyDescent="0.25">
      <c r="A14" t="s">
        <v>46</v>
      </c>
    </row>
    <row r="15" spans="1:1" x14ac:dyDescent="0.25">
      <c r="A15" t="s">
        <v>47</v>
      </c>
    </row>
    <row r="16" spans="1:1" x14ac:dyDescent="0.25">
      <c r="A16" t="s">
        <v>16</v>
      </c>
    </row>
    <row r="17" spans="1:1" x14ac:dyDescent="0.25">
      <c r="A17" t="s">
        <v>17</v>
      </c>
    </row>
    <row r="19" spans="1:1" x14ac:dyDescent="0.25">
      <c r="A19" t="s">
        <v>48</v>
      </c>
    </row>
    <row r="20" spans="1:1" x14ac:dyDescent="0.25">
      <c r="A20" t="s">
        <v>49</v>
      </c>
    </row>
    <row r="21" spans="1:1" x14ac:dyDescent="0.25">
      <c r="A21" t="s">
        <v>47</v>
      </c>
    </row>
    <row r="22" spans="1:1" x14ac:dyDescent="0.25">
      <c r="A22" t="s">
        <v>16</v>
      </c>
    </row>
    <row r="23" spans="1:1" x14ac:dyDescent="0.25">
      <c r="A23" t="s">
        <v>17</v>
      </c>
    </row>
    <row r="25" spans="1:1" x14ac:dyDescent="0.25">
      <c r="A25" t="s">
        <v>50</v>
      </c>
    </row>
    <row r="26" spans="1:1" x14ac:dyDescent="0.25">
      <c r="A26" t="s">
        <v>51</v>
      </c>
    </row>
    <row r="27" spans="1:1" x14ac:dyDescent="0.25">
      <c r="A27" t="s">
        <v>47</v>
      </c>
    </row>
    <row r="28" spans="1:1" x14ac:dyDescent="0.25">
      <c r="A28" t="s">
        <v>16</v>
      </c>
    </row>
    <row r="29" spans="1:1" x14ac:dyDescent="0.25">
      <c r="A29" t="s">
        <v>17</v>
      </c>
    </row>
    <row r="31" spans="1:1" x14ac:dyDescent="0.25">
      <c r="A31" t="s">
        <v>52</v>
      </c>
    </row>
    <row r="32" spans="1:1" x14ac:dyDescent="0.25">
      <c r="A32" t="s">
        <v>13</v>
      </c>
    </row>
    <row r="33" spans="1:1" x14ac:dyDescent="0.25">
      <c r="A33" t="s">
        <v>14</v>
      </c>
    </row>
    <row r="35" spans="1:1" x14ac:dyDescent="0.25">
      <c r="A35" t="s">
        <v>15</v>
      </c>
    </row>
    <row r="36" spans="1:1" x14ac:dyDescent="0.25">
      <c r="A36" t="s">
        <v>45</v>
      </c>
    </row>
    <row r="37" spans="1:1" x14ac:dyDescent="0.25">
      <c r="A37" t="s">
        <v>46</v>
      </c>
    </row>
    <row r="38" spans="1:1" x14ac:dyDescent="0.25">
      <c r="A38" t="s">
        <v>47</v>
      </c>
    </row>
    <row r="39" spans="1:1" x14ac:dyDescent="0.25">
      <c r="A39" t="s">
        <v>16</v>
      </c>
    </row>
    <row r="40" spans="1:1" x14ac:dyDescent="0.25">
      <c r="A40" t="s">
        <v>17</v>
      </c>
    </row>
    <row r="42" spans="1:1" x14ac:dyDescent="0.25">
      <c r="A42" t="s">
        <v>48</v>
      </c>
    </row>
    <row r="43" spans="1:1" x14ac:dyDescent="0.25">
      <c r="A43" t="s">
        <v>49</v>
      </c>
    </row>
    <row r="44" spans="1:1" x14ac:dyDescent="0.25">
      <c r="A44" t="s">
        <v>47</v>
      </c>
    </row>
    <row r="45" spans="1:1" x14ac:dyDescent="0.25">
      <c r="A45" t="s">
        <v>16</v>
      </c>
    </row>
    <row r="46" spans="1:1" x14ac:dyDescent="0.25">
      <c r="A46" t="s">
        <v>17</v>
      </c>
    </row>
    <row r="48" spans="1:1" x14ac:dyDescent="0.25">
      <c r="A48" t="s">
        <v>50</v>
      </c>
    </row>
    <row r="49" spans="1:1" x14ac:dyDescent="0.25">
      <c r="A49" t="s">
        <v>51</v>
      </c>
    </row>
    <row r="50" spans="1:1" x14ac:dyDescent="0.25">
      <c r="A50" t="s">
        <v>47</v>
      </c>
    </row>
    <row r="51" spans="1:1" x14ac:dyDescent="0.25">
      <c r="A51" t="s">
        <v>16</v>
      </c>
    </row>
    <row r="52" spans="1:1" x14ac:dyDescent="0.25">
      <c r="A52" t="s">
        <v>17</v>
      </c>
    </row>
    <row r="54" spans="1:1" x14ac:dyDescent="0.25">
      <c r="A54" t="s">
        <v>87</v>
      </c>
    </row>
    <row r="55" spans="1:1" x14ac:dyDescent="0.25">
      <c r="A55" t="s">
        <v>13</v>
      </c>
    </row>
    <row r="56" spans="1:1" x14ac:dyDescent="0.25">
      <c r="A56" t="s">
        <v>14</v>
      </c>
    </row>
    <row r="58" spans="1:1" x14ac:dyDescent="0.25">
      <c r="A58" t="s">
        <v>15</v>
      </c>
    </row>
    <row r="59" spans="1:1" x14ac:dyDescent="0.25">
      <c r="A59" t="s">
        <v>45</v>
      </c>
    </row>
    <row r="60" spans="1:1" x14ac:dyDescent="0.25">
      <c r="A60" t="s">
        <v>46</v>
      </c>
    </row>
    <row r="61" spans="1:1" x14ac:dyDescent="0.25">
      <c r="A61" t="s">
        <v>47</v>
      </c>
    </row>
    <row r="62" spans="1:1" x14ac:dyDescent="0.25">
      <c r="A62" t="s">
        <v>16</v>
      </c>
    </row>
    <row r="63" spans="1:1" x14ac:dyDescent="0.25">
      <c r="A63" t="s">
        <v>17</v>
      </c>
    </row>
    <row r="65" spans="1:1" x14ac:dyDescent="0.25">
      <c r="A65" t="s">
        <v>48</v>
      </c>
    </row>
    <row r="66" spans="1:1" x14ac:dyDescent="0.25">
      <c r="A66" t="s">
        <v>49</v>
      </c>
    </row>
    <row r="67" spans="1:1" x14ac:dyDescent="0.25">
      <c r="A67" t="s">
        <v>47</v>
      </c>
    </row>
    <row r="68" spans="1:1" x14ac:dyDescent="0.25">
      <c r="A68" t="s">
        <v>16</v>
      </c>
    </row>
    <row r="69" spans="1:1" x14ac:dyDescent="0.25">
      <c r="A69" t="s">
        <v>17</v>
      </c>
    </row>
    <row r="71" spans="1:1" x14ac:dyDescent="0.25">
      <c r="A71" t="s">
        <v>50</v>
      </c>
    </row>
    <row r="72" spans="1:1" x14ac:dyDescent="0.25">
      <c r="A72" t="s">
        <v>51</v>
      </c>
    </row>
    <row r="73" spans="1:1" x14ac:dyDescent="0.25">
      <c r="A73" t="s">
        <v>47</v>
      </c>
    </row>
    <row r="74" spans="1:1" x14ac:dyDescent="0.25">
      <c r="A74" t="s">
        <v>16</v>
      </c>
    </row>
    <row r="75" spans="1:1" x14ac:dyDescent="0.25">
      <c r="A75" t="s">
        <v>17</v>
      </c>
    </row>
    <row r="77" spans="1:1" x14ac:dyDescent="0.25">
      <c r="A77" t="s">
        <v>88</v>
      </c>
    </row>
    <row r="78" spans="1:1" x14ac:dyDescent="0.25">
      <c r="A78" t="s">
        <v>55</v>
      </c>
    </row>
    <row r="79" spans="1:1" x14ac:dyDescent="0.25">
      <c r="A79" t="s">
        <v>47</v>
      </c>
    </row>
    <row r="80" spans="1:1" x14ac:dyDescent="0.25">
      <c r="A80" t="s">
        <v>89</v>
      </c>
    </row>
    <row r="82" spans="1:1" x14ac:dyDescent="0.25">
      <c r="A82" t="s">
        <v>90</v>
      </c>
    </row>
    <row r="83" spans="1:1" x14ac:dyDescent="0.25">
      <c r="A83" t="s">
        <v>13</v>
      </c>
    </row>
    <row r="84" spans="1:1" x14ac:dyDescent="0.25">
      <c r="A84" t="s">
        <v>14</v>
      </c>
    </row>
    <row r="86" spans="1:1" x14ac:dyDescent="0.25">
      <c r="A86" t="s">
        <v>15</v>
      </c>
    </row>
    <row r="87" spans="1:1" x14ac:dyDescent="0.25">
      <c r="A87" t="s">
        <v>45</v>
      </c>
    </row>
    <row r="88" spans="1:1" x14ac:dyDescent="0.25">
      <c r="A88" t="s">
        <v>46</v>
      </c>
    </row>
    <row r="89" spans="1:1" x14ac:dyDescent="0.25">
      <c r="A89" t="s">
        <v>47</v>
      </c>
    </row>
    <row r="90" spans="1:1" x14ac:dyDescent="0.25">
      <c r="A90" t="s">
        <v>16</v>
      </c>
    </row>
    <row r="91" spans="1:1" x14ac:dyDescent="0.25">
      <c r="A91" t="s">
        <v>17</v>
      </c>
    </row>
    <row r="93" spans="1:1" x14ac:dyDescent="0.25">
      <c r="A93" t="s">
        <v>48</v>
      </c>
    </row>
    <row r="94" spans="1:1" x14ac:dyDescent="0.25">
      <c r="A94" t="s">
        <v>49</v>
      </c>
    </row>
    <row r="95" spans="1:1" x14ac:dyDescent="0.25">
      <c r="A95" t="s">
        <v>47</v>
      </c>
    </row>
    <row r="96" spans="1:1" x14ac:dyDescent="0.25">
      <c r="A96" t="s">
        <v>16</v>
      </c>
    </row>
    <row r="97" spans="1:1" x14ac:dyDescent="0.25">
      <c r="A97" t="s">
        <v>17</v>
      </c>
    </row>
    <row r="99" spans="1:1" x14ac:dyDescent="0.25">
      <c r="A99" t="s">
        <v>50</v>
      </c>
    </row>
    <row r="100" spans="1:1" x14ac:dyDescent="0.25">
      <c r="A100" t="s">
        <v>91</v>
      </c>
    </row>
    <row r="101" spans="1:1" x14ac:dyDescent="0.25">
      <c r="A101" t="s">
        <v>47</v>
      </c>
    </row>
    <row r="102" spans="1:1" x14ac:dyDescent="0.25">
      <c r="A102" t="s">
        <v>16</v>
      </c>
    </row>
    <row r="103" spans="1:1" x14ac:dyDescent="0.25">
      <c r="A103" t="s">
        <v>17</v>
      </c>
    </row>
    <row r="105" spans="1:1" x14ac:dyDescent="0.25">
      <c r="A105" t="s">
        <v>88</v>
      </c>
    </row>
    <row r="106" spans="1:1" x14ac:dyDescent="0.25">
      <c r="A106" t="s">
        <v>72</v>
      </c>
    </row>
    <row r="107" spans="1:1" x14ac:dyDescent="0.25">
      <c r="A107" t="s">
        <v>47</v>
      </c>
    </row>
    <row r="108" spans="1:1" x14ac:dyDescent="0.25">
      <c r="A108" t="s">
        <v>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topLeftCell="A57" workbookViewId="0">
      <selection activeCell="A67" sqref="A67"/>
    </sheetView>
  </sheetViews>
  <sheetFormatPr defaultRowHeight="15" x14ac:dyDescent="0.25"/>
  <sheetData>
    <row r="1" spans="1:1" x14ac:dyDescent="0.25">
      <c r="A1" t="s">
        <v>35</v>
      </c>
    </row>
    <row r="2" spans="1:1" x14ac:dyDescent="0.25">
      <c r="A2" t="s">
        <v>36</v>
      </c>
    </row>
    <row r="3" spans="1:1" x14ac:dyDescent="0.25">
      <c r="A3" t="s">
        <v>37</v>
      </c>
    </row>
    <row r="6" spans="1:1" x14ac:dyDescent="0.25">
      <c r="A6" t="s">
        <v>8</v>
      </c>
    </row>
    <row r="7" spans="1:1" x14ac:dyDescent="0.25">
      <c r="A7" t="s">
        <v>44</v>
      </c>
    </row>
    <row r="8" spans="1:1" x14ac:dyDescent="0.25">
      <c r="A8" t="s">
        <v>13</v>
      </c>
    </row>
    <row r="9" spans="1:1" x14ac:dyDescent="0.25">
      <c r="A9" t="s">
        <v>14</v>
      </c>
    </row>
    <row r="10" spans="1:1" x14ac:dyDescent="0.25">
      <c r="A10" t="s">
        <v>11</v>
      </c>
    </row>
    <row r="12" spans="1:1" x14ac:dyDescent="0.25">
      <c r="A12" t="s">
        <v>15</v>
      </c>
    </row>
    <row r="13" spans="1:1" x14ac:dyDescent="0.25">
      <c r="A13" t="s">
        <v>45</v>
      </c>
    </row>
    <row r="14" spans="1:1" x14ac:dyDescent="0.25">
      <c r="A14" t="s">
        <v>46</v>
      </c>
    </row>
    <row r="15" spans="1:1" x14ac:dyDescent="0.25">
      <c r="A15" t="s">
        <v>47</v>
      </c>
    </row>
    <row r="16" spans="1:1" x14ac:dyDescent="0.25">
      <c r="A16" t="s">
        <v>16</v>
      </c>
    </row>
    <row r="17" spans="1:1" x14ac:dyDescent="0.25">
      <c r="A17" t="s">
        <v>17</v>
      </c>
    </row>
    <row r="19" spans="1:1" x14ac:dyDescent="0.25">
      <c r="A19" t="s">
        <v>48</v>
      </c>
    </row>
    <row r="20" spans="1:1" x14ac:dyDescent="0.25">
      <c r="A20" t="s">
        <v>49</v>
      </c>
    </row>
    <row r="21" spans="1:1" x14ac:dyDescent="0.25">
      <c r="A21" t="s">
        <v>47</v>
      </c>
    </row>
    <row r="22" spans="1:1" x14ac:dyDescent="0.25">
      <c r="A22" t="s">
        <v>16</v>
      </c>
    </row>
    <row r="23" spans="1:1" x14ac:dyDescent="0.25">
      <c r="A23" t="s">
        <v>17</v>
      </c>
    </row>
    <row r="25" spans="1:1" x14ac:dyDescent="0.25">
      <c r="A25" t="s">
        <v>50</v>
      </c>
    </row>
    <row r="26" spans="1:1" x14ac:dyDescent="0.25">
      <c r="A26" t="s">
        <v>51</v>
      </c>
    </row>
    <row r="27" spans="1:1" x14ac:dyDescent="0.25">
      <c r="A27" t="s">
        <v>47</v>
      </c>
    </row>
    <row r="28" spans="1:1" x14ac:dyDescent="0.25">
      <c r="A28" t="s">
        <v>16</v>
      </c>
    </row>
    <row r="29" spans="1:1" x14ac:dyDescent="0.25">
      <c r="A29" t="s">
        <v>17</v>
      </c>
    </row>
    <row r="31" spans="1:1" x14ac:dyDescent="0.25">
      <c r="A31" t="s">
        <v>52</v>
      </c>
    </row>
    <row r="32" spans="1:1" x14ac:dyDescent="0.25">
      <c r="A32" t="s">
        <v>13</v>
      </c>
    </row>
    <row r="33" spans="1:1" x14ac:dyDescent="0.25">
      <c r="A33" t="s">
        <v>14</v>
      </c>
    </row>
    <row r="35" spans="1:1" x14ac:dyDescent="0.25">
      <c r="A35" t="s">
        <v>15</v>
      </c>
    </row>
    <row r="36" spans="1:1" x14ac:dyDescent="0.25">
      <c r="A36" t="s">
        <v>45</v>
      </c>
    </row>
    <row r="37" spans="1:1" x14ac:dyDescent="0.25">
      <c r="A37" t="s">
        <v>46</v>
      </c>
    </row>
    <row r="38" spans="1:1" x14ac:dyDescent="0.25">
      <c r="A38" t="s">
        <v>47</v>
      </c>
    </row>
    <row r="39" spans="1:1" x14ac:dyDescent="0.25">
      <c r="A39" t="s">
        <v>16</v>
      </c>
    </row>
    <row r="40" spans="1:1" x14ac:dyDescent="0.25">
      <c r="A40" t="s">
        <v>17</v>
      </c>
    </row>
    <row r="42" spans="1:1" x14ac:dyDescent="0.25">
      <c r="A42" t="s">
        <v>48</v>
      </c>
    </row>
    <row r="43" spans="1:1" x14ac:dyDescent="0.25">
      <c r="A43" t="s">
        <v>49</v>
      </c>
    </row>
    <row r="44" spans="1:1" x14ac:dyDescent="0.25">
      <c r="A44" t="s">
        <v>47</v>
      </c>
    </row>
    <row r="45" spans="1:1" x14ac:dyDescent="0.25">
      <c r="A45" t="s">
        <v>16</v>
      </c>
    </row>
    <row r="46" spans="1:1" x14ac:dyDescent="0.25">
      <c r="A46" t="s">
        <v>17</v>
      </c>
    </row>
    <row r="48" spans="1:1" x14ac:dyDescent="0.25">
      <c r="A48" t="s">
        <v>50</v>
      </c>
    </row>
    <row r="49" spans="1:1" x14ac:dyDescent="0.25">
      <c r="A49" t="s">
        <v>51</v>
      </c>
    </row>
    <row r="50" spans="1:1" x14ac:dyDescent="0.25">
      <c r="A50" t="s">
        <v>47</v>
      </c>
    </row>
    <row r="51" spans="1:1" x14ac:dyDescent="0.25">
      <c r="A51" t="s">
        <v>16</v>
      </c>
    </row>
    <row r="52" spans="1:1" x14ac:dyDescent="0.25">
      <c r="A52" t="s">
        <v>17</v>
      </c>
    </row>
    <row r="54" spans="1:1" x14ac:dyDescent="0.25">
      <c r="A54" t="s">
        <v>92</v>
      </c>
    </row>
    <row r="55" spans="1:1" x14ac:dyDescent="0.25">
      <c r="A55" t="s">
        <v>13</v>
      </c>
    </row>
    <row r="56" spans="1:1" x14ac:dyDescent="0.25">
      <c r="A56" t="s">
        <v>14</v>
      </c>
    </row>
    <row r="58" spans="1:1" x14ac:dyDescent="0.25">
      <c r="A58" t="s">
        <v>15</v>
      </c>
    </row>
    <row r="59" spans="1:1" x14ac:dyDescent="0.25">
      <c r="A59" t="s">
        <v>45</v>
      </c>
    </row>
    <row r="60" spans="1:1" x14ac:dyDescent="0.25">
      <c r="A60" t="s">
        <v>46</v>
      </c>
    </row>
    <row r="61" spans="1:1" x14ac:dyDescent="0.25">
      <c r="A61" t="s">
        <v>47</v>
      </c>
    </row>
    <row r="62" spans="1:1" x14ac:dyDescent="0.25">
      <c r="A62" t="s">
        <v>16</v>
      </c>
    </row>
    <row r="63" spans="1:1" x14ac:dyDescent="0.25">
      <c r="A63" t="s">
        <v>17</v>
      </c>
    </row>
    <row r="65" spans="1:1" x14ac:dyDescent="0.25">
      <c r="A65" t="s">
        <v>48</v>
      </c>
    </row>
    <row r="66" spans="1:1" x14ac:dyDescent="0.25">
      <c r="A66" t="s">
        <v>49</v>
      </c>
    </row>
    <row r="67" spans="1:1" x14ac:dyDescent="0.25">
      <c r="A67" t="s">
        <v>47</v>
      </c>
    </row>
    <row r="68" spans="1:1" x14ac:dyDescent="0.25">
      <c r="A68" t="s">
        <v>16</v>
      </c>
    </row>
    <row r="69" spans="1:1" x14ac:dyDescent="0.25">
      <c r="A69" t="s">
        <v>17</v>
      </c>
    </row>
    <row r="71" spans="1:1" x14ac:dyDescent="0.25">
      <c r="A71" t="s">
        <v>50</v>
      </c>
    </row>
    <row r="72" spans="1:1" x14ac:dyDescent="0.25">
      <c r="A72" t="s">
        <v>51</v>
      </c>
    </row>
    <row r="73" spans="1:1" x14ac:dyDescent="0.25">
      <c r="A73" t="s">
        <v>47</v>
      </c>
    </row>
    <row r="74" spans="1:1" x14ac:dyDescent="0.25">
      <c r="A74" t="s">
        <v>16</v>
      </c>
    </row>
    <row r="75" spans="1:1" x14ac:dyDescent="0.25">
      <c r="A75" t="s">
        <v>17</v>
      </c>
    </row>
    <row r="77" spans="1:1" x14ac:dyDescent="0.25">
      <c r="A77" t="s">
        <v>88</v>
      </c>
    </row>
    <row r="78" spans="1:1" x14ac:dyDescent="0.25">
      <c r="A78" t="s">
        <v>55</v>
      </c>
    </row>
    <row r="79" spans="1:1" x14ac:dyDescent="0.25">
      <c r="A79" t="s">
        <v>47</v>
      </c>
    </row>
    <row r="80" spans="1:1" x14ac:dyDescent="0.25">
      <c r="A80" t="s">
        <v>89</v>
      </c>
    </row>
    <row r="82" spans="1:1" x14ac:dyDescent="0.25">
      <c r="A82" t="s">
        <v>88</v>
      </c>
    </row>
    <row r="83" spans="1:1" x14ac:dyDescent="0.25">
      <c r="A83" t="s">
        <v>72</v>
      </c>
    </row>
    <row r="84" spans="1:1" x14ac:dyDescent="0.25">
      <c r="A84" t="s">
        <v>47</v>
      </c>
    </row>
    <row r="85" spans="1:1" x14ac:dyDescent="0.25">
      <c r="A85"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opLeftCell="A26" workbookViewId="0">
      <selection sqref="A1:X3"/>
    </sheetView>
  </sheetViews>
  <sheetFormatPr defaultRowHeight="15" x14ac:dyDescent="0.25"/>
  <sheetData>
    <row r="1" spans="1:24" x14ac:dyDescent="0.25">
      <c r="A1" s="7" t="s">
        <v>95</v>
      </c>
      <c r="B1" s="7"/>
      <c r="C1" s="7"/>
      <c r="D1" s="7"/>
      <c r="E1" s="7"/>
      <c r="F1" s="7"/>
      <c r="G1" s="7"/>
      <c r="H1" s="7"/>
      <c r="I1" s="7"/>
      <c r="J1" s="7"/>
      <c r="K1" s="7"/>
      <c r="L1" s="7"/>
      <c r="M1" s="7"/>
      <c r="N1" s="7"/>
      <c r="O1" s="7"/>
      <c r="P1" s="7"/>
      <c r="Q1" s="7"/>
      <c r="R1" s="7"/>
      <c r="S1" s="7"/>
      <c r="T1" s="7"/>
      <c r="U1" s="7"/>
      <c r="V1" s="7"/>
      <c r="W1" s="7"/>
      <c r="X1" s="7"/>
    </row>
    <row r="2" spans="1:24" x14ac:dyDescent="0.25">
      <c r="A2" s="7"/>
      <c r="B2" s="7"/>
      <c r="C2" s="7"/>
      <c r="D2" s="7"/>
      <c r="E2" s="7"/>
      <c r="F2" s="7"/>
      <c r="G2" s="7"/>
      <c r="H2" s="7"/>
      <c r="I2" s="7"/>
      <c r="J2" s="7"/>
      <c r="K2" s="7"/>
      <c r="L2" s="7"/>
      <c r="M2" s="7"/>
      <c r="N2" s="7"/>
      <c r="O2" s="7"/>
      <c r="P2" s="7"/>
      <c r="Q2" s="7"/>
      <c r="R2" s="7"/>
      <c r="S2" s="7"/>
      <c r="T2" s="7"/>
      <c r="U2" s="7"/>
      <c r="V2" s="7"/>
      <c r="W2" s="7"/>
      <c r="X2" s="7"/>
    </row>
    <row r="3" spans="1:24" x14ac:dyDescent="0.25">
      <c r="A3" s="7"/>
      <c r="B3" s="7"/>
      <c r="C3" s="7"/>
      <c r="D3" s="7"/>
      <c r="E3" s="7"/>
      <c r="F3" s="7"/>
      <c r="G3" s="7"/>
      <c r="H3" s="7"/>
      <c r="I3" s="7"/>
      <c r="J3" s="7"/>
      <c r="K3" s="7"/>
      <c r="L3" s="7"/>
      <c r="M3" s="7"/>
      <c r="N3" s="7"/>
      <c r="O3" s="7"/>
      <c r="P3" s="7"/>
      <c r="Q3" s="7"/>
      <c r="R3" s="7"/>
      <c r="S3" s="7"/>
      <c r="T3" s="7"/>
      <c r="U3" s="7"/>
      <c r="V3" s="7"/>
      <c r="W3" s="7"/>
      <c r="X3" s="7"/>
    </row>
    <row r="4" spans="1:24" x14ac:dyDescent="0.25">
      <c r="A4" t="s">
        <v>2</v>
      </c>
      <c r="D4" t="s">
        <v>2</v>
      </c>
      <c r="G4" t="s">
        <v>3</v>
      </c>
      <c r="J4" t="s">
        <v>3</v>
      </c>
      <c r="M4" t="s">
        <v>4</v>
      </c>
      <c r="P4" t="s">
        <v>4</v>
      </c>
      <c r="S4" t="s">
        <v>5</v>
      </c>
      <c r="V4" t="s">
        <v>5</v>
      </c>
    </row>
    <row r="5" spans="1:24" x14ac:dyDescent="0.25">
      <c r="A5" t="s">
        <v>0</v>
      </c>
      <c r="B5" t="s">
        <v>6</v>
      </c>
      <c r="C5" t="s">
        <v>7</v>
      </c>
      <c r="D5" t="s">
        <v>1</v>
      </c>
      <c r="E5" t="s">
        <v>6</v>
      </c>
      <c r="F5" t="s">
        <v>7</v>
      </c>
      <c r="G5" t="s">
        <v>0</v>
      </c>
      <c r="H5" t="s">
        <v>6</v>
      </c>
      <c r="I5" t="s">
        <v>7</v>
      </c>
      <c r="J5" t="s">
        <v>1</v>
      </c>
      <c r="K5" t="s">
        <v>6</v>
      </c>
      <c r="L5" t="s">
        <v>7</v>
      </c>
      <c r="M5" t="s">
        <v>0</v>
      </c>
      <c r="N5" t="s">
        <v>6</v>
      </c>
      <c r="O5" t="s">
        <v>7</v>
      </c>
      <c r="P5" t="s">
        <v>1</v>
      </c>
      <c r="Q5" t="s">
        <v>6</v>
      </c>
      <c r="R5" t="s">
        <v>7</v>
      </c>
      <c r="S5" t="s">
        <v>0</v>
      </c>
      <c r="T5" t="s">
        <v>6</v>
      </c>
      <c r="U5" t="s">
        <v>7</v>
      </c>
      <c r="V5" t="s">
        <v>1</v>
      </c>
      <c r="W5" t="s">
        <v>6</v>
      </c>
      <c r="X5" t="s">
        <v>7</v>
      </c>
    </row>
    <row r="6" spans="1:24" x14ac:dyDescent="0.25">
      <c r="A6" s="6">
        <v>197.54150000000001</v>
      </c>
      <c r="B6" s="1">
        <f>AVERAGE(A6:A32)</f>
        <v>97.499452727272725</v>
      </c>
      <c r="C6" s="2">
        <f xml:space="preserve"> STDEV(A6:A32)/SQRT(27)</f>
        <v>10.618870223065873</v>
      </c>
      <c r="D6" s="6">
        <v>161.75299999999999</v>
      </c>
      <c r="E6" s="1">
        <f>AVERAGE(D6:D34)</f>
        <v>98.642571666666655</v>
      </c>
      <c r="F6" s="2">
        <f xml:space="preserve"> STDEV(D6:D34)/SQRT(29)</f>
        <v>9.143785238560092</v>
      </c>
      <c r="G6" s="6">
        <v>220.60769999999999</v>
      </c>
      <c r="H6" s="1">
        <f>AVERAGE(G6:G44)</f>
        <v>281.65209370370371</v>
      </c>
      <c r="I6" s="2">
        <f xml:space="preserve"> STDEV(G6:G44)/SQRT(39)</f>
        <v>21.849981524827786</v>
      </c>
      <c r="J6" s="6">
        <v>419.49700000000001</v>
      </c>
      <c r="K6" s="1">
        <f>AVERAGE(J6:J48)</f>
        <v>277.34712099999996</v>
      </c>
      <c r="L6" s="2">
        <f xml:space="preserve"> STDEV(J6:J48)/SQRT(43)</f>
        <v>23.859811176878253</v>
      </c>
      <c r="M6" s="6">
        <v>428.0179</v>
      </c>
      <c r="N6" s="1">
        <f>AVERAGE(M6:M54)</f>
        <v>452.57447692307693</v>
      </c>
      <c r="O6" s="2">
        <f xml:space="preserve"> STDEV(M6:M54)/SQRT(49)</f>
        <v>36.598656280224908</v>
      </c>
      <c r="P6" s="6">
        <v>260.87310000000002</v>
      </c>
      <c r="Q6" s="1">
        <f>AVERAGE(P6:P47)</f>
        <v>298.07599962962968</v>
      </c>
      <c r="R6" s="2">
        <f xml:space="preserve"> STDEV(P6:P47)/SQRT(42)</f>
        <v>38.442657040817672</v>
      </c>
      <c r="S6" s="6">
        <v>664.31590000000006</v>
      </c>
      <c r="T6" s="1">
        <f>AVERAGE(S6:S52)</f>
        <v>430.92722820512819</v>
      </c>
      <c r="U6" s="2">
        <f xml:space="preserve"> STDEV(S6:S52)/SQRT(47)</f>
        <v>33.857434896176564</v>
      </c>
      <c r="V6" s="6">
        <v>175.1962</v>
      </c>
      <c r="W6" s="1">
        <f>AVERAGE(V6:V52)</f>
        <v>134.37415585365852</v>
      </c>
      <c r="X6" s="2">
        <f xml:space="preserve"> STDEV(V6:V52)/SQRT(49)</f>
        <v>10.914200156143911</v>
      </c>
    </row>
    <row r="7" spans="1:24" x14ac:dyDescent="0.25">
      <c r="A7" s="6">
        <v>170.80359999999999</v>
      </c>
      <c r="B7" s="1"/>
      <c r="D7" s="6">
        <v>115.9922</v>
      </c>
      <c r="E7" s="1"/>
      <c r="G7" s="6">
        <v>295.01600000000002</v>
      </c>
      <c r="H7" s="1"/>
      <c r="J7" s="6">
        <v>368.36</v>
      </c>
      <c r="K7" s="1"/>
      <c r="L7" s="1"/>
      <c r="M7" s="6">
        <v>331.14370000000002</v>
      </c>
      <c r="N7" s="1"/>
      <c r="O7" s="1"/>
      <c r="P7" s="6">
        <v>197.5249</v>
      </c>
      <c r="Q7" s="1"/>
      <c r="R7" s="1"/>
      <c r="S7" s="6">
        <v>836.43730000000005</v>
      </c>
      <c r="T7" s="1"/>
      <c r="U7" s="1"/>
      <c r="V7" s="6">
        <v>170.4631</v>
      </c>
    </row>
    <row r="8" spans="1:24" x14ac:dyDescent="0.25">
      <c r="A8" s="6">
        <v>167.94730000000001</v>
      </c>
      <c r="B8" s="1"/>
      <c r="D8" s="6">
        <v>131.61500000000001</v>
      </c>
      <c r="E8" s="1"/>
      <c r="G8" s="6">
        <v>250.845</v>
      </c>
      <c r="H8" s="1"/>
      <c r="J8" s="6">
        <v>549.84709999999995</v>
      </c>
      <c r="K8" s="1"/>
      <c r="L8" s="1"/>
      <c r="M8" s="6">
        <v>390.8048</v>
      </c>
      <c r="N8" s="1"/>
      <c r="O8" s="1"/>
      <c r="P8" s="6">
        <v>171.92080000000001</v>
      </c>
      <c r="Q8" s="1"/>
      <c r="R8" s="1"/>
      <c r="S8" s="6">
        <v>833.3655</v>
      </c>
      <c r="T8" s="1"/>
      <c r="U8" s="1"/>
      <c r="V8" s="6">
        <v>155.12799999999999</v>
      </c>
    </row>
    <row r="9" spans="1:24" x14ac:dyDescent="0.25">
      <c r="A9" s="6">
        <v>163.76900000000001</v>
      </c>
      <c r="B9" s="1"/>
      <c r="D9" s="6">
        <v>139.94120000000001</v>
      </c>
      <c r="E9" s="1"/>
      <c r="G9" s="6">
        <v>401.35320000000002</v>
      </c>
      <c r="H9" s="1"/>
      <c r="J9" s="6">
        <v>387.1789</v>
      </c>
      <c r="K9" s="1"/>
      <c r="L9" s="1"/>
      <c r="M9" s="6">
        <v>351.01310000000001</v>
      </c>
      <c r="N9" s="1"/>
      <c r="O9" s="1"/>
      <c r="P9" s="6">
        <v>316.6626</v>
      </c>
      <c r="Q9" s="1"/>
      <c r="R9" s="1"/>
      <c r="S9" s="6">
        <v>829.33420000000001</v>
      </c>
      <c r="T9" s="1"/>
      <c r="U9" s="1"/>
      <c r="V9" s="6">
        <v>132.78819999999999</v>
      </c>
    </row>
    <row r="10" spans="1:24" x14ac:dyDescent="0.25">
      <c r="A10" s="6">
        <v>157.77670000000001</v>
      </c>
      <c r="B10" s="1"/>
      <c r="D10" s="6">
        <v>170.10550000000001</v>
      </c>
      <c r="E10" s="1"/>
      <c r="G10" s="6">
        <v>406.57839999999999</v>
      </c>
      <c r="H10" s="1"/>
      <c r="J10" s="6">
        <v>637.33040000000005</v>
      </c>
      <c r="K10" s="1"/>
      <c r="L10" s="1"/>
      <c r="M10" s="6">
        <v>639.38250000000005</v>
      </c>
      <c r="N10" s="1"/>
      <c r="O10" s="1"/>
      <c r="P10" s="6">
        <v>389.24130000000002</v>
      </c>
      <c r="Q10" s="1"/>
      <c r="R10" s="1"/>
      <c r="S10" s="6">
        <v>314.75569999999999</v>
      </c>
      <c r="T10" s="1"/>
      <c r="U10" s="1"/>
      <c r="V10" s="6">
        <v>109.90309999999999</v>
      </c>
    </row>
    <row r="11" spans="1:24" x14ac:dyDescent="0.25">
      <c r="A11" s="6">
        <v>151.99700000000001</v>
      </c>
      <c r="B11" s="1"/>
      <c r="D11" s="6">
        <v>157.16990000000001</v>
      </c>
      <c r="E11" s="1"/>
      <c r="G11" s="6">
        <v>348.1438</v>
      </c>
      <c r="H11" s="1"/>
      <c r="J11" s="6">
        <v>417.62509999999997</v>
      </c>
      <c r="K11" s="1"/>
      <c r="L11" s="1"/>
      <c r="M11" s="6">
        <v>200.41210000000001</v>
      </c>
      <c r="N11" s="1"/>
      <c r="O11" s="1"/>
      <c r="P11" s="6">
        <v>325.78449999999998</v>
      </c>
      <c r="Q11" s="1"/>
      <c r="R11" s="1"/>
      <c r="S11" s="6">
        <v>711.01220000000001</v>
      </c>
      <c r="T11" s="1"/>
      <c r="U11" s="1"/>
      <c r="V11" s="6">
        <v>60.219749999999998</v>
      </c>
    </row>
    <row r="12" spans="1:24" x14ac:dyDescent="0.25">
      <c r="A12" s="6">
        <v>139.721</v>
      </c>
      <c r="B12" s="1"/>
      <c r="D12" s="6">
        <v>178.89</v>
      </c>
      <c r="E12" s="1"/>
      <c r="G12" s="6">
        <v>566.35730000000001</v>
      </c>
      <c r="H12" s="1"/>
      <c r="J12" s="6">
        <v>396.85919999999999</v>
      </c>
      <c r="K12" s="1"/>
      <c r="L12" s="1"/>
      <c r="M12" s="6">
        <v>1075.0940000000001</v>
      </c>
      <c r="N12" s="1"/>
      <c r="O12" s="1"/>
      <c r="P12" s="6">
        <v>370.77859999999998</v>
      </c>
      <c r="Q12" s="1"/>
      <c r="R12" s="1"/>
      <c r="S12" s="6">
        <v>685.40530000000001</v>
      </c>
      <c r="T12" s="1"/>
      <c r="U12" s="1"/>
      <c r="V12" s="6">
        <v>162.2654</v>
      </c>
    </row>
    <row r="13" spans="1:24" x14ac:dyDescent="0.25">
      <c r="A13" s="6">
        <v>125.3087</v>
      </c>
      <c r="B13" s="1"/>
      <c r="D13" s="6">
        <v>124.7692</v>
      </c>
      <c r="E13" s="1"/>
      <c r="G13" s="6">
        <v>294.9126</v>
      </c>
      <c r="H13" s="1"/>
      <c r="J13" s="6">
        <v>532.2826</v>
      </c>
      <c r="K13" s="1"/>
      <c r="L13" s="1"/>
      <c r="M13" s="6">
        <v>152.78909999999999</v>
      </c>
      <c r="N13" s="1"/>
      <c r="O13" s="1"/>
      <c r="P13" s="6">
        <v>383.72129999999999</v>
      </c>
      <c r="Q13" s="1"/>
      <c r="R13" s="1"/>
      <c r="S13" s="6">
        <v>449.28769999999997</v>
      </c>
      <c r="T13" s="1"/>
      <c r="U13" s="1"/>
      <c r="V13" s="6">
        <v>188.43389999999999</v>
      </c>
    </row>
    <row r="14" spans="1:24" x14ac:dyDescent="0.25">
      <c r="A14" s="6">
        <v>121.73009999999999</v>
      </c>
      <c r="B14" s="1"/>
      <c r="D14" s="6">
        <v>129.99180000000001</v>
      </c>
      <c r="E14" s="1"/>
      <c r="G14" s="6">
        <v>334.36009999999999</v>
      </c>
      <c r="H14" s="1"/>
      <c r="J14" s="6">
        <v>283.25130000000001</v>
      </c>
      <c r="K14" s="1"/>
      <c r="L14" s="1"/>
      <c r="M14" s="6">
        <v>717.98180000000002</v>
      </c>
      <c r="N14" s="1"/>
      <c r="O14" s="1"/>
      <c r="P14" s="6">
        <v>347.66800000000001</v>
      </c>
      <c r="Q14" s="1"/>
      <c r="R14" s="1"/>
      <c r="S14" s="6">
        <v>534.10209999999995</v>
      </c>
      <c r="T14" s="1"/>
      <c r="U14" s="1"/>
      <c r="V14" s="6">
        <v>230.72739999999999</v>
      </c>
    </row>
    <row r="15" spans="1:24" x14ac:dyDescent="0.25">
      <c r="A15" s="6">
        <v>115.2059</v>
      </c>
      <c r="B15" s="1"/>
      <c r="D15" s="6">
        <v>143.00069999999999</v>
      </c>
      <c r="E15" s="1"/>
      <c r="G15" s="6">
        <v>364.56459999999998</v>
      </c>
      <c r="H15" s="1"/>
      <c r="J15" s="6">
        <v>411.22899999999998</v>
      </c>
      <c r="K15" s="1"/>
      <c r="L15" s="1"/>
      <c r="M15" s="6">
        <v>368.66609999999997</v>
      </c>
      <c r="N15" s="1"/>
      <c r="O15" s="1"/>
      <c r="P15" s="6">
        <v>556.76110000000006</v>
      </c>
      <c r="Q15" s="1"/>
      <c r="R15" s="1"/>
      <c r="S15" s="6">
        <v>530.10770000000002</v>
      </c>
      <c r="T15" s="1"/>
      <c r="U15" s="1"/>
      <c r="V15" s="6">
        <v>266.6155</v>
      </c>
    </row>
    <row r="16" spans="1:24" x14ac:dyDescent="0.25">
      <c r="A16" s="6">
        <v>100.3413</v>
      </c>
      <c r="B16" s="1"/>
      <c r="D16" s="6">
        <v>136.76230000000001</v>
      </c>
      <c r="E16" s="1"/>
      <c r="G16" s="6">
        <v>399.77730000000003</v>
      </c>
      <c r="H16" s="1"/>
      <c r="J16" s="6">
        <v>440.4753</v>
      </c>
      <c r="K16" s="1"/>
      <c r="L16" s="1"/>
      <c r="M16" s="6">
        <v>945.13689999999997</v>
      </c>
      <c r="N16" s="1"/>
      <c r="O16" s="1"/>
      <c r="P16" s="6">
        <v>409.01830000000001</v>
      </c>
      <c r="Q16" s="1"/>
      <c r="R16" s="1"/>
      <c r="S16" s="6">
        <v>530.94870000000003</v>
      </c>
      <c r="T16" s="1"/>
      <c r="U16" s="1"/>
      <c r="V16" s="6">
        <v>314.685</v>
      </c>
    </row>
    <row r="17" spans="1:22" x14ac:dyDescent="0.25">
      <c r="A17" s="6">
        <v>89.650559999999999</v>
      </c>
      <c r="B17" s="1"/>
      <c r="D17" s="6">
        <v>103.9983</v>
      </c>
      <c r="E17" s="1"/>
      <c r="G17" s="6">
        <v>396.06619999999998</v>
      </c>
      <c r="H17" s="1"/>
      <c r="J17" s="6">
        <v>349.33109999999999</v>
      </c>
      <c r="K17" s="1"/>
      <c r="L17" s="1"/>
      <c r="M17" s="6">
        <v>352.57569999999998</v>
      </c>
      <c r="N17" s="1"/>
      <c r="O17" s="1"/>
      <c r="P17" s="6">
        <v>465.32330000000002</v>
      </c>
      <c r="Q17" s="1"/>
      <c r="R17" s="1"/>
      <c r="S17" s="6">
        <v>647.57910000000004</v>
      </c>
      <c r="T17" s="1"/>
      <c r="U17" s="1"/>
      <c r="V17" s="6">
        <v>288.44380000000001</v>
      </c>
    </row>
    <row r="18" spans="1:22" x14ac:dyDescent="0.25">
      <c r="A18" s="6">
        <v>60.026449999999997</v>
      </c>
      <c r="B18" s="1"/>
      <c r="D18" s="6">
        <v>119.19410000000001</v>
      </c>
      <c r="E18" s="1"/>
      <c r="G18" s="6">
        <v>109.5996</v>
      </c>
      <c r="H18" s="1"/>
      <c r="J18" s="6">
        <v>464.28640000000001</v>
      </c>
      <c r="K18" s="1"/>
      <c r="L18" s="1"/>
      <c r="M18" s="6">
        <v>229.6454</v>
      </c>
      <c r="N18" s="1"/>
      <c r="O18" s="1"/>
      <c r="P18" s="6">
        <v>504.53320000000002</v>
      </c>
      <c r="Q18" s="1"/>
      <c r="R18" s="1"/>
      <c r="S18" s="6">
        <v>442.97859999999997</v>
      </c>
      <c r="T18" s="1"/>
      <c r="U18" s="1"/>
      <c r="V18" s="6">
        <v>68.963710000000006</v>
      </c>
    </row>
    <row r="19" spans="1:22" x14ac:dyDescent="0.25">
      <c r="A19" s="6">
        <v>51.946449999999999</v>
      </c>
      <c r="B19" s="1"/>
      <c r="D19" s="6">
        <v>46.306359999999998</v>
      </c>
      <c r="E19" s="1"/>
      <c r="G19" s="6">
        <v>444.31380000000001</v>
      </c>
      <c r="H19" s="1"/>
      <c r="J19" s="6">
        <v>100.52119999999999</v>
      </c>
      <c r="K19" s="1"/>
      <c r="L19" s="1"/>
      <c r="M19" s="6">
        <v>164.8245</v>
      </c>
      <c r="N19" s="1"/>
      <c r="O19" s="1"/>
      <c r="P19" s="6">
        <v>97.332679999999996</v>
      </c>
      <c r="Q19" s="1"/>
      <c r="R19" s="1"/>
      <c r="S19" s="6">
        <v>122.8539</v>
      </c>
      <c r="T19" s="1"/>
      <c r="U19" s="1"/>
      <c r="V19" s="6">
        <v>37.709919999999997</v>
      </c>
    </row>
    <row r="20" spans="1:22" x14ac:dyDescent="0.25">
      <c r="A20" s="6">
        <v>51.520240000000001</v>
      </c>
      <c r="B20" s="1"/>
      <c r="D20" s="6">
        <v>58.688429999999997</v>
      </c>
      <c r="E20" s="1"/>
      <c r="G20" s="6">
        <v>93.444879999999998</v>
      </c>
      <c r="H20" s="1"/>
      <c r="J20" s="6">
        <v>135.89150000000001</v>
      </c>
      <c r="K20" s="1"/>
      <c r="L20" s="1"/>
      <c r="M20" s="6">
        <v>355.69630000000001</v>
      </c>
      <c r="N20" s="1"/>
      <c r="O20" s="1"/>
      <c r="P20" s="6">
        <v>57.646430000000002</v>
      </c>
      <c r="Q20" s="1"/>
      <c r="R20" s="1"/>
      <c r="S20" s="6">
        <v>308.52170000000001</v>
      </c>
      <c r="T20" s="1"/>
      <c r="U20" s="1"/>
      <c r="V20" s="6">
        <v>39.435690000000001</v>
      </c>
    </row>
    <row r="21" spans="1:22" x14ac:dyDescent="0.25">
      <c r="A21" s="6">
        <v>49.121969999999997</v>
      </c>
      <c r="B21" s="1"/>
      <c r="D21" s="6">
        <v>47.719200000000001</v>
      </c>
      <c r="E21" s="1"/>
      <c r="G21" s="6">
        <v>370.44979999999998</v>
      </c>
      <c r="H21" s="1"/>
      <c r="J21" s="6">
        <v>124.4693</v>
      </c>
      <c r="K21" s="1"/>
      <c r="L21" s="1"/>
      <c r="M21" s="6">
        <v>183.10409999999999</v>
      </c>
      <c r="N21" s="1"/>
      <c r="O21" s="1"/>
      <c r="P21" s="6">
        <v>66.199129999999997</v>
      </c>
      <c r="Q21" s="1"/>
      <c r="R21" s="1"/>
      <c r="S21" s="6">
        <v>100.4821</v>
      </c>
      <c r="T21" s="1"/>
      <c r="U21" s="1"/>
      <c r="V21" s="6">
        <v>53.746139999999997</v>
      </c>
    </row>
    <row r="22" spans="1:22" x14ac:dyDescent="0.25">
      <c r="A22" s="6">
        <v>44.149970000000003</v>
      </c>
      <c r="B22" s="1"/>
      <c r="D22" s="6">
        <v>85.804739999999995</v>
      </c>
      <c r="E22" s="1"/>
      <c r="G22" s="6">
        <v>107.0733</v>
      </c>
      <c r="H22" s="1"/>
      <c r="J22" s="6">
        <v>135.88630000000001</v>
      </c>
      <c r="K22" s="1"/>
      <c r="L22" s="1"/>
      <c r="M22" s="6">
        <v>184.4264</v>
      </c>
      <c r="N22" s="1"/>
      <c r="O22" s="1"/>
      <c r="P22" s="6">
        <v>64.176280000000006</v>
      </c>
      <c r="Q22" s="1"/>
      <c r="R22" s="1"/>
      <c r="S22" s="6">
        <v>330.48480000000001</v>
      </c>
      <c r="T22" s="1"/>
      <c r="U22" s="1"/>
      <c r="V22" s="6">
        <v>64.895250000000004</v>
      </c>
    </row>
    <row r="23" spans="1:22" x14ac:dyDescent="0.25">
      <c r="A23" s="6">
        <v>43.527720000000002</v>
      </c>
      <c r="B23" s="1"/>
      <c r="D23" s="6">
        <v>64.421229999999994</v>
      </c>
      <c r="E23" s="1"/>
      <c r="G23" s="6">
        <v>464.28640000000001</v>
      </c>
      <c r="H23" s="1"/>
      <c r="J23" s="6">
        <v>90.699430000000007</v>
      </c>
      <c r="K23" s="1"/>
      <c r="L23" s="1"/>
      <c r="M23" s="6">
        <v>203.0549</v>
      </c>
      <c r="N23" s="1"/>
      <c r="O23" s="1"/>
      <c r="P23" s="6">
        <v>84.11524</v>
      </c>
      <c r="Q23" s="1"/>
      <c r="R23" s="1"/>
      <c r="S23" s="6">
        <v>170.20269999999999</v>
      </c>
      <c r="T23" s="1"/>
      <c r="U23" s="1"/>
      <c r="V23" s="6">
        <v>62.133470000000003</v>
      </c>
    </row>
    <row r="24" spans="1:22" x14ac:dyDescent="0.25">
      <c r="A24" s="6">
        <v>39.292789999999997</v>
      </c>
      <c r="B24" s="1"/>
      <c r="D24" s="6">
        <v>26.166350000000001</v>
      </c>
      <c r="E24" s="1"/>
      <c r="G24" s="6">
        <v>101.3112</v>
      </c>
      <c r="H24" s="1"/>
      <c r="J24" s="6">
        <v>141.7576</v>
      </c>
      <c r="K24" s="1"/>
      <c r="L24" s="1"/>
      <c r="M24" s="6">
        <v>783.49419999999998</v>
      </c>
      <c r="N24" s="1"/>
      <c r="O24" s="1"/>
      <c r="P24" s="6">
        <v>75.700580000000002</v>
      </c>
      <c r="Q24" s="1"/>
      <c r="R24" s="1"/>
      <c r="S24" s="6">
        <v>410.10149999999999</v>
      </c>
      <c r="T24" s="1"/>
      <c r="U24" s="1"/>
      <c r="V24" s="6">
        <v>191.84299999999999</v>
      </c>
    </row>
    <row r="25" spans="1:22" x14ac:dyDescent="0.25">
      <c r="A25" s="6">
        <v>38.605110000000003</v>
      </c>
      <c r="B25" s="1"/>
      <c r="D25" s="6">
        <v>34.461939999999998</v>
      </c>
      <c r="E25" s="1"/>
      <c r="G25" s="6">
        <v>439.10289999999998</v>
      </c>
      <c r="H25" s="1"/>
      <c r="J25" s="6">
        <v>165.7638</v>
      </c>
      <c r="K25" s="1"/>
      <c r="L25" s="1"/>
      <c r="M25" s="6">
        <v>781.50099999999998</v>
      </c>
      <c r="N25" s="1"/>
      <c r="O25" s="1"/>
      <c r="P25" s="6">
        <v>160.95650000000001</v>
      </c>
      <c r="Q25" s="1"/>
      <c r="R25" s="1"/>
      <c r="S25" s="6">
        <v>156.4151</v>
      </c>
      <c r="T25" s="1"/>
      <c r="U25" s="1"/>
      <c r="V25" s="6">
        <v>111.2137</v>
      </c>
    </row>
    <row r="26" spans="1:22" x14ac:dyDescent="0.25">
      <c r="A26" s="6">
        <v>38.431759999999997</v>
      </c>
      <c r="B26" s="1"/>
      <c r="D26" s="6">
        <v>43.925060000000002</v>
      </c>
      <c r="E26" s="1"/>
      <c r="G26" s="6">
        <v>123.8428</v>
      </c>
      <c r="H26" s="1"/>
      <c r="J26" s="6">
        <v>189.7304</v>
      </c>
      <c r="K26" s="1"/>
      <c r="L26" s="1"/>
      <c r="M26" s="6">
        <v>707.49879999999996</v>
      </c>
      <c r="N26" s="1"/>
      <c r="O26" s="1"/>
      <c r="P26" s="6">
        <v>123.05710000000001</v>
      </c>
      <c r="Q26" s="1"/>
      <c r="R26" s="1"/>
      <c r="S26" s="6">
        <v>130.63849999999999</v>
      </c>
      <c r="T26" s="1"/>
      <c r="U26" s="1"/>
      <c r="V26" s="6">
        <v>142.33779999999999</v>
      </c>
    </row>
    <row r="27" spans="1:22" x14ac:dyDescent="0.25">
      <c r="A27" s="6">
        <v>26.572839999999999</v>
      </c>
      <c r="B27" s="1"/>
      <c r="D27" s="6">
        <v>40.230449999999998</v>
      </c>
      <c r="E27" s="1"/>
      <c r="G27" s="6">
        <v>83.311949999999996</v>
      </c>
      <c r="H27" s="1"/>
      <c r="J27" s="6">
        <v>174.41200000000001</v>
      </c>
      <c r="K27" s="1"/>
      <c r="L27" s="1"/>
      <c r="M27" s="6">
        <v>653.22529999999995</v>
      </c>
      <c r="N27" s="1"/>
      <c r="O27" s="1"/>
      <c r="P27" s="6">
        <v>126.535</v>
      </c>
      <c r="Q27" s="1"/>
      <c r="R27" s="1"/>
      <c r="S27" s="6">
        <v>190.0042</v>
      </c>
      <c r="T27" s="1"/>
      <c r="U27" s="1"/>
      <c r="V27" s="6">
        <v>119.6297</v>
      </c>
    </row>
    <row r="28" spans="1:22" x14ac:dyDescent="0.25">
      <c r="A28" s="1"/>
      <c r="B28" s="1"/>
      <c r="D28" s="6">
        <v>56.345309999999998</v>
      </c>
      <c r="E28" s="1"/>
      <c r="G28" s="6">
        <v>232.68620000000001</v>
      </c>
      <c r="H28" s="1"/>
      <c r="J28" s="6">
        <v>135.92250000000001</v>
      </c>
      <c r="K28" s="1"/>
      <c r="L28" s="1"/>
      <c r="M28" s="6">
        <v>468.16129999999998</v>
      </c>
      <c r="N28" s="1"/>
      <c r="O28" s="1"/>
      <c r="P28" s="6">
        <v>139.09450000000001</v>
      </c>
      <c r="Q28" s="1"/>
      <c r="R28" s="1"/>
      <c r="S28" s="6">
        <v>334.55680000000001</v>
      </c>
      <c r="T28" s="1"/>
      <c r="U28" s="1"/>
      <c r="V28" s="6">
        <v>133.59649999999999</v>
      </c>
    </row>
    <row r="29" spans="1:22" x14ac:dyDescent="0.25">
      <c r="A29" s="1"/>
      <c r="B29" s="1"/>
      <c r="D29" s="6">
        <v>50.169449999999998</v>
      </c>
      <c r="E29" s="1"/>
      <c r="G29" s="6">
        <v>231.3964</v>
      </c>
      <c r="H29" s="1"/>
      <c r="J29" s="6">
        <v>161.49449999999999</v>
      </c>
      <c r="K29" s="1"/>
      <c r="L29" s="1"/>
      <c r="M29" s="6">
        <v>443.3997</v>
      </c>
      <c r="N29" s="1"/>
      <c r="O29" s="1"/>
      <c r="P29" s="6">
        <v>97.897850000000005</v>
      </c>
      <c r="Q29" s="1"/>
      <c r="R29" s="1"/>
      <c r="S29" s="6">
        <v>404.04079999999999</v>
      </c>
      <c r="T29" s="1"/>
      <c r="U29" s="1"/>
      <c r="V29" s="6">
        <v>124.9188</v>
      </c>
    </row>
    <row r="30" spans="1:22" x14ac:dyDescent="0.25">
      <c r="A30" s="1"/>
      <c r="B30" s="1"/>
      <c r="D30" s="1"/>
      <c r="E30" s="1"/>
      <c r="G30" s="6">
        <v>220.25380000000001</v>
      </c>
      <c r="H30" s="1"/>
      <c r="J30" s="6">
        <v>169.22710000000001</v>
      </c>
      <c r="K30" s="1"/>
      <c r="L30" s="1"/>
      <c r="M30" s="6">
        <v>362.41539999999998</v>
      </c>
      <c r="N30" s="1"/>
      <c r="O30" s="1"/>
      <c r="P30" s="6">
        <v>1172.0989999999999</v>
      </c>
      <c r="Q30" s="1"/>
      <c r="R30" s="1"/>
      <c r="S30" s="6">
        <v>280.70350000000002</v>
      </c>
      <c r="T30" s="1"/>
      <c r="U30" s="1"/>
      <c r="V30" s="6">
        <v>178.4665</v>
      </c>
    </row>
    <row r="31" spans="1:22" x14ac:dyDescent="0.25">
      <c r="A31" s="1"/>
      <c r="B31" s="1"/>
      <c r="D31" s="1"/>
      <c r="E31" s="1"/>
      <c r="G31" s="6">
        <v>160.91669999999999</v>
      </c>
      <c r="H31" s="1"/>
      <c r="J31" s="6">
        <v>220.34309999999999</v>
      </c>
      <c r="K31" s="1"/>
      <c r="L31" s="1"/>
      <c r="M31" s="6">
        <v>293.47140000000002</v>
      </c>
      <c r="N31" s="1"/>
      <c r="O31" s="1"/>
      <c r="P31" s="6">
        <v>337.49790000000002</v>
      </c>
      <c r="Q31" s="1"/>
      <c r="R31" s="1"/>
      <c r="S31" s="6">
        <v>807.67909999999995</v>
      </c>
      <c r="T31" s="1"/>
      <c r="U31" s="1"/>
      <c r="V31" s="6">
        <v>165.94479999999999</v>
      </c>
    </row>
    <row r="32" spans="1:22" x14ac:dyDescent="0.25">
      <c r="A32" s="1"/>
      <c r="B32" s="1"/>
      <c r="D32" s="1"/>
      <c r="E32" s="1"/>
      <c r="G32" s="6">
        <v>144.03460000000001</v>
      </c>
      <c r="H32" s="1"/>
      <c r="J32" s="6">
        <v>104.3409</v>
      </c>
      <c r="K32" s="1"/>
      <c r="L32" s="1"/>
      <c r="M32" s="1"/>
      <c r="N32" s="1"/>
      <c r="O32" s="1"/>
      <c r="P32" s="6">
        <v>745.93280000000004</v>
      </c>
      <c r="Q32" s="1"/>
      <c r="R32" s="1"/>
      <c r="S32" s="6">
        <v>524.42809999999997</v>
      </c>
      <c r="T32" s="1"/>
      <c r="U32" s="1"/>
      <c r="V32" s="6">
        <v>163.49340000000001</v>
      </c>
    </row>
    <row r="33" spans="1:22" x14ac:dyDescent="0.25">
      <c r="A33" s="1"/>
      <c r="B33" s="1"/>
      <c r="D33" s="1"/>
      <c r="E33" s="1"/>
      <c r="G33" s="1"/>
      <c r="H33" s="1"/>
      <c r="J33" s="6">
        <v>246.72239999999999</v>
      </c>
      <c r="K33" s="1"/>
      <c r="L33" s="1"/>
      <c r="M33" s="1"/>
      <c r="N33" s="1"/>
      <c r="O33" s="1"/>
      <c r="P33" s="6"/>
      <c r="Q33" s="1"/>
      <c r="R33" s="1"/>
      <c r="S33" s="6">
        <v>540.54849999999999</v>
      </c>
      <c r="T33" s="1"/>
      <c r="U33" s="1"/>
      <c r="V33" s="6">
        <v>109.0946</v>
      </c>
    </row>
    <row r="34" spans="1:22" x14ac:dyDescent="0.25">
      <c r="A34" s="1"/>
      <c r="B34" s="1"/>
      <c r="D34" s="1"/>
      <c r="E34" s="1"/>
      <c r="G34" s="1"/>
      <c r="H34" s="1"/>
      <c r="J34" s="6">
        <v>127.35299999999999</v>
      </c>
      <c r="K34" s="1"/>
      <c r="L34" s="1"/>
      <c r="M34" s="1"/>
      <c r="N34" s="1"/>
      <c r="O34" s="1"/>
      <c r="Q34" s="1"/>
      <c r="R34" s="1"/>
      <c r="S34" s="6">
        <v>809.10090000000002</v>
      </c>
      <c r="T34" s="1"/>
      <c r="U34" s="1"/>
      <c r="V34" s="6">
        <v>196.91990000000001</v>
      </c>
    </row>
    <row r="35" spans="1:22" x14ac:dyDescent="0.25">
      <c r="A35" s="1"/>
      <c r="B35" s="1"/>
      <c r="E35" s="1"/>
      <c r="G35" s="1"/>
      <c r="H35" s="1"/>
      <c r="J35" s="6">
        <v>238.3252</v>
      </c>
      <c r="K35" s="1"/>
      <c r="L35" s="1"/>
      <c r="M35" s="1"/>
      <c r="N35" s="1"/>
      <c r="O35" s="1"/>
      <c r="Q35" s="1"/>
      <c r="R35" s="1"/>
      <c r="S35" s="6">
        <v>325.68329999999997</v>
      </c>
      <c r="T35" s="1"/>
      <c r="U35" s="1"/>
      <c r="V35" s="6">
        <v>305.61739999999998</v>
      </c>
    </row>
    <row r="36" spans="1:22" x14ac:dyDescent="0.25">
      <c r="A36" s="1"/>
      <c r="B36" s="1"/>
      <c r="C36" s="1"/>
      <c r="E36" s="1"/>
      <c r="G36" s="1"/>
      <c r="H36" s="1"/>
      <c r="K36" s="1"/>
      <c r="L36" s="1"/>
      <c r="M36" s="1"/>
      <c r="N36" s="1"/>
      <c r="O36" s="1"/>
      <c r="P36" s="1"/>
      <c r="Q36" s="1"/>
      <c r="R36" s="1"/>
      <c r="S36" s="6">
        <v>381.94389999999999</v>
      </c>
      <c r="T36" s="1"/>
      <c r="U36" s="1"/>
      <c r="V36" s="6">
        <v>86.926779999999994</v>
      </c>
    </row>
    <row r="37" spans="1:22" x14ac:dyDescent="0.25">
      <c r="A37" s="1"/>
      <c r="B37" s="1"/>
      <c r="D37" s="1"/>
      <c r="E37" s="1"/>
      <c r="G37" s="1"/>
      <c r="H37" s="1"/>
      <c r="J37" s="1"/>
      <c r="K37" s="1"/>
      <c r="L37" s="1"/>
      <c r="M37" s="1"/>
      <c r="N37" s="1"/>
      <c r="O37" s="1"/>
      <c r="P37" s="1"/>
      <c r="Q37" s="1"/>
      <c r="R37" s="1"/>
      <c r="S37" s="6">
        <v>751.34739999999999</v>
      </c>
      <c r="T37" s="1"/>
      <c r="U37" s="1"/>
      <c r="V37" s="6">
        <v>184.77850000000001</v>
      </c>
    </row>
    <row r="38" spans="1:22" x14ac:dyDescent="0.25">
      <c r="A38" s="1"/>
      <c r="B38" s="1"/>
      <c r="D38" s="1"/>
      <c r="E38" s="1"/>
      <c r="G38" s="1"/>
      <c r="H38" s="1"/>
      <c r="J38" s="1"/>
      <c r="K38" s="1"/>
      <c r="L38" s="1"/>
      <c r="M38" s="1"/>
      <c r="N38" s="1"/>
      <c r="O38" s="1"/>
      <c r="P38" s="1"/>
      <c r="Q38" s="1"/>
      <c r="R38" s="1"/>
      <c r="S38" s="6">
        <v>367.48540000000003</v>
      </c>
      <c r="T38" s="1"/>
      <c r="U38" s="1"/>
      <c r="V38" s="6">
        <v>93.341250000000002</v>
      </c>
    </row>
    <row r="39" spans="1:22" x14ac:dyDescent="0.25">
      <c r="A39" s="1"/>
      <c r="B39" s="1"/>
      <c r="D39" s="1"/>
      <c r="E39" s="1"/>
      <c r="G39" s="1"/>
      <c r="H39" s="1"/>
      <c r="J39" s="1"/>
      <c r="K39" s="1"/>
      <c r="L39" s="1"/>
      <c r="M39" s="1"/>
      <c r="N39" s="1"/>
      <c r="O39" s="1"/>
      <c r="P39" s="1"/>
      <c r="Q39" s="1"/>
      <c r="R39" s="1"/>
      <c r="S39" s="6">
        <v>323.11529999999999</v>
      </c>
      <c r="T39" s="1"/>
      <c r="U39" s="1"/>
      <c r="V39" s="6">
        <v>172.41540000000001</v>
      </c>
    </row>
    <row r="40" spans="1:22" x14ac:dyDescent="0.25">
      <c r="A40" s="1"/>
      <c r="B40" s="1"/>
      <c r="D40" s="1"/>
      <c r="E40" s="1"/>
      <c r="G40" s="1"/>
      <c r="H40" s="1"/>
      <c r="J40" s="1"/>
      <c r="K40" s="1"/>
      <c r="L40" s="1"/>
      <c r="M40" s="1"/>
      <c r="N40" s="1"/>
      <c r="O40" s="1"/>
      <c r="P40" s="1"/>
      <c r="Q40" s="1"/>
      <c r="R40" s="1"/>
      <c r="S40" s="6">
        <v>296.09410000000003</v>
      </c>
      <c r="T40" s="1"/>
      <c r="U40" s="1"/>
      <c r="V40" s="6">
        <v>136.28800000000001</v>
      </c>
    </row>
    <row r="41" spans="1:22" x14ac:dyDescent="0.25">
      <c r="A41" s="1"/>
      <c r="B41" s="1"/>
      <c r="C41" s="1"/>
      <c r="D41" s="1"/>
      <c r="E41" s="1"/>
      <c r="F41" s="1"/>
      <c r="G41" s="1"/>
      <c r="H41" s="1"/>
      <c r="J41" s="1"/>
      <c r="K41" s="1"/>
      <c r="L41" s="1"/>
      <c r="M41" s="1"/>
      <c r="N41" s="1"/>
      <c r="O41" s="1"/>
      <c r="P41" s="1"/>
      <c r="Q41" s="1"/>
      <c r="R41" s="1"/>
      <c r="S41" s="6">
        <v>294.5111</v>
      </c>
      <c r="T41" s="1"/>
      <c r="U41" s="1"/>
      <c r="V41" s="6">
        <v>20.436209999999999</v>
      </c>
    </row>
    <row r="42" spans="1:22" x14ac:dyDescent="0.25">
      <c r="A42" s="1"/>
      <c r="B42" s="1"/>
      <c r="C42" s="1"/>
      <c r="D42" s="1"/>
      <c r="E42" s="1"/>
      <c r="F42" s="1"/>
      <c r="G42" s="1"/>
      <c r="H42" s="1"/>
      <c r="J42" s="1"/>
      <c r="K42" s="1"/>
      <c r="L42" s="1"/>
      <c r="M42" s="1"/>
      <c r="N42" s="1"/>
      <c r="O42" s="1"/>
      <c r="P42" s="1"/>
      <c r="Q42" s="1"/>
      <c r="R42" s="1"/>
      <c r="S42" s="6">
        <v>152.35740000000001</v>
      </c>
      <c r="T42" s="1"/>
      <c r="U42" s="1"/>
      <c r="V42" s="6">
        <v>73.139809999999997</v>
      </c>
    </row>
    <row r="43" spans="1:22" x14ac:dyDescent="0.25">
      <c r="A43" s="1"/>
      <c r="B43" s="1"/>
      <c r="C43" s="1"/>
      <c r="D43" s="1"/>
      <c r="E43" s="1"/>
      <c r="F43" s="1"/>
      <c r="G43" s="1"/>
      <c r="H43" s="1"/>
      <c r="J43" s="1"/>
      <c r="K43" s="1"/>
      <c r="L43" s="1"/>
      <c r="M43" s="1"/>
      <c r="N43" s="1"/>
      <c r="O43" s="1"/>
      <c r="P43" s="1"/>
      <c r="Q43" s="1"/>
      <c r="R43" s="1"/>
      <c r="S43" s="6">
        <v>148.55070000000001</v>
      </c>
      <c r="T43" s="1"/>
      <c r="U43" s="1"/>
      <c r="V43" s="6">
        <v>118.7281</v>
      </c>
    </row>
    <row r="44" spans="1:22" x14ac:dyDescent="0.25">
      <c r="A44" s="1"/>
      <c r="B44" s="1"/>
      <c r="C44" s="1"/>
      <c r="D44" s="1"/>
      <c r="E44" s="1"/>
      <c r="F44" s="1"/>
      <c r="G44" s="1"/>
      <c r="H44" s="1"/>
      <c r="J44" s="1"/>
      <c r="K44" s="1"/>
      <c r="L44" s="1"/>
      <c r="M44" s="1"/>
      <c r="N44" s="1"/>
      <c r="O44" s="1"/>
      <c r="P44" s="1"/>
      <c r="Q44" s="1"/>
      <c r="R44" s="1"/>
      <c r="S44" s="6">
        <v>134.68109999999999</v>
      </c>
      <c r="T44" s="1"/>
      <c r="U44" s="1"/>
      <c r="V44" s="6">
        <v>27.234190000000002</v>
      </c>
    </row>
    <row r="45" spans="1:22" x14ac:dyDescent="0.25">
      <c r="A45" s="1"/>
      <c r="B45" s="1"/>
      <c r="C45" s="1"/>
      <c r="D45" s="1"/>
      <c r="E45" s="1"/>
      <c r="F45" s="1"/>
      <c r="G45" s="1"/>
      <c r="H45" s="1"/>
      <c r="J45" s="1"/>
      <c r="K45" s="1"/>
      <c r="L45" s="1"/>
      <c r="M45" s="1"/>
      <c r="N45" s="1"/>
      <c r="O45" s="1"/>
      <c r="P45" s="1"/>
      <c r="Q45" s="1"/>
      <c r="R45" s="1"/>
      <c r="S45" s="1"/>
      <c r="T45" s="1"/>
      <c r="U45" s="1"/>
      <c r="V45" s="6">
        <v>47.998249999999999</v>
      </c>
    </row>
    <row r="46" spans="1:22" x14ac:dyDescent="0.25">
      <c r="A46" s="1"/>
      <c r="B46" s="1"/>
      <c r="C46" s="1"/>
      <c r="D46" s="1"/>
      <c r="E46" s="1"/>
      <c r="F46" s="1"/>
      <c r="G46" s="1"/>
      <c r="H46" s="1"/>
      <c r="I46" s="1"/>
      <c r="J46" s="1"/>
      <c r="K46" s="1"/>
      <c r="L46" s="1"/>
      <c r="M46" s="1"/>
      <c r="N46" s="1"/>
      <c r="O46" s="1"/>
      <c r="P46" s="1"/>
      <c r="Q46" s="1"/>
      <c r="R46" s="1"/>
      <c r="S46" s="1"/>
      <c r="T46" s="1"/>
      <c r="U46" s="1"/>
      <c r="V46" s="6">
        <v>23.224270000000001</v>
      </c>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sheetData>
  <mergeCells count="1">
    <mergeCell ref="A1:X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M5"/>
    </sheetView>
  </sheetViews>
  <sheetFormatPr defaultRowHeight="15" x14ac:dyDescent="0.25"/>
  <cols>
    <col min="11" max="11" width="14.28515625" customWidth="1"/>
    <col min="12" max="12" width="19.140625" customWidth="1"/>
    <col min="13" max="13" width="18.140625" customWidth="1"/>
  </cols>
  <sheetData>
    <row r="1" spans="1:13" ht="15" customHeight="1" x14ac:dyDescent="0.25">
      <c r="A1" s="8" t="s">
        <v>32</v>
      </c>
      <c r="B1" s="8"/>
      <c r="C1" s="8"/>
      <c r="D1" s="8"/>
      <c r="E1" s="8"/>
      <c r="F1" s="8"/>
      <c r="G1" s="8"/>
      <c r="H1" s="8"/>
      <c r="I1" s="8"/>
      <c r="J1" s="8"/>
      <c r="K1" s="8"/>
      <c r="L1" s="8"/>
      <c r="M1" s="8"/>
    </row>
    <row r="2" spans="1:13" x14ac:dyDescent="0.25">
      <c r="A2" s="8"/>
      <c r="B2" s="8"/>
      <c r="C2" s="8"/>
      <c r="D2" s="8"/>
      <c r="E2" s="8"/>
      <c r="F2" s="8"/>
      <c r="G2" s="8"/>
      <c r="H2" s="8"/>
      <c r="I2" s="8"/>
      <c r="J2" s="8"/>
      <c r="K2" s="8"/>
      <c r="L2" s="8"/>
      <c r="M2" s="8"/>
    </row>
    <row r="3" spans="1:13" ht="36.75" customHeight="1" x14ac:dyDescent="0.25">
      <c r="A3" s="8"/>
      <c r="B3" s="8"/>
      <c r="C3" s="8"/>
      <c r="D3" s="8"/>
      <c r="E3" s="8"/>
      <c r="F3" s="8"/>
      <c r="G3" s="8"/>
      <c r="H3" s="8"/>
      <c r="I3" s="8"/>
      <c r="J3" s="8"/>
      <c r="K3" s="8"/>
      <c r="L3" s="8"/>
      <c r="M3" s="8"/>
    </row>
    <row r="4" spans="1:13" x14ac:dyDescent="0.25">
      <c r="A4" s="9"/>
      <c r="B4" s="9"/>
      <c r="C4" s="9"/>
      <c r="D4" s="9"/>
      <c r="E4" s="9"/>
      <c r="F4" s="9"/>
      <c r="G4" s="9"/>
      <c r="H4" s="9"/>
      <c r="I4" s="9"/>
      <c r="J4" s="9"/>
      <c r="K4" s="9"/>
      <c r="L4" s="9"/>
      <c r="M4" s="9"/>
    </row>
    <row r="5" spans="1:13" x14ac:dyDescent="0.25">
      <c r="A5" s="9"/>
      <c r="B5" s="9"/>
      <c r="C5" s="9"/>
      <c r="D5" s="9"/>
      <c r="E5" s="9"/>
      <c r="F5" s="9"/>
      <c r="G5" s="9"/>
      <c r="H5" s="9"/>
      <c r="I5" s="9"/>
      <c r="J5" s="9"/>
      <c r="K5" s="9"/>
      <c r="L5" s="9"/>
      <c r="M5" s="9"/>
    </row>
    <row r="7" spans="1:13" x14ac:dyDescent="0.25">
      <c r="A7" t="s">
        <v>8</v>
      </c>
    </row>
    <row r="8" spans="1:13" x14ac:dyDescent="0.25">
      <c r="A8" t="s">
        <v>9</v>
      </c>
    </row>
    <row r="9" spans="1:13" x14ac:dyDescent="0.25">
      <c r="A9" t="s">
        <v>10</v>
      </c>
    </row>
    <row r="10" spans="1:13" x14ac:dyDescent="0.25">
      <c r="A10" t="s">
        <v>31</v>
      </c>
    </row>
    <row r="12" spans="1:13" x14ac:dyDescent="0.25">
      <c r="A12" t="s">
        <v>18</v>
      </c>
    </row>
    <row r="13" spans="1:13" x14ac:dyDescent="0.25">
      <c r="A13" t="s">
        <v>11</v>
      </c>
    </row>
    <row r="14" spans="1:13" x14ac:dyDescent="0.25">
      <c r="A14" t="s">
        <v>12</v>
      </c>
    </row>
    <row r="15" spans="1:13" x14ac:dyDescent="0.25">
      <c r="A15" t="s">
        <v>31</v>
      </c>
    </row>
  </sheetData>
  <mergeCells count="1">
    <mergeCell ref="A1:M5"/>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sqref="A1:M5"/>
    </sheetView>
  </sheetViews>
  <sheetFormatPr defaultRowHeight="15" x14ac:dyDescent="0.25"/>
  <cols>
    <col min="1" max="1" width="24.140625" bestFit="1" customWidth="1"/>
  </cols>
  <sheetData>
    <row r="1" spans="1:19" ht="15" customHeight="1" x14ac:dyDescent="0.25">
      <c r="A1" s="10" t="s">
        <v>33</v>
      </c>
      <c r="B1" s="11"/>
      <c r="C1" s="11"/>
      <c r="D1" s="11"/>
      <c r="E1" s="11"/>
      <c r="F1" s="11"/>
      <c r="G1" s="11"/>
      <c r="H1" s="11"/>
      <c r="I1" s="11"/>
      <c r="J1" s="11"/>
      <c r="K1" s="11"/>
      <c r="L1" s="11"/>
      <c r="M1" s="12"/>
      <c r="N1" s="4"/>
      <c r="O1" s="4"/>
      <c r="P1" s="4"/>
      <c r="Q1" s="4"/>
      <c r="R1" s="4"/>
      <c r="S1" s="4"/>
    </row>
    <row r="2" spans="1:19" x14ac:dyDescent="0.25">
      <c r="A2" s="13"/>
      <c r="B2" s="14"/>
      <c r="C2" s="14"/>
      <c r="D2" s="14"/>
      <c r="E2" s="14"/>
      <c r="F2" s="14"/>
      <c r="G2" s="14"/>
      <c r="H2" s="14"/>
      <c r="I2" s="14"/>
      <c r="J2" s="14"/>
      <c r="K2" s="14"/>
      <c r="L2" s="14"/>
      <c r="M2" s="15"/>
      <c r="N2" s="4"/>
      <c r="O2" s="4"/>
      <c r="P2" s="4"/>
      <c r="Q2" s="4"/>
      <c r="R2" s="4"/>
      <c r="S2" s="4"/>
    </row>
    <row r="3" spans="1:19" x14ac:dyDescent="0.25">
      <c r="A3" s="13"/>
      <c r="B3" s="14"/>
      <c r="C3" s="14"/>
      <c r="D3" s="14"/>
      <c r="E3" s="14"/>
      <c r="F3" s="14"/>
      <c r="G3" s="14"/>
      <c r="H3" s="14"/>
      <c r="I3" s="14"/>
      <c r="J3" s="14"/>
      <c r="K3" s="14"/>
      <c r="L3" s="14"/>
      <c r="M3" s="15"/>
      <c r="N3" s="3"/>
      <c r="O3" s="3"/>
      <c r="P3" s="3"/>
      <c r="Q3" s="3"/>
      <c r="R3" s="3"/>
      <c r="S3" s="3"/>
    </row>
    <row r="4" spans="1:19" ht="15" customHeight="1" x14ac:dyDescent="0.25">
      <c r="A4" s="13"/>
      <c r="B4" s="14"/>
      <c r="C4" s="14"/>
      <c r="D4" s="14"/>
      <c r="E4" s="14"/>
      <c r="F4" s="14"/>
      <c r="G4" s="14"/>
      <c r="H4" s="14"/>
      <c r="I4" s="14"/>
      <c r="J4" s="14"/>
      <c r="K4" s="14"/>
      <c r="L4" s="14"/>
      <c r="M4" s="15"/>
    </row>
    <row r="5" spans="1:19" x14ac:dyDescent="0.25">
      <c r="A5" s="16"/>
      <c r="B5" s="17"/>
      <c r="C5" s="17"/>
      <c r="D5" s="17"/>
      <c r="E5" s="17"/>
      <c r="F5" s="17"/>
      <c r="G5" s="17"/>
      <c r="H5" s="17"/>
      <c r="I5" s="17"/>
      <c r="J5" s="17"/>
      <c r="K5" s="17"/>
      <c r="L5" s="17"/>
      <c r="M5" s="18"/>
    </row>
    <row r="6" spans="1:19" ht="15" customHeight="1" x14ac:dyDescent="0.25"/>
    <row r="7" spans="1:19" ht="15" customHeight="1" x14ac:dyDescent="0.25">
      <c r="A7" t="s">
        <v>8</v>
      </c>
    </row>
    <row r="8" spans="1:19" x14ac:dyDescent="0.25">
      <c r="A8" t="s">
        <v>9</v>
      </c>
    </row>
    <row r="9" spans="1:19" x14ac:dyDescent="0.25">
      <c r="A9" t="s">
        <v>10</v>
      </c>
    </row>
    <row r="10" spans="1:19" x14ac:dyDescent="0.25">
      <c r="A10" t="s">
        <v>31</v>
      </c>
    </row>
    <row r="12" spans="1:19" x14ac:dyDescent="0.25">
      <c r="A12" t="s">
        <v>18</v>
      </c>
    </row>
    <row r="13" spans="1:19" x14ac:dyDescent="0.25">
      <c r="A13" t="s">
        <v>11</v>
      </c>
    </row>
    <row r="14" spans="1:19" x14ac:dyDescent="0.25">
      <c r="A14" t="s">
        <v>12</v>
      </c>
    </row>
    <row r="15" spans="1:19" x14ac:dyDescent="0.25">
      <c r="A15" t="s">
        <v>31</v>
      </c>
    </row>
  </sheetData>
  <mergeCells count="1">
    <mergeCell ref="A1:M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sqref="A1:S2"/>
    </sheetView>
  </sheetViews>
  <sheetFormatPr defaultRowHeight="15" x14ac:dyDescent="0.25"/>
  <cols>
    <col min="1" max="1" width="28.85546875" bestFit="1" customWidth="1"/>
    <col min="2" max="2" width="17.7109375" customWidth="1"/>
    <col min="3" max="3" width="12" customWidth="1"/>
    <col min="4" max="4" width="9.140625" customWidth="1"/>
  </cols>
  <sheetData>
    <row r="1" spans="1:19" x14ac:dyDescent="0.25">
      <c r="A1" s="19" t="s">
        <v>34</v>
      </c>
      <c r="B1" s="20"/>
      <c r="C1" s="20"/>
      <c r="D1" s="20"/>
      <c r="E1" s="20"/>
      <c r="F1" s="20"/>
      <c r="G1" s="20"/>
      <c r="H1" s="20"/>
      <c r="I1" s="20"/>
      <c r="J1" s="20"/>
      <c r="K1" s="20"/>
      <c r="L1" s="20"/>
      <c r="M1" s="20"/>
      <c r="N1" s="20"/>
      <c r="O1" s="20"/>
      <c r="P1" s="20"/>
      <c r="Q1" s="20"/>
      <c r="R1" s="20"/>
      <c r="S1" s="21"/>
    </row>
    <row r="2" spans="1:19" ht="75" customHeight="1" x14ac:dyDescent="0.25">
      <c r="A2" s="22"/>
      <c r="B2" s="23"/>
      <c r="C2" s="23"/>
      <c r="D2" s="23"/>
      <c r="E2" s="23"/>
      <c r="F2" s="23"/>
      <c r="G2" s="23"/>
      <c r="H2" s="23"/>
      <c r="I2" s="23"/>
      <c r="J2" s="23"/>
      <c r="K2" s="23"/>
      <c r="L2" s="23"/>
      <c r="M2" s="23"/>
      <c r="N2" s="23"/>
      <c r="O2" s="23"/>
      <c r="P2" s="23"/>
      <c r="Q2" s="23"/>
      <c r="R2" s="23"/>
      <c r="S2" s="24"/>
    </row>
    <row r="4" spans="1:19" x14ac:dyDescent="0.25">
      <c r="A4" t="s">
        <v>8</v>
      </c>
    </row>
    <row r="5" spans="1:19" x14ac:dyDescent="0.25">
      <c r="A5" t="s">
        <v>19</v>
      </c>
    </row>
    <row r="6" spans="1:19" x14ac:dyDescent="0.25">
      <c r="A6" t="s">
        <v>13</v>
      </c>
    </row>
    <row r="7" spans="1:19" x14ac:dyDescent="0.25">
      <c r="A7" t="s">
        <v>14</v>
      </c>
    </row>
    <row r="8" spans="1:19" x14ac:dyDescent="0.25">
      <c r="A8" t="s">
        <v>11</v>
      </c>
    </row>
    <row r="9" spans="1:19" x14ac:dyDescent="0.25">
      <c r="A9" t="s">
        <v>31</v>
      </c>
    </row>
    <row r="11" spans="1:19" x14ac:dyDescent="0.25">
      <c r="A11" t="s">
        <v>15</v>
      </c>
    </row>
    <row r="12" spans="1:19" x14ac:dyDescent="0.25">
      <c r="A12" t="s">
        <v>23</v>
      </c>
      <c r="B12" t="s">
        <v>20</v>
      </c>
      <c r="C12" t="s">
        <v>21</v>
      </c>
    </row>
    <row r="13" spans="1:19" x14ac:dyDescent="0.25">
      <c r="A13" t="s">
        <v>24</v>
      </c>
      <c r="B13" t="s">
        <v>22</v>
      </c>
      <c r="C13" t="s">
        <v>16</v>
      </c>
    </row>
    <row r="14" spans="1:19" x14ac:dyDescent="0.25">
      <c r="C14" t="s">
        <v>17</v>
      </c>
    </row>
    <row r="16" spans="1:19" x14ac:dyDescent="0.25">
      <c r="A16" t="s">
        <v>25</v>
      </c>
      <c r="B16" t="s">
        <v>26</v>
      </c>
      <c r="C16" t="s">
        <v>16</v>
      </c>
    </row>
    <row r="17" spans="1:3" x14ac:dyDescent="0.25">
      <c r="C17" t="s">
        <v>17</v>
      </c>
    </row>
    <row r="19" spans="1:3" x14ac:dyDescent="0.25">
      <c r="A19" t="s">
        <v>27</v>
      </c>
      <c r="B19" t="s">
        <v>28</v>
      </c>
      <c r="C19" t="s">
        <v>16</v>
      </c>
    </row>
    <row r="20" spans="1:3" x14ac:dyDescent="0.25">
      <c r="C20" t="s">
        <v>17</v>
      </c>
    </row>
    <row r="25" spans="1:3" x14ac:dyDescent="0.25">
      <c r="A25" t="s">
        <v>30</v>
      </c>
    </row>
    <row r="26" spans="1:3" x14ac:dyDescent="0.25">
      <c r="A26" t="s">
        <v>13</v>
      </c>
    </row>
    <row r="27" spans="1:3" x14ac:dyDescent="0.25">
      <c r="A27" t="s">
        <v>14</v>
      </c>
    </row>
    <row r="28" spans="1:3" x14ac:dyDescent="0.25">
      <c r="A28" t="s">
        <v>31</v>
      </c>
    </row>
    <row r="30" spans="1:3" x14ac:dyDescent="0.25">
      <c r="A30" t="s">
        <v>15</v>
      </c>
    </row>
    <row r="31" spans="1:3" x14ac:dyDescent="0.25">
      <c r="A31" t="s">
        <v>23</v>
      </c>
      <c r="B31" t="s">
        <v>20</v>
      </c>
      <c r="C31" t="s">
        <v>21</v>
      </c>
    </row>
    <row r="32" spans="1:3" x14ac:dyDescent="0.25">
      <c r="A32" t="s">
        <v>24</v>
      </c>
      <c r="B32" t="s">
        <v>29</v>
      </c>
      <c r="C32" t="s">
        <v>16</v>
      </c>
    </row>
    <row r="33" spans="1:3" x14ac:dyDescent="0.25">
      <c r="C33" t="s">
        <v>17</v>
      </c>
    </row>
    <row r="35" spans="1:3" x14ac:dyDescent="0.25">
      <c r="A35" t="s">
        <v>25</v>
      </c>
      <c r="B35" t="s">
        <v>26</v>
      </c>
      <c r="C35" t="s">
        <v>16</v>
      </c>
    </row>
    <row r="36" spans="1:3" x14ac:dyDescent="0.25">
      <c r="C36" t="s">
        <v>17</v>
      </c>
    </row>
    <row r="38" spans="1:3" x14ac:dyDescent="0.25">
      <c r="A38" t="s">
        <v>27</v>
      </c>
      <c r="B38" t="s">
        <v>28</v>
      </c>
      <c r="C38" t="s">
        <v>16</v>
      </c>
    </row>
    <row r="39" spans="1:3" x14ac:dyDescent="0.25">
      <c r="C39" t="s">
        <v>17</v>
      </c>
    </row>
  </sheetData>
  <mergeCells count="1">
    <mergeCell ref="A1:S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workbookViewId="0">
      <selection activeCell="L20" sqref="L20"/>
    </sheetView>
  </sheetViews>
  <sheetFormatPr defaultRowHeight="15" x14ac:dyDescent="0.25"/>
  <sheetData>
    <row r="1" spans="1:18" ht="15" customHeight="1" x14ac:dyDescent="0.25">
      <c r="A1" s="25" t="s">
        <v>93</v>
      </c>
      <c r="B1" s="26"/>
      <c r="C1" s="26"/>
      <c r="D1" s="26"/>
      <c r="E1" s="26"/>
      <c r="F1" s="26"/>
      <c r="G1" s="26"/>
      <c r="H1" s="26"/>
      <c r="I1" s="26"/>
      <c r="J1" s="26"/>
      <c r="K1" s="26"/>
      <c r="L1" s="26"/>
      <c r="M1" s="26"/>
      <c r="N1" s="26"/>
      <c r="O1" s="26"/>
      <c r="P1" s="26"/>
      <c r="Q1" s="26"/>
      <c r="R1" s="27"/>
    </row>
    <row r="2" spans="1:18" x14ac:dyDescent="0.25">
      <c r="A2" s="28"/>
      <c r="B2" s="29"/>
      <c r="C2" s="29"/>
      <c r="D2" s="29"/>
      <c r="E2" s="29"/>
      <c r="F2" s="29"/>
      <c r="G2" s="29"/>
      <c r="H2" s="29"/>
      <c r="I2" s="29"/>
      <c r="J2" s="29"/>
      <c r="K2" s="29"/>
      <c r="L2" s="29"/>
      <c r="M2" s="29"/>
      <c r="N2" s="29"/>
      <c r="O2" s="29"/>
      <c r="P2" s="29"/>
      <c r="Q2" s="29"/>
      <c r="R2" s="30"/>
    </row>
    <row r="3" spans="1:18" x14ac:dyDescent="0.25">
      <c r="A3" s="28"/>
      <c r="B3" s="29"/>
      <c r="C3" s="29"/>
      <c r="D3" s="29"/>
      <c r="E3" s="29"/>
      <c r="F3" s="29"/>
      <c r="G3" s="29"/>
      <c r="H3" s="29"/>
      <c r="I3" s="29"/>
      <c r="J3" s="29"/>
      <c r="K3" s="29"/>
      <c r="L3" s="29"/>
      <c r="M3" s="29"/>
      <c r="N3" s="29"/>
      <c r="O3" s="29"/>
      <c r="P3" s="29"/>
      <c r="Q3" s="29"/>
      <c r="R3" s="30"/>
    </row>
    <row r="4" spans="1:18" x14ac:dyDescent="0.25">
      <c r="A4" s="28"/>
      <c r="B4" s="29"/>
      <c r="C4" s="29"/>
      <c r="D4" s="29"/>
      <c r="E4" s="29"/>
      <c r="F4" s="29"/>
      <c r="G4" s="29"/>
      <c r="H4" s="29"/>
      <c r="I4" s="29"/>
      <c r="J4" s="29"/>
      <c r="K4" s="29"/>
      <c r="L4" s="29"/>
      <c r="M4" s="29"/>
      <c r="N4" s="29"/>
      <c r="O4" s="29"/>
      <c r="P4" s="29"/>
      <c r="Q4" s="29"/>
      <c r="R4" s="30"/>
    </row>
    <row r="5" spans="1:18" x14ac:dyDescent="0.25">
      <c r="A5" s="28"/>
      <c r="B5" s="29"/>
      <c r="C5" s="29"/>
      <c r="D5" s="29"/>
      <c r="E5" s="29"/>
      <c r="F5" s="29"/>
      <c r="G5" s="29"/>
      <c r="H5" s="29"/>
      <c r="I5" s="29"/>
      <c r="J5" s="29"/>
      <c r="K5" s="29"/>
      <c r="L5" s="29"/>
      <c r="M5" s="29"/>
      <c r="N5" s="29"/>
      <c r="O5" s="29"/>
      <c r="P5" s="29"/>
      <c r="Q5" s="29"/>
      <c r="R5" s="30"/>
    </row>
    <row r="6" spans="1:18" ht="15.75" thickBot="1" x14ac:dyDescent="0.3">
      <c r="A6" s="31"/>
      <c r="B6" s="32"/>
      <c r="C6" s="32"/>
      <c r="D6" s="32"/>
      <c r="E6" s="32"/>
      <c r="F6" s="32"/>
      <c r="G6" s="32"/>
      <c r="H6" s="32"/>
      <c r="I6" s="32"/>
      <c r="J6" s="32"/>
      <c r="K6" s="32"/>
      <c r="L6" s="32"/>
      <c r="M6" s="32"/>
      <c r="N6" s="32"/>
      <c r="O6" s="32"/>
      <c r="P6" s="32"/>
      <c r="Q6" s="32"/>
      <c r="R6" s="33"/>
    </row>
    <row r="8" spans="1:18" x14ac:dyDescent="0.25">
      <c r="A8" t="s">
        <v>35</v>
      </c>
    </row>
    <row r="9" spans="1:18" x14ac:dyDescent="0.25">
      <c r="A9" t="s">
        <v>36</v>
      </c>
    </row>
    <row r="10" spans="1:18" x14ac:dyDescent="0.25">
      <c r="A10" t="s">
        <v>37</v>
      </c>
    </row>
    <row r="12" spans="1:18" x14ac:dyDescent="0.25">
      <c r="A12" t="s">
        <v>38</v>
      </c>
    </row>
    <row r="13" spans="1:18" x14ac:dyDescent="0.25">
      <c r="A13" s="5" t="s">
        <v>39</v>
      </c>
    </row>
    <row r="15" spans="1:18" x14ac:dyDescent="0.25">
      <c r="A15" t="s">
        <v>40</v>
      </c>
    </row>
    <row r="16" spans="1:18" x14ac:dyDescent="0.25">
      <c r="A16" s="5" t="s">
        <v>41</v>
      </c>
    </row>
    <row r="18" spans="1:1" x14ac:dyDescent="0.25">
      <c r="A18" t="s">
        <v>42</v>
      </c>
    </row>
    <row r="19" spans="1:1" x14ac:dyDescent="0.25">
      <c r="A19" s="5" t="s">
        <v>43</v>
      </c>
    </row>
    <row r="21" spans="1:1" x14ac:dyDescent="0.25">
      <c r="A21" t="s">
        <v>8</v>
      </c>
    </row>
    <row r="22" spans="1:1" x14ac:dyDescent="0.25">
      <c r="A22" t="s">
        <v>44</v>
      </c>
    </row>
    <row r="23" spans="1:1" x14ac:dyDescent="0.25">
      <c r="A23" t="s">
        <v>13</v>
      </c>
    </row>
    <row r="24" spans="1:1" x14ac:dyDescent="0.25">
      <c r="A24" t="s">
        <v>14</v>
      </c>
    </row>
    <row r="25" spans="1:1" x14ac:dyDescent="0.25">
      <c r="A25" t="s">
        <v>11</v>
      </c>
    </row>
    <row r="27" spans="1:1" x14ac:dyDescent="0.25">
      <c r="A27" t="s">
        <v>15</v>
      </c>
    </row>
    <row r="28" spans="1:1" x14ac:dyDescent="0.25">
      <c r="A28" t="s">
        <v>45</v>
      </c>
    </row>
    <row r="29" spans="1:1" x14ac:dyDescent="0.25">
      <c r="A29" t="s">
        <v>46</v>
      </c>
    </row>
    <row r="30" spans="1:1" x14ac:dyDescent="0.25">
      <c r="A30" t="s">
        <v>47</v>
      </c>
    </row>
    <row r="31" spans="1:1" x14ac:dyDescent="0.25">
      <c r="A31" t="s">
        <v>16</v>
      </c>
    </row>
    <row r="32" spans="1:1" x14ac:dyDescent="0.25">
      <c r="A32" t="s">
        <v>17</v>
      </c>
    </row>
    <row r="34" spans="1:1" x14ac:dyDescent="0.25">
      <c r="A34" t="s">
        <v>48</v>
      </c>
    </row>
    <row r="35" spans="1:1" x14ac:dyDescent="0.25">
      <c r="A35" t="s">
        <v>49</v>
      </c>
    </row>
    <row r="36" spans="1:1" x14ac:dyDescent="0.25">
      <c r="A36" t="s">
        <v>47</v>
      </c>
    </row>
    <row r="37" spans="1:1" x14ac:dyDescent="0.25">
      <c r="A37" t="s">
        <v>16</v>
      </c>
    </row>
    <row r="38" spans="1:1" x14ac:dyDescent="0.25">
      <c r="A38" t="s">
        <v>17</v>
      </c>
    </row>
    <row r="40" spans="1:1" x14ac:dyDescent="0.25">
      <c r="A40" t="s">
        <v>50</v>
      </c>
    </row>
    <row r="41" spans="1:1" x14ac:dyDescent="0.25">
      <c r="A41" t="s">
        <v>51</v>
      </c>
    </row>
    <row r="42" spans="1:1" x14ac:dyDescent="0.25">
      <c r="A42" t="s">
        <v>47</v>
      </c>
    </row>
    <row r="43" spans="1:1" x14ac:dyDescent="0.25">
      <c r="A43" t="s">
        <v>16</v>
      </c>
    </row>
    <row r="44" spans="1:1" x14ac:dyDescent="0.25">
      <c r="A44" t="s">
        <v>17</v>
      </c>
    </row>
    <row r="46" spans="1:1" x14ac:dyDescent="0.25">
      <c r="A46" t="s">
        <v>52</v>
      </c>
    </row>
    <row r="47" spans="1:1" x14ac:dyDescent="0.25">
      <c r="A47" t="s">
        <v>13</v>
      </c>
    </row>
    <row r="48" spans="1:1" x14ac:dyDescent="0.25">
      <c r="A48" t="s">
        <v>14</v>
      </c>
    </row>
    <row r="50" spans="1:1" x14ac:dyDescent="0.25">
      <c r="A50" t="s">
        <v>15</v>
      </c>
    </row>
    <row r="51" spans="1:1" x14ac:dyDescent="0.25">
      <c r="A51" t="s">
        <v>45</v>
      </c>
    </row>
    <row r="52" spans="1:1" x14ac:dyDescent="0.25">
      <c r="A52" t="s">
        <v>46</v>
      </c>
    </row>
    <row r="53" spans="1:1" x14ac:dyDescent="0.25">
      <c r="A53" t="s">
        <v>47</v>
      </c>
    </row>
    <row r="54" spans="1:1" x14ac:dyDescent="0.25">
      <c r="A54" t="s">
        <v>16</v>
      </c>
    </row>
    <row r="55" spans="1:1" x14ac:dyDescent="0.25">
      <c r="A55" t="s">
        <v>17</v>
      </c>
    </row>
    <row r="57" spans="1:1" x14ac:dyDescent="0.25">
      <c r="A57" t="s">
        <v>48</v>
      </c>
    </row>
    <row r="58" spans="1:1" x14ac:dyDescent="0.25">
      <c r="A58" t="s">
        <v>49</v>
      </c>
    </row>
    <row r="59" spans="1:1" x14ac:dyDescent="0.25">
      <c r="A59" t="s">
        <v>47</v>
      </c>
    </row>
    <row r="60" spans="1:1" x14ac:dyDescent="0.25">
      <c r="A60" t="s">
        <v>16</v>
      </c>
    </row>
    <row r="61" spans="1:1" x14ac:dyDescent="0.25">
      <c r="A61" t="s">
        <v>17</v>
      </c>
    </row>
    <row r="63" spans="1:1" x14ac:dyDescent="0.25">
      <c r="A63" t="s">
        <v>50</v>
      </c>
    </row>
    <row r="64" spans="1:1" x14ac:dyDescent="0.25">
      <c r="A64" t="s">
        <v>51</v>
      </c>
    </row>
    <row r="65" spans="1:1" x14ac:dyDescent="0.25">
      <c r="A65" t="s">
        <v>47</v>
      </c>
    </row>
    <row r="66" spans="1:1" x14ac:dyDescent="0.25">
      <c r="A66" t="s">
        <v>16</v>
      </c>
    </row>
    <row r="67" spans="1:1" x14ac:dyDescent="0.25">
      <c r="A67" t="s">
        <v>17</v>
      </c>
    </row>
    <row r="69" spans="1:1" x14ac:dyDescent="0.25">
      <c r="A69" t="s">
        <v>53</v>
      </c>
    </row>
    <row r="70" spans="1:1" x14ac:dyDescent="0.25">
      <c r="A70" t="s">
        <v>13</v>
      </c>
    </row>
    <row r="71" spans="1:1" x14ac:dyDescent="0.25">
      <c r="A71" t="s">
        <v>14</v>
      </c>
    </row>
    <row r="73" spans="1:1" x14ac:dyDescent="0.25">
      <c r="A73" t="s">
        <v>15</v>
      </c>
    </row>
    <row r="74" spans="1:1" x14ac:dyDescent="0.25">
      <c r="A74" t="s">
        <v>45</v>
      </c>
    </row>
    <row r="75" spans="1:1" x14ac:dyDescent="0.25">
      <c r="A75" t="s">
        <v>46</v>
      </c>
    </row>
    <row r="76" spans="1:1" x14ac:dyDescent="0.25">
      <c r="A76" t="s">
        <v>47</v>
      </c>
    </row>
    <row r="77" spans="1:1" x14ac:dyDescent="0.25">
      <c r="A77" t="s">
        <v>16</v>
      </c>
    </row>
    <row r="78" spans="1:1" x14ac:dyDescent="0.25">
      <c r="A78" t="s">
        <v>17</v>
      </c>
    </row>
    <row r="80" spans="1:1" x14ac:dyDescent="0.25">
      <c r="A80" t="s">
        <v>48</v>
      </c>
    </row>
    <row r="81" spans="1:1" x14ac:dyDescent="0.25">
      <c r="A81" t="s">
        <v>49</v>
      </c>
    </row>
    <row r="82" spans="1:1" x14ac:dyDescent="0.25">
      <c r="A82" t="s">
        <v>47</v>
      </c>
    </row>
    <row r="83" spans="1:1" x14ac:dyDescent="0.25">
      <c r="A83" t="s">
        <v>16</v>
      </c>
    </row>
    <row r="84" spans="1:1" x14ac:dyDescent="0.25">
      <c r="A84" t="s">
        <v>17</v>
      </c>
    </row>
    <row r="86" spans="1:1" x14ac:dyDescent="0.25">
      <c r="A86" t="s">
        <v>50</v>
      </c>
    </row>
    <row r="87" spans="1:1" x14ac:dyDescent="0.25">
      <c r="A87" t="s">
        <v>51</v>
      </c>
    </row>
    <row r="88" spans="1:1" x14ac:dyDescent="0.25">
      <c r="A88" t="s">
        <v>47</v>
      </c>
    </row>
    <row r="89" spans="1:1" x14ac:dyDescent="0.25">
      <c r="A89" t="s">
        <v>16</v>
      </c>
    </row>
    <row r="90" spans="1:1" x14ac:dyDescent="0.25">
      <c r="A90" t="s">
        <v>17</v>
      </c>
    </row>
    <row r="92" spans="1:1" x14ac:dyDescent="0.25">
      <c r="A92" t="s">
        <v>54</v>
      </c>
    </row>
    <row r="93" spans="1:1" x14ac:dyDescent="0.25">
      <c r="A93" t="s">
        <v>55</v>
      </c>
    </row>
    <row r="94" spans="1:1" x14ac:dyDescent="0.25">
      <c r="A94" t="s">
        <v>47</v>
      </c>
    </row>
    <row r="95" spans="1:1" x14ac:dyDescent="0.25">
      <c r="A95" t="s">
        <v>56</v>
      </c>
    </row>
    <row r="97" spans="1:1" x14ac:dyDescent="0.25">
      <c r="A97" t="s">
        <v>57</v>
      </c>
    </row>
    <row r="98" spans="1:1" x14ac:dyDescent="0.25">
      <c r="A98" t="s">
        <v>13</v>
      </c>
    </row>
    <row r="99" spans="1:1" x14ac:dyDescent="0.25">
      <c r="A99" t="s">
        <v>14</v>
      </c>
    </row>
    <row r="101" spans="1:1" x14ac:dyDescent="0.25">
      <c r="A101" t="s">
        <v>15</v>
      </c>
    </row>
    <row r="102" spans="1:1" x14ac:dyDescent="0.25">
      <c r="A102" t="s">
        <v>45</v>
      </c>
    </row>
    <row r="103" spans="1:1" x14ac:dyDescent="0.25">
      <c r="A103" t="s">
        <v>46</v>
      </c>
    </row>
    <row r="104" spans="1:1" x14ac:dyDescent="0.25">
      <c r="A104" t="s">
        <v>47</v>
      </c>
    </row>
    <row r="105" spans="1:1" x14ac:dyDescent="0.25">
      <c r="A105" t="s">
        <v>16</v>
      </c>
    </row>
    <row r="106" spans="1:1" x14ac:dyDescent="0.25">
      <c r="A106" t="s">
        <v>17</v>
      </c>
    </row>
    <row r="108" spans="1:1" x14ac:dyDescent="0.25">
      <c r="A108" t="s">
        <v>48</v>
      </c>
    </row>
    <row r="109" spans="1:1" x14ac:dyDescent="0.25">
      <c r="A109" t="s">
        <v>49</v>
      </c>
    </row>
    <row r="110" spans="1:1" x14ac:dyDescent="0.25">
      <c r="A110" t="s">
        <v>47</v>
      </c>
    </row>
    <row r="111" spans="1:1" x14ac:dyDescent="0.25">
      <c r="A111" t="s">
        <v>16</v>
      </c>
    </row>
    <row r="112" spans="1:1" x14ac:dyDescent="0.25">
      <c r="A112" t="s">
        <v>17</v>
      </c>
    </row>
    <row r="114" spans="1:1" x14ac:dyDescent="0.25">
      <c r="A114" t="s">
        <v>50</v>
      </c>
    </row>
    <row r="115" spans="1:1" x14ac:dyDescent="0.25">
      <c r="A115" t="s">
        <v>51</v>
      </c>
    </row>
    <row r="116" spans="1:1" x14ac:dyDescent="0.25">
      <c r="A116" t="s">
        <v>47</v>
      </c>
    </row>
    <row r="117" spans="1:1" x14ac:dyDescent="0.25">
      <c r="A117" t="s">
        <v>16</v>
      </c>
    </row>
    <row r="118" spans="1:1" x14ac:dyDescent="0.25">
      <c r="A118" t="s">
        <v>17</v>
      </c>
    </row>
    <row r="120" spans="1:1" x14ac:dyDescent="0.25">
      <c r="A120" t="s">
        <v>54</v>
      </c>
    </row>
    <row r="121" spans="1:1" x14ac:dyDescent="0.25">
      <c r="A121" t="s">
        <v>55</v>
      </c>
    </row>
    <row r="122" spans="1:1" x14ac:dyDescent="0.25">
      <c r="A122" t="s">
        <v>47</v>
      </c>
    </row>
    <row r="123" spans="1:1" x14ac:dyDescent="0.25">
      <c r="A123" t="s">
        <v>56</v>
      </c>
    </row>
    <row r="125" spans="1:1" x14ac:dyDescent="0.25">
      <c r="A125" t="s">
        <v>54</v>
      </c>
    </row>
    <row r="126" spans="1:1" x14ac:dyDescent="0.25">
      <c r="A126" t="s">
        <v>58</v>
      </c>
    </row>
    <row r="127" spans="1:1" x14ac:dyDescent="0.25">
      <c r="A127" t="s">
        <v>47</v>
      </c>
    </row>
    <row r="128" spans="1:1" x14ac:dyDescent="0.25">
      <c r="A128" t="s">
        <v>56</v>
      </c>
    </row>
    <row r="130" spans="1:1" x14ac:dyDescent="0.25">
      <c r="A130" t="s">
        <v>59</v>
      </c>
    </row>
    <row r="131" spans="1:1" x14ac:dyDescent="0.25">
      <c r="A131" t="s">
        <v>13</v>
      </c>
    </row>
    <row r="132" spans="1:1" x14ac:dyDescent="0.25">
      <c r="A132" t="s">
        <v>14</v>
      </c>
    </row>
    <row r="134" spans="1:1" x14ac:dyDescent="0.25">
      <c r="A134" t="s">
        <v>15</v>
      </c>
    </row>
    <row r="135" spans="1:1" x14ac:dyDescent="0.25">
      <c r="A135" t="s">
        <v>45</v>
      </c>
    </row>
    <row r="136" spans="1:1" x14ac:dyDescent="0.25">
      <c r="A136" t="s">
        <v>46</v>
      </c>
    </row>
    <row r="137" spans="1:1" x14ac:dyDescent="0.25">
      <c r="A137" t="s">
        <v>47</v>
      </c>
    </row>
    <row r="138" spans="1:1" x14ac:dyDescent="0.25">
      <c r="A138" t="s">
        <v>16</v>
      </c>
    </row>
    <row r="139" spans="1:1" x14ac:dyDescent="0.25">
      <c r="A139" t="s">
        <v>17</v>
      </c>
    </row>
    <row r="141" spans="1:1" x14ac:dyDescent="0.25">
      <c r="A141" t="s">
        <v>48</v>
      </c>
    </row>
    <row r="142" spans="1:1" x14ac:dyDescent="0.25">
      <c r="A142" t="s">
        <v>49</v>
      </c>
    </row>
    <row r="143" spans="1:1" x14ac:dyDescent="0.25">
      <c r="A143" t="s">
        <v>47</v>
      </c>
    </row>
    <row r="144" spans="1:1" x14ac:dyDescent="0.25">
      <c r="A144" t="s">
        <v>16</v>
      </c>
    </row>
    <row r="145" spans="1:1" x14ac:dyDescent="0.25">
      <c r="A145" t="s">
        <v>17</v>
      </c>
    </row>
    <row r="147" spans="1:1" x14ac:dyDescent="0.25">
      <c r="A147" t="s">
        <v>50</v>
      </c>
    </row>
    <row r="148" spans="1:1" x14ac:dyDescent="0.25">
      <c r="A148" t="s">
        <v>51</v>
      </c>
    </row>
    <row r="149" spans="1:1" x14ac:dyDescent="0.25">
      <c r="A149" t="s">
        <v>47</v>
      </c>
    </row>
    <row r="150" spans="1:1" x14ac:dyDescent="0.25">
      <c r="A150" t="s">
        <v>16</v>
      </c>
    </row>
    <row r="151" spans="1:1" x14ac:dyDescent="0.25">
      <c r="A151" t="s">
        <v>17</v>
      </c>
    </row>
    <row r="153" spans="1:1" x14ac:dyDescent="0.25">
      <c r="A153" t="s">
        <v>54</v>
      </c>
    </row>
    <row r="154" spans="1:1" x14ac:dyDescent="0.25">
      <c r="A154" t="s">
        <v>55</v>
      </c>
    </row>
    <row r="155" spans="1:1" x14ac:dyDescent="0.25">
      <c r="A155" t="s">
        <v>47</v>
      </c>
    </row>
    <row r="156" spans="1:1" x14ac:dyDescent="0.25">
      <c r="A156" t="s">
        <v>56</v>
      </c>
    </row>
    <row r="158" spans="1:1" x14ac:dyDescent="0.25">
      <c r="A158" t="s">
        <v>54</v>
      </c>
    </row>
    <row r="159" spans="1:1" x14ac:dyDescent="0.25">
      <c r="A159" t="s">
        <v>58</v>
      </c>
    </row>
    <row r="160" spans="1:1" x14ac:dyDescent="0.25">
      <c r="A160" t="s">
        <v>47</v>
      </c>
    </row>
    <row r="161" spans="1:1" x14ac:dyDescent="0.25">
      <c r="A161" t="s">
        <v>56</v>
      </c>
    </row>
    <row r="163" spans="1:1" x14ac:dyDescent="0.25">
      <c r="A163" t="s">
        <v>54</v>
      </c>
    </row>
    <row r="164" spans="1:1" x14ac:dyDescent="0.25">
      <c r="A164" t="s">
        <v>60</v>
      </c>
    </row>
    <row r="165" spans="1:1" x14ac:dyDescent="0.25">
      <c r="A165" t="s">
        <v>47</v>
      </c>
    </row>
    <row r="166" spans="1:1" x14ac:dyDescent="0.25">
      <c r="A166" t="s">
        <v>56</v>
      </c>
    </row>
  </sheetData>
  <mergeCells count="1">
    <mergeCell ref="A1:R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topLeftCell="A166" workbookViewId="0">
      <selection activeCell="A176" sqref="A176"/>
    </sheetView>
  </sheetViews>
  <sheetFormatPr defaultRowHeight="15" x14ac:dyDescent="0.25"/>
  <sheetData>
    <row r="1" spans="1:1" x14ac:dyDescent="0.25">
      <c r="A1" t="s">
        <v>35</v>
      </c>
    </row>
    <row r="2" spans="1:1" x14ac:dyDescent="0.25">
      <c r="A2" t="s">
        <v>36</v>
      </c>
    </row>
    <row r="3" spans="1:1" x14ac:dyDescent="0.25">
      <c r="A3" t="s">
        <v>37</v>
      </c>
    </row>
    <row r="5" spans="1:1" x14ac:dyDescent="0.25">
      <c r="A5" t="s">
        <v>38</v>
      </c>
    </row>
    <row r="6" spans="1:1" x14ac:dyDescent="0.25">
      <c r="A6" s="5" t="s">
        <v>39</v>
      </c>
    </row>
    <row r="8" spans="1:1" x14ac:dyDescent="0.25">
      <c r="A8" t="s">
        <v>40</v>
      </c>
    </row>
    <row r="9" spans="1:1" x14ac:dyDescent="0.25">
      <c r="A9" s="5" t="s">
        <v>41</v>
      </c>
    </row>
    <row r="11" spans="1:1" x14ac:dyDescent="0.25">
      <c r="A11" t="s">
        <v>42</v>
      </c>
    </row>
    <row r="12" spans="1:1" x14ac:dyDescent="0.25">
      <c r="A12" s="5" t="s">
        <v>43</v>
      </c>
    </row>
    <row r="14" spans="1:1" x14ac:dyDescent="0.25">
      <c r="A14" t="s">
        <v>8</v>
      </c>
    </row>
    <row r="15" spans="1:1" x14ac:dyDescent="0.25">
      <c r="A15" t="s">
        <v>44</v>
      </c>
    </row>
    <row r="16" spans="1:1" x14ac:dyDescent="0.25">
      <c r="A16" t="s">
        <v>13</v>
      </c>
    </row>
    <row r="17" spans="1:1" x14ac:dyDescent="0.25">
      <c r="A17" t="s">
        <v>14</v>
      </c>
    </row>
    <row r="18" spans="1:1" x14ac:dyDescent="0.25">
      <c r="A18" t="s">
        <v>11</v>
      </c>
    </row>
    <row r="20" spans="1:1" x14ac:dyDescent="0.25">
      <c r="A20" t="s">
        <v>15</v>
      </c>
    </row>
    <row r="21" spans="1:1" x14ac:dyDescent="0.25">
      <c r="A21" t="s">
        <v>45</v>
      </c>
    </row>
    <row r="22" spans="1:1" x14ac:dyDescent="0.25">
      <c r="A22" t="s">
        <v>46</v>
      </c>
    </row>
    <row r="23" spans="1:1" x14ac:dyDescent="0.25">
      <c r="A23" t="s">
        <v>47</v>
      </c>
    </row>
    <row r="24" spans="1:1" x14ac:dyDescent="0.25">
      <c r="A24" t="s">
        <v>16</v>
      </c>
    </row>
    <row r="25" spans="1:1" x14ac:dyDescent="0.25">
      <c r="A25" t="s">
        <v>17</v>
      </c>
    </row>
    <row r="27" spans="1:1" x14ac:dyDescent="0.25">
      <c r="A27" t="s">
        <v>48</v>
      </c>
    </row>
    <row r="28" spans="1:1" x14ac:dyDescent="0.25">
      <c r="A28" t="s">
        <v>49</v>
      </c>
    </row>
    <row r="29" spans="1:1" x14ac:dyDescent="0.25">
      <c r="A29" t="s">
        <v>47</v>
      </c>
    </row>
    <row r="30" spans="1:1" x14ac:dyDescent="0.25">
      <c r="A30" t="s">
        <v>16</v>
      </c>
    </row>
    <row r="31" spans="1:1" x14ac:dyDescent="0.25">
      <c r="A31" t="s">
        <v>17</v>
      </c>
    </row>
    <row r="33" spans="1:1" x14ac:dyDescent="0.25">
      <c r="A33" t="s">
        <v>50</v>
      </c>
    </row>
    <row r="34" spans="1:1" x14ac:dyDescent="0.25">
      <c r="A34" t="s">
        <v>51</v>
      </c>
    </row>
    <row r="35" spans="1:1" x14ac:dyDescent="0.25">
      <c r="A35" t="s">
        <v>47</v>
      </c>
    </row>
    <row r="36" spans="1:1" x14ac:dyDescent="0.25">
      <c r="A36" t="s">
        <v>16</v>
      </c>
    </row>
    <row r="37" spans="1:1" x14ac:dyDescent="0.25">
      <c r="A37" t="s">
        <v>17</v>
      </c>
    </row>
    <row r="39" spans="1:1" x14ac:dyDescent="0.25">
      <c r="A39" t="s">
        <v>52</v>
      </c>
    </row>
    <row r="40" spans="1:1" x14ac:dyDescent="0.25">
      <c r="A40" t="s">
        <v>13</v>
      </c>
    </row>
    <row r="41" spans="1:1" x14ac:dyDescent="0.25">
      <c r="A41" t="s">
        <v>14</v>
      </c>
    </row>
    <row r="43" spans="1:1" x14ac:dyDescent="0.25">
      <c r="A43" t="s">
        <v>15</v>
      </c>
    </row>
    <row r="44" spans="1:1" x14ac:dyDescent="0.25">
      <c r="A44" t="s">
        <v>45</v>
      </c>
    </row>
    <row r="45" spans="1:1" x14ac:dyDescent="0.25">
      <c r="A45" t="s">
        <v>46</v>
      </c>
    </row>
    <row r="46" spans="1:1" x14ac:dyDescent="0.25">
      <c r="A46" t="s">
        <v>47</v>
      </c>
    </row>
    <row r="47" spans="1:1" x14ac:dyDescent="0.25">
      <c r="A47" t="s">
        <v>16</v>
      </c>
    </row>
    <row r="48" spans="1:1" x14ac:dyDescent="0.25">
      <c r="A48" t="s">
        <v>17</v>
      </c>
    </row>
    <row r="50" spans="1:1" x14ac:dyDescent="0.25">
      <c r="A50" t="s">
        <v>48</v>
      </c>
    </row>
    <row r="51" spans="1:1" x14ac:dyDescent="0.25">
      <c r="A51" t="s">
        <v>49</v>
      </c>
    </row>
    <row r="52" spans="1:1" x14ac:dyDescent="0.25">
      <c r="A52" t="s">
        <v>47</v>
      </c>
    </row>
    <row r="53" spans="1:1" x14ac:dyDescent="0.25">
      <c r="A53" t="s">
        <v>16</v>
      </c>
    </row>
    <row r="54" spans="1:1" x14ac:dyDescent="0.25">
      <c r="A54" t="s">
        <v>17</v>
      </c>
    </row>
    <row r="56" spans="1:1" x14ac:dyDescent="0.25">
      <c r="A56" t="s">
        <v>50</v>
      </c>
    </row>
    <row r="57" spans="1:1" x14ac:dyDescent="0.25">
      <c r="A57" t="s">
        <v>51</v>
      </c>
    </row>
    <row r="58" spans="1:1" x14ac:dyDescent="0.25">
      <c r="A58" t="s">
        <v>47</v>
      </c>
    </row>
    <row r="59" spans="1:1" x14ac:dyDescent="0.25">
      <c r="A59" t="s">
        <v>16</v>
      </c>
    </row>
    <row r="60" spans="1:1" x14ac:dyDescent="0.25">
      <c r="A60" t="s">
        <v>17</v>
      </c>
    </row>
    <row r="62" spans="1:1" x14ac:dyDescent="0.25">
      <c r="A62" t="s">
        <v>61</v>
      </c>
    </row>
    <row r="63" spans="1:1" x14ac:dyDescent="0.25">
      <c r="A63" t="s">
        <v>13</v>
      </c>
    </row>
    <row r="64" spans="1:1" x14ac:dyDescent="0.25">
      <c r="A64" t="s">
        <v>14</v>
      </c>
    </row>
    <row r="66" spans="1:1" x14ac:dyDescent="0.25">
      <c r="A66" t="s">
        <v>15</v>
      </c>
    </row>
    <row r="67" spans="1:1" x14ac:dyDescent="0.25">
      <c r="A67" t="s">
        <v>45</v>
      </c>
    </row>
    <row r="68" spans="1:1" x14ac:dyDescent="0.25">
      <c r="A68" t="s">
        <v>46</v>
      </c>
    </row>
    <row r="69" spans="1:1" x14ac:dyDescent="0.25">
      <c r="A69" t="s">
        <v>47</v>
      </c>
    </row>
    <row r="70" spans="1:1" x14ac:dyDescent="0.25">
      <c r="A70" t="s">
        <v>16</v>
      </c>
    </row>
    <row r="71" spans="1:1" x14ac:dyDescent="0.25">
      <c r="A71" t="s">
        <v>17</v>
      </c>
    </row>
    <row r="73" spans="1:1" x14ac:dyDescent="0.25">
      <c r="A73" t="s">
        <v>48</v>
      </c>
    </row>
    <row r="74" spans="1:1" x14ac:dyDescent="0.25">
      <c r="A74" t="s">
        <v>49</v>
      </c>
    </row>
    <row r="75" spans="1:1" x14ac:dyDescent="0.25">
      <c r="A75" t="s">
        <v>47</v>
      </c>
    </row>
    <row r="76" spans="1:1" x14ac:dyDescent="0.25">
      <c r="A76" t="s">
        <v>16</v>
      </c>
    </row>
    <row r="77" spans="1:1" x14ac:dyDescent="0.25">
      <c r="A77" t="s">
        <v>17</v>
      </c>
    </row>
    <row r="79" spans="1:1" x14ac:dyDescent="0.25">
      <c r="A79" t="s">
        <v>50</v>
      </c>
    </row>
    <row r="80" spans="1:1" x14ac:dyDescent="0.25">
      <c r="A80" t="s">
        <v>51</v>
      </c>
    </row>
    <row r="81" spans="1:1" x14ac:dyDescent="0.25">
      <c r="A81" t="s">
        <v>47</v>
      </c>
    </row>
    <row r="82" spans="1:1" x14ac:dyDescent="0.25">
      <c r="A82" t="s">
        <v>16</v>
      </c>
    </row>
    <row r="83" spans="1:1" x14ac:dyDescent="0.25">
      <c r="A83" t="s">
        <v>17</v>
      </c>
    </row>
    <row r="85" spans="1:1" x14ac:dyDescent="0.25">
      <c r="A85" t="s">
        <v>54</v>
      </c>
    </row>
    <row r="86" spans="1:1" x14ac:dyDescent="0.25">
      <c r="A86" t="s">
        <v>55</v>
      </c>
    </row>
    <row r="87" spans="1:1" x14ac:dyDescent="0.25">
      <c r="A87" t="s">
        <v>47</v>
      </c>
    </row>
    <row r="88" spans="1:1" x14ac:dyDescent="0.25">
      <c r="A88" t="s">
        <v>56</v>
      </c>
    </row>
    <row r="90" spans="1:1" x14ac:dyDescent="0.25">
      <c r="A90" t="s">
        <v>54</v>
      </c>
    </row>
    <row r="91" spans="1:1" x14ac:dyDescent="0.25">
      <c r="A91" t="s">
        <v>62</v>
      </c>
    </row>
    <row r="92" spans="1:1" x14ac:dyDescent="0.25">
      <c r="A92" t="s">
        <v>47</v>
      </c>
    </row>
    <row r="93" spans="1:1" x14ac:dyDescent="0.25">
      <c r="A93" t="s">
        <v>56</v>
      </c>
    </row>
    <row r="95" spans="1:1" x14ac:dyDescent="0.25">
      <c r="A95" t="s">
        <v>54</v>
      </c>
    </row>
    <row r="96" spans="1:1" x14ac:dyDescent="0.25">
      <c r="A96" t="s">
        <v>63</v>
      </c>
    </row>
    <row r="97" spans="1:1" x14ac:dyDescent="0.25">
      <c r="A97" t="s">
        <v>47</v>
      </c>
    </row>
    <row r="98" spans="1:1" x14ac:dyDescent="0.25">
      <c r="A98" t="s">
        <v>56</v>
      </c>
    </row>
    <row r="100" spans="1:1" x14ac:dyDescent="0.25">
      <c r="A100" t="s">
        <v>64</v>
      </c>
    </row>
    <row r="101" spans="1:1" x14ac:dyDescent="0.25">
      <c r="A101" t="s">
        <v>13</v>
      </c>
    </row>
    <row r="102" spans="1:1" x14ac:dyDescent="0.25">
      <c r="A102" t="s">
        <v>14</v>
      </c>
    </row>
    <row r="104" spans="1:1" x14ac:dyDescent="0.25">
      <c r="A104" t="s">
        <v>15</v>
      </c>
    </row>
    <row r="105" spans="1:1" x14ac:dyDescent="0.25">
      <c r="A105" t="s">
        <v>45</v>
      </c>
    </row>
    <row r="106" spans="1:1" x14ac:dyDescent="0.25">
      <c r="A106" t="s">
        <v>46</v>
      </c>
    </row>
    <row r="107" spans="1:1" x14ac:dyDescent="0.25">
      <c r="A107" t="s">
        <v>47</v>
      </c>
    </row>
    <row r="108" spans="1:1" x14ac:dyDescent="0.25">
      <c r="A108" t="s">
        <v>16</v>
      </c>
    </row>
    <row r="109" spans="1:1" x14ac:dyDescent="0.25">
      <c r="A109" t="s">
        <v>17</v>
      </c>
    </row>
    <row r="111" spans="1:1" x14ac:dyDescent="0.25">
      <c r="A111" t="s">
        <v>48</v>
      </c>
    </row>
    <row r="112" spans="1:1" x14ac:dyDescent="0.25">
      <c r="A112" t="s">
        <v>49</v>
      </c>
    </row>
    <row r="113" spans="1:1" x14ac:dyDescent="0.25">
      <c r="A113" t="s">
        <v>47</v>
      </c>
    </row>
    <row r="114" spans="1:1" x14ac:dyDescent="0.25">
      <c r="A114" t="s">
        <v>16</v>
      </c>
    </row>
    <row r="115" spans="1:1" x14ac:dyDescent="0.25">
      <c r="A115" t="s">
        <v>17</v>
      </c>
    </row>
    <row r="117" spans="1:1" x14ac:dyDescent="0.25">
      <c r="A117" t="s">
        <v>50</v>
      </c>
    </row>
    <row r="118" spans="1:1" x14ac:dyDescent="0.25">
      <c r="A118" t="s">
        <v>51</v>
      </c>
    </row>
    <row r="119" spans="1:1" x14ac:dyDescent="0.25">
      <c r="A119" t="s">
        <v>47</v>
      </c>
    </row>
    <row r="120" spans="1:1" x14ac:dyDescent="0.25">
      <c r="A120" t="s">
        <v>16</v>
      </c>
    </row>
    <row r="121" spans="1:1" x14ac:dyDescent="0.25">
      <c r="A121" t="s">
        <v>17</v>
      </c>
    </row>
    <row r="123" spans="1:1" x14ac:dyDescent="0.25">
      <c r="A123" t="s">
        <v>54</v>
      </c>
    </row>
    <row r="124" spans="1:1" x14ac:dyDescent="0.25">
      <c r="A124" t="s">
        <v>55</v>
      </c>
    </row>
    <row r="125" spans="1:1" x14ac:dyDescent="0.25">
      <c r="A125" t="s">
        <v>47</v>
      </c>
    </row>
    <row r="126" spans="1:1" x14ac:dyDescent="0.25">
      <c r="A126" t="s">
        <v>56</v>
      </c>
    </row>
    <row r="128" spans="1:1" x14ac:dyDescent="0.25">
      <c r="A128" t="s">
        <v>54</v>
      </c>
    </row>
    <row r="129" spans="1:1" x14ac:dyDescent="0.25">
      <c r="A129" t="s">
        <v>65</v>
      </c>
    </row>
    <row r="130" spans="1:1" x14ac:dyDescent="0.25">
      <c r="A130" t="s">
        <v>47</v>
      </c>
    </row>
    <row r="131" spans="1:1" x14ac:dyDescent="0.25">
      <c r="A131" t="s">
        <v>56</v>
      </c>
    </row>
    <row r="133" spans="1:1" x14ac:dyDescent="0.25">
      <c r="A133" t="s">
        <v>54</v>
      </c>
    </row>
    <row r="134" spans="1:1" x14ac:dyDescent="0.25">
      <c r="A134" t="s">
        <v>66</v>
      </c>
    </row>
    <row r="135" spans="1:1" x14ac:dyDescent="0.25">
      <c r="A135" t="s">
        <v>47</v>
      </c>
    </row>
    <row r="136" spans="1:1" x14ac:dyDescent="0.25">
      <c r="A136" t="s">
        <v>56</v>
      </c>
    </row>
    <row r="138" spans="1:1" x14ac:dyDescent="0.25">
      <c r="A138" t="s">
        <v>67</v>
      </c>
    </row>
    <row r="139" spans="1:1" x14ac:dyDescent="0.25">
      <c r="A139" t="s">
        <v>13</v>
      </c>
    </row>
    <row r="140" spans="1:1" x14ac:dyDescent="0.25">
      <c r="A140" t="s">
        <v>14</v>
      </c>
    </row>
    <row r="142" spans="1:1" x14ac:dyDescent="0.25">
      <c r="A142" t="s">
        <v>15</v>
      </c>
    </row>
    <row r="143" spans="1:1" x14ac:dyDescent="0.25">
      <c r="A143" t="s">
        <v>45</v>
      </c>
    </row>
    <row r="144" spans="1:1" x14ac:dyDescent="0.25">
      <c r="A144" t="s">
        <v>46</v>
      </c>
    </row>
    <row r="145" spans="1:1" x14ac:dyDescent="0.25">
      <c r="A145" t="s">
        <v>47</v>
      </c>
    </row>
    <row r="146" spans="1:1" x14ac:dyDescent="0.25">
      <c r="A146" t="s">
        <v>16</v>
      </c>
    </row>
    <row r="147" spans="1:1" x14ac:dyDescent="0.25">
      <c r="A147" t="s">
        <v>17</v>
      </c>
    </row>
    <row r="149" spans="1:1" x14ac:dyDescent="0.25">
      <c r="A149" t="s">
        <v>48</v>
      </c>
    </row>
    <row r="150" spans="1:1" x14ac:dyDescent="0.25">
      <c r="A150" t="s">
        <v>49</v>
      </c>
    </row>
    <row r="151" spans="1:1" x14ac:dyDescent="0.25">
      <c r="A151" t="s">
        <v>47</v>
      </c>
    </row>
    <row r="152" spans="1:1" x14ac:dyDescent="0.25">
      <c r="A152" t="s">
        <v>16</v>
      </c>
    </row>
    <row r="153" spans="1:1" x14ac:dyDescent="0.25">
      <c r="A153" t="s">
        <v>17</v>
      </c>
    </row>
    <row r="155" spans="1:1" x14ac:dyDescent="0.25">
      <c r="A155" t="s">
        <v>50</v>
      </c>
    </row>
    <row r="156" spans="1:1" x14ac:dyDescent="0.25">
      <c r="A156" t="s">
        <v>51</v>
      </c>
    </row>
    <row r="157" spans="1:1" x14ac:dyDescent="0.25">
      <c r="A157" t="s">
        <v>47</v>
      </c>
    </row>
    <row r="158" spans="1:1" x14ac:dyDescent="0.25">
      <c r="A158" t="s">
        <v>16</v>
      </c>
    </row>
    <row r="159" spans="1:1" x14ac:dyDescent="0.25">
      <c r="A159" t="s">
        <v>17</v>
      </c>
    </row>
    <row r="161" spans="1:1" x14ac:dyDescent="0.25">
      <c r="A161" t="s">
        <v>54</v>
      </c>
    </row>
    <row r="162" spans="1:1" x14ac:dyDescent="0.25">
      <c r="A162" t="s">
        <v>55</v>
      </c>
    </row>
    <row r="163" spans="1:1" x14ac:dyDescent="0.25">
      <c r="A163" t="s">
        <v>47</v>
      </c>
    </row>
    <row r="164" spans="1:1" x14ac:dyDescent="0.25">
      <c r="A164" t="s">
        <v>56</v>
      </c>
    </row>
    <row r="166" spans="1:1" x14ac:dyDescent="0.25">
      <c r="A166" t="s">
        <v>54</v>
      </c>
    </row>
    <row r="167" spans="1:1" x14ac:dyDescent="0.25">
      <c r="A167" t="s">
        <v>68</v>
      </c>
    </row>
    <row r="168" spans="1:1" x14ac:dyDescent="0.25">
      <c r="A168" t="s">
        <v>47</v>
      </c>
    </row>
    <row r="169" spans="1:1" x14ac:dyDescent="0.25">
      <c r="A169" t="s">
        <v>56</v>
      </c>
    </row>
    <row r="171" spans="1:1" x14ac:dyDescent="0.25">
      <c r="A171" t="s">
        <v>54</v>
      </c>
    </row>
    <row r="172" spans="1:1" x14ac:dyDescent="0.25">
      <c r="A172" t="s">
        <v>58</v>
      </c>
    </row>
    <row r="173" spans="1:1" x14ac:dyDescent="0.25">
      <c r="A173" t="s">
        <v>47</v>
      </c>
    </row>
    <row r="174" spans="1:1" x14ac:dyDescent="0.25">
      <c r="A174" t="s">
        <v>56</v>
      </c>
    </row>
    <row r="176" spans="1:1" x14ac:dyDescent="0.25">
      <c r="A176" t="s">
        <v>69</v>
      </c>
    </row>
    <row r="177" spans="1:1" x14ac:dyDescent="0.25">
      <c r="A177" t="s">
        <v>13</v>
      </c>
    </row>
    <row r="178" spans="1:1" x14ac:dyDescent="0.25">
      <c r="A178" t="s">
        <v>14</v>
      </c>
    </row>
    <row r="180" spans="1:1" x14ac:dyDescent="0.25">
      <c r="A180" t="s">
        <v>15</v>
      </c>
    </row>
    <row r="181" spans="1:1" x14ac:dyDescent="0.25">
      <c r="A181" t="s">
        <v>45</v>
      </c>
    </row>
    <row r="182" spans="1:1" x14ac:dyDescent="0.25">
      <c r="A182" t="s">
        <v>46</v>
      </c>
    </row>
    <row r="183" spans="1:1" x14ac:dyDescent="0.25">
      <c r="A183" t="s">
        <v>47</v>
      </c>
    </row>
    <row r="184" spans="1:1" x14ac:dyDescent="0.25">
      <c r="A184" t="s">
        <v>16</v>
      </c>
    </row>
    <row r="185" spans="1:1" x14ac:dyDescent="0.25">
      <c r="A185" t="s">
        <v>17</v>
      </c>
    </row>
    <row r="187" spans="1:1" x14ac:dyDescent="0.25">
      <c r="A187" t="s">
        <v>48</v>
      </c>
    </row>
    <row r="188" spans="1:1" x14ac:dyDescent="0.25">
      <c r="A188" t="s">
        <v>49</v>
      </c>
    </row>
    <row r="189" spans="1:1" x14ac:dyDescent="0.25">
      <c r="A189" t="s">
        <v>47</v>
      </c>
    </row>
    <row r="190" spans="1:1" x14ac:dyDescent="0.25">
      <c r="A190" t="s">
        <v>16</v>
      </c>
    </row>
    <row r="191" spans="1:1" x14ac:dyDescent="0.25">
      <c r="A191" t="s">
        <v>17</v>
      </c>
    </row>
    <row r="193" spans="1:1" x14ac:dyDescent="0.25">
      <c r="A193" t="s">
        <v>50</v>
      </c>
    </row>
    <row r="194" spans="1:1" x14ac:dyDescent="0.25">
      <c r="A194" t="s">
        <v>51</v>
      </c>
    </row>
    <row r="195" spans="1:1" x14ac:dyDescent="0.25">
      <c r="A195" t="s">
        <v>47</v>
      </c>
    </row>
    <row r="196" spans="1:1" x14ac:dyDescent="0.25">
      <c r="A196" t="s">
        <v>16</v>
      </c>
    </row>
    <row r="197" spans="1:1" x14ac:dyDescent="0.25">
      <c r="A197" t="s">
        <v>17</v>
      </c>
    </row>
    <row r="199" spans="1:1" x14ac:dyDescent="0.25">
      <c r="A199" t="s">
        <v>54</v>
      </c>
    </row>
    <row r="200" spans="1:1" x14ac:dyDescent="0.25">
      <c r="A200" t="s">
        <v>55</v>
      </c>
    </row>
    <row r="201" spans="1:1" x14ac:dyDescent="0.25">
      <c r="A201" t="s">
        <v>47</v>
      </c>
    </row>
    <row r="202" spans="1:1" x14ac:dyDescent="0.25">
      <c r="A202" t="s">
        <v>56</v>
      </c>
    </row>
    <row r="204" spans="1:1" x14ac:dyDescent="0.25">
      <c r="A204" t="s">
        <v>54</v>
      </c>
    </row>
    <row r="205" spans="1:1" x14ac:dyDescent="0.25">
      <c r="A205" t="s">
        <v>58</v>
      </c>
    </row>
    <row r="206" spans="1:1" x14ac:dyDescent="0.25">
      <c r="A206" t="s">
        <v>47</v>
      </c>
    </row>
    <row r="207" spans="1:1" x14ac:dyDescent="0.25">
      <c r="A207" t="s">
        <v>56</v>
      </c>
    </row>
    <row r="209" spans="1:1" x14ac:dyDescent="0.25">
      <c r="A209" t="s">
        <v>54</v>
      </c>
    </row>
    <row r="210" spans="1:1" x14ac:dyDescent="0.25">
      <c r="A210" t="s">
        <v>60</v>
      </c>
    </row>
    <row r="211" spans="1:1" x14ac:dyDescent="0.25">
      <c r="A211" t="s">
        <v>47</v>
      </c>
    </row>
    <row r="212" spans="1:1" x14ac:dyDescent="0.25">
      <c r="A212" t="s">
        <v>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topLeftCell="A113" workbookViewId="0">
      <selection activeCell="A123" sqref="A123"/>
    </sheetView>
  </sheetViews>
  <sheetFormatPr defaultRowHeight="15" x14ac:dyDescent="0.25"/>
  <sheetData>
    <row r="1" spans="1:1" x14ac:dyDescent="0.25">
      <c r="A1" t="s">
        <v>35</v>
      </c>
    </row>
    <row r="2" spans="1:1" x14ac:dyDescent="0.25">
      <c r="A2" t="s">
        <v>36</v>
      </c>
    </row>
    <row r="3" spans="1:1" x14ac:dyDescent="0.25">
      <c r="A3" t="s">
        <v>37</v>
      </c>
    </row>
    <row r="5" spans="1:1" x14ac:dyDescent="0.25">
      <c r="A5" t="s">
        <v>38</v>
      </c>
    </row>
    <row r="6" spans="1:1" x14ac:dyDescent="0.25">
      <c r="A6" s="5" t="s">
        <v>39</v>
      </c>
    </row>
    <row r="8" spans="1:1" x14ac:dyDescent="0.25">
      <c r="A8" t="s">
        <v>40</v>
      </c>
    </row>
    <row r="9" spans="1:1" x14ac:dyDescent="0.25">
      <c r="A9" s="5" t="s">
        <v>41</v>
      </c>
    </row>
    <row r="11" spans="1:1" x14ac:dyDescent="0.25">
      <c r="A11" t="s">
        <v>42</v>
      </c>
    </row>
    <row r="12" spans="1:1" x14ac:dyDescent="0.25">
      <c r="A12" s="5" t="s">
        <v>43</v>
      </c>
    </row>
    <row r="14" spans="1:1" x14ac:dyDescent="0.25">
      <c r="A14" t="s">
        <v>8</v>
      </c>
    </row>
    <row r="15" spans="1:1" x14ac:dyDescent="0.25">
      <c r="A15" t="s">
        <v>44</v>
      </c>
    </row>
    <row r="16" spans="1:1" x14ac:dyDescent="0.25">
      <c r="A16" t="s">
        <v>13</v>
      </c>
    </row>
    <row r="17" spans="1:1" x14ac:dyDescent="0.25">
      <c r="A17" t="s">
        <v>14</v>
      </c>
    </row>
    <row r="18" spans="1:1" x14ac:dyDescent="0.25">
      <c r="A18" t="s">
        <v>11</v>
      </c>
    </row>
    <row r="20" spans="1:1" x14ac:dyDescent="0.25">
      <c r="A20" t="s">
        <v>15</v>
      </c>
    </row>
    <row r="21" spans="1:1" x14ac:dyDescent="0.25">
      <c r="A21" t="s">
        <v>45</v>
      </c>
    </row>
    <row r="22" spans="1:1" x14ac:dyDescent="0.25">
      <c r="A22" t="s">
        <v>46</v>
      </c>
    </row>
    <row r="23" spans="1:1" x14ac:dyDescent="0.25">
      <c r="A23" t="s">
        <v>47</v>
      </c>
    </row>
    <row r="24" spans="1:1" x14ac:dyDescent="0.25">
      <c r="A24" t="s">
        <v>16</v>
      </c>
    </row>
    <row r="25" spans="1:1" x14ac:dyDescent="0.25">
      <c r="A25" t="s">
        <v>17</v>
      </c>
    </row>
    <row r="27" spans="1:1" x14ac:dyDescent="0.25">
      <c r="A27" t="s">
        <v>48</v>
      </c>
    </row>
    <row r="28" spans="1:1" x14ac:dyDescent="0.25">
      <c r="A28" t="s">
        <v>49</v>
      </c>
    </row>
    <row r="29" spans="1:1" x14ac:dyDescent="0.25">
      <c r="A29" t="s">
        <v>47</v>
      </c>
    </row>
    <row r="30" spans="1:1" x14ac:dyDescent="0.25">
      <c r="A30" t="s">
        <v>16</v>
      </c>
    </row>
    <row r="31" spans="1:1" x14ac:dyDescent="0.25">
      <c r="A31" t="s">
        <v>17</v>
      </c>
    </row>
    <row r="33" spans="1:1" x14ac:dyDescent="0.25">
      <c r="A33" t="s">
        <v>50</v>
      </c>
    </row>
    <row r="34" spans="1:1" x14ac:dyDescent="0.25">
      <c r="A34" t="s">
        <v>51</v>
      </c>
    </row>
    <row r="35" spans="1:1" x14ac:dyDescent="0.25">
      <c r="A35" t="s">
        <v>47</v>
      </c>
    </row>
    <row r="36" spans="1:1" x14ac:dyDescent="0.25">
      <c r="A36" t="s">
        <v>16</v>
      </c>
    </row>
    <row r="37" spans="1:1" x14ac:dyDescent="0.25">
      <c r="A37" t="s">
        <v>17</v>
      </c>
    </row>
    <row r="39" spans="1:1" x14ac:dyDescent="0.25">
      <c r="A39" t="s">
        <v>52</v>
      </c>
    </row>
    <row r="40" spans="1:1" x14ac:dyDescent="0.25">
      <c r="A40" t="s">
        <v>13</v>
      </c>
    </row>
    <row r="41" spans="1:1" x14ac:dyDescent="0.25">
      <c r="A41" t="s">
        <v>14</v>
      </c>
    </row>
    <row r="43" spans="1:1" x14ac:dyDescent="0.25">
      <c r="A43" t="s">
        <v>15</v>
      </c>
    </row>
    <row r="44" spans="1:1" x14ac:dyDescent="0.25">
      <c r="A44" t="s">
        <v>45</v>
      </c>
    </row>
    <row r="45" spans="1:1" x14ac:dyDescent="0.25">
      <c r="A45" t="s">
        <v>46</v>
      </c>
    </row>
    <row r="46" spans="1:1" x14ac:dyDescent="0.25">
      <c r="A46" t="s">
        <v>47</v>
      </c>
    </row>
    <row r="47" spans="1:1" x14ac:dyDescent="0.25">
      <c r="A47" t="s">
        <v>16</v>
      </c>
    </row>
    <row r="48" spans="1:1" x14ac:dyDescent="0.25">
      <c r="A48" t="s">
        <v>17</v>
      </c>
    </row>
    <row r="50" spans="1:1" x14ac:dyDescent="0.25">
      <c r="A50" t="s">
        <v>48</v>
      </c>
    </row>
    <row r="51" spans="1:1" x14ac:dyDescent="0.25">
      <c r="A51" t="s">
        <v>49</v>
      </c>
    </row>
    <row r="52" spans="1:1" x14ac:dyDescent="0.25">
      <c r="A52" t="s">
        <v>47</v>
      </c>
    </row>
    <row r="53" spans="1:1" x14ac:dyDescent="0.25">
      <c r="A53" t="s">
        <v>16</v>
      </c>
    </row>
    <row r="54" spans="1:1" x14ac:dyDescent="0.25">
      <c r="A54" t="s">
        <v>17</v>
      </c>
    </row>
    <row r="56" spans="1:1" x14ac:dyDescent="0.25">
      <c r="A56" t="s">
        <v>50</v>
      </c>
    </row>
    <row r="57" spans="1:1" x14ac:dyDescent="0.25">
      <c r="A57" t="s">
        <v>51</v>
      </c>
    </row>
    <row r="58" spans="1:1" x14ac:dyDescent="0.25">
      <c r="A58" t="s">
        <v>47</v>
      </c>
    </row>
    <row r="59" spans="1:1" x14ac:dyDescent="0.25">
      <c r="A59" t="s">
        <v>16</v>
      </c>
    </row>
    <row r="60" spans="1:1" x14ac:dyDescent="0.25">
      <c r="A60" t="s">
        <v>17</v>
      </c>
    </row>
    <row r="62" spans="1:1" x14ac:dyDescent="0.25">
      <c r="A62" t="s">
        <v>73</v>
      </c>
    </row>
    <row r="63" spans="1:1" x14ac:dyDescent="0.25">
      <c r="A63" t="s">
        <v>13</v>
      </c>
    </row>
    <row r="64" spans="1:1" x14ac:dyDescent="0.25">
      <c r="A64" t="s">
        <v>14</v>
      </c>
    </row>
    <row r="66" spans="1:1" x14ac:dyDescent="0.25">
      <c r="A66" t="s">
        <v>15</v>
      </c>
    </row>
    <row r="67" spans="1:1" x14ac:dyDescent="0.25">
      <c r="A67" t="s">
        <v>45</v>
      </c>
    </row>
    <row r="68" spans="1:1" x14ac:dyDescent="0.25">
      <c r="A68" t="s">
        <v>46</v>
      </c>
    </row>
    <row r="69" spans="1:1" x14ac:dyDescent="0.25">
      <c r="A69" t="s">
        <v>47</v>
      </c>
    </row>
    <row r="70" spans="1:1" x14ac:dyDescent="0.25">
      <c r="A70" t="s">
        <v>16</v>
      </c>
    </row>
    <row r="71" spans="1:1" x14ac:dyDescent="0.25">
      <c r="A71" t="s">
        <v>17</v>
      </c>
    </row>
    <row r="73" spans="1:1" x14ac:dyDescent="0.25">
      <c r="A73" t="s">
        <v>48</v>
      </c>
    </row>
    <row r="74" spans="1:1" x14ac:dyDescent="0.25">
      <c r="A74" t="s">
        <v>49</v>
      </c>
    </row>
    <row r="75" spans="1:1" x14ac:dyDescent="0.25">
      <c r="A75" t="s">
        <v>47</v>
      </c>
    </row>
    <row r="76" spans="1:1" x14ac:dyDescent="0.25">
      <c r="A76" t="s">
        <v>16</v>
      </c>
    </row>
    <row r="77" spans="1:1" x14ac:dyDescent="0.25">
      <c r="A77" t="s">
        <v>17</v>
      </c>
    </row>
    <row r="79" spans="1:1" x14ac:dyDescent="0.25">
      <c r="A79" t="s">
        <v>50</v>
      </c>
    </row>
    <row r="80" spans="1:1" x14ac:dyDescent="0.25">
      <c r="A80" t="s">
        <v>51</v>
      </c>
    </row>
    <row r="81" spans="1:1" x14ac:dyDescent="0.25">
      <c r="A81" t="s">
        <v>47</v>
      </c>
    </row>
    <row r="82" spans="1:1" x14ac:dyDescent="0.25">
      <c r="A82" t="s">
        <v>16</v>
      </c>
    </row>
    <row r="83" spans="1:1" x14ac:dyDescent="0.25">
      <c r="A83" t="s">
        <v>17</v>
      </c>
    </row>
    <row r="85" spans="1:1" x14ac:dyDescent="0.25">
      <c r="A85" t="s">
        <v>54</v>
      </c>
    </row>
    <row r="86" spans="1:1" x14ac:dyDescent="0.25">
      <c r="A86" t="s">
        <v>72</v>
      </c>
    </row>
    <row r="87" spans="1:1" x14ac:dyDescent="0.25">
      <c r="A87" t="s">
        <v>47</v>
      </c>
    </row>
    <row r="88" spans="1:1" x14ac:dyDescent="0.25">
      <c r="A88" t="s">
        <v>56</v>
      </c>
    </row>
    <row r="90" spans="1:1" x14ac:dyDescent="0.25">
      <c r="A90" t="s">
        <v>57</v>
      </c>
    </row>
    <row r="91" spans="1:1" x14ac:dyDescent="0.25">
      <c r="A91" t="s">
        <v>13</v>
      </c>
    </row>
    <row r="92" spans="1:1" x14ac:dyDescent="0.25">
      <c r="A92" t="s">
        <v>14</v>
      </c>
    </row>
    <row r="94" spans="1:1" x14ac:dyDescent="0.25">
      <c r="A94" t="s">
        <v>15</v>
      </c>
    </row>
    <row r="95" spans="1:1" x14ac:dyDescent="0.25">
      <c r="A95" t="s">
        <v>45</v>
      </c>
    </row>
    <row r="96" spans="1:1" x14ac:dyDescent="0.25">
      <c r="A96" t="s">
        <v>46</v>
      </c>
    </row>
    <row r="97" spans="1:1" x14ac:dyDescent="0.25">
      <c r="A97" t="s">
        <v>47</v>
      </c>
    </row>
    <row r="98" spans="1:1" x14ac:dyDescent="0.25">
      <c r="A98" t="s">
        <v>16</v>
      </c>
    </row>
    <row r="99" spans="1:1" x14ac:dyDescent="0.25">
      <c r="A99" t="s">
        <v>17</v>
      </c>
    </row>
    <row r="101" spans="1:1" x14ac:dyDescent="0.25">
      <c r="A101" t="s">
        <v>48</v>
      </c>
    </row>
    <row r="102" spans="1:1" x14ac:dyDescent="0.25">
      <c r="A102" t="s">
        <v>49</v>
      </c>
    </row>
    <row r="103" spans="1:1" x14ac:dyDescent="0.25">
      <c r="A103" t="s">
        <v>47</v>
      </c>
    </row>
    <row r="104" spans="1:1" x14ac:dyDescent="0.25">
      <c r="A104" t="s">
        <v>16</v>
      </c>
    </row>
    <row r="105" spans="1:1" x14ac:dyDescent="0.25">
      <c r="A105" t="s">
        <v>17</v>
      </c>
    </row>
    <row r="107" spans="1:1" x14ac:dyDescent="0.25">
      <c r="A107" t="s">
        <v>50</v>
      </c>
    </row>
    <row r="108" spans="1:1" x14ac:dyDescent="0.25">
      <c r="A108" t="s">
        <v>51</v>
      </c>
    </row>
    <row r="109" spans="1:1" x14ac:dyDescent="0.25">
      <c r="A109" t="s">
        <v>47</v>
      </c>
    </row>
    <row r="110" spans="1:1" x14ac:dyDescent="0.25">
      <c r="A110" t="s">
        <v>16</v>
      </c>
    </row>
    <row r="111" spans="1:1" x14ac:dyDescent="0.25">
      <c r="A111" t="s">
        <v>17</v>
      </c>
    </row>
    <row r="113" spans="1:1" x14ac:dyDescent="0.25">
      <c r="A113" t="s">
        <v>54</v>
      </c>
    </row>
    <row r="114" spans="1:1" x14ac:dyDescent="0.25">
      <c r="A114" t="s">
        <v>72</v>
      </c>
    </row>
    <row r="115" spans="1:1" x14ac:dyDescent="0.25">
      <c r="A115" t="s">
        <v>47</v>
      </c>
    </row>
    <row r="116" spans="1:1" x14ac:dyDescent="0.25">
      <c r="A116" t="s">
        <v>56</v>
      </c>
    </row>
    <row r="118" spans="1:1" x14ac:dyDescent="0.25">
      <c r="A118" t="s">
        <v>54</v>
      </c>
    </row>
    <row r="119" spans="1:1" x14ac:dyDescent="0.25">
      <c r="A119" t="s">
        <v>71</v>
      </c>
    </row>
    <row r="120" spans="1:1" x14ac:dyDescent="0.25">
      <c r="A120" t="s">
        <v>47</v>
      </c>
    </row>
    <row r="121" spans="1:1" x14ac:dyDescent="0.25">
      <c r="A121" t="s">
        <v>56</v>
      </c>
    </row>
    <row r="123" spans="1:1" x14ac:dyDescent="0.25">
      <c r="A123" t="s">
        <v>59</v>
      </c>
    </row>
    <row r="124" spans="1:1" x14ac:dyDescent="0.25">
      <c r="A124" t="s">
        <v>13</v>
      </c>
    </row>
    <row r="125" spans="1:1" x14ac:dyDescent="0.25">
      <c r="A125" t="s">
        <v>14</v>
      </c>
    </row>
    <row r="127" spans="1:1" x14ac:dyDescent="0.25">
      <c r="A127" t="s">
        <v>15</v>
      </c>
    </row>
    <row r="128" spans="1:1" x14ac:dyDescent="0.25">
      <c r="A128" t="s">
        <v>45</v>
      </c>
    </row>
    <row r="129" spans="1:1" x14ac:dyDescent="0.25">
      <c r="A129" t="s">
        <v>46</v>
      </c>
    </row>
    <row r="130" spans="1:1" x14ac:dyDescent="0.25">
      <c r="A130" t="s">
        <v>47</v>
      </c>
    </row>
    <row r="131" spans="1:1" x14ac:dyDescent="0.25">
      <c r="A131" t="s">
        <v>16</v>
      </c>
    </row>
    <row r="132" spans="1:1" x14ac:dyDescent="0.25">
      <c r="A132" t="s">
        <v>17</v>
      </c>
    </row>
    <row r="134" spans="1:1" x14ac:dyDescent="0.25">
      <c r="A134" t="s">
        <v>48</v>
      </c>
    </row>
    <row r="135" spans="1:1" x14ac:dyDescent="0.25">
      <c r="A135" t="s">
        <v>49</v>
      </c>
    </row>
    <row r="136" spans="1:1" x14ac:dyDescent="0.25">
      <c r="A136" t="s">
        <v>47</v>
      </c>
    </row>
    <row r="137" spans="1:1" x14ac:dyDescent="0.25">
      <c r="A137" t="s">
        <v>16</v>
      </c>
    </row>
    <row r="138" spans="1:1" x14ac:dyDescent="0.25">
      <c r="A138" t="s">
        <v>17</v>
      </c>
    </row>
    <row r="140" spans="1:1" x14ac:dyDescent="0.25">
      <c r="A140" t="s">
        <v>50</v>
      </c>
    </row>
    <row r="141" spans="1:1" x14ac:dyDescent="0.25">
      <c r="A141" t="s">
        <v>51</v>
      </c>
    </row>
    <row r="142" spans="1:1" x14ac:dyDescent="0.25">
      <c r="A142" t="s">
        <v>47</v>
      </c>
    </row>
    <row r="143" spans="1:1" x14ac:dyDescent="0.25">
      <c r="A143" t="s">
        <v>16</v>
      </c>
    </row>
    <row r="144" spans="1:1" x14ac:dyDescent="0.25">
      <c r="A144" t="s">
        <v>17</v>
      </c>
    </row>
    <row r="146" spans="1:1" x14ac:dyDescent="0.25">
      <c r="A146" t="s">
        <v>54</v>
      </c>
    </row>
    <row r="147" spans="1:1" x14ac:dyDescent="0.25">
      <c r="A147" t="s">
        <v>72</v>
      </c>
    </row>
    <row r="148" spans="1:1" x14ac:dyDescent="0.25">
      <c r="A148" t="s">
        <v>47</v>
      </c>
    </row>
    <row r="149" spans="1:1" x14ac:dyDescent="0.25">
      <c r="A149" t="s">
        <v>56</v>
      </c>
    </row>
    <row r="151" spans="1:1" x14ac:dyDescent="0.25">
      <c r="A151" t="s">
        <v>54</v>
      </c>
    </row>
    <row r="152" spans="1:1" x14ac:dyDescent="0.25">
      <c r="A152" t="s">
        <v>71</v>
      </c>
    </row>
    <row r="153" spans="1:1" x14ac:dyDescent="0.25">
      <c r="A153" t="s">
        <v>47</v>
      </c>
    </row>
    <row r="154" spans="1:1" x14ac:dyDescent="0.25">
      <c r="A154" t="s">
        <v>56</v>
      </c>
    </row>
    <row r="156" spans="1:1" x14ac:dyDescent="0.25">
      <c r="A156" t="s">
        <v>54</v>
      </c>
    </row>
    <row r="157" spans="1:1" x14ac:dyDescent="0.25">
      <c r="A157" t="s">
        <v>70</v>
      </c>
    </row>
    <row r="158" spans="1:1" x14ac:dyDescent="0.25">
      <c r="A158" t="s">
        <v>47</v>
      </c>
    </row>
    <row r="159" spans="1:1" x14ac:dyDescent="0.25">
      <c r="A159" t="s">
        <v>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topLeftCell="A166" workbookViewId="0">
      <selection activeCell="A176" sqref="A176"/>
    </sheetView>
  </sheetViews>
  <sheetFormatPr defaultRowHeight="15" x14ac:dyDescent="0.25"/>
  <sheetData>
    <row r="1" spans="1:1" x14ac:dyDescent="0.25">
      <c r="A1" t="s">
        <v>35</v>
      </c>
    </row>
    <row r="2" spans="1:1" x14ac:dyDescent="0.25">
      <c r="A2" t="s">
        <v>36</v>
      </c>
    </row>
    <row r="3" spans="1:1" x14ac:dyDescent="0.25">
      <c r="A3" t="s">
        <v>37</v>
      </c>
    </row>
    <row r="5" spans="1:1" x14ac:dyDescent="0.25">
      <c r="A5" t="s">
        <v>38</v>
      </c>
    </row>
    <row r="6" spans="1:1" x14ac:dyDescent="0.25">
      <c r="A6" s="5" t="s">
        <v>39</v>
      </c>
    </row>
    <row r="8" spans="1:1" x14ac:dyDescent="0.25">
      <c r="A8" t="s">
        <v>40</v>
      </c>
    </row>
    <row r="9" spans="1:1" x14ac:dyDescent="0.25">
      <c r="A9" s="5" t="s">
        <v>41</v>
      </c>
    </row>
    <row r="11" spans="1:1" x14ac:dyDescent="0.25">
      <c r="A11" t="s">
        <v>42</v>
      </c>
    </row>
    <row r="12" spans="1:1" x14ac:dyDescent="0.25">
      <c r="A12" s="5" t="s">
        <v>43</v>
      </c>
    </row>
    <row r="14" spans="1:1" x14ac:dyDescent="0.25">
      <c r="A14" t="s">
        <v>8</v>
      </c>
    </row>
    <row r="15" spans="1:1" x14ac:dyDescent="0.25">
      <c r="A15" t="s">
        <v>44</v>
      </c>
    </row>
    <row r="16" spans="1:1" x14ac:dyDescent="0.25">
      <c r="A16" t="s">
        <v>13</v>
      </c>
    </row>
    <row r="17" spans="1:1" x14ac:dyDescent="0.25">
      <c r="A17" t="s">
        <v>14</v>
      </c>
    </row>
    <row r="18" spans="1:1" x14ac:dyDescent="0.25">
      <c r="A18" t="s">
        <v>11</v>
      </c>
    </row>
    <row r="20" spans="1:1" x14ac:dyDescent="0.25">
      <c r="A20" t="s">
        <v>15</v>
      </c>
    </row>
    <row r="21" spans="1:1" x14ac:dyDescent="0.25">
      <c r="A21" t="s">
        <v>45</v>
      </c>
    </row>
    <row r="22" spans="1:1" x14ac:dyDescent="0.25">
      <c r="A22" t="s">
        <v>46</v>
      </c>
    </row>
    <row r="23" spans="1:1" x14ac:dyDescent="0.25">
      <c r="A23" t="s">
        <v>47</v>
      </c>
    </row>
    <row r="24" spans="1:1" x14ac:dyDescent="0.25">
      <c r="A24" t="s">
        <v>16</v>
      </c>
    </row>
    <row r="25" spans="1:1" x14ac:dyDescent="0.25">
      <c r="A25" t="s">
        <v>17</v>
      </c>
    </row>
    <row r="27" spans="1:1" x14ac:dyDescent="0.25">
      <c r="A27" t="s">
        <v>48</v>
      </c>
    </row>
    <row r="28" spans="1:1" x14ac:dyDescent="0.25">
      <c r="A28" t="s">
        <v>49</v>
      </c>
    </row>
    <row r="29" spans="1:1" x14ac:dyDescent="0.25">
      <c r="A29" t="s">
        <v>47</v>
      </c>
    </row>
    <row r="30" spans="1:1" x14ac:dyDescent="0.25">
      <c r="A30" t="s">
        <v>16</v>
      </c>
    </row>
    <row r="31" spans="1:1" x14ac:dyDescent="0.25">
      <c r="A31" t="s">
        <v>17</v>
      </c>
    </row>
    <row r="33" spans="1:1" x14ac:dyDescent="0.25">
      <c r="A33" t="s">
        <v>50</v>
      </c>
    </row>
    <row r="34" spans="1:1" x14ac:dyDescent="0.25">
      <c r="A34" t="s">
        <v>51</v>
      </c>
    </row>
    <row r="35" spans="1:1" x14ac:dyDescent="0.25">
      <c r="A35" t="s">
        <v>47</v>
      </c>
    </row>
    <row r="36" spans="1:1" x14ac:dyDescent="0.25">
      <c r="A36" t="s">
        <v>16</v>
      </c>
    </row>
    <row r="37" spans="1:1" x14ac:dyDescent="0.25">
      <c r="A37" t="s">
        <v>17</v>
      </c>
    </row>
    <row r="39" spans="1:1" x14ac:dyDescent="0.25">
      <c r="A39" t="s">
        <v>52</v>
      </c>
    </row>
    <row r="40" spans="1:1" x14ac:dyDescent="0.25">
      <c r="A40" t="s">
        <v>13</v>
      </c>
    </row>
    <row r="41" spans="1:1" x14ac:dyDescent="0.25">
      <c r="A41" t="s">
        <v>14</v>
      </c>
    </row>
    <row r="43" spans="1:1" x14ac:dyDescent="0.25">
      <c r="A43" t="s">
        <v>15</v>
      </c>
    </row>
    <row r="44" spans="1:1" x14ac:dyDescent="0.25">
      <c r="A44" t="s">
        <v>45</v>
      </c>
    </row>
    <row r="45" spans="1:1" x14ac:dyDescent="0.25">
      <c r="A45" t="s">
        <v>46</v>
      </c>
    </row>
    <row r="46" spans="1:1" x14ac:dyDescent="0.25">
      <c r="A46" t="s">
        <v>47</v>
      </c>
    </row>
    <row r="47" spans="1:1" x14ac:dyDescent="0.25">
      <c r="A47" t="s">
        <v>16</v>
      </c>
    </row>
    <row r="48" spans="1:1" x14ac:dyDescent="0.25">
      <c r="A48" t="s">
        <v>17</v>
      </c>
    </row>
    <row r="50" spans="1:1" x14ac:dyDescent="0.25">
      <c r="A50" t="s">
        <v>48</v>
      </c>
    </row>
    <row r="51" spans="1:1" x14ac:dyDescent="0.25">
      <c r="A51" t="s">
        <v>49</v>
      </c>
    </row>
    <row r="52" spans="1:1" x14ac:dyDescent="0.25">
      <c r="A52" t="s">
        <v>47</v>
      </c>
    </row>
    <row r="53" spans="1:1" x14ac:dyDescent="0.25">
      <c r="A53" t="s">
        <v>16</v>
      </c>
    </row>
    <row r="54" spans="1:1" x14ac:dyDescent="0.25">
      <c r="A54" t="s">
        <v>17</v>
      </c>
    </row>
    <row r="56" spans="1:1" x14ac:dyDescent="0.25">
      <c r="A56" t="s">
        <v>50</v>
      </c>
    </row>
    <row r="57" spans="1:1" x14ac:dyDescent="0.25">
      <c r="A57" t="s">
        <v>51</v>
      </c>
    </row>
    <row r="58" spans="1:1" x14ac:dyDescent="0.25">
      <c r="A58" t="s">
        <v>47</v>
      </c>
    </row>
    <row r="59" spans="1:1" x14ac:dyDescent="0.25">
      <c r="A59" t="s">
        <v>16</v>
      </c>
    </row>
    <row r="60" spans="1:1" x14ac:dyDescent="0.25">
      <c r="A60" t="s">
        <v>17</v>
      </c>
    </row>
    <row r="62" spans="1:1" x14ac:dyDescent="0.25">
      <c r="A62" t="s">
        <v>61</v>
      </c>
    </row>
    <row r="63" spans="1:1" x14ac:dyDescent="0.25">
      <c r="A63" t="s">
        <v>13</v>
      </c>
    </row>
    <row r="64" spans="1:1" x14ac:dyDescent="0.25">
      <c r="A64" t="s">
        <v>14</v>
      </c>
    </row>
    <row r="66" spans="1:1" x14ac:dyDescent="0.25">
      <c r="A66" t="s">
        <v>15</v>
      </c>
    </row>
    <row r="67" spans="1:1" x14ac:dyDescent="0.25">
      <c r="A67" t="s">
        <v>45</v>
      </c>
    </row>
    <row r="68" spans="1:1" x14ac:dyDescent="0.25">
      <c r="A68" t="s">
        <v>46</v>
      </c>
    </row>
    <row r="69" spans="1:1" x14ac:dyDescent="0.25">
      <c r="A69" t="s">
        <v>47</v>
      </c>
    </row>
    <row r="70" spans="1:1" x14ac:dyDescent="0.25">
      <c r="A70" t="s">
        <v>16</v>
      </c>
    </row>
    <row r="71" spans="1:1" x14ac:dyDescent="0.25">
      <c r="A71" t="s">
        <v>17</v>
      </c>
    </row>
    <row r="73" spans="1:1" x14ac:dyDescent="0.25">
      <c r="A73" t="s">
        <v>48</v>
      </c>
    </row>
    <row r="74" spans="1:1" x14ac:dyDescent="0.25">
      <c r="A74" t="s">
        <v>49</v>
      </c>
    </row>
    <row r="75" spans="1:1" x14ac:dyDescent="0.25">
      <c r="A75" t="s">
        <v>47</v>
      </c>
    </row>
    <row r="76" spans="1:1" x14ac:dyDescent="0.25">
      <c r="A76" t="s">
        <v>16</v>
      </c>
    </row>
    <row r="77" spans="1:1" x14ac:dyDescent="0.25">
      <c r="A77" t="s">
        <v>17</v>
      </c>
    </row>
    <row r="79" spans="1:1" x14ac:dyDescent="0.25">
      <c r="A79" t="s">
        <v>50</v>
      </c>
    </row>
    <row r="80" spans="1:1" x14ac:dyDescent="0.25">
      <c r="A80" t="s">
        <v>51</v>
      </c>
    </row>
    <row r="81" spans="1:1" x14ac:dyDescent="0.25">
      <c r="A81" t="s">
        <v>47</v>
      </c>
    </row>
    <row r="82" spans="1:1" x14ac:dyDescent="0.25">
      <c r="A82" t="s">
        <v>16</v>
      </c>
    </row>
    <row r="83" spans="1:1" x14ac:dyDescent="0.25">
      <c r="A83" t="s">
        <v>17</v>
      </c>
    </row>
    <row r="85" spans="1:1" x14ac:dyDescent="0.25">
      <c r="A85" t="s">
        <v>54</v>
      </c>
    </row>
    <row r="86" spans="1:1" x14ac:dyDescent="0.25">
      <c r="A86" t="s">
        <v>72</v>
      </c>
    </row>
    <row r="87" spans="1:1" x14ac:dyDescent="0.25">
      <c r="A87" t="s">
        <v>47</v>
      </c>
    </row>
    <row r="88" spans="1:1" x14ac:dyDescent="0.25">
      <c r="A88" t="s">
        <v>56</v>
      </c>
    </row>
    <row r="90" spans="1:1" x14ac:dyDescent="0.25">
      <c r="A90" t="s">
        <v>54</v>
      </c>
    </row>
    <row r="91" spans="1:1" x14ac:dyDescent="0.25">
      <c r="A91" t="s">
        <v>74</v>
      </c>
    </row>
    <row r="92" spans="1:1" x14ac:dyDescent="0.25">
      <c r="A92" t="s">
        <v>47</v>
      </c>
    </row>
    <row r="93" spans="1:1" x14ac:dyDescent="0.25">
      <c r="A93" t="s">
        <v>56</v>
      </c>
    </row>
    <row r="95" spans="1:1" x14ac:dyDescent="0.25">
      <c r="A95" t="s">
        <v>54</v>
      </c>
    </row>
    <row r="96" spans="1:1" x14ac:dyDescent="0.25">
      <c r="A96" t="s">
        <v>75</v>
      </c>
    </row>
    <row r="97" spans="1:1" x14ac:dyDescent="0.25">
      <c r="A97" t="s">
        <v>47</v>
      </c>
    </row>
    <row r="98" spans="1:1" x14ac:dyDescent="0.25">
      <c r="A98" t="s">
        <v>56</v>
      </c>
    </row>
    <row r="100" spans="1:1" x14ac:dyDescent="0.25">
      <c r="A100" t="s">
        <v>64</v>
      </c>
    </row>
    <row r="101" spans="1:1" x14ac:dyDescent="0.25">
      <c r="A101" t="s">
        <v>13</v>
      </c>
    </row>
    <row r="102" spans="1:1" x14ac:dyDescent="0.25">
      <c r="A102" t="s">
        <v>14</v>
      </c>
    </row>
    <row r="104" spans="1:1" x14ac:dyDescent="0.25">
      <c r="A104" t="s">
        <v>15</v>
      </c>
    </row>
    <row r="105" spans="1:1" x14ac:dyDescent="0.25">
      <c r="A105" t="s">
        <v>45</v>
      </c>
    </row>
    <row r="106" spans="1:1" x14ac:dyDescent="0.25">
      <c r="A106" t="s">
        <v>46</v>
      </c>
    </row>
    <row r="107" spans="1:1" x14ac:dyDescent="0.25">
      <c r="A107" t="s">
        <v>47</v>
      </c>
    </row>
    <row r="108" spans="1:1" x14ac:dyDescent="0.25">
      <c r="A108" t="s">
        <v>16</v>
      </c>
    </row>
    <row r="109" spans="1:1" x14ac:dyDescent="0.25">
      <c r="A109" t="s">
        <v>17</v>
      </c>
    </row>
    <row r="111" spans="1:1" x14ac:dyDescent="0.25">
      <c r="A111" t="s">
        <v>48</v>
      </c>
    </row>
    <row r="112" spans="1:1" x14ac:dyDescent="0.25">
      <c r="A112" t="s">
        <v>49</v>
      </c>
    </row>
    <row r="113" spans="1:1" x14ac:dyDescent="0.25">
      <c r="A113" t="s">
        <v>47</v>
      </c>
    </row>
    <row r="114" spans="1:1" x14ac:dyDescent="0.25">
      <c r="A114" t="s">
        <v>16</v>
      </c>
    </row>
    <row r="115" spans="1:1" x14ac:dyDescent="0.25">
      <c r="A115" t="s">
        <v>17</v>
      </c>
    </row>
    <row r="117" spans="1:1" x14ac:dyDescent="0.25">
      <c r="A117" t="s">
        <v>50</v>
      </c>
    </row>
    <row r="118" spans="1:1" x14ac:dyDescent="0.25">
      <c r="A118" t="s">
        <v>51</v>
      </c>
    </row>
    <row r="119" spans="1:1" x14ac:dyDescent="0.25">
      <c r="A119" t="s">
        <v>47</v>
      </c>
    </row>
    <row r="120" spans="1:1" x14ac:dyDescent="0.25">
      <c r="A120" t="s">
        <v>16</v>
      </c>
    </row>
    <row r="121" spans="1:1" x14ac:dyDescent="0.25">
      <c r="A121" t="s">
        <v>17</v>
      </c>
    </row>
    <row r="123" spans="1:1" x14ac:dyDescent="0.25">
      <c r="A123" t="s">
        <v>54</v>
      </c>
    </row>
    <row r="124" spans="1:1" x14ac:dyDescent="0.25">
      <c r="A124" t="s">
        <v>72</v>
      </c>
    </row>
    <row r="125" spans="1:1" x14ac:dyDescent="0.25">
      <c r="A125" t="s">
        <v>47</v>
      </c>
    </row>
    <row r="126" spans="1:1" x14ac:dyDescent="0.25">
      <c r="A126" t="s">
        <v>56</v>
      </c>
    </row>
    <row r="128" spans="1:1" x14ac:dyDescent="0.25">
      <c r="A128" t="s">
        <v>54</v>
      </c>
    </row>
    <row r="129" spans="1:1" x14ac:dyDescent="0.25">
      <c r="A129" t="s">
        <v>76</v>
      </c>
    </row>
    <row r="130" spans="1:1" x14ac:dyDescent="0.25">
      <c r="A130" t="s">
        <v>47</v>
      </c>
    </row>
    <row r="131" spans="1:1" x14ac:dyDescent="0.25">
      <c r="A131" t="s">
        <v>56</v>
      </c>
    </row>
    <row r="133" spans="1:1" x14ac:dyDescent="0.25">
      <c r="A133" t="s">
        <v>54</v>
      </c>
    </row>
    <row r="134" spans="1:1" x14ac:dyDescent="0.25">
      <c r="A134" t="s">
        <v>77</v>
      </c>
    </row>
    <row r="135" spans="1:1" x14ac:dyDescent="0.25">
      <c r="A135" t="s">
        <v>47</v>
      </c>
    </row>
    <row r="136" spans="1:1" x14ac:dyDescent="0.25">
      <c r="A136" t="s">
        <v>56</v>
      </c>
    </row>
    <row r="138" spans="1:1" x14ac:dyDescent="0.25">
      <c r="A138" t="s">
        <v>78</v>
      </c>
    </row>
    <row r="139" spans="1:1" x14ac:dyDescent="0.25">
      <c r="A139" t="s">
        <v>13</v>
      </c>
    </row>
    <row r="140" spans="1:1" x14ac:dyDescent="0.25">
      <c r="A140" t="s">
        <v>14</v>
      </c>
    </row>
    <row r="142" spans="1:1" x14ac:dyDescent="0.25">
      <c r="A142" t="s">
        <v>15</v>
      </c>
    </row>
    <row r="143" spans="1:1" x14ac:dyDescent="0.25">
      <c r="A143" t="s">
        <v>45</v>
      </c>
    </row>
    <row r="144" spans="1:1" x14ac:dyDescent="0.25">
      <c r="A144" t="s">
        <v>46</v>
      </c>
    </row>
    <row r="145" spans="1:1" x14ac:dyDescent="0.25">
      <c r="A145" t="s">
        <v>47</v>
      </c>
    </row>
    <row r="146" spans="1:1" x14ac:dyDescent="0.25">
      <c r="A146" t="s">
        <v>16</v>
      </c>
    </row>
    <row r="147" spans="1:1" x14ac:dyDescent="0.25">
      <c r="A147" t="s">
        <v>17</v>
      </c>
    </row>
    <row r="149" spans="1:1" x14ac:dyDescent="0.25">
      <c r="A149" t="s">
        <v>48</v>
      </c>
    </row>
    <row r="150" spans="1:1" x14ac:dyDescent="0.25">
      <c r="A150" t="s">
        <v>49</v>
      </c>
    </row>
    <row r="151" spans="1:1" x14ac:dyDescent="0.25">
      <c r="A151" t="s">
        <v>47</v>
      </c>
    </row>
    <row r="152" spans="1:1" x14ac:dyDescent="0.25">
      <c r="A152" t="s">
        <v>16</v>
      </c>
    </row>
    <row r="153" spans="1:1" x14ac:dyDescent="0.25">
      <c r="A153" t="s">
        <v>17</v>
      </c>
    </row>
    <row r="155" spans="1:1" x14ac:dyDescent="0.25">
      <c r="A155" t="s">
        <v>50</v>
      </c>
    </row>
    <row r="156" spans="1:1" x14ac:dyDescent="0.25">
      <c r="A156" t="s">
        <v>51</v>
      </c>
    </row>
    <row r="157" spans="1:1" x14ac:dyDescent="0.25">
      <c r="A157" t="s">
        <v>47</v>
      </c>
    </row>
    <row r="158" spans="1:1" x14ac:dyDescent="0.25">
      <c r="A158" t="s">
        <v>16</v>
      </c>
    </row>
    <row r="159" spans="1:1" x14ac:dyDescent="0.25">
      <c r="A159" t="s">
        <v>17</v>
      </c>
    </row>
    <row r="161" spans="1:1" x14ac:dyDescent="0.25">
      <c r="A161" t="s">
        <v>54</v>
      </c>
    </row>
    <row r="162" spans="1:1" x14ac:dyDescent="0.25">
      <c r="A162" t="s">
        <v>72</v>
      </c>
    </row>
    <row r="163" spans="1:1" x14ac:dyDescent="0.25">
      <c r="A163" t="s">
        <v>47</v>
      </c>
    </row>
    <row r="164" spans="1:1" x14ac:dyDescent="0.25">
      <c r="A164" t="s">
        <v>56</v>
      </c>
    </row>
    <row r="166" spans="1:1" x14ac:dyDescent="0.25">
      <c r="A166" t="s">
        <v>54</v>
      </c>
    </row>
    <row r="167" spans="1:1" x14ac:dyDescent="0.25">
      <c r="A167" t="s">
        <v>77</v>
      </c>
    </row>
    <row r="168" spans="1:1" x14ac:dyDescent="0.25">
      <c r="A168" t="s">
        <v>47</v>
      </c>
    </row>
    <row r="169" spans="1:1" x14ac:dyDescent="0.25">
      <c r="A169" t="s">
        <v>56</v>
      </c>
    </row>
    <row r="171" spans="1:1" x14ac:dyDescent="0.25">
      <c r="A171" t="s">
        <v>54</v>
      </c>
    </row>
    <row r="172" spans="1:1" x14ac:dyDescent="0.25">
      <c r="A172" t="s">
        <v>71</v>
      </c>
    </row>
    <row r="173" spans="1:1" x14ac:dyDescent="0.25">
      <c r="A173" t="s">
        <v>47</v>
      </c>
    </row>
    <row r="174" spans="1:1" x14ac:dyDescent="0.25">
      <c r="A174" t="s">
        <v>56</v>
      </c>
    </row>
    <row r="176" spans="1:1" x14ac:dyDescent="0.25">
      <c r="A176" t="s">
        <v>69</v>
      </c>
    </row>
    <row r="177" spans="1:1" x14ac:dyDescent="0.25">
      <c r="A177" t="s">
        <v>13</v>
      </c>
    </row>
    <row r="178" spans="1:1" x14ac:dyDescent="0.25">
      <c r="A178" t="s">
        <v>14</v>
      </c>
    </row>
    <row r="180" spans="1:1" x14ac:dyDescent="0.25">
      <c r="A180" t="s">
        <v>15</v>
      </c>
    </row>
    <row r="181" spans="1:1" x14ac:dyDescent="0.25">
      <c r="A181" t="s">
        <v>45</v>
      </c>
    </row>
    <row r="182" spans="1:1" x14ac:dyDescent="0.25">
      <c r="A182" t="s">
        <v>46</v>
      </c>
    </row>
    <row r="183" spans="1:1" x14ac:dyDescent="0.25">
      <c r="A183" t="s">
        <v>47</v>
      </c>
    </row>
    <row r="184" spans="1:1" x14ac:dyDescent="0.25">
      <c r="A184" t="s">
        <v>16</v>
      </c>
    </row>
    <row r="185" spans="1:1" x14ac:dyDescent="0.25">
      <c r="A185" t="s">
        <v>17</v>
      </c>
    </row>
    <row r="187" spans="1:1" x14ac:dyDescent="0.25">
      <c r="A187" t="s">
        <v>48</v>
      </c>
    </row>
    <row r="188" spans="1:1" x14ac:dyDescent="0.25">
      <c r="A188" t="s">
        <v>49</v>
      </c>
    </row>
    <row r="189" spans="1:1" x14ac:dyDescent="0.25">
      <c r="A189" t="s">
        <v>47</v>
      </c>
    </row>
    <row r="190" spans="1:1" x14ac:dyDescent="0.25">
      <c r="A190" t="s">
        <v>16</v>
      </c>
    </row>
    <row r="191" spans="1:1" x14ac:dyDescent="0.25">
      <c r="A191" t="s">
        <v>17</v>
      </c>
    </row>
    <row r="193" spans="1:1" x14ac:dyDescent="0.25">
      <c r="A193" t="s">
        <v>50</v>
      </c>
    </row>
    <row r="194" spans="1:1" x14ac:dyDescent="0.25">
      <c r="A194" t="s">
        <v>51</v>
      </c>
    </row>
    <row r="195" spans="1:1" x14ac:dyDescent="0.25">
      <c r="A195" t="s">
        <v>47</v>
      </c>
    </row>
    <row r="196" spans="1:1" x14ac:dyDescent="0.25">
      <c r="A196" t="s">
        <v>16</v>
      </c>
    </row>
    <row r="197" spans="1:1" x14ac:dyDescent="0.25">
      <c r="A197" t="s">
        <v>17</v>
      </c>
    </row>
    <row r="199" spans="1:1" x14ac:dyDescent="0.25">
      <c r="A199" t="s">
        <v>54</v>
      </c>
    </row>
    <row r="200" spans="1:1" x14ac:dyDescent="0.25">
      <c r="A200" t="s">
        <v>72</v>
      </c>
    </row>
    <row r="201" spans="1:1" x14ac:dyDescent="0.25">
      <c r="A201" t="s">
        <v>47</v>
      </c>
    </row>
    <row r="202" spans="1:1" x14ac:dyDescent="0.25">
      <c r="A202" t="s">
        <v>56</v>
      </c>
    </row>
    <row r="204" spans="1:1" x14ac:dyDescent="0.25">
      <c r="A204" t="s">
        <v>54</v>
      </c>
    </row>
    <row r="205" spans="1:1" x14ac:dyDescent="0.25">
      <c r="A205" t="s">
        <v>71</v>
      </c>
    </row>
    <row r="206" spans="1:1" x14ac:dyDescent="0.25">
      <c r="A206" t="s">
        <v>47</v>
      </c>
    </row>
    <row r="207" spans="1:1" x14ac:dyDescent="0.25">
      <c r="A207" t="s">
        <v>56</v>
      </c>
    </row>
    <row r="209" spans="1:1" x14ac:dyDescent="0.25">
      <c r="A209" t="s">
        <v>54</v>
      </c>
    </row>
    <row r="210" spans="1:1" x14ac:dyDescent="0.25">
      <c r="A210" t="s">
        <v>70</v>
      </c>
    </row>
    <row r="211" spans="1:1" x14ac:dyDescent="0.25">
      <c r="A211" t="s">
        <v>47</v>
      </c>
    </row>
    <row r="212" spans="1:1" x14ac:dyDescent="0.25">
      <c r="A21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1A</vt:lpstr>
      <vt:lpstr>Figure 1B</vt:lpstr>
      <vt:lpstr>Figure 3</vt:lpstr>
      <vt:lpstr>Figure 4</vt:lpstr>
      <vt:lpstr>Figure 5</vt:lpstr>
      <vt:lpstr>Fig 6a</vt:lpstr>
      <vt:lpstr>Fig 6b</vt:lpstr>
      <vt:lpstr>fig6c</vt:lpstr>
      <vt:lpstr>fig6d</vt:lpstr>
      <vt:lpstr>fig 7a</vt:lpstr>
      <vt:lpstr>fig7b</vt:lpstr>
      <vt:lpstr>fig 7c</vt:lpstr>
    </vt:vector>
  </TitlesOfParts>
  <Company>Newcastle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B0032897</dc:creator>
  <cp:lastModifiedBy>ncjp4</cp:lastModifiedBy>
  <dcterms:created xsi:type="dcterms:W3CDTF">2018-05-01T12:38:41Z</dcterms:created>
  <dcterms:modified xsi:type="dcterms:W3CDTF">2018-10-30T15:07:43Z</dcterms:modified>
</cp:coreProperties>
</file>