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10"/>
  <workbookPr defaultThemeVersion="166925"/>
  <mc:AlternateContent xmlns:mc="http://schemas.openxmlformats.org/markup-compatibility/2006">
    <mc:Choice Requires="x15">
      <x15ac:absPath xmlns:x15ac="http://schemas.microsoft.com/office/spreadsheetml/2010/11/ac" url="/Users/tanyapaull/Desktop/"/>
    </mc:Choice>
  </mc:AlternateContent>
  <xr:revisionPtr revIDLastSave="0" documentId="13_ncr:1_{BAFD2055-12D2-C443-9634-706F3D5F9BA2}" xr6:coauthVersionLast="45" xr6:coauthVersionMax="45" xr10:uidLastSave="{00000000-0000-0000-0000-000000000000}"/>
  <bookViews>
    <workbookView xWindow="2760" yWindow="460" windowWidth="23260" windowHeight="13180" tabRatio="676" firstSheet="3" activeTab="15" xr2:uid="{00000000-000D-0000-FFFF-FFFF00000000}"/>
  </bookViews>
  <sheets>
    <sheet name="Fig. 2F" sheetId="1" r:id="rId1"/>
    <sheet name="Fig. 3A" sheetId="2" r:id="rId2"/>
    <sheet name="Fig. 3B" sheetId="3" r:id="rId3"/>
    <sheet name="Fig. 3C" sheetId="4" r:id="rId4"/>
    <sheet name="Fig. 4A" sheetId="5" r:id="rId5"/>
    <sheet name="Fig. 4E" sheetId="6" r:id="rId6"/>
    <sheet name="Fig. S3A" sheetId="7" r:id="rId7"/>
    <sheet name="Fig. S3B" sheetId="8" r:id="rId8"/>
    <sheet name="Fig. S3C" sheetId="9" r:id="rId9"/>
    <sheet name="Fig. S3D" sheetId="10" r:id="rId10"/>
    <sheet name="Fig. S3E" sheetId="11" r:id="rId11"/>
    <sheet name="Fig. S3F" sheetId="12" r:id="rId12"/>
    <sheet name="Fig. S5" sheetId="13" r:id="rId13"/>
    <sheet name="Fig. S7D" sheetId="14" r:id="rId14"/>
    <sheet name="Fig. S7E" sheetId="15" r:id="rId15"/>
    <sheet name="Fig. S7F" sheetId="16" r:id="rId1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5" i="1" l="1"/>
  <c r="D16" i="1" s="1"/>
  <c r="C15" i="1"/>
  <c r="C16" i="1" s="1"/>
  <c r="D8" i="1"/>
  <c r="D7" i="1"/>
  <c r="C7" i="1"/>
  <c r="C8" i="1" s="1"/>
</calcChain>
</file>

<file path=xl/sharedStrings.xml><?xml version="1.0" encoding="utf-8"?>
<sst xmlns="http://schemas.openxmlformats.org/spreadsheetml/2006/main" count="163" uniqueCount="43">
  <si>
    <t>day 1</t>
  </si>
  <si>
    <t>day 2</t>
  </si>
  <si>
    <t>HSC70</t>
  </si>
  <si>
    <t>%</t>
  </si>
  <si>
    <t xml:space="preserve">In this SILAC experiment, the theoretical light/heavy values for each protein were calculated from measurements in the total lysate at day 1 and separately at day 2 (S4 Data, "theoretical"). These yield a theoretical light/heavy value for each protein. The experimental values come from the HSP70 or HSC70 IP data, where light/heavy ratios are measured for each protein identified in the IP (each measured with 12 individual replicates), also performed with 1 day or with 2 day of heavy exposure (S4 Data, "experimental"). Here we compared the experimental versus theoretical values and determined for each protein showing a statistically significant (p&lt;0.05, q&gt;1.30103) difference from the theoretical value, whether the difference was negative (i.e. the protein is younger than expected) or whether the difference was positive (i.e. the protein is older than expected). The numbers of proteins in these categories for day1 and day2 for each chaperone are shown below, which are the values graphed in Fig. 2F. </t>
  </si>
  <si>
    <t>HSP70</t>
  </si>
  <si>
    <t>wt</t>
  </si>
  <si>
    <t>ΔGG</t>
  </si>
  <si>
    <t>untreated</t>
  </si>
  <si>
    <t>plus ATP1B1</t>
  </si>
  <si>
    <t>plus shMre11</t>
  </si>
  <si>
    <t>plus MSH2</t>
  </si>
  <si>
    <t xml:space="preserve">positive values (older) </t>
  </si>
  <si>
    <t>negative values (younger)</t>
  </si>
  <si>
    <t>total</t>
  </si>
  <si>
    <t>BIOID only</t>
  </si>
  <si>
    <t>STIP1</t>
  </si>
  <si>
    <t>ATP1A1</t>
  </si>
  <si>
    <t>TMPO</t>
  </si>
  <si>
    <t>plus SOD1 (high)</t>
  </si>
  <si>
    <t>plus SOD1 (low)</t>
  </si>
  <si>
    <t>NUP93</t>
  </si>
  <si>
    <t>Expt 1</t>
  </si>
  <si>
    <t>Expt 2</t>
  </si>
  <si>
    <t>Expt 3</t>
  </si>
  <si>
    <t>ARID1A</t>
  </si>
  <si>
    <t>ZNF185</t>
  </si>
  <si>
    <t>Protein Count</t>
    <phoneticPr fontId="0" type="noConversion"/>
  </si>
  <si>
    <t>FDR Cut off</t>
    <phoneticPr fontId="0" type="noConversion"/>
  </si>
  <si>
    <t>wt HSP70 Exp1</t>
  </si>
  <si>
    <t>wt HSP70 Exp2</t>
  </si>
  <si>
    <t>K48R HSP70 Exp1</t>
  </si>
  <si>
    <t>K48R HSP70 Exp2</t>
  </si>
  <si>
    <t>K48R HSP70 Exp3</t>
  </si>
  <si>
    <t>wt HSC70 Exp1</t>
  </si>
  <si>
    <t>wt HSC70 Exp2</t>
  </si>
  <si>
    <t>K48R HSC70 Exp1</t>
  </si>
  <si>
    <t>K48R HSC70 Exp2</t>
  </si>
  <si>
    <t>K48R HSC70 Exp3</t>
  </si>
  <si>
    <t xml:space="preserve">Numbers of statistically significant targets recovered for wt ubiquitin and K48R ubiquitin forms of UBAIT. </t>
  </si>
  <si>
    <t>HSP70-BIO ID</t>
    <phoneticPr fontId="2" type="noConversion"/>
  </si>
  <si>
    <t>HSP70-BIO ID</t>
    <phoneticPr fontId="2" type="noConversion"/>
  </si>
  <si>
    <t>HSP70-BIO ID</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</si>
</sst>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E+00"/>
    <numFmt numFmtId="165" formatCode="0.0.E+00"/>
  </numFmts>
  <fonts count="3">
    <font>
      <sz val="12"/>
      <color theme="1"/>
      <name val="ArialMT"/>
      <family val="2"/>
    </font>
    <font>
      <sz val="12"/>
      <color rgb="FF000000"/>
      <name val="ArialMT"/>
      <family val="2"/>
    </font>
    <font>
      <sz val="8"/>
      <name val="돋움"/>
      <family val="3"/>
      <charset val="129"/>
    </font>
  </fonts>
  <fills count="2">
    <fill>
      <patternFill patternType="none"/>
    </fill>
    <fill>
      <patternFill patternType="gray125"/>
    </fill>
  </fills>
  <borders count="22">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s>
  <cellStyleXfs count="1">
    <xf numFmtId="0" fontId="0" fillId="0" borderId="0"/>
  </cellStyleXfs>
  <cellXfs count="60">
    <xf numFmtId="0" fontId="0" fillId="0" borderId="0" xfId="0"/>
    <xf numFmtId="0" fontId="0" fillId="0" borderId="0" xfId="0" applyAlignment="1">
      <alignment wrapText="1"/>
    </xf>
    <xf numFmtId="0" fontId="0" fillId="0" borderId="3" xfId="0" applyBorder="1"/>
    <xf numFmtId="0" fontId="0" fillId="0" borderId="4" xfId="0" applyBorder="1"/>
    <xf numFmtId="0" fontId="0" fillId="0" borderId="5" xfId="0" applyBorder="1"/>
    <xf numFmtId="0" fontId="0" fillId="0" borderId="6" xfId="0" applyBorder="1"/>
    <xf numFmtId="0" fontId="0" fillId="0" borderId="8" xfId="0" applyBorder="1"/>
    <xf numFmtId="0" fontId="0" fillId="0" borderId="10" xfId="0" applyBorder="1"/>
    <xf numFmtId="0" fontId="0" fillId="0" borderId="12" xfId="0" applyBorder="1"/>
    <xf numFmtId="0" fontId="0" fillId="0" borderId="2"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xf>
    <xf numFmtId="0" fontId="0" fillId="0" borderId="7" xfId="0" applyBorder="1" applyAlignment="1">
      <alignment horizontal="center"/>
    </xf>
    <xf numFmtId="1" fontId="0" fillId="0" borderId="0" xfId="0" applyNumberFormat="1" applyBorder="1" applyAlignment="1">
      <alignment horizontal="center" vertical="center"/>
    </xf>
    <xf numFmtId="1" fontId="0" fillId="0" borderId="9" xfId="0" applyNumberFormat="1" applyBorder="1" applyAlignment="1">
      <alignment horizontal="center" vertical="center"/>
    </xf>
    <xf numFmtId="1" fontId="0" fillId="0" borderId="1" xfId="0" applyNumberFormat="1" applyBorder="1" applyAlignment="1">
      <alignment horizontal="center" vertical="center"/>
    </xf>
    <xf numFmtId="1" fontId="0" fillId="0" borderId="11" xfId="0" applyNumberFormat="1" applyBorder="1" applyAlignment="1">
      <alignment horizontal="center" vertical="center"/>
    </xf>
    <xf numFmtId="1" fontId="0" fillId="0" borderId="13" xfId="0" applyNumberFormat="1" applyBorder="1" applyAlignment="1">
      <alignment horizontal="center" vertical="center"/>
    </xf>
    <xf numFmtId="1" fontId="0" fillId="0" borderId="14" xfId="0" applyNumberFormat="1" applyBorder="1" applyAlignment="1">
      <alignment horizontal="center" vertical="center"/>
    </xf>
    <xf numFmtId="0" fontId="0" fillId="0" borderId="0" xfId="0" applyAlignment="1">
      <alignment horizontal="center"/>
    </xf>
    <xf numFmtId="0" fontId="0" fillId="0" borderId="4" xfId="0" applyBorder="1" applyAlignment="1">
      <alignment horizontal="center"/>
    </xf>
    <xf numFmtId="0" fontId="0" fillId="0" borderId="5" xfId="0" applyBorder="1" applyAlignment="1">
      <alignment horizontal="center"/>
    </xf>
    <xf numFmtId="1" fontId="0" fillId="0" borderId="11" xfId="0" applyNumberFormat="1" applyBorder="1" applyAlignment="1">
      <alignment horizontal="center"/>
    </xf>
    <xf numFmtId="1" fontId="0" fillId="0" borderId="0" xfId="0" applyNumberFormat="1" applyAlignment="1">
      <alignment horizontal="center"/>
    </xf>
    <xf numFmtId="1" fontId="0" fillId="0" borderId="4" xfId="0" applyNumberFormat="1" applyBorder="1" applyAlignment="1">
      <alignment horizontal="center"/>
    </xf>
    <xf numFmtId="1" fontId="0" fillId="0" borderId="5" xfId="0" applyNumberFormat="1" applyBorder="1" applyAlignment="1">
      <alignment horizontal="center"/>
    </xf>
    <xf numFmtId="1" fontId="0" fillId="0" borderId="2" xfId="0" applyNumberFormat="1" applyBorder="1" applyAlignment="1">
      <alignment horizontal="center"/>
    </xf>
    <xf numFmtId="1" fontId="0" fillId="0" borderId="7" xfId="0" applyNumberFormat="1" applyBorder="1" applyAlignment="1">
      <alignment horizontal="center"/>
    </xf>
    <xf numFmtId="1" fontId="0" fillId="0" borderId="14" xfId="0" applyNumberFormat="1" applyBorder="1" applyAlignment="1">
      <alignment horizontal="center"/>
    </xf>
    <xf numFmtId="0" fontId="0" fillId="0" borderId="0" xfId="0" applyAlignment="1">
      <alignment vertical="center" wrapText="1"/>
    </xf>
    <xf numFmtId="0" fontId="0" fillId="0" borderId="2" xfId="0" applyBorder="1" applyAlignment="1">
      <alignment horizontal="center" wrapText="1"/>
    </xf>
    <xf numFmtId="0" fontId="0" fillId="0" borderId="12" xfId="0" applyFill="1" applyBorder="1"/>
    <xf numFmtId="0" fontId="0" fillId="0" borderId="6" xfId="0" applyFill="1" applyBorder="1"/>
    <xf numFmtId="2" fontId="0" fillId="0" borderId="13" xfId="0" applyNumberFormat="1" applyBorder="1" applyAlignment="1">
      <alignment horizontal="center"/>
    </xf>
    <xf numFmtId="0" fontId="0" fillId="0" borderId="15" xfId="0" applyBorder="1"/>
    <xf numFmtId="0" fontId="0" fillId="0" borderId="16" xfId="0" applyBorder="1" applyAlignment="1">
      <alignment horizontal="center" wrapText="1"/>
    </xf>
    <xf numFmtId="0" fontId="0" fillId="0" borderId="16" xfId="0" applyBorder="1" applyAlignment="1">
      <alignment horizontal="center"/>
    </xf>
    <xf numFmtId="2" fontId="0" fillId="0" borderId="17" xfId="0" applyNumberFormat="1" applyBorder="1" applyAlignment="1">
      <alignment horizontal="center"/>
    </xf>
    <xf numFmtId="0" fontId="0" fillId="0" borderId="0" xfId="0" applyAlignme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9" xfId="0" applyBorder="1" applyAlignment="1">
      <alignment horizontal="center" vertical="center"/>
    </xf>
    <xf numFmtId="1" fontId="0" fillId="0" borderId="20" xfId="0" applyNumberFormat="1" applyBorder="1" applyAlignment="1">
      <alignment horizontal="center" vertical="center"/>
    </xf>
    <xf numFmtId="1" fontId="0" fillId="0" borderId="21" xfId="0" applyNumberFormat="1" applyBorder="1" applyAlignment="1">
      <alignment horizontal="center" vertical="center"/>
    </xf>
    <xf numFmtId="0" fontId="0" fillId="0" borderId="0" xfId="0" applyAlignment="1"/>
    <xf numFmtId="0" fontId="0" fillId="0" borderId="3" xfId="0" applyBorder="1" applyAlignment="1">
      <alignment horizontal="center" vertical="center"/>
    </xf>
    <xf numFmtId="0" fontId="0" fillId="0" borderId="15" xfId="0" applyBorder="1" applyAlignment="1">
      <alignment horizontal="center" vertical="center"/>
    </xf>
    <xf numFmtId="1" fontId="0" fillId="0" borderId="8" xfId="0" applyNumberFormat="1" applyBorder="1" applyAlignment="1">
      <alignment horizontal="center"/>
    </xf>
    <xf numFmtId="1" fontId="0" fillId="0" borderId="9" xfId="0" applyNumberFormat="1" applyBorder="1" applyAlignment="1">
      <alignment horizontal="center"/>
    </xf>
    <xf numFmtId="1" fontId="0" fillId="0" borderId="12" xfId="0" applyNumberFormat="1" applyBorder="1" applyAlignment="1">
      <alignment horizontal="center"/>
    </xf>
    <xf numFmtId="0" fontId="1" fillId="0" borderId="3" xfId="0" applyFont="1" applyBorder="1" applyAlignment="1">
      <alignment horizontal="center" vertical="center"/>
    </xf>
    <xf numFmtId="0" fontId="1" fillId="0" borderId="15" xfId="0" applyFont="1" applyBorder="1" applyAlignment="1">
      <alignment horizontal="center" vertical="center"/>
    </xf>
    <xf numFmtId="1" fontId="0" fillId="0" borderId="0" xfId="0" applyNumberFormat="1"/>
    <xf numFmtId="164" fontId="0" fillId="0" borderId="0" xfId="0" applyNumberFormat="1"/>
    <xf numFmtId="165" fontId="0" fillId="0" borderId="0" xfId="0" applyNumberFormat="1"/>
    <xf numFmtId="0" fontId="0" fillId="0" borderId="0" xfId="0" applyAlignment="1">
      <alignment vertical="center" wrapText="1"/>
    </xf>
    <xf numFmtId="0" fontId="0" fillId="0" borderId="18"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0" xfId="0"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6"/>
  <sheetViews>
    <sheetView topLeftCell="H1" workbookViewId="0">
      <selection activeCell="F18" sqref="F17:F18"/>
    </sheetView>
  </sheetViews>
  <sheetFormatPr baseColWidth="10" defaultColWidth="10.85546875" defaultRowHeight="16"/>
  <cols>
    <col min="3" max="3" width="10.42578125" customWidth="1"/>
  </cols>
  <sheetData>
    <row r="1" spans="1:8" ht="169" customHeight="1">
      <c r="A1" s="55" t="s">
        <v>4</v>
      </c>
      <c r="B1" s="55"/>
      <c r="C1" s="55"/>
      <c r="D1" s="55"/>
      <c r="E1" s="55"/>
      <c r="F1" s="55"/>
      <c r="G1" s="55"/>
      <c r="H1" s="55"/>
    </row>
    <row r="2" spans="1:8" ht="37" customHeight="1" thickBot="1">
      <c r="A2" s="29"/>
      <c r="B2" s="29"/>
      <c r="C2" s="29"/>
      <c r="D2" s="29"/>
      <c r="E2" s="29"/>
      <c r="F2" s="29"/>
      <c r="G2" s="29"/>
      <c r="H2" s="29"/>
    </row>
    <row r="3" spans="1:8">
      <c r="B3" s="2" t="s">
        <v>5</v>
      </c>
      <c r="C3" s="3"/>
      <c r="D3" s="34"/>
    </row>
    <row r="4" spans="1:8" ht="51">
      <c r="B4" s="5"/>
      <c r="C4" s="30" t="s">
        <v>12</v>
      </c>
      <c r="D4" s="35" t="s">
        <v>13</v>
      </c>
    </row>
    <row r="5" spans="1:8">
      <c r="B5" s="5" t="s">
        <v>0</v>
      </c>
      <c r="C5" s="11">
        <v>15</v>
      </c>
      <c r="D5" s="36">
        <v>46</v>
      </c>
    </row>
    <row r="6" spans="1:8">
      <c r="B6" s="5" t="s">
        <v>1</v>
      </c>
      <c r="C6" s="11">
        <v>10</v>
      </c>
      <c r="D6" s="36">
        <v>67</v>
      </c>
    </row>
    <row r="7" spans="1:8">
      <c r="B7" s="32" t="s">
        <v>14</v>
      </c>
      <c r="C7" s="11">
        <f>SUM(C5:C6)</f>
        <v>25</v>
      </c>
      <c r="D7" s="36">
        <f>SUM(D5:D6)</f>
        <v>113</v>
      </c>
    </row>
    <row r="8" spans="1:8" ht="17" thickBot="1">
      <c r="B8" s="31" t="s">
        <v>3</v>
      </c>
      <c r="C8" s="33">
        <f>C7/SUM(C7:D7)</f>
        <v>0.18115942028985507</v>
      </c>
      <c r="D8" s="37">
        <f>D7/SUM(C7:D7)</f>
        <v>0.8188405797101449</v>
      </c>
    </row>
    <row r="10" spans="1:8" ht="17" thickBot="1"/>
    <row r="11" spans="1:8">
      <c r="B11" s="2" t="s">
        <v>2</v>
      </c>
      <c r="C11" s="3"/>
      <c r="D11" s="34"/>
    </row>
    <row r="12" spans="1:8" ht="51">
      <c r="B12" s="5"/>
      <c r="C12" s="30" t="s">
        <v>12</v>
      </c>
      <c r="D12" s="35" t="s">
        <v>13</v>
      </c>
    </row>
    <row r="13" spans="1:8">
      <c r="B13" s="5" t="s">
        <v>0</v>
      </c>
      <c r="C13" s="11">
        <v>86</v>
      </c>
      <c r="D13" s="36">
        <v>182</v>
      </c>
    </row>
    <row r="14" spans="1:8">
      <c r="B14" s="5" t="s">
        <v>1</v>
      </c>
      <c r="C14" s="11">
        <v>70</v>
      </c>
      <c r="D14" s="36">
        <v>197</v>
      </c>
    </row>
    <row r="15" spans="1:8">
      <c r="B15" s="32" t="s">
        <v>14</v>
      </c>
      <c r="C15" s="11">
        <f>SUM(C13:C14)</f>
        <v>156</v>
      </c>
      <c r="D15" s="36">
        <f>SUM(D13:D14)</f>
        <v>379</v>
      </c>
    </row>
    <row r="16" spans="1:8" ht="17" thickBot="1">
      <c r="B16" s="31" t="s">
        <v>3</v>
      </c>
      <c r="C16" s="33">
        <f>C15/SUM(C15:D15)</f>
        <v>0.29158878504672897</v>
      </c>
      <c r="D16" s="37">
        <f>D15/SUM(C15:D15)</f>
        <v>0.70841121495327097</v>
      </c>
    </row>
  </sheetData>
  <mergeCells count="1">
    <mergeCell ref="A1:H1"/>
  </mergeCells>
  <phoneticPr fontId="2"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6"/>
  <sheetViews>
    <sheetView workbookViewId="0">
      <selection activeCell="J8" sqref="J8"/>
    </sheetView>
  </sheetViews>
  <sheetFormatPr baseColWidth="10" defaultColWidth="10.85546875" defaultRowHeight="16"/>
  <sheetData>
    <row r="1" spans="1:8">
      <c r="A1" t="s">
        <v>17</v>
      </c>
    </row>
    <row r="2" spans="1:8" ht="17" thickBot="1"/>
    <row r="3" spans="1:8">
      <c r="B3" s="2" t="s">
        <v>5</v>
      </c>
      <c r="C3" s="56" t="s">
        <v>22</v>
      </c>
      <c r="D3" s="57"/>
      <c r="E3" s="56" t="s">
        <v>23</v>
      </c>
      <c r="F3" s="57"/>
      <c r="G3" s="56" t="s">
        <v>24</v>
      </c>
      <c r="H3" s="58"/>
    </row>
    <row r="4" spans="1:8">
      <c r="B4" s="5"/>
      <c r="C4" s="41" t="s">
        <v>6</v>
      </c>
      <c r="D4" s="9" t="s">
        <v>7</v>
      </c>
      <c r="E4" s="41" t="s">
        <v>6</v>
      </c>
      <c r="F4" s="9" t="s">
        <v>7</v>
      </c>
      <c r="G4" s="41" t="s">
        <v>6</v>
      </c>
      <c r="H4" s="10" t="s">
        <v>7</v>
      </c>
    </row>
    <row r="5" spans="1:8">
      <c r="B5" s="6"/>
      <c r="C5" s="42">
        <v>14074283.16</v>
      </c>
      <c r="D5" s="13">
        <v>4480264.7</v>
      </c>
      <c r="E5" s="42">
        <v>11633693.24</v>
      </c>
      <c r="F5" s="13">
        <v>3267684.99</v>
      </c>
      <c r="G5" s="42">
        <v>11858358.640000001</v>
      </c>
      <c r="H5" s="14">
        <v>3129928.3509999998</v>
      </c>
    </row>
    <row r="6" spans="1:8">
      <c r="B6" s="6"/>
      <c r="C6" s="42">
        <v>11379733.83</v>
      </c>
      <c r="D6" s="13">
        <v>900330.99990000005</v>
      </c>
      <c r="E6" s="42">
        <v>14508993</v>
      </c>
      <c r="F6" s="13">
        <v>2474503.3309999998</v>
      </c>
      <c r="G6" s="42">
        <v>13563378.23</v>
      </c>
      <c r="H6" s="14">
        <v>3542905.16</v>
      </c>
    </row>
    <row r="7" spans="1:8">
      <c r="B7" s="6"/>
      <c r="C7" s="42">
        <v>13430351.609999999</v>
      </c>
      <c r="D7" s="13">
        <v>4285525.8909999998</v>
      </c>
      <c r="E7" s="42">
        <v>9254039.0449999999</v>
      </c>
      <c r="F7" s="13">
        <v>2810413.179</v>
      </c>
      <c r="G7" s="42">
        <v>10232463.43</v>
      </c>
      <c r="H7" s="14">
        <v>2890194.3289999999</v>
      </c>
    </row>
    <row r="8" spans="1:8">
      <c r="B8" s="6"/>
      <c r="C8" s="42">
        <v>12062240.300000001</v>
      </c>
      <c r="D8" s="13">
        <v>1540281.1780000001</v>
      </c>
      <c r="E8" s="42">
        <v>8342161.3059999999</v>
      </c>
      <c r="F8" s="13">
        <v>5850005.9859999996</v>
      </c>
      <c r="G8" s="42">
        <v>10850448.93</v>
      </c>
      <c r="H8" s="14">
        <v>1568611.2279999999</v>
      </c>
    </row>
    <row r="9" spans="1:8">
      <c r="B9" s="6"/>
      <c r="C9" s="42">
        <v>13377915.640000001</v>
      </c>
      <c r="D9" s="13">
        <v>1369500.0649999999</v>
      </c>
      <c r="E9" s="42">
        <v>11597551.939999999</v>
      </c>
      <c r="F9" s="13">
        <v>2741117.22</v>
      </c>
      <c r="G9" s="42">
        <v>13725134.439999999</v>
      </c>
      <c r="H9" s="14">
        <v>2758836.44</v>
      </c>
    </row>
    <row r="10" spans="1:8">
      <c r="B10" s="6"/>
      <c r="C10" s="42">
        <v>8871929.9560000002</v>
      </c>
      <c r="D10" s="13">
        <v>1046538.903</v>
      </c>
      <c r="E10" s="42">
        <v>11521487.74</v>
      </c>
      <c r="F10" s="13">
        <v>3577719.0469999998</v>
      </c>
      <c r="G10" s="42">
        <v>9719709.2510000002</v>
      </c>
      <c r="H10" s="14">
        <v>2048088.15</v>
      </c>
    </row>
    <row r="11" spans="1:8">
      <c r="B11" s="6"/>
      <c r="C11" s="42">
        <v>9941424.8890000004</v>
      </c>
      <c r="D11" s="13">
        <v>935408.83409999998</v>
      </c>
      <c r="E11" s="42">
        <v>12977915.779999999</v>
      </c>
      <c r="F11" s="13">
        <v>4015343.7230000002</v>
      </c>
      <c r="G11" s="42">
        <v>13996671.42</v>
      </c>
      <c r="H11" s="14">
        <v>2739271.7230000002</v>
      </c>
    </row>
    <row r="12" spans="1:8">
      <c r="B12" s="6"/>
      <c r="C12" s="42">
        <v>14021541.9</v>
      </c>
      <c r="D12" s="13">
        <v>510691.28139999998</v>
      </c>
      <c r="E12" s="42">
        <v>12067527.6</v>
      </c>
      <c r="F12" s="13">
        <v>5061155.0190000003</v>
      </c>
      <c r="G12" s="42">
        <v>25174635.890000001</v>
      </c>
      <c r="H12" s="14">
        <v>2192573.0809999998</v>
      </c>
    </row>
    <row r="13" spans="1:8">
      <c r="B13" s="6"/>
      <c r="C13" s="42">
        <v>9228958.7789999992</v>
      </c>
      <c r="D13" s="13">
        <v>1933658.8929999999</v>
      </c>
      <c r="E13" s="42">
        <v>12990490.029999999</v>
      </c>
      <c r="F13" s="13">
        <v>5119686.1310000001</v>
      </c>
      <c r="G13" s="42">
        <v>16869630.449999999</v>
      </c>
      <c r="H13" s="14">
        <v>3060751.4879999999</v>
      </c>
    </row>
    <row r="14" spans="1:8">
      <c r="B14" s="6"/>
      <c r="C14" s="42">
        <v>7472554.9749999996</v>
      </c>
      <c r="D14" s="13">
        <v>2441839.8199999998</v>
      </c>
      <c r="E14" s="42">
        <v>14131510.810000001</v>
      </c>
      <c r="F14" s="13">
        <v>2370857.3480000002</v>
      </c>
      <c r="G14" s="42">
        <v>15428420.73</v>
      </c>
      <c r="H14" s="14">
        <v>2198684.281</v>
      </c>
    </row>
    <row r="15" spans="1:8">
      <c r="B15" s="6"/>
      <c r="C15" s="42">
        <v>9470938.2919999994</v>
      </c>
      <c r="D15" s="13">
        <v>1623540.73</v>
      </c>
      <c r="E15" s="42">
        <v>11879276.4</v>
      </c>
      <c r="F15" s="13">
        <v>2656592.102</v>
      </c>
      <c r="G15" s="42">
        <v>10552207.77</v>
      </c>
      <c r="H15" s="14">
        <v>2021714.314</v>
      </c>
    </row>
    <row r="16" spans="1:8" ht="17" thickBot="1">
      <c r="B16" s="8"/>
      <c r="C16" s="43">
        <v>14856123.470000001</v>
      </c>
      <c r="D16" s="17">
        <v>2416642.335</v>
      </c>
      <c r="E16" s="43">
        <v>13471662.689999999</v>
      </c>
      <c r="F16" s="17">
        <v>1915730.763</v>
      </c>
      <c r="G16" s="43">
        <v>12254374.66</v>
      </c>
      <c r="H16" s="18">
        <v>2444609.8339999998</v>
      </c>
    </row>
  </sheetData>
  <mergeCells count="3">
    <mergeCell ref="C3:D3"/>
    <mergeCell ref="E3:F3"/>
    <mergeCell ref="G3:H3"/>
  </mergeCells>
  <phoneticPr fontId="2"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19"/>
  <sheetViews>
    <sheetView workbookViewId="0">
      <selection activeCell="J6" sqref="J6"/>
    </sheetView>
  </sheetViews>
  <sheetFormatPr baseColWidth="10" defaultColWidth="10.85546875" defaultRowHeight="16"/>
  <sheetData>
    <row r="1" spans="1:8">
      <c r="A1" t="s">
        <v>16</v>
      </c>
    </row>
    <row r="2" spans="1:8" ht="17" thickBot="1"/>
    <row r="3" spans="1:8">
      <c r="B3" s="2" t="s">
        <v>5</v>
      </c>
      <c r="C3" s="56" t="s">
        <v>22</v>
      </c>
      <c r="D3" s="57"/>
      <c r="E3" s="56" t="s">
        <v>23</v>
      </c>
      <c r="F3" s="57"/>
      <c r="G3" s="56" t="s">
        <v>24</v>
      </c>
      <c r="H3" s="58"/>
    </row>
    <row r="4" spans="1:8">
      <c r="B4" s="5"/>
      <c r="C4" s="41" t="s">
        <v>6</v>
      </c>
      <c r="D4" s="9" t="s">
        <v>7</v>
      </c>
      <c r="E4" s="41" t="s">
        <v>6</v>
      </c>
      <c r="F4" s="9" t="s">
        <v>7</v>
      </c>
      <c r="G4" s="41" t="s">
        <v>6</v>
      </c>
      <c r="H4" s="10" t="s">
        <v>7</v>
      </c>
    </row>
    <row r="5" spans="1:8">
      <c r="B5" s="6"/>
      <c r="C5" s="42">
        <v>17512372.030000001</v>
      </c>
      <c r="D5" s="13">
        <v>3104699.9279999998</v>
      </c>
      <c r="E5" s="42">
        <v>9821546.5390000008</v>
      </c>
      <c r="F5" s="13">
        <v>5724861.3710000003</v>
      </c>
      <c r="G5" s="42">
        <v>21198854.670000002</v>
      </c>
      <c r="H5" s="14">
        <v>8944641.1500000004</v>
      </c>
    </row>
    <row r="6" spans="1:8">
      <c r="B6" s="6"/>
      <c r="C6" s="42">
        <v>30570817.469999999</v>
      </c>
      <c r="D6" s="13">
        <v>3468227.6579999998</v>
      </c>
      <c r="E6" s="42">
        <v>11863715.01</v>
      </c>
      <c r="F6" s="13">
        <v>6984011.3090000004</v>
      </c>
      <c r="G6" s="42">
        <v>14881040.93</v>
      </c>
      <c r="H6" s="14">
        <v>1054084.9010000001</v>
      </c>
    </row>
    <row r="7" spans="1:8">
      <c r="B7" s="6"/>
      <c r="C7" s="42">
        <v>18745448.870000001</v>
      </c>
      <c r="D7" s="13">
        <v>4875498.4579999996</v>
      </c>
      <c r="E7" s="42">
        <v>8799930.898</v>
      </c>
      <c r="F7" s="13">
        <v>8063725.8200000003</v>
      </c>
      <c r="G7" s="42">
        <v>9368858.0179999992</v>
      </c>
      <c r="H7" s="14">
        <v>2033370.0619999999</v>
      </c>
    </row>
    <row r="8" spans="1:8">
      <c r="B8" s="6"/>
      <c r="C8" s="42">
        <v>19073765.780000001</v>
      </c>
      <c r="D8" s="13">
        <v>3551189.1349999998</v>
      </c>
      <c r="E8" s="42">
        <v>8398030.8609999996</v>
      </c>
      <c r="F8" s="13">
        <v>3448746.9610000001</v>
      </c>
      <c r="G8" s="42">
        <v>11125795.08</v>
      </c>
      <c r="H8" s="14">
        <v>1300393.622</v>
      </c>
    </row>
    <row r="9" spans="1:8">
      <c r="B9" s="6"/>
      <c r="C9" s="42">
        <v>16202236.720000001</v>
      </c>
      <c r="D9" s="13">
        <v>3235257.0809999998</v>
      </c>
      <c r="E9" s="42">
        <v>10355287.529999999</v>
      </c>
      <c r="F9" s="13">
        <v>5781247.517</v>
      </c>
      <c r="G9" s="42">
        <v>13659572.43</v>
      </c>
      <c r="H9" s="14">
        <v>1782993.0279999999</v>
      </c>
    </row>
    <row r="10" spans="1:8">
      <c r="B10" s="6"/>
      <c r="C10" s="42">
        <v>15304218.449999999</v>
      </c>
      <c r="D10" s="13">
        <v>5043567.8169999998</v>
      </c>
      <c r="E10" s="42">
        <v>11772674.07</v>
      </c>
      <c r="F10" s="13">
        <v>1780898.939</v>
      </c>
      <c r="G10" s="42">
        <v>10411084.880000001</v>
      </c>
      <c r="H10" s="14">
        <v>1123345.014</v>
      </c>
    </row>
    <row r="11" spans="1:8">
      <c r="B11" s="6"/>
      <c r="C11" s="42">
        <v>12994565.18</v>
      </c>
      <c r="D11" s="13">
        <v>2818359.5040000002</v>
      </c>
      <c r="E11" s="42">
        <v>15267672.84</v>
      </c>
      <c r="F11" s="13">
        <v>2344576.5090000001</v>
      </c>
      <c r="G11" s="42">
        <v>14886027.1</v>
      </c>
      <c r="H11" s="14">
        <v>863217.26580000005</v>
      </c>
    </row>
    <row r="12" spans="1:8">
      <c r="B12" s="6"/>
      <c r="C12" s="42">
        <v>17296829.960000001</v>
      </c>
      <c r="D12" s="13">
        <v>2094068.8459999999</v>
      </c>
      <c r="E12" s="42">
        <v>12264850.699999999</v>
      </c>
      <c r="F12" s="13">
        <v>3417994.1129999999</v>
      </c>
      <c r="G12" s="42">
        <v>15579810.33</v>
      </c>
      <c r="H12" s="14">
        <v>1370610.0519999999</v>
      </c>
    </row>
    <row r="13" spans="1:8">
      <c r="B13" s="6"/>
      <c r="C13" s="42">
        <v>16862157.039999999</v>
      </c>
      <c r="D13" s="13">
        <v>3058954.486</v>
      </c>
      <c r="E13" s="42">
        <v>13761006.74</v>
      </c>
      <c r="F13" s="13">
        <v>1905773.5589999999</v>
      </c>
      <c r="G13" s="42">
        <v>19771613.960000001</v>
      </c>
      <c r="H13" s="14">
        <v>16152231.65</v>
      </c>
    </row>
    <row r="14" spans="1:8">
      <c r="B14" s="6"/>
      <c r="C14" s="42">
        <v>14674727.039999999</v>
      </c>
      <c r="D14" s="13">
        <v>16684766.720000001</v>
      </c>
      <c r="E14" s="42">
        <v>10701492.439999999</v>
      </c>
      <c r="F14" s="13">
        <v>5023530.4639999997</v>
      </c>
      <c r="G14" s="42">
        <v>9436958.3090000004</v>
      </c>
      <c r="H14" s="14">
        <v>912510.34510000004</v>
      </c>
    </row>
    <row r="15" spans="1:8">
      <c r="B15" s="6"/>
      <c r="C15" s="42">
        <v>19930676.079999998</v>
      </c>
      <c r="D15" s="13">
        <v>3549554.3640000001</v>
      </c>
      <c r="E15" s="42">
        <v>6370888.3480000002</v>
      </c>
      <c r="F15" s="13">
        <v>5767779.517</v>
      </c>
      <c r="G15" s="42">
        <v>6791847.4069999997</v>
      </c>
      <c r="H15" s="14">
        <v>870547.64350000001</v>
      </c>
    </row>
    <row r="16" spans="1:8" ht="17" thickBot="1">
      <c r="B16" s="8"/>
      <c r="C16" s="43">
        <v>22535509.5</v>
      </c>
      <c r="D16" s="17">
        <v>3958731.6069999998</v>
      </c>
      <c r="E16" s="43">
        <v>13951878.41</v>
      </c>
      <c r="F16" s="17">
        <v>6156972.7489999998</v>
      </c>
      <c r="G16" s="43">
        <v>13291808.41</v>
      </c>
      <c r="H16" s="18">
        <v>1368551.9539999999</v>
      </c>
    </row>
    <row r="19" spans="3:8">
      <c r="C19" s="52"/>
      <c r="D19" s="52"/>
      <c r="E19" s="52"/>
      <c r="F19" s="52"/>
      <c r="G19" s="52"/>
      <c r="H19" s="52"/>
    </row>
  </sheetData>
  <mergeCells count="3">
    <mergeCell ref="C3:D3"/>
    <mergeCell ref="E3:F3"/>
    <mergeCell ref="G3:H3"/>
  </mergeCells>
  <phoneticPr fontId="2"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16"/>
  <sheetViews>
    <sheetView workbookViewId="0">
      <selection activeCell="L24" sqref="L24"/>
    </sheetView>
  </sheetViews>
  <sheetFormatPr baseColWidth="10" defaultColWidth="10.85546875" defaultRowHeight="16"/>
  <sheetData>
    <row r="1" spans="1:8">
      <c r="A1" t="s">
        <v>18</v>
      </c>
    </row>
    <row r="2" spans="1:8" ht="17" thickBot="1"/>
    <row r="3" spans="1:8">
      <c r="B3" s="2" t="s">
        <v>5</v>
      </c>
      <c r="C3" s="56" t="s">
        <v>22</v>
      </c>
      <c r="D3" s="57"/>
      <c r="E3" s="56" t="s">
        <v>23</v>
      </c>
      <c r="F3" s="57"/>
      <c r="G3" s="56" t="s">
        <v>24</v>
      </c>
      <c r="H3" s="58"/>
    </row>
    <row r="4" spans="1:8">
      <c r="B4" s="5"/>
      <c r="C4" s="41" t="s">
        <v>6</v>
      </c>
      <c r="D4" s="9" t="s">
        <v>7</v>
      </c>
      <c r="E4" s="41" t="s">
        <v>6</v>
      </c>
      <c r="F4" s="9" t="s">
        <v>7</v>
      </c>
      <c r="G4" s="41" t="s">
        <v>6</v>
      </c>
      <c r="H4" s="10" t="s">
        <v>7</v>
      </c>
    </row>
    <row r="5" spans="1:8">
      <c r="B5" s="6"/>
      <c r="C5" s="42">
        <v>5801512.5939999996</v>
      </c>
      <c r="D5" s="13">
        <v>302317.16029999999</v>
      </c>
      <c r="E5" s="42">
        <v>3948921.3859999999</v>
      </c>
      <c r="F5" s="13">
        <v>2815369.1290000002</v>
      </c>
      <c r="G5" s="42">
        <v>3729625.0929999999</v>
      </c>
      <c r="H5" s="14">
        <v>291889.94260000001</v>
      </c>
    </row>
    <row r="6" spans="1:8">
      <c r="B6" s="6"/>
      <c r="C6" s="42">
        <v>4394844.0439999998</v>
      </c>
      <c r="D6" s="13">
        <v>903775.3737</v>
      </c>
      <c r="E6" s="42">
        <v>1779054.9350000001</v>
      </c>
      <c r="F6" s="13">
        <v>1250351.5870000001</v>
      </c>
      <c r="G6" s="42">
        <v>3103884.9610000001</v>
      </c>
      <c r="H6" s="14">
        <v>139250.5534</v>
      </c>
    </row>
    <row r="7" spans="1:8">
      <c r="B7" s="6"/>
      <c r="C7" s="42">
        <v>7147778.3420000002</v>
      </c>
      <c r="D7" s="13">
        <v>1281736.1540000001</v>
      </c>
      <c r="E7" s="42">
        <v>2418260.9339999999</v>
      </c>
      <c r="F7" s="13">
        <v>1392736.27</v>
      </c>
      <c r="G7" s="42">
        <v>6515915.9819999998</v>
      </c>
      <c r="H7" s="14">
        <v>1040371.727</v>
      </c>
    </row>
    <row r="8" spans="1:8">
      <c r="B8" s="6"/>
      <c r="C8" s="42">
        <v>4460106.716</v>
      </c>
      <c r="D8" s="13">
        <v>1271012.1769999999</v>
      </c>
      <c r="E8" s="42">
        <v>1958810.9180000001</v>
      </c>
      <c r="F8" s="13">
        <v>289981.6091</v>
      </c>
      <c r="G8" s="42">
        <v>1582035.2819999999</v>
      </c>
      <c r="H8" s="14">
        <v>1570068.3430000001</v>
      </c>
    </row>
    <row r="9" spans="1:8">
      <c r="B9" s="6"/>
      <c r="C9" s="42">
        <v>5748261.4249999998</v>
      </c>
      <c r="D9" s="13">
        <v>1566377.287</v>
      </c>
      <c r="E9" s="42">
        <v>2369755.9879999999</v>
      </c>
      <c r="F9" s="13">
        <v>731270.25699999998</v>
      </c>
      <c r="G9" s="42">
        <v>3998615.986</v>
      </c>
      <c r="H9" s="14">
        <v>1787138.6459999999</v>
      </c>
    </row>
    <row r="10" spans="1:8">
      <c r="B10" s="6"/>
      <c r="C10" s="42">
        <v>3651855.2659999998</v>
      </c>
      <c r="D10" s="13">
        <v>1383950.3640000001</v>
      </c>
      <c r="E10" s="42">
        <v>1147293.7239999999</v>
      </c>
      <c r="F10" s="13">
        <v>1072078.902</v>
      </c>
      <c r="G10" s="42">
        <v>4642681.5379999997</v>
      </c>
      <c r="H10" s="14">
        <v>146182.03109999999</v>
      </c>
    </row>
    <row r="11" spans="1:8">
      <c r="B11" s="6"/>
      <c r="C11" s="42">
        <v>4545137.0729999999</v>
      </c>
      <c r="D11" s="13">
        <v>848602.23670000001</v>
      </c>
      <c r="E11" s="42">
        <v>3507466.753</v>
      </c>
      <c r="F11" s="13">
        <v>298583.098</v>
      </c>
      <c r="G11" s="42">
        <v>2271714.2850000001</v>
      </c>
      <c r="H11" s="14">
        <v>1763326.8859999999</v>
      </c>
    </row>
    <row r="12" spans="1:8">
      <c r="B12" s="6"/>
      <c r="C12" s="42">
        <v>7155885.7850000001</v>
      </c>
      <c r="D12" s="13">
        <v>639488.98089999997</v>
      </c>
      <c r="E12" s="42">
        <v>2955591.7510000002</v>
      </c>
      <c r="F12" s="13">
        <v>423382.97080000001</v>
      </c>
      <c r="G12" s="42">
        <v>6053057.2340000002</v>
      </c>
      <c r="H12" s="14">
        <v>115764.5585</v>
      </c>
    </row>
    <row r="13" spans="1:8">
      <c r="B13" s="6"/>
      <c r="C13" s="42">
        <v>8478944.0529999994</v>
      </c>
      <c r="D13" s="13">
        <v>1425019.477</v>
      </c>
      <c r="E13" s="42">
        <v>2526194.2710000002</v>
      </c>
      <c r="F13" s="13">
        <v>280672.56219999999</v>
      </c>
      <c r="G13" s="42">
        <v>6028231.0099999998</v>
      </c>
      <c r="H13" s="14">
        <v>87403.341079999998</v>
      </c>
    </row>
    <row r="14" spans="1:8">
      <c r="B14" s="6"/>
      <c r="C14" s="42">
        <v>4814033.0149999997</v>
      </c>
      <c r="D14" s="13">
        <v>858316.38049999997</v>
      </c>
      <c r="E14" s="42">
        <v>1685791.544</v>
      </c>
      <c r="F14" s="13">
        <v>806898.19759999996</v>
      </c>
      <c r="G14" s="42">
        <v>875900.96730000002</v>
      </c>
      <c r="H14" s="14">
        <v>1057582.2879999999</v>
      </c>
    </row>
    <row r="15" spans="1:8">
      <c r="B15" s="6"/>
      <c r="C15" s="42">
        <v>7003553.7779999999</v>
      </c>
      <c r="D15" s="13">
        <v>847708.02760000003</v>
      </c>
      <c r="E15" s="42">
        <v>3175308.1979999999</v>
      </c>
      <c r="F15" s="13">
        <v>833141.03830000001</v>
      </c>
      <c r="G15" s="42">
        <v>886510.5969</v>
      </c>
      <c r="H15" s="14">
        <v>1266383.956</v>
      </c>
    </row>
    <row r="16" spans="1:8" ht="17" thickBot="1">
      <c r="B16" s="8"/>
      <c r="C16" s="43">
        <v>1595013.736</v>
      </c>
      <c r="D16" s="17">
        <v>167612.15</v>
      </c>
      <c r="E16" s="43">
        <v>13751138.15</v>
      </c>
      <c r="F16" s="17">
        <v>710267.32140000002</v>
      </c>
      <c r="G16" s="43">
        <v>169068.82930000001</v>
      </c>
      <c r="H16" s="18">
        <v>1697531.7690000001</v>
      </c>
    </row>
  </sheetData>
  <mergeCells count="3">
    <mergeCell ref="C3:D3"/>
    <mergeCell ref="E3:F3"/>
    <mergeCell ref="G3:H3"/>
  </mergeCells>
  <phoneticPr fontId="2"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23"/>
  <sheetViews>
    <sheetView workbookViewId="0">
      <selection activeCell="B9" sqref="B9:C10"/>
    </sheetView>
  </sheetViews>
  <sheetFormatPr baseColWidth="10" defaultColWidth="10.85546875" defaultRowHeight="16"/>
  <cols>
    <col min="1" max="1" width="19.7109375" customWidth="1"/>
    <col min="2" max="2" width="21" customWidth="1"/>
  </cols>
  <sheetData>
    <row r="1" spans="1:3" ht="35" customHeight="1">
      <c r="A1" s="59" t="s">
        <v>39</v>
      </c>
      <c r="B1" s="59"/>
      <c r="C1" s="59"/>
    </row>
    <row r="3" spans="1:3">
      <c r="A3" s="44"/>
      <c r="B3" s="19" t="s">
        <v>27</v>
      </c>
      <c r="C3" s="19" t="s">
        <v>28</v>
      </c>
    </row>
    <row r="4" spans="1:3">
      <c r="A4" s="44" t="s">
        <v>29</v>
      </c>
      <c r="B4" s="19">
        <v>905</v>
      </c>
      <c r="C4" s="19">
        <v>0.05</v>
      </c>
    </row>
    <row r="5" spans="1:3">
      <c r="A5" s="44" t="s">
        <v>30</v>
      </c>
      <c r="B5" s="19">
        <v>403</v>
      </c>
      <c r="C5" s="19">
        <v>0.05</v>
      </c>
    </row>
    <row r="6" spans="1:3">
      <c r="A6" s="44" t="s">
        <v>31</v>
      </c>
      <c r="B6" s="19">
        <v>840</v>
      </c>
      <c r="C6" s="19">
        <v>0.05</v>
      </c>
    </row>
    <row r="7" spans="1:3">
      <c r="A7" s="44" t="s">
        <v>32</v>
      </c>
      <c r="B7" s="19">
        <v>901</v>
      </c>
      <c r="C7" s="19">
        <v>0.05</v>
      </c>
    </row>
    <row r="8" spans="1:3">
      <c r="A8" s="44" t="s">
        <v>33</v>
      </c>
      <c r="B8" s="19">
        <v>576</v>
      </c>
      <c r="C8" s="19">
        <v>0.05</v>
      </c>
    </row>
    <row r="9" spans="1:3">
      <c r="A9" s="44" t="s">
        <v>34</v>
      </c>
      <c r="B9" s="19">
        <v>1</v>
      </c>
      <c r="C9" s="19">
        <v>0.05</v>
      </c>
    </row>
    <row r="10" spans="1:3">
      <c r="A10" s="44" t="s">
        <v>35</v>
      </c>
      <c r="B10" s="19">
        <v>26</v>
      </c>
      <c r="C10" s="19">
        <v>0.05</v>
      </c>
    </row>
    <row r="11" spans="1:3">
      <c r="A11" s="44" t="s">
        <v>36</v>
      </c>
      <c r="B11" s="19">
        <v>1295</v>
      </c>
      <c r="C11" s="19">
        <v>0.05</v>
      </c>
    </row>
    <row r="12" spans="1:3">
      <c r="A12" s="44" t="s">
        <v>37</v>
      </c>
      <c r="B12" s="19">
        <v>1367</v>
      </c>
      <c r="C12" s="19">
        <v>0.05</v>
      </c>
    </row>
    <row r="13" spans="1:3">
      <c r="A13" s="44" t="s">
        <v>38</v>
      </c>
      <c r="B13" s="19">
        <v>1568</v>
      </c>
      <c r="C13" s="19">
        <v>0.05</v>
      </c>
    </row>
    <row r="14" spans="1:3">
      <c r="A14" s="44" t="s">
        <v>29</v>
      </c>
      <c r="B14" s="19">
        <v>1047</v>
      </c>
      <c r="C14" s="19">
        <v>0.1</v>
      </c>
    </row>
    <row r="15" spans="1:3">
      <c r="A15" s="44" t="s">
        <v>30</v>
      </c>
      <c r="B15" s="19">
        <v>504</v>
      </c>
      <c r="C15" s="19">
        <v>0.1</v>
      </c>
    </row>
    <row r="16" spans="1:3">
      <c r="A16" s="44" t="s">
        <v>31</v>
      </c>
      <c r="B16" s="19">
        <v>1024</v>
      </c>
      <c r="C16" s="19">
        <v>0.1</v>
      </c>
    </row>
    <row r="17" spans="1:3">
      <c r="A17" s="44" t="s">
        <v>32</v>
      </c>
      <c r="B17" s="19">
        <v>1070</v>
      </c>
      <c r="C17" s="19">
        <v>0.1</v>
      </c>
    </row>
    <row r="18" spans="1:3">
      <c r="A18" s="44" t="s">
        <v>33</v>
      </c>
      <c r="B18" s="19">
        <v>772</v>
      </c>
      <c r="C18" s="19">
        <v>0.1</v>
      </c>
    </row>
    <row r="19" spans="1:3">
      <c r="A19" s="44" t="s">
        <v>34</v>
      </c>
      <c r="B19" s="19">
        <v>1</v>
      </c>
      <c r="C19" s="19">
        <v>0.1</v>
      </c>
    </row>
    <row r="20" spans="1:3">
      <c r="A20" s="44" t="s">
        <v>35</v>
      </c>
      <c r="B20" s="19">
        <v>29</v>
      </c>
      <c r="C20" s="19">
        <v>0.1</v>
      </c>
    </row>
    <row r="21" spans="1:3">
      <c r="A21" s="44" t="s">
        <v>36</v>
      </c>
      <c r="B21" s="19">
        <v>1529</v>
      </c>
      <c r="C21" s="19">
        <v>0.1</v>
      </c>
    </row>
    <row r="22" spans="1:3">
      <c r="A22" s="44" t="s">
        <v>37</v>
      </c>
      <c r="B22" s="19">
        <v>1627</v>
      </c>
      <c r="C22" s="19">
        <v>0.1</v>
      </c>
    </row>
    <row r="23" spans="1:3">
      <c r="A23" s="44" t="s">
        <v>38</v>
      </c>
      <c r="B23" s="19">
        <v>1772</v>
      </c>
      <c r="C23" s="19">
        <v>0.1</v>
      </c>
    </row>
  </sheetData>
  <mergeCells count="1">
    <mergeCell ref="A1:C1"/>
  </mergeCells>
  <phoneticPr fontId="2"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Z19"/>
  <sheetViews>
    <sheetView workbookViewId="0">
      <selection activeCell="G5" sqref="G5:I19"/>
    </sheetView>
  </sheetViews>
  <sheetFormatPr baseColWidth="10" defaultColWidth="10.85546875" defaultRowHeight="16"/>
  <cols>
    <col min="3" max="3" width="12.85546875" customWidth="1"/>
  </cols>
  <sheetData>
    <row r="2" spans="1:26">
      <c r="A2" s="38" t="s">
        <v>16</v>
      </c>
      <c r="D2" s="38"/>
      <c r="E2" s="38"/>
      <c r="F2" s="38"/>
      <c r="G2" s="38"/>
      <c r="H2" s="38"/>
      <c r="I2" s="38"/>
      <c r="J2" s="38"/>
      <c r="K2" s="38"/>
      <c r="L2" s="38"/>
      <c r="M2" s="38"/>
      <c r="N2" s="38"/>
      <c r="P2" s="38"/>
      <c r="Q2" s="38"/>
      <c r="R2" s="38"/>
      <c r="S2" s="38"/>
      <c r="T2" s="38"/>
      <c r="U2" s="38"/>
      <c r="V2" s="38"/>
      <c r="W2" s="38"/>
      <c r="X2" s="38"/>
      <c r="Y2" s="38"/>
      <c r="Z2" s="38"/>
    </row>
    <row r="3" spans="1:26" ht="17" thickBot="1">
      <c r="E3" s="38"/>
      <c r="F3" s="38"/>
      <c r="G3" s="38"/>
      <c r="H3" s="38"/>
      <c r="I3" s="38"/>
      <c r="J3" s="38"/>
      <c r="K3" s="38"/>
      <c r="L3" s="38"/>
      <c r="M3" s="38"/>
      <c r="N3" s="38"/>
    </row>
    <row r="4" spans="1:26">
      <c r="B4" s="45" t="s">
        <v>15</v>
      </c>
      <c r="C4" s="46" t="s">
        <v>40</v>
      </c>
      <c r="E4" s="38"/>
      <c r="F4" s="38"/>
      <c r="G4" s="38"/>
      <c r="H4" s="38"/>
      <c r="I4" s="38"/>
      <c r="J4" s="38"/>
      <c r="K4" s="38"/>
      <c r="L4" s="38"/>
      <c r="M4" s="38"/>
      <c r="N4" s="38"/>
    </row>
    <row r="5" spans="1:26">
      <c r="B5" s="47">
        <v>264708.81189999997</v>
      </c>
      <c r="C5" s="14">
        <v>3255136.1540000001</v>
      </c>
      <c r="G5" s="38"/>
      <c r="I5" s="38"/>
    </row>
    <row r="6" spans="1:26">
      <c r="B6" s="47">
        <v>289784.21090000001</v>
      </c>
      <c r="C6" s="48">
        <v>5796368.7199999997</v>
      </c>
      <c r="G6" s="38"/>
      <c r="I6" s="38"/>
    </row>
    <row r="7" spans="1:26">
      <c r="A7" s="38"/>
      <c r="B7" s="47">
        <v>437996.36709999997</v>
      </c>
      <c r="C7" s="48">
        <v>7044837.0599999996</v>
      </c>
      <c r="G7" s="38"/>
      <c r="I7" s="38"/>
    </row>
    <row r="8" spans="1:26">
      <c r="B8" s="47">
        <v>410306.89939999999</v>
      </c>
      <c r="C8" s="48">
        <v>5581600.4029999999</v>
      </c>
      <c r="G8" s="38"/>
      <c r="I8" s="38"/>
    </row>
    <row r="9" spans="1:26">
      <c r="B9" s="47">
        <v>377888.11109999998</v>
      </c>
      <c r="C9" s="48">
        <v>8227271.4419999998</v>
      </c>
      <c r="G9" s="38"/>
      <c r="I9" s="38"/>
    </row>
    <row r="10" spans="1:26">
      <c r="B10" s="47">
        <v>154232.12340000001</v>
      </c>
      <c r="C10" s="48">
        <v>12605303.08</v>
      </c>
      <c r="G10" s="38"/>
      <c r="I10" s="38"/>
    </row>
    <row r="11" spans="1:26">
      <c r="B11" s="47">
        <v>38695.364939999999</v>
      </c>
      <c r="C11" s="48">
        <v>6885623.5839999998</v>
      </c>
      <c r="G11" s="38"/>
      <c r="I11" s="38"/>
    </row>
    <row r="12" spans="1:26">
      <c r="B12" s="47">
        <v>57231.171450000002</v>
      </c>
      <c r="C12" s="48">
        <v>3155299.8539999998</v>
      </c>
      <c r="G12" s="38"/>
      <c r="I12" s="38"/>
    </row>
    <row r="13" spans="1:26">
      <c r="B13" s="47">
        <v>541400.41610000003</v>
      </c>
      <c r="C13" s="48">
        <v>4803789.8490000004</v>
      </c>
      <c r="G13" s="38"/>
      <c r="I13" s="38"/>
    </row>
    <row r="14" spans="1:26">
      <c r="B14" s="47">
        <v>292184.42930000002</v>
      </c>
      <c r="C14" s="48">
        <v>3917576.7069999999</v>
      </c>
      <c r="G14" s="38"/>
      <c r="I14" s="38"/>
    </row>
    <row r="15" spans="1:26">
      <c r="B15" s="47">
        <v>94119.713350000005</v>
      </c>
      <c r="C15" s="48">
        <v>4074549.7719999999</v>
      </c>
      <c r="G15" s="38"/>
      <c r="I15" s="38"/>
    </row>
    <row r="16" spans="1:26" ht="17" thickBot="1">
      <c r="B16" s="49">
        <v>76244.573430000004</v>
      </c>
      <c r="C16" s="28">
        <v>12019031.220000001</v>
      </c>
      <c r="G16" s="38"/>
      <c r="I16" s="38"/>
    </row>
    <row r="19" spans="7:9">
      <c r="G19" s="53"/>
      <c r="I19" s="53"/>
    </row>
  </sheetData>
  <phoneticPr fontId="2"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19"/>
  <sheetViews>
    <sheetView workbookViewId="0">
      <selection activeCell="E21" sqref="E21"/>
    </sheetView>
  </sheetViews>
  <sheetFormatPr baseColWidth="10" defaultColWidth="10.85546875" defaultRowHeight="16"/>
  <cols>
    <col min="3" max="3" width="13.28515625" customWidth="1"/>
  </cols>
  <sheetData>
    <row r="1" spans="1:8">
      <c r="A1" t="s">
        <v>17</v>
      </c>
    </row>
    <row r="2" spans="1:8" ht="17" thickBot="1"/>
    <row r="3" spans="1:8">
      <c r="B3" s="50" t="s">
        <v>15</v>
      </c>
      <c r="C3" s="51" t="s">
        <v>41</v>
      </c>
    </row>
    <row r="4" spans="1:8">
      <c r="B4" s="47">
        <v>922832.16969999997</v>
      </c>
      <c r="C4" s="48">
        <v>2398442.5279999999</v>
      </c>
      <c r="F4" s="38"/>
      <c r="H4" s="38"/>
    </row>
    <row r="5" spans="1:8">
      <c r="B5" s="47">
        <v>650766.92189999996</v>
      </c>
      <c r="C5" s="48">
        <v>2505824.7859999998</v>
      </c>
      <c r="F5" s="38"/>
      <c r="H5" s="38"/>
    </row>
    <row r="6" spans="1:8">
      <c r="B6" s="47">
        <v>576027.66850000003</v>
      </c>
      <c r="C6" s="48">
        <v>2392305.85</v>
      </c>
      <c r="F6" s="38"/>
      <c r="H6" s="38"/>
    </row>
    <row r="7" spans="1:8">
      <c r="B7" s="47">
        <v>566495.95079999999</v>
      </c>
      <c r="C7" s="48">
        <v>3111206.1349999998</v>
      </c>
      <c r="F7" s="38"/>
      <c r="H7" s="38"/>
    </row>
    <row r="8" spans="1:8">
      <c r="B8" s="47">
        <v>185108.78049999999</v>
      </c>
      <c r="C8" s="48">
        <v>2833493.656</v>
      </c>
      <c r="F8" s="38"/>
      <c r="H8" s="38"/>
    </row>
    <row r="9" spans="1:8">
      <c r="B9" s="47">
        <v>133973.70269999999</v>
      </c>
      <c r="C9" s="48">
        <v>1836016.919</v>
      </c>
      <c r="F9" s="38"/>
      <c r="H9" s="38"/>
    </row>
    <row r="10" spans="1:8">
      <c r="B10" s="47">
        <v>525044.22719999996</v>
      </c>
      <c r="C10" s="48">
        <v>3356994.2119999998</v>
      </c>
      <c r="F10" s="38"/>
      <c r="H10" s="38"/>
    </row>
    <row r="11" spans="1:8">
      <c r="B11" s="47">
        <v>316768.60609999998</v>
      </c>
      <c r="C11" s="48">
        <v>2094590.368</v>
      </c>
      <c r="F11" s="38"/>
      <c r="H11" s="38"/>
    </row>
    <row r="12" spans="1:8">
      <c r="B12" s="47">
        <v>779287.15419999999</v>
      </c>
      <c r="C12" s="48">
        <v>2791487.5159999998</v>
      </c>
      <c r="F12" s="38"/>
      <c r="H12" s="38"/>
    </row>
    <row r="13" spans="1:8">
      <c r="B13" s="47">
        <v>308276.44309999997</v>
      </c>
      <c r="C13" s="48">
        <v>2606660.0490000001</v>
      </c>
      <c r="F13" s="38"/>
      <c r="H13" s="38"/>
    </row>
    <row r="14" spans="1:8">
      <c r="B14" s="47">
        <v>681471.06460000004</v>
      </c>
      <c r="C14" s="48">
        <v>551237.48789999995</v>
      </c>
      <c r="F14" s="38"/>
      <c r="H14" s="38"/>
    </row>
    <row r="15" spans="1:8" ht="17" thickBot="1">
      <c r="B15" s="49">
        <v>264602.4976</v>
      </c>
      <c r="C15" s="28">
        <v>802236.56429999997</v>
      </c>
      <c r="F15" s="38"/>
      <c r="H15" s="38"/>
    </row>
    <row r="19" spans="6:8">
      <c r="F19" s="53"/>
      <c r="H19" s="54"/>
    </row>
  </sheetData>
  <phoneticPr fontId="2"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15"/>
  <sheetViews>
    <sheetView tabSelected="1" workbookViewId="0">
      <selection activeCell="N23" sqref="N23"/>
    </sheetView>
  </sheetViews>
  <sheetFormatPr baseColWidth="10" defaultColWidth="10.85546875" defaultRowHeight="16"/>
  <cols>
    <col min="3" max="3" width="13" customWidth="1"/>
  </cols>
  <sheetData>
    <row r="1" spans="1:10" s="1" customFormat="1" ht="26" customHeight="1">
      <c r="A1" t="s">
        <v>18</v>
      </c>
      <c r="C1"/>
      <c r="D1"/>
      <c r="E1"/>
      <c r="F1"/>
      <c r="G1"/>
      <c r="H1"/>
      <c r="I1"/>
      <c r="J1"/>
    </row>
    <row r="2" spans="1:10" ht="17" thickBot="1"/>
    <row r="3" spans="1:10">
      <c r="B3" s="50" t="s">
        <v>15</v>
      </c>
      <c r="C3" s="51" t="s">
        <v>42</v>
      </c>
    </row>
    <row r="4" spans="1:10">
      <c r="B4" s="47">
        <v>24458.437750000001</v>
      </c>
      <c r="C4" s="48">
        <v>88449.333480000001</v>
      </c>
      <c r="F4" s="38"/>
      <c r="G4" s="38"/>
    </row>
    <row r="5" spans="1:10">
      <c r="B5" s="47">
        <v>25792.52838</v>
      </c>
      <c r="C5" s="48">
        <v>116721.89840000001</v>
      </c>
      <c r="F5" s="38"/>
      <c r="G5" s="38"/>
    </row>
    <row r="6" spans="1:10">
      <c r="B6" s="47">
        <v>15416.642379999999</v>
      </c>
      <c r="C6" s="48">
        <v>164356.27619999999</v>
      </c>
      <c r="F6" s="38"/>
      <c r="G6" s="38"/>
    </row>
    <row r="7" spans="1:10">
      <c r="B7" s="47">
        <v>23856.104319999999</v>
      </c>
      <c r="C7" s="48">
        <v>86867.776209999996</v>
      </c>
      <c r="F7" s="38"/>
      <c r="G7" s="38"/>
    </row>
    <row r="8" spans="1:10">
      <c r="B8" s="47">
        <v>27122.52838</v>
      </c>
      <c r="C8" s="48">
        <v>221134.51180000001</v>
      </c>
      <c r="F8" s="38"/>
      <c r="G8" s="38"/>
    </row>
    <row r="9" spans="1:10">
      <c r="B9" s="47">
        <v>23516.52838</v>
      </c>
      <c r="C9" s="48">
        <v>115936.3652</v>
      </c>
      <c r="F9" s="38"/>
      <c r="G9" s="38"/>
    </row>
    <row r="10" spans="1:10">
      <c r="B10" s="47">
        <v>23414.013210000001</v>
      </c>
      <c r="C10" s="48">
        <v>126653.3366</v>
      </c>
      <c r="F10" s="38"/>
      <c r="G10" s="38"/>
    </row>
    <row r="11" spans="1:10">
      <c r="B11" s="47">
        <v>15776.52838</v>
      </c>
      <c r="C11" s="48">
        <v>46150.655989999999</v>
      </c>
      <c r="F11" s="38"/>
      <c r="G11" s="38"/>
    </row>
    <row r="12" spans="1:10">
      <c r="B12" s="47">
        <v>46260.44371</v>
      </c>
      <c r="C12" s="48">
        <v>25555.52838</v>
      </c>
      <c r="F12" s="38"/>
      <c r="G12" s="38"/>
    </row>
    <row r="13" spans="1:10">
      <c r="B13" s="47">
        <v>25161.52838</v>
      </c>
      <c r="C13" s="48">
        <v>61850.592980000001</v>
      </c>
      <c r="F13" s="38"/>
      <c r="G13" s="38"/>
    </row>
    <row r="14" spans="1:10">
      <c r="B14" s="47">
        <v>23485.52838</v>
      </c>
      <c r="C14" s="48">
        <v>78636.231280000007</v>
      </c>
      <c r="F14" s="38"/>
      <c r="G14" s="38"/>
    </row>
    <row r="15" spans="1:10" ht="17" thickBot="1">
      <c r="B15" s="49">
        <v>5207.5283820000004</v>
      </c>
      <c r="C15" s="28">
        <v>159396.7352</v>
      </c>
      <c r="F15" s="38"/>
      <c r="G15" s="38"/>
    </row>
  </sheetData>
  <phoneticPr fontId="2" type="noConversion"/>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D30"/>
  <sheetViews>
    <sheetView topLeftCell="A4" workbookViewId="0">
      <selection activeCell="F4" sqref="F4:G25"/>
    </sheetView>
  </sheetViews>
  <sheetFormatPr baseColWidth="10" defaultColWidth="10.85546875" defaultRowHeight="16"/>
  <cols>
    <col min="3" max="3" width="11.42578125" bestFit="1" customWidth="1"/>
  </cols>
  <sheetData>
    <row r="1" spans="2:4" ht="17" thickBot="1"/>
    <row r="2" spans="2:4">
      <c r="B2" s="2" t="s">
        <v>5</v>
      </c>
      <c r="C2" s="3"/>
      <c r="D2" s="4"/>
    </row>
    <row r="3" spans="2:4">
      <c r="B3" s="5" t="s">
        <v>8</v>
      </c>
      <c r="C3" s="11" t="s">
        <v>6</v>
      </c>
      <c r="D3" s="12" t="s">
        <v>7</v>
      </c>
    </row>
    <row r="4" spans="2:4">
      <c r="B4" s="6"/>
      <c r="C4" s="13">
        <v>9934.5908199999994</v>
      </c>
      <c r="D4" s="14">
        <v>63793.590819999998</v>
      </c>
    </row>
    <row r="5" spans="2:4">
      <c r="B5" s="6"/>
      <c r="C5" s="13">
        <v>45210.590819999998</v>
      </c>
      <c r="D5" s="14">
        <v>38926.590819999998</v>
      </c>
    </row>
    <row r="6" spans="2:4">
      <c r="B6" s="6"/>
      <c r="C6" s="13">
        <v>58830.590819999998</v>
      </c>
      <c r="D6" s="14">
        <v>65429.590819999998</v>
      </c>
    </row>
    <row r="7" spans="2:4">
      <c r="B7" s="6"/>
      <c r="C7" s="13">
        <v>829986.75</v>
      </c>
      <c r="D7" s="14">
        <v>44050.590819999998</v>
      </c>
    </row>
    <row r="8" spans="2:4">
      <c r="B8" s="6"/>
      <c r="C8" s="13">
        <v>28301.590820000001</v>
      </c>
      <c r="D8" s="14">
        <v>13213.98841</v>
      </c>
    </row>
    <row r="9" spans="2:4">
      <c r="B9" s="7"/>
      <c r="C9" s="15">
        <v>57977.590819999998</v>
      </c>
      <c r="D9" s="16">
        <v>24626.590820000001</v>
      </c>
    </row>
    <row r="10" spans="2:4">
      <c r="B10" s="6" t="s">
        <v>10</v>
      </c>
      <c r="C10" s="13">
        <v>295529.21879999997</v>
      </c>
      <c r="D10" s="14">
        <v>50385.590819999998</v>
      </c>
    </row>
    <row r="11" spans="2:4">
      <c r="B11" s="6"/>
      <c r="C11" s="13">
        <v>37566.333379999996</v>
      </c>
      <c r="D11" s="14">
        <v>34364.590819999998</v>
      </c>
    </row>
    <row r="12" spans="2:4">
      <c r="B12" s="6"/>
      <c r="C12" s="13">
        <v>106533.2133</v>
      </c>
      <c r="D12" s="14">
        <v>65475.590819999998</v>
      </c>
    </row>
    <row r="13" spans="2:4">
      <c r="B13" s="6"/>
      <c r="C13" s="13">
        <v>45760.590819999998</v>
      </c>
      <c r="D13" s="14">
        <v>347401.90480000002</v>
      </c>
    </row>
    <row r="14" spans="2:4">
      <c r="B14" s="6"/>
      <c r="C14" s="13">
        <v>56032.590819999998</v>
      </c>
      <c r="D14" s="14">
        <v>25892.590820000001</v>
      </c>
    </row>
    <row r="15" spans="2:4" ht="17" thickBot="1">
      <c r="B15" s="8"/>
      <c r="C15" s="17">
        <v>46321.590819999998</v>
      </c>
      <c r="D15" s="18">
        <v>13680.590819999999</v>
      </c>
    </row>
    <row r="16" spans="2:4" ht="17" thickBot="1">
      <c r="C16" s="19"/>
      <c r="D16" s="19"/>
    </row>
    <row r="17" spans="2:4">
      <c r="B17" s="2" t="s">
        <v>2</v>
      </c>
      <c r="C17" s="20"/>
      <c r="D17" s="21"/>
    </row>
    <row r="18" spans="2:4">
      <c r="B18" s="5" t="s">
        <v>8</v>
      </c>
      <c r="C18" s="9" t="s">
        <v>6</v>
      </c>
      <c r="D18" s="10" t="s">
        <v>7</v>
      </c>
    </row>
    <row r="19" spans="2:4">
      <c r="B19" s="6"/>
      <c r="C19" s="13">
        <v>985310.7929</v>
      </c>
      <c r="D19" s="14">
        <v>272656.42080000002</v>
      </c>
    </row>
    <row r="20" spans="2:4">
      <c r="B20" s="6"/>
      <c r="C20" s="13">
        <v>51772.215129999997</v>
      </c>
      <c r="D20" s="14">
        <v>429021.44309999997</v>
      </c>
    </row>
    <row r="21" spans="2:4">
      <c r="B21" s="6"/>
      <c r="C21" s="13">
        <v>1434078.5160000001</v>
      </c>
      <c r="D21" s="14">
        <v>324198.97830000002</v>
      </c>
    </row>
    <row r="22" spans="2:4">
      <c r="B22" s="6"/>
      <c r="C22" s="13">
        <v>395850.7978</v>
      </c>
      <c r="D22" s="14">
        <v>19287.70132</v>
      </c>
    </row>
    <row r="23" spans="2:4">
      <c r="B23" s="6"/>
      <c r="C23" s="13">
        <v>34030.215129999997</v>
      </c>
      <c r="D23" s="14">
        <v>32792.207329999997</v>
      </c>
    </row>
    <row r="24" spans="2:4">
      <c r="B24" s="7"/>
      <c r="C24" s="15">
        <v>37973.215129999997</v>
      </c>
      <c r="D24" s="16">
        <v>24288.21513</v>
      </c>
    </row>
    <row r="25" spans="2:4">
      <c r="B25" s="6" t="s">
        <v>10</v>
      </c>
      <c r="C25" s="13">
        <v>710401.18590000004</v>
      </c>
      <c r="D25" s="14">
        <v>121838.7996</v>
      </c>
    </row>
    <row r="26" spans="2:4">
      <c r="B26" s="6"/>
      <c r="C26" s="13">
        <v>819490.22470000002</v>
      </c>
      <c r="D26" s="14">
        <v>109714.6784</v>
      </c>
    </row>
    <row r="27" spans="2:4">
      <c r="B27" s="6"/>
      <c r="C27" s="13">
        <v>19812.21513</v>
      </c>
      <c r="D27" s="14">
        <v>185290.63500000001</v>
      </c>
    </row>
    <row r="28" spans="2:4">
      <c r="B28" s="6"/>
      <c r="C28" s="13">
        <v>3761011.7459999998</v>
      </c>
      <c r="D28" s="14">
        <v>94576.664059999996</v>
      </c>
    </row>
    <row r="29" spans="2:4">
      <c r="B29" s="6"/>
      <c r="C29" s="13">
        <v>49449.215129999997</v>
      </c>
      <c r="D29" s="14">
        <v>40059.215129999997</v>
      </c>
    </row>
    <row r="30" spans="2:4" ht="17" thickBot="1">
      <c r="B30" s="8"/>
      <c r="C30" s="17">
        <v>3970312.7050000001</v>
      </c>
      <c r="D30" s="18">
        <v>199339.8567</v>
      </c>
    </row>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G30"/>
  <sheetViews>
    <sheetView workbookViewId="0">
      <selection activeCell="F25" sqref="F4:G25"/>
    </sheetView>
  </sheetViews>
  <sheetFormatPr baseColWidth="10" defaultColWidth="10.85546875" defaultRowHeight="16"/>
  <cols>
    <col min="1" max="1" width="13.7109375" customWidth="1"/>
  </cols>
  <sheetData>
    <row r="1" spans="2:7" ht="17" thickBot="1"/>
    <row r="2" spans="2:7">
      <c r="B2" s="2" t="s">
        <v>5</v>
      </c>
      <c r="C2" s="3"/>
      <c r="D2" s="4"/>
    </row>
    <row r="3" spans="2:7">
      <c r="B3" s="5" t="s">
        <v>8</v>
      </c>
      <c r="C3" s="11" t="s">
        <v>6</v>
      </c>
      <c r="D3" s="12" t="s">
        <v>7</v>
      </c>
    </row>
    <row r="4" spans="2:7">
      <c r="B4" s="6"/>
      <c r="C4" s="13">
        <v>17200207.27</v>
      </c>
      <c r="D4" s="14">
        <v>15890074.32</v>
      </c>
      <c r="F4" s="54"/>
      <c r="G4" s="54"/>
    </row>
    <row r="5" spans="2:7">
      <c r="B5" s="6"/>
      <c r="C5" s="13">
        <v>31796299.920000002</v>
      </c>
      <c r="D5" s="14">
        <v>5469909.1320000002</v>
      </c>
      <c r="F5" s="54"/>
      <c r="G5" s="54"/>
    </row>
    <row r="6" spans="2:7">
      <c r="B6" s="6"/>
      <c r="C6" s="13">
        <v>47155047.490000002</v>
      </c>
      <c r="D6" s="14">
        <v>28753093.469999999</v>
      </c>
      <c r="F6" s="54"/>
      <c r="G6" s="54"/>
    </row>
    <row r="7" spans="2:7">
      <c r="B7" s="6"/>
      <c r="C7" s="13">
        <v>62839281.960000001</v>
      </c>
      <c r="D7" s="14">
        <v>12798818.08</v>
      </c>
      <c r="F7" s="54"/>
      <c r="G7" s="54"/>
    </row>
    <row r="8" spans="2:7">
      <c r="B8" s="6"/>
      <c r="C8" s="13">
        <v>74414331.180000007</v>
      </c>
      <c r="D8" s="14">
        <v>4798729.375</v>
      </c>
      <c r="F8" s="54"/>
      <c r="G8" s="54"/>
    </row>
    <row r="9" spans="2:7">
      <c r="B9" s="7"/>
      <c r="C9" s="15">
        <v>60525046.68</v>
      </c>
      <c r="D9" s="22"/>
      <c r="F9" s="54"/>
      <c r="G9" s="54"/>
    </row>
    <row r="10" spans="2:7">
      <c r="B10" s="6" t="s">
        <v>9</v>
      </c>
      <c r="C10" s="13">
        <v>25698157.649999999</v>
      </c>
      <c r="D10" s="14">
        <v>5050373.5990000004</v>
      </c>
      <c r="F10" s="54"/>
      <c r="G10" s="54"/>
    </row>
    <row r="11" spans="2:7">
      <c r="B11" s="6"/>
      <c r="C11" s="13">
        <v>26057665.870000001</v>
      </c>
      <c r="D11" s="14">
        <v>8387866.1909999996</v>
      </c>
      <c r="F11" s="54"/>
      <c r="G11" s="54"/>
    </row>
    <row r="12" spans="2:7">
      <c r="B12" s="6"/>
      <c r="C12" s="13">
        <v>28894645.550000001</v>
      </c>
      <c r="D12" s="14">
        <v>5425475.1380000003</v>
      </c>
      <c r="F12" s="54"/>
      <c r="G12" s="54"/>
    </row>
    <row r="13" spans="2:7">
      <c r="B13" s="6"/>
      <c r="C13" s="13">
        <v>36357659.799999997</v>
      </c>
      <c r="D13" s="14">
        <v>4780220.2640000004</v>
      </c>
      <c r="F13" s="54"/>
      <c r="G13" s="54"/>
    </row>
    <row r="14" spans="2:7">
      <c r="B14" s="6"/>
      <c r="C14" s="13">
        <v>27387404.34</v>
      </c>
      <c r="D14" s="14">
        <v>4709692.5</v>
      </c>
      <c r="F14" s="54"/>
      <c r="G14" s="54"/>
    </row>
    <row r="15" spans="2:7" ht="17" thickBot="1">
      <c r="B15" s="8"/>
      <c r="C15" s="17">
        <v>48039135.539999999</v>
      </c>
      <c r="D15" s="18">
        <v>993740.36569999997</v>
      </c>
      <c r="F15" s="54"/>
      <c r="G15" s="54"/>
    </row>
    <row r="16" spans="2:7" ht="17" thickBot="1">
      <c r="C16" s="23"/>
      <c r="D16" s="23"/>
      <c r="F16" s="54"/>
      <c r="G16" s="54"/>
    </row>
    <row r="17" spans="2:7">
      <c r="B17" s="2" t="s">
        <v>2</v>
      </c>
      <c r="C17" s="24"/>
      <c r="D17" s="25"/>
      <c r="F17" s="54"/>
      <c r="G17" s="54"/>
    </row>
    <row r="18" spans="2:7">
      <c r="B18" s="5" t="s">
        <v>8</v>
      </c>
      <c r="C18" s="26" t="s">
        <v>6</v>
      </c>
      <c r="D18" s="27" t="s">
        <v>7</v>
      </c>
      <c r="F18" s="54"/>
      <c r="G18" s="54"/>
    </row>
    <row r="19" spans="2:7">
      <c r="B19" s="6"/>
      <c r="C19" s="13">
        <v>6051908.0619999999</v>
      </c>
      <c r="D19" s="14">
        <v>2017365.0789999999</v>
      </c>
      <c r="F19" s="54"/>
      <c r="G19" s="54"/>
    </row>
    <row r="20" spans="2:7">
      <c r="B20" s="6"/>
      <c r="C20" s="13">
        <v>17122398.120000001</v>
      </c>
      <c r="D20" s="14">
        <v>2284681.5720000002</v>
      </c>
      <c r="F20" s="54"/>
      <c r="G20" s="54"/>
    </row>
    <row r="21" spans="2:7">
      <c r="B21" s="6"/>
      <c r="C21" s="13">
        <v>5880785.0549999997</v>
      </c>
      <c r="D21" s="14">
        <v>941056.21970000002</v>
      </c>
      <c r="F21" s="54"/>
      <c r="G21" s="54"/>
    </row>
    <row r="22" spans="2:7">
      <c r="B22" s="6"/>
      <c r="C22" s="13">
        <v>6567610.9859999996</v>
      </c>
      <c r="D22" s="14">
        <v>2426978.696</v>
      </c>
      <c r="F22" s="54"/>
      <c r="G22" s="54"/>
    </row>
    <row r="23" spans="2:7">
      <c r="B23" s="6"/>
      <c r="C23" s="13">
        <v>24657974.440000001</v>
      </c>
      <c r="D23" s="14">
        <v>2983261.9640000002</v>
      </c>
      <c r="F23" s="54"/>
      <c r="G23" s="54"/>
    </row>
    <row r="24" spans="2:7">
      <c r="B24" s="7"/>
      <c r="C24" s="15">
        <v>17772842.870000001</v>
      </c>
      <c r="D24" s="22"/>
      <c r="F24" s="54"/>
      <c r="G24" s="54"/>
    </row>
    <row r="25" spans="2:7">
      <c r="B25" s="6" t="s">
        <v>9</v>
      </c>
      <c r="C25" s="13">
        <v>33356003.949999999</v>
      </c>
      <c r="D25" s="14">
        <v>2576474.7779999999</v>
      </c>
      <c r="F25" s="54"/>
      <c r="G25" s="54"/>
    </row>
    <row r="26" spans="2:7">
      <c r="B26" s="6"/>
      <c r="C26" s="13">
        <v>10940881.35</v>
      </c>
      <c r="D26" s="14">
        <v>8729414.7860000003</v>
      </c>
    </row>
    <row r="27" spans="2:7">
      <c r="B27" s="6"/>
      <c r="C27" s="13">
        <v>12448540.07</v>
      </c>
      <c r="D27" s="14">
        <v>1136024.3019999999</v>
      </c>
    </row>
    <row r="28" spans="2:7">
      <c r="B28" s="6"/>
      <c r="C28" s="13">
        <v>9992757.5360000003</v>
      </c>
      <c r="D28" s="14">
        <v>746910.11329999997</v>
      </c>
    </row>
    <row r="29" spans="2:7">
      <c r="B29" s="6"/>
      <c r="C29" s="13">
        <v>9564536.4680000003</v>
      </c>
      <c r="D29" s="14">
        <v>862773.23430000001</v>
      </c>
    </row>
    <row r="30" spans="2:7" ht="17" thickBot="1">
      <c r="B30" s="8"/>
      <c r="C30" s="17">
        <v>8302002.8720000004</v>
      </c>
      <c r="D30" s="28"/>
    </row>
  </sheetData>
  <phoneticPr fontId="2"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G30"/>
  <sheetViews>
    <sheetView workbookViewId="0">
      <selection activeCell="F4" sqref="F4:G25"/>
    </sheetView>
  </sheetViews>
  <sheetFormatPr baseColWidth="10" defaultColWidth="10.85546875" defaultRowHeight="16"/>
  <sheetData>
    <row r="1" spans="2:7" ht="17" thickBot="1"/>
    <row r="2" spans="2:7">
      <c r="B2" s="2" t="s">
        <v>5</v>
      </c>
      <c r="C2" s="3"/>
      <c r="D2" s="4"/>
    </row>
    <row r="3" spans="2:7">
      <c r="B3" s="5" t="s">
        <v>8</v>
      </c>
      <c r="C3" s="11" t="s">
        <v>6</v>
      </c>
      <c r="D3" s="12" t="s">
        <v>7</v>
      </c>
    </row>
    <row r="4" spans="2:7">
      <c r="B4" s="6"/>
      <c r="C4" s="13">
        <v>730320.26760000002</v>
      </c>
      <c r="D4" s="14">
        <v>634935.33860000002</v>
      </c>
      <c r="F4" s="54"/>
      <c r="G4" s="54"/>
    </row>
    <row r="5" spans="2:7">
      <c r="B5" s="6"/>
      <c r="C5" s="13">
        <v>476495.26679999998</v>
      </c>
      <c r="D5" s="14">
        <v>415838.26850000001</v>
      </c>
      <c r="F5" s="54"/>
      <c r="G5" s="54"/>
    </row>
    <row r="6" spans="2:7">
      <c r="B6" s="6"/>
      <c r="C6" s="13">
        <v>938612.37809999997</v>
      </c>
      <c r="D6" s="14">
        <v>131996.10550000001</v>
      </c>
      <c r="F6" s="54"/>
      <c r="G6" s="54"/>
    </row>
    <row r="7" spans="2:7">
      <c r="B7" s="6"/>
      <c r="C7" s="13">
        <v>583940.24529999995</v>
      </c>
      <c r="D7" s="14">
        <v>308516.89919999999</v>
      </c>
      <c r="F7" s="54"/>
      <c r="G7" s="54"/>
    </row>
    <row r="8" spans="2:7">
      <c r="B8" s="6"/>
      <c r="C8" s="13">
        <v>1074889.4410000001</v>
      </c>
      <c r="D8" s="14">
        <v>256917.18650000001</v>
      </c>
      <c r="F8" s="54"/>
      <c r="G8" s="54"/>
    </row>
    <row r="9" spans="2:7">
      <c r="B9" s="7"/>
      <c r="C9" s="15">
        <v>538251.77029999997</v>
      </c>
      <c r="D9" s="16">
        <v>83006.954710000005</v>
      </c>
      <c r="F9" s="54"/>
      <c r="G9" s="54"/>
    </row>
    <row r="10" spans="2:7">
      <c r="B10" s="6" t="s">
        <v>11</v>
      </c>
      <c r="C10" s="13">
        <v>532901.08669999999</v>
      </c>
      <c r="D10" s="14">
        <v>86226.564910000001</v>
      </c>
      <c r="F10" s="54"/>
      <c r="G10" s="54"/>
    </row>
    <row r="11" spans="2:7">
      <c r="B11" s="6"/>
      <c r="C11" s="13">
        <v>679514.2304</v>
      </c>
      <c r="D11" s="14">
        <v>145719.29079999999</v>
      </c>
      <c r="F11" s="54"/>
      <c r="G11" s="54"/>
    </row>
    <row r="12" spans="2:7">
      <c r="B12" s="6"/>
      <c r="C12" s="13">
        <v>155128.5638</v>
      </c>
      <c r="D12" s="14">
        <v>328029.14189999999</v>
      </c>
      <c r="F12" s="54"/>
      <c r="G12" s="54"/>
    </row>
    <row r="13" spans="2:7">
      <c r="B13" s="6"/>
      <c r="C13" s="13">
        <v>271038.69630000001</v>
      </c>
      <c r="D13" s="14">
        <v>295589.1764</v>
      </c>
      <c r="F13" s="54"/>
      <c r="G13" s="54"/>
    </row>
    <row r="14" spans="2:7">
      <c r="B14" s="6"/>
      <c r="C14" s="13">
        <v>335752.4889</v>
      </c>
      <c r="D14" s="14">
        <v>233721.07810000001</v>
      </c>
      <c r="F14" s="54"/>
      <c r="G14" s="54"/>
    </row>
    <row r="15" spans="2:7" ht="17" thickBot="1">
      <c r="B15" s="8"/>
      <c r="C15" s="17">
        <v>367383.93479999999</v>
      </c>
      <c r="D15" s="18">
        <v>122538.7761</v>
      </c>
      <c r="F15" s="54"/>
      <c r="G15" s="54"/>
    </row>
    <row r="16" spans="2:7" ht="17" thickBot="1">
      <c r="C16" s="23"/>
      <c r="D16" s="23"/>
      <c r="F16" s="54"/>
      <c r="G16" s="54"/>
    </row>
    <row r="17" spans="2:7">
      <c r="B17" s="2" t="s">
        <v>2</v>
      </c>
      <c r="C17" s="24"/>
      <c r="D17" s="25"/>
      <c r="F17" s="54"/>
      <c r="G17" s="54"/>
    </row>
    <row r="18" spans="2:7">
      <c r="B18" s="5" t="s">
        <v>8</v>
      </c>
      <c r="C18" s="11" t="s">
        <v>6</v>
      </c>
      <c r="D18" s="12" t="s">
        <v>7</v>
      </c>
      <c r="F18" s="54"/>
      <c r="G18" s="54"/>
    </row>
    <row r="19" spans="2:7">
      <c r="B19" s="6"/>
      <c r="C19" s="13">
        <v>143400.04689999999</v>
      </c>
      <c r="D19" s="14">
        <v>125876.53569999999</v>
      </c>
      <c r="F19" s="54"/>
      <c r="G19" s="54"/>
    </row>
    <row r="20" spans="2:7">
      <c r="B20" s="6"/>
      <c r="C20" s="13">
        <v>132426.98499999999</v>
      </c>
      <c r="D20" s="14">
        <v>196210.23319999999</v>
      </c>
      <c r="F20" s="54"/>
      <c r="G20" s="54"/>
    </row>
    <row r="21" spans="2:7">
      <c r="B21" s="6"/>
      <c r="C21" s="13">
        <v>95889.106010000003</v>
      </c>
      <c r="D21" s="14">
        <v>73418.616030000005</v>
      </c>
      <c r="F21" s="54"/>
      <c r="G21" s="54"/>
    </row>
    <row r="22" spans="2:7">
      <c r="B22" s="6"/>
      <c r="C22" s="13">
        <v>335775.6593</v>
      </c>
      <c r="D22" s="14">
        <v>141758.5613</v>
      </c>
      <c r="F22" s="54"/>
      <c r="G22" s="54"/>
    </row>
    <row r="23" spans="2:7">
      <c r="B23" s="6"/>
      <c r="C23" s="13">
        <v>250686.45980000001</v>
      </c>
      <c r="D23" s="14">
        <v>119841.07030000001</v>
      </c>
      <c r="F23" s="54"/>
      <c r="G23" s="54"/>
    </row>
    <row r="24" spans="2:7">
      <c r="B24" s="7"/>
      <c r="C24" s="15"/>
      <c r="D24" s="16">
        <v>57711.274449999997</v>
      </c>
      <c r="F24" s="54"/>
      <c r="G24" s="54"/>
    </row>
    <row r="25" spans="2:7">
      <c r="B25" s="6" t="s">
        <v>11</v>
      </c>
      <c r="C25" s="13">
        <v>124995.5429</v>
      </c>
      <c r="D25" s="14">
        <v>351715.84379999997</v>
      </c>
      <c r="F25" s="54"/>
      <c r="G25" s="54"/>
    </row>
    <row r="26" spans="2:7">
      <c r="B26" s="6"/>
      <c r="C26" s="13">
        <v>252192.08420000001</v>
      </c>
      <c r="D26" s="14">
        <v>284374.44339999999</v>
      </c>
    </row>
    <row r="27" spans="2:7">
      <c r="B27" s="6"/>
      <c r="C27" s="13">
        <v>714472.57590000005</v>
      </c>
      <c r="D27" s="14">
        <v>84797.908200000005</v>
      </c>
    </row>
    <row r="28" spans="2:7">
      <c r="B28" s="6"/>
      <c r="C28" s="13">
        <v>493688.14140000002</v>
      </c>
      <c r="D28" s="14">
        <v>267532.62760000001</v>
      </c>
    </row>
    <row r="29" spans="2:7">
      <c r="B29" s="6"/>
      <c r="C29" s="13">
        <v>58516.178339999999</v>
      </c>
      <c r="D29" s="14">
        <v>318446.58010000002</v>
      </c>
    </row>
    <row r="30" spans="2:7" ht="17" thickBot="1">
      <c r="B30" s="8"/>
      <c r="C30" s="17"/>
      <c r="D30" s="28"/>
    </row>
  </sheetData>
  <phoneticPr fontId="2"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G28"/>
  <sheetViews>
    <sheetView workbookViewId="0">
      <selection activeCell="F3" sqref="F3:G25"/>
    </sheetView>
  </sheetViews>
  <sheetFormatPr baseColWidth="10" defaultColWidth="10.85546875" defaultRowHeight="16"/>
  <cols>
    <col min="2" max="2" width="19.140625" customWidth="1"/>
    <col min="3" max="3" width="13.42578125" bestFit="1" customWidth="1"/>
    <col min="4" max="4" width="12.42578125" bestFit="1" customWidth="1"/>
    <col min="6" max="6" width="18.140625" customWidth="1"/>
    <col min="7" max="7" width="11.42578125" bestFit="1" customWidth="1"/>
    <col min="8" max="8" width="10.85546875" bestFit="1" customWidth="1"/>
  </cols>
  <sheetData>
    <row r="1" spans="2:7" ht="17" thickBot="1"/>
    <row r="2" spans="2:7">
      <c r="B2" s="2" t="s">
        <v>5</v>
      </c>
      <c r="C2" s="20" t="s">
        <v>6</v>
      </c>
      <c r="D2" s="21" t="s">
        <v>7</v>
      </c>
    </row>
    <row r="3" spans="2:7">
      <c r="B3" s="6" t="s">
        <v>8</v>
      </c>
      <c r="C3" s="13">
        <v>93217.988360000003</v>
      </c>
      <c r="D3" s="14">
        <v>435430.15749999997</v>
      </c>
      <c r="F3" s="54"/>
      <c r="G3" s="54"/>
    </row>
    <row r="4" spans="2:7">
      <c r="B4" s="6"/>
      <c r="C4" s="13">
        <v>819558.09519999998</v>
      </c>
      <c r="D4" s="14">
        <v>706087.73439999996</v>
      </c>
      <c r="F4" s="54"/>
      <c r="G4" s="54"/>
    </row>
    <row r="5" spans="2:7">
      <c r="B5" s="6"/>
      <c r="C5" s="13">
        <v>2625563.7080000001</v>
      </c>
      <c r="D5" s="14">
        <v>474998.24290000001</v>
      </c>
      <c r="F5" s="54"/>
      <c r="G5" s="54"/>
    </row>
    <row r="6" spans="2:7">
      <c r="B6" s="6"/>
      <c r="C6" s="13">
        <v>117764.5551</v>
      </c>
      <c r="D6" s="14">
        <v>420198.26299999998</v>
      </c>
      <c r="F6" s="54"/>
      <c r="G6" s="54"/>
    </row>
    <row r="7" spans="2:7">
      <c r="B7" s="6"/>
      <c r="C7" s="13"/>
      <c r="D7" s="14">
        <v>56079.978539999996</v>
      </c>
      <c r="F7" s="54"/>
      <c r="G7" s="54"/>
    </row>
    <row r="8" spans="2:7">
      <c r="B8" s="7"/>
      <c r="C8" s="15"/>
      <c r="D8" s="16">
        <v>720828.74659999995</v>
      </c>
      <c r="F8" s="54"/>
      <c r="G8" s="54"/>
    </row>
    <row r="9" spans="2:7">
      <c r="B9" s="6" t="s">
        <v>19</v>
      </c>
      <c r="C9" s="13">
        <v>61684981.880000003</v>
      </c>
      <c r="D9" s="14">
        <v>3740759.463</v>
      </c>
      <c r="F9" s="54"/>
      <c r="G9" s="54"/>
    </row>
    <row r="10" spans="2:7">
      <c r="B10" s="6"/>
      <c r="C10" s="13">
        <v>212062820</v>
      </c>
      <c r="D10" s="14">
        <v>4485322.6100000003</v>
      </c>
      <c r="F10" s="54"/>
      <c r="G10" s="54"/>
    </row>
    <row r="11" spans="2:7">
      <c r="B11" s="6"/>
      <c r="C11" s="13">
        <v>188824179.30000001</v>
      </c>
      <c r="D11" s="14">
        <v>3054147.977</v>
      </c>
      <c r="F11" s="54"/>
      <c r="G11" s="54"/>
    </row>
    <row r="12" spans="2:7">
      <c r="B12" s="6"/>
      <c r="C12" s="13">
        <v>82805144.909999996</v>
      </c>
      <c r="D12" s="14">
        <v>3745117.3840000001</v>
      </c>
      <c r="F12" s="54"/>
      <c r="G12" s="54"/>
    </row>
    <row r="13" spans="2:7">
      <c r="B13" s="6"/>
      <c r="C13" s="13">
        <v>79174651.480000004</v>
      </c>
      <c r="D13" s="14">
        <v>4432017.7149999999</v>
      </c>
      <c r="F13" s="54"/>
      <c r="G13" s="54"/>
    </row>
    <row r="14" spans="2:7" ht="17" thickBot="1">
      <c r="B14" s="8"/>
      <c r="C14" s="17">
        <v>101956306.2</v>
      </c>
      <c r="D14" s="18">
        <v>10154965.939999999</v>
      </c>
      <c r="F14" s="54"/>
      <c r="G14" s="54"/>
    </row>
    <row r="15" spans="2:7" ht="17" thickBot="1">
      <c r="F15" s="54"/>
      <c r="G15" s="54"/>
    </row>
    <row r="16" spans="2:7">
      <c r="B16" s="2" t="s">
        <v>2</v>
      </c>
      <c r="C16" s="39" t="s">
        <v>6</v>
      </c>
      <c r="D16" s="40" t="s">
        <v>7</v>
      </c>
      <c r="F16" s="54"/>
      <c r="G16" s="54"/>
    </row>
    <row r="17" spans="2:7">
      <c r="B17" s="6" t="s">
        <v>8</v>
      </c>
      <c r="C17" s="13">
        <v>3794087.8080000002</v>
      </c>
      <c r="D17" s="14">
        <v>1021521.2340000001</v>
      </c>
      <c r="F17" s="54"/>
      <c r="G17" s="54"/>
    </row>
    <row r="18" spans="2:7">
      <c r="B18" s="6"/>
      <c r="C18" s="13">
        <v>1484957.7779999999</v>
      </c>
      <c r="D18" s="14">
        <v>776292.55590000004</v>
      </c>
      <c r="F18" s="54"/>
      <c r="G18" s="54"/>
    </row>
    <row r="19" spans="2:7">
      <c r="B19" s="6"/>
      <c r="C19" s="13">
        <v>133250.1459</v>
      </c>
      <c r="D19" s="14">
        <v>550015.75780000002</v>
      </c>
      <c r="F19" s="54"/>
      <c r="G19" s="54"/>
    </row>
    <row r="20" spans="2:7">
      <c r="B20" s="6"/>
      <c r="C20" s="13">
        <v>977251.4584</v>
      </c>
      <c r="D20" s="14">
        <v>346359.02720000001</v>
      </c>
      <c r="F20" s="54"/>
      <c r="G20" s="54"/>
    </row>
    <row r="21" spans="2:7">
      <c r="B21" s="6"/>
      <c r="C21" s="13">
        <v>1129858.267</v>
      </c>
      <c r="D21" s="14">
        <v>897855.34710000001</v>
      </c>
      <c r="F21" s="54"/>
      <c r="G21" s="54"/>
    </row>
    <row r="22" spans="2:7">
      <c r="B22" s="7"/>
      <c r="C22" s="15">
        <v>289380.1594</v>
      </c>
      <c r="D22" s="16">
        <v>410738.84610000002</v>
      </c>
      <c r="F22" s="54"/>
      <c r="G22" s="54"/>
    </row>
    <row r="23" spans="2:7">
      <c r="B23" s="6" t="s">
        <v>19</v>
      </c>
      <c r="C23" s="13">
        <v>101144441</v>
      </c>
      <c r="D23" s="14">
        <v>5901732.8810000001</v>
      </c>
      <c r="F23" s="54"/>
      <c r="G23" s="54"/>
    </row>
    <row r="24" spans="2:7">
      <c r="B24" s="6"/>
      <c r="C24" s="13">
        <v>84785047.689999998</v>
      </c>
      <c r="D24" s="14">
        <v>10767380.15</v>
      </c>
      <c r="F24" s="54"/>
      <c r="G24" s="54"/>
    </row>
    <row r="25" spans="2:7">
      <c r="B25" s="6"/>
      <c r="C25" s="13">
        <v>92822750.900000006</v>
      </c>
      <c r="D25" s="14">
        <v>3940261.622</v>
      </c>
      <c r="F25" s="54"/>
      <c r="G25" s="54"/>
    </row>
    <row r="26" spans="2:7">
      <c r="B26" s="6"/>
      <c r="C26" s="13">
        <v>110934767.40000001</v>
      </c>
      <c r="D26" s="14">
        <v>5906007.8360000001</v>
      </c>
    </row>
    <row r="27" spans="2:7">
      <c r="B27" s="6"/>
      <c r="C27" s="13">
        <v>66073369.390000001</v>
      </c>
      <c r="D27" s="14">
        <v>1277969.7209999999</v>
      </c>
    </row>
    <row r="28" spans="2:7" ht="17" thickBot="1">
      <c r="B28" s="8"/>
      <c r="C28" s="17">
        <v>75871045.010000005</v>
      </c>
      <c r="D28" s="18">
        <v>4892636.2010000004</v>
      </c>
    </row>
  </sheetData>
  <phoneticPr fontId="2"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G30"/>
  <sheetViews>
    <sheetView workbookViewId="0">
      <selection activeCell="F25" sqref="F3:G25"/>
    </sheetView>
  </sheetViews>
  <sheetFormatPr baseColWidth="10" defaultColWidth="10.85546875" defaultRowHeight="16"/>
  <cols>
    <col min="2" max="2" width="16.28515625" customWidth="1"/>
    <col min="6" max="6" width="17.85546875" customWidth="1"/>
  </cols>
  <sheetData>
    <row r="1" spans="2:7" ht="17" thickBot="1"/>
    <row r="2" spans="2:7">
      <c r="B2" s="2" t="s">
        <v>5</v>
      </c>
      <c r="C2" s="20" t="s">
        <v>6</v>
      </c>
      <c r="D2" s="21" t="s">
        <v>7</v>
      </c>
    </row>
    <row r="3" spans="2:7">
      <c r="B3" s="6" t="s">
        <v>8</v>
      </c>
      <c r="C3" s="13">
        <v>3793563.3250000002</v>
      </c>
      <c r="D3" s="14">
        <v>4251726.625</v>
      </c>
      <c r="F3" s="54"/>
      <c r="G3" s="54"/>
    </row>
    <row r="4" spans="2:7">
      <c r="B4" s="6"/>
      <c r="C4" s="13">
        <v>3237415.1940000001</v>
      </c>
      <c r="D4" s="14">
        <v>3020231.4109999998</v>
      </c>
      <c r="F4" s="54"/>
      <c r="G4" s="54"/>
    </row>
    <row r="5" spans="2:7">
      <c r="B5" s="6"/>
      <c r="C5" s="13">
        <v>4004367.75</v>
      </c>
      <c r="D5" s="14">
        <v>1681983.656</v>
      </c>
      <c r="F5" s="54"/>
      <c r="G5" s="54"/>
    </row>
    <row r="6" spans="2:7">
      <c r="B6" s="6"/>
      <c r="C6" s="13">
        <v>3545077.7820000001</v>
      </c>
      <c r="D6" s="14">
        <v>1985952.6070000001</v>
      </c>
      <c r="F6" s="54"/>
      <c r="G6" s="54"/>
    </row>
    <row r="7" spans="2:7">
      <c r="B7" s="6"/>
      <c r="C7" s="13">
        <v>3865925.2009999999</v>
      </c>
      <c r="D7" s="14">
        <v>1821716.4650000001</v>
      </c>
      <c r="F7" s="54"/>
      <c r="G7" s="54"/>
    </row>
    <row r="8" spans="2:7">
      <c r="B8" s="7"/>
      <c r="C8" s="15">
        <v>3913056.0449999999</v>
      </c>
      <c r="D8" s="16">
        <v>1558236.422</v>
      </c>
      <c r="F8" s="54"/>
      <c r="G8" s="54"/>
    </row>
    <row r="9" spans="2:7">
      <c r="B9" s="6" t="s">
        <v>20</v>
      </c>
      <c r="C9" s="13">
        <v>7456129.3600000003</v>
      </c>
      <c r="D9" s="14">
        <v>3493306.659</v>
      </c>
      <c r="F9" s="54"/>
      <c r="G9" s="54"/>
    </row>
    <row r="10" spans="2:7">
      <c r="B10" s="6"/>
      <c r="C10" s="13">
        <v>6835584.5480000004</v>
      </c>
      <c r="D10" s="14">
        <v>2662297.4180000001</v>
      </c>
      <c r="F10" s="54"/>
      <c r="G10" s="54"/>
    </row>
    <row r="11" spans="2:7">
      <c r="B11" s="6"/>
      <c r="C11" s="13">
        <v>6508365.4510000004</v>
      </c>
      <c r="D11" s="14">
        <v>1420303.196</v>
      </c>
      <c r="F11" s="54"/>
      <c r="G11" s="54"/>
    </row>
    <row r="12" spans="2:7">
      <c r="B12" s="6"/>
      <c r="C12" s="13">
        <v>6170616.2539999997</v>
      </c>
      <c r="D12" s="14">
        <v>2062194.9950000001</v>
      </c>
      <c r="F12" s="54"/>
      <c r="G12" s="54"/>
    </row>
    <row r="13" spans="2:7">
      <c r="B13" s="6"/>
      <c r="C13" s="13">
        <v>6628420.2170000002</v>
      </c>
      <c r="D13" s="14">
        <v>2555011.4380000001</v>
      </c>
      <c r="F13" s="54"/>
      <c r="G13" s="54"/>
    </row>
    <row r="14" spans="2:7" ht="17" thickBot="1">
      <c r="B14" s="8"/>
      <c r="C14" s="17">
        <v>5256300.0329999998</v>
      </c>
      <c r="D14" s="18">
        <v>1718690.7960000001</v>
      </c>
      <c r="F14" s="54"/>
      <c r="G14" s="54"/>
    </row>
    <row r="15" spans="2:7">
      <c r="F15" s="54"/>
      <c r="G15" s="54"/>
    </row>
    <row r="16" spans="2:7">
      <c r="F16" s="54"/>
      <c r="G16" s="54"/>
    </row>
    <row r="17" spans="2:7" ht="17" thickBot="1">
      <c r="F17" s="54"/>
      <c r="G17" s="54"/>
    </row>
    <row r="18" spans="2:7">
      <c r="B18" s="2" t="s">
        <v>2</v>
      </c>
      <c r="C18" s="39" t="s">
        <v>6</v>
      </c>
      <c r="D18" s="40" t="s">
        <v>7</v>
      </c>
      <c r="F18" s="54"/>
      <c r="G18" s="54"/>
    </row>
    <row r="19" spans="2:7">
      <c r="B19" s="6" t="s">
        <v>8</v>
      </c>
      <c r="C19" s="13">
        <v>6028175.8559999997</v>
      </c>
      <c r="D19" s="14">
        <v>2203800.6290000002</v>
      </c>
      <c r="F19" s="54"/>
      <c r="G19" s="54"/>
    </row>
    <row r="20" spans="2:7">
      <c r="B20" s="6"/>
      <c r="C20" s="13">
        <v>4525043.9079999998</v>
      </c>
      <c r="D20" s="14">
        <v>1399117.952</v>
      </c>
      <c r="F20" s="54"/>
      <c r="G20" s="54"/>
    </row>
    <row r="21" spans="2:7">
      <c r="B21" s="6"/>
      <c r="C21" s="13">
        <v>5590684.5159999998</v>
      </c>
      <c r="D21" s="14">
        <v>1412124.5109999999</v>
      </c>
      <c r="F21" s="54"/>
      <c r="G21" s="54"/>
    </row>
    <row r="22" spans="2:7">
      <c r="B22" s="6"/>
      <c r="C22" s="13">
        <v>3951918.182</v>
      </c>
      <c r="D22" s="14">
        <v>2264271.318</v>
      </c>
      <c r="F22" s="54"/>
      <c r="G22" s="54"/>
    </row>
    <row r="23" spans="2:7">
      <c r="B23" s="6"/>
      <c r="C23" s="13">
        <v>4747997.1310000001</v>
      </c>
      <c r="D23" s="14">
        <v>2525727.4300000002</v>
      </c>
      <c r="F23" s="54"/>
      <c r="G23" s="54"/>
    </row>
    <row r="24" spans="2:7">
      <c r="B24" s="7"/>
      <c r="C24" s="15">
        <v>3313913.4249999998</v>
      </c>
      <c r="D24" s="16">
        <v>2108558.9270000001</v>
      </c>
      <c r="F24" s="54"/>
      <c r="G24" s="54"/>
    </row>
    <row r="25" spans="2:7">
      <c r="B25" s="6" t="s">
        <v>20</v>
      </c>
      <c r="C25" s="13">
        <v>8134315.1859999998</v>
      </c>
      <c r="D25" s="14">
        <v>1551345.6680000001</v>
      </c>
      <c r="F25" s="54"/>
      <c r="G25" s="54"/>
    </row>
    <row r="26" spans="2:7">
      <c r="B26" s="6"/>
      <c r="C26" s="13">
        <v>8188081.7599999998</v>
      </c>
      <c r="D26" s="14">
        <v>2329279.1800000002</v>
      </c>
    </row>
    <row r="27" spans="2:7">
      <c r="B27" s="6"/>
      <c r="C27" s="13">
        <v>6507708.551</v>
      </c>
      <c r="D27" s="14">
        <v>1677190.013</v>
      </c>
    </row>
    <row r="28" spans="2:7">
      <c r="B28" s="6"/>
      <c r="C28" s="13">
        <v>7597011.602</v>
      </c>
      <c r="D28" s="14">
        <v>1646404.7879999999</v>
      </c>
    </row>
    <row r="29" spans="2:7">
      <c r="B29" s="6"/>
      <c r="C29" s="13">
        <v>5903988.7130000005</v>
      </c>
      <c r="D29" s="14">
        <v>1870587.871</v>
      </c>
    </row>
    <row r="30" spans="2:7" ht="17" thickBot="1">
      <c r="B30" s="8"/>
      <c r="C30" s="17">
        <v>8132170.9510000004</v>
      </c>
      <c r="D30" s="18">
        <v>1759275.47</v>
      </c>
    </row>
  </sheetData>
  <phoneticPr fontId="2"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6"/>
  <sheetViews>
    <sheetView workbookViewId="0">
      <selection activeCell="J3" sqref="J3"/>
    </sheetView>
  </sheetViews>
  <sheetFormatPr baseColWidth="10" defaultColWidth="10.85546875" defaultRowHeight="16"/>
  <cols>
    <col min="2" max="2" width="14.5703125" customWidth="1"/>
    <col min="3" max="4" width="10.85546875" bestFit="1" customWidth="1"/>
    <col min="5" max="5" width="11.42578125" bestFit="1" customWidth="1"/>
    <col min="6" max="6" width="10.85546875" bestFit="1" customWidth="1"/>
    <col min="7" max="7" width="11.42578125" bestFit="1" customWidth="1"/>
    <col min="8" max="8" width="10.85546875" bestFit="1" customWidth="1"/>
  </cols>
  <sheetData>
    <row r="1" spans="1:8">
      <c r="A1" t="s">
        <v>21</v>
      </c>
    </row>
    <row r="2" spans="1:8" ht="17" thickBot="1"/>
    <row r="3" spans="1:8">
      <c r="B3" s="2" t="s">
        <v>2</v>
      </c>
      <c r="C3" s="56" t="s">
        <v>22</v>
      </c>
      <c r="D3" s="57"/>
      <c r="E3" s="56" t="s">
        <v>23</v>
      </c>
      <c r="F3" s="57"/>
      <c r="G3" s="56" t="s">
        <v>24</v>
      </c>
      <c r="H3" s="58"/>
    </row>
    <row r="4" spans="1:8">
      <c r="B4" s="5"/>
      <c r="C4" s="41" t="s">
        <v>6</v>
      </c>
      <c r="D4" s="9" t="s">
        <v>7</v>
      </c>
      <c r="E4" s="41" t="s">
        <v>6</v>
      </c>
      <c r="F4" s="9" t="s">
        <v>7</v>
      </c>
      <c r="G4" s="41" t="s">
        <v>6</v>
      </c>
      <c r="H4" s="10" t="s">
        <v>7</v>
      </c>
    </row>
    <row r="5" spans="1:8">
      <c r="B5" s="6"/>
      <c r="C5" s="42">
        <v>12413239.560000001</v>
      </c>
      <c r="D5" s="13">
        <v>988438.01580000005</v>
      </c>
      <c r="E5" s="42">
        <v>35858934.850000001</v>
      </c>
      <c r="F5" s="13">
        <v>619881.58920000005</v>
      </c>
      <c r="G5" s="42">
        <v>3435275.3760000002</v>
      </c>
      <c r="H5" s="14">
        <v>461016.32500000001</v>
      </c>
    </row>
    <row r="6" spans="1:8">
      <c r="B6" s="6"/>
      <c r="C6" s="42">
        <v>39902338.719999999</v>
      </c>
      <c r="D6" s="13">
        <v>319369.29259999999</v>
      </c>
      <c r="E6" s="42">
        <v>38557512.57</v>
      </c>
      <c r="F6" s="13">
        <v>20807.57214</v>
      </c>
      <c r="G6" s="42">
        <v>16419182.470000001</v>
      </c>
      <c r="H6" s="14">
        <v>380748.36459999997</v>
      </c>
    </row>
    <row r="7" spans="1:8">
      <c r="B7" s="6"/>
      <c r="C7" s="42">
        <v>14931975.359999999</v>
      </c>
      <c r="D7" s="13">
        <v>540312.55409999995</v>
      </c>
      <c r="E7" s="42">
        <v>77694390.040000007</v>
      </c>
      <c r="F7" s="13">
        <v>89911.416570000001</v>
      </c>
      <c r="G7" s="42">
        <v>17210731.809999999</v>
      </c>
      <c r="H7" s="14">
        <v>318202.85259999998</v>
      </c>
    </row>
    <row r="8" spans="1:8">
      <c r="B8" s="6"/>
      <c r="C8" s="42">
        <v>8800990.0030000005</v>
      </c>
      <c r="D8" s="13">
        <v>94446.370070000004</v>
      </c>
      <c r="E8" s="42">
        <v>29109970.690000001</v>
      </c>
      <c r="F8" s="13">
        <v>950735.66590000002</v>
      </c>
      <c r="G8" s="42">
        <v>22774737.800000001</v>
      </c>
      <c r="H8" s="14">
        <v>644871.0906</v>
      </c>
    </row>
    <row r="9" spans="1:8">
      <c r="B9" s="6"/>
      <c r="C9" s="42">
        <v>19569988.550000001</v>
      </c>
      <c r="D9" s="13">
        <v>1294642.4739999999</v>
      </c>
      <c r="E9" s="42">
        <v>25449764.68</v>
      </c>
      <c r="F9" s="13">
        <v>2578971.0040000002</v>
      </c>
      <c r="G9" s="42">
        <v>27860061.469999999</v>
      </c>
      <c r="H9" s="14">
        <v>594916.71750000003</v>
      </c>
    </row>
    <row r="10" spans="1:8">
      <c r="B10" s="6"/>
      <c r="C10" s="42">
        <v>25367236.670000002</v>
      </c>
      <c r="D10" s="13">
        <v>30055.57214</v>
      </c>
      <c r="E10" s="42">
        <v>38496905.5</v>
      </c>
      <c r="F10" s="13">
        <v>2279786.9339999999</v>
      </c>
      <c r="G10" s="42">
        <v>17698916.780000001</v>
      </c>
      <c r="H10" s="14">
        <v>439890.20159999997</v>
      </c>
    </row>
    <row r="11" spans="1:8">
      <c r="B11" s="6"/>
      <c r="C11" s="42">
        <v>19034811.690000001</v>
      </c>
      <c r="D11" s="13">
        <v>656777.53709999996</v>
      </c>
      <c r="E11" s="42">
        <v>29817374.219999999</v>
      </c>
      <c r="F11" s="13">
        <v>463289.05739999999</v>
      </c>
      <c r="G11" s="42">
        <v>24705372.27</v>
      </c>
      <c r="H11" s="14">
        <v>548389.39139999996</v>
      </c>
    </row>
    <row r="12" spans="1:8">
      <c r="B12" s="6"/>
      <c r="C12" s="42">
        <v>28474305.23</v>
      </c>
      <c r="D12" s="13">
        <v>720033.69510000001</v>
      </c>
      <c r="E12" s="42">
        <v>20173402.739999998</v>
      </c>
      <c r="F12" s="13">
        <v>1732586.291</v>
      </c>
      <c r="G12" s="42">
        <v>18520447.379999999</v>
      </c>
      <c r="H12" s="14">
        <v>609919.33600000001</v>
      </c>
    </row>
    <row r="13" spans="1:8">
      <c r="B13" s="6"/>
      <c r="C13" s="42">
        <v>20672935.07</v>
      </c>
      <c r="D13" s="13">
        <v>452900.33110000001</v>
      </c>
      <c r="E13" s="42">
        <v>25715742.899999999</v>
      </c>
      <c r="F13" s="13">
        <v>942009.3027</v>
      </c>
      <c r="G13" s="42">
        <v>19248915.77</v>
      </c>
      <c r="H13" s="14">
        <v>498778.81579999998</v>
      </c>
    </row>
    <row r="14" spans="1:8">
      <c r="B14" s="6"/>
      <c r="C14" s="42">
        <v>16185468.789999999</v>
      </c>
      <c r="D14" s="13">
        <v>437899.26289999997</v>
      </c>
      <c r="E14" s="42">
        <v>23838120.09</v>
      </c>
      <c r="F14" s="13">
        <v>713654.82389999996</v>
      </c>
      <c r="G14" s="42">
        <v>30774514.370000001</v>
      </c>
      <c r="H14" s="14">
        <v>216189.48800000001</v>
      </c>
    </row>
    <row r="15" spans="1:8">
      <c r="B15" s="6"/>
      <c r="C15" s="42">
        <v>7487825.6289999997</v>
      </c>
      <c r="D15" s="13">
        <v>223317.31969999999</v>
      </c>
      <c r="E15" s="42">
        <v>21895195.370000001</v>
      </c>
      <c r="F15" s="13">
        <v>1763039.327</v>
      </c>
      <c r="G15" s="42">
        <v>25264655.539999999</v>
      </c>
      <c r="H15" s="14">
        <v>37130.572139999997</v>
      </c>
    </row>
    <row r="16" spans="1:8" ht="17" thickBot="1">
      <c r="B16" s="8"/>
      <c r="C16" s="43">
        <v>32725630.82</v>
      </c>
      <c r="D16" s="17">
        <v>294467.74410000001</v>
      </c>
      <c r="E16" s="43">
        <v>32065522.109999999</v>
      </c>
      <c r="F16" s="17">
        <v>1862179.9450000001</v>
      </c>
      <c r="G16" s="43">
        <v>19373727.609999999</v>
      </c>
      <c r="H16" s="18">
        <v>362847.9596</v>
      </c>
    </row>
  </sheetData>
  <mergeCells count="3">
    <mergeCell ref="C3:D3"/>
    <mergeCell ref="E3:F3"/>
    <mergeCell ref="G3:H3"/>
  </mergeCells>
  <phoneticPr fontId="2"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6"/>
  <sheetViews>
    <sheetView workbookViewId="0">
      <selection activeCell="G19" sqref="G19"/>
    </sheetView>
  </sheetViews>
  <sheetFormatPr baseColWidth="10" defaultColWidth="10.85546875" defaultRowHeight="16"/>
  <cols>
    <col min="3" max="4" width="10.85546875" bestFit="1" customWidth="1"/>
    <col min="5" max="5" width="12.42578125" bestFit="1" customWidth="1"/>
    <col min="6" max="6" width="11.42578125" bestFit="1" customWidth="1"/>
    <col min="7" max="8" width="12.42578125" bestFit="1" customWidth="1"/>
  </cols>
  <sheetData>
    <row r="1" spans="1:8">
      <c r="A1" t="s">
        <v>25</v>
      </c>
    </row>
    <row r="2" spans="1:8" ht="17" thickBot="1"/>
    <row r="3" spans="1:8">
      <c r="B3" s="2" t="s">
        <v>2</v>
      </c>
      <c r="C3" s="56" t="s">
        <v>22</v>
      </c>
      <c r="D3" s="57"/>
      <c r="E3" s="56" t="s">
        <v>23</v>
      </c>
      <c r="F3" s="57"/>
      <c r="G3" s="56" t="s">
        <v>24</v>
      </c>
      <c r="H3" s="58"/>
    </row>
    <row r="4" spans="1:8">
      <c r="B4" s="5"/>
      <c r="C4" s="41" t="s">
        <v>6</v>
      </c>
      <c r="D4" s="9" t="s">
        <v>7</v>
      </c>
      <c r="E4" s="41" t="s">
        <v>6</v>
      </c>
      <c r="F4" s="9" t="s">
        <v>7</v>
      </c>
      <c r="G4" s="41" t="s">
        <v>6</v>
      </c>
      <c r="H4" s="10" t="s">
        <v>7</v>
      </c>
    </row>
    <row r="5" spans="1:8">
      <c r="B5" s="6"/>
      <c r="C5" s="42">
        <v>23318169.300000001</v>
      </c>
      <c r="D5" s="13">
        <v>7288773.4840000002</v>
      </c>
      <c r="E5" s="42">
        <v>2038222.807</v>
      </c>
      <c r="F5" s="13">
        <v>2106134.1519999998</v>
      </c>
      <c r="G5" s="42">
        <v>10307740.93</v>
      </c>
      <c r="H5" s="14">
        <v>6051998.2290000003</v>
      </c>
    </row>
    <row r="6" spans="1:8">
      <c r="B6" s="6"/>
      <c r="C6" s="42">
        <v>16802309.949999999</v>
      </c>
      <c r="D6" s="13">
        <v>8541138.1229999997</v>
      </c>
      <c r="E6" s="42">
        <v>17500739.280000001</v>
      </c>
      <c r="F6" s="13">
        <v>1057218.8489999999</v>
      </c>
      <c r="G6" s="42">
        <v>13948695.65</v>
      </c>
      <c r="H6" s="14">
        <v>1654467.09</v>
      </c>
    </row>
    <row r="7" spans="1:8">
      <c r="B7" s="6"/>
      <c r="C7" s="42">
        <v>12315529.060000001</v>
      </c>
      <c r="D7" s="13">
        <v>2703274.199</v>
      </c>
      <c r="E7" s="42">
        <v>46951869.07</v>
      </c>
      <c r="F7" s="13">
        <v>61818.06828</v>
      </c>
      <c r="G7" s="42">
        <v>20858610.850000001</v>
      </c>
      <c r="H7" s="14">
        <v>4715665.2889999999</v>
      </c>
    </row>
    <row r="8" spans="1:8">
      <c r="B8" s="6"/>
      <c r="C8" s="42">
        <v>11040810.08</v>
      </c>
      <c r="D8" s="13">
        <v>1196443.0020000001</v>
      </c>
      <c r="E8" s="42">
        <v>11501409.800000001</v>
      </c>
      <c r="F8" s="13">
        <v>8598249.9700000007</v>
      </c>
      <c r="G8" s="42">
        <v>15774159.619999999</v>
      </c>
      <c r="H8" s="14">
        <v>5741499.2599999998</v>
      </c>
    </row>
    <row r="9" spans="1:8">
      <c r="B9" s="6"/>
      <c r="C9" s="42">
        <v>976327.56669999997</v>
      </c>
      <c r="D9" s="13">
        <v>5287320.341</v>
      </c>
      <c r="E9" s="42">
        <v>5545597.3169999998</v>
      </c>
      <c r="F9" s="13">
        <v>4197524.1940000001</v>
      </c>
      <c r="G9" s="42">
        <v>927975.08629999997</v>
      </c>
      <c r="H9" s="14">
        <v>5505923.3849999998</v>
      </c>
    </row>
    <row r="10" spans="1:8">
      <c r="B10" s="6"/>
      <c r="C10" s="42">
        <v>22547550.710000001</v>
      </c>
      <c r="D10" s="13">
        <v>1411776.2109999999</v>
      </c>
      <c r="E10" s="42">
        <v>16174679.23</v>
      </c>
      <c r="F10" s="13">
        <v>6163947.6409999998</v>
      </c>
      <c r="G10" s="42">
        <v>20874374.719999999</v>
      </c>
      <c r="H10" s="14">
        <v>3940962.5720000002</v>
      </c>
    </row>
    <row r="11" spans="1:8">
      <c r="B11" s="6"/>
      <c r="C11" s="42">
        <v>27493352.219999999</v>
      </c>
      <c r="D11" s="13">
        <v>1030734.902</v>
      </c>
      <c r="E11" s="42">
        <v>12338327.27</v>
      </c>
      <c r="F11" s="13">
        <v>5441138.2740000002</v>
      </c>
      <c r="G11" s="42">
        <v>14381706.83</v>
      </c>
      <c r="H11" s="14">
        <v>2093768.8689999999</v>
      </c>
    </row>
    <row r="12" spans="1:8">
      <c r="B12" s="6"/>
      <c r="C12" s="42">
        <v>18332994.68</v>
      </c>
      <c r="D12" s="13">
        <v>6094185.733</v>
      </c>
      <c r="E12" s="42">
        <v>11371614.83</v>
      </c>
      <c r="F12" s="13">
        <v>11870275.9</v>
      </c>
      <c r="G12" s="42">
        <v>15961077.210000001</v>
      </c>
      <c r="H12" s="14">
        <v>4255536.5290000001</v>
      </c>
    </row>
    <row r="13" spans="1:8">
      <c r="B13" s="6"/>
      <c r="C13" s="42">
        <v>19785359.43</v>
      </c>
      <c r="D13" s="13">
        <v>1630817.2620000001</v>
      </c>
      <c r="E13" s="42">
        <v>13300678.039999999</v>
      </c>
      <c r="F13" s="13">
        <v>4929539.2079999996</v>
      </c>
      <c r="G13" s="42">
        <v>368239.96419999999</v>
      </c>
      <c r="H13" s="14">
        <v>2173680.9550000001</v>
      </c>
    </row>
    <row r="14" spans="1:8">
      <c r="B14" s="6"/>
      <c r="C14" s="42">
        <v>20106558.780000001</v>
      </c>
      <c r="D14" s="13">
        <v>7349791.5310000004</v>
      </c>
      <c r="E14" s="42">
        <v>7926896.1579999998</v>
      </c>
      <c r="F14" s="13">
        <v>8493412.7190000005</v>
      </c>
      <c r="G14" s="42">
        <v>22064111.010000002</v>
      </c>
      <c r="H14" s="14">
        <v>1676978.196</v>
      </c>
    </row>
    <row r="15" spans="1:8">
      <c r="B15" s="6"/>
      <c r="C15" s="42">
        <v>8776170.8090000004</v>
      </c>
      <c r="D15" s="13">
        <v>1531995.8759999999</v>
      </c>
      <c r="E15" s="42">
        <v>5136776.5269999998</v>
      </c>
      <c r="F15" s="13">
        <v>7733414.7889999999</v>
      </c>
      <c r="G15" s="42">
        <v>24476924.670000002</v>
      </c>
      <c r="H15" s="14">
        <v>3153166.398</v>
      </c>
    </row>
    <row r="16" spans="1:8" ht="17" thickBot="1">
      <c r="B16" s="8"/>
      <c r="C16" s="43">
        <v>202103.90789999999</v>
      </c>
      <c r="D16" s="17">
        <v>1915382.969</v>
      </c>
      <c r="E16" s="43">
        <v>16049811.560000001</v>
      </c>
      <c r="F16" s="17">
        <v>1839931.155</v>
      </c>
      <c r="G16" s="43">
        <v>23199108.440000001</v>
      </c>
      <c r="H16" s="18">
        <v>1528732.3970000001</v>
      </c>
    </row>
  </sheetData>
  <mergeCells count="3">
    <mergeCell ref="C3:D3"/>
    <mergeCell ref="E3:F3"/>
    <mergeCell ref="G3:H3"/>
  </mergeCells>
  <phoneticPr fontId="2"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16"/>
  <sheetViews>
    <sheetView workbookViewId="0">
      <selection activeCell="G10" sqref="G10"/>
    </sheetView>
  </sheetViews>
  <sheetFormatPr baseColWidth="10" defaultColWidth="10.85546875" defaultRowHeight="16"/>
  <cols>
    <col min="3" max="4" width="11.42578125" bestFit="1" customWidth="1"/>
    <col min="5" max="5" width="13.42578125" bestFit="1" customWidth="1"/>
    <col min="6" max="6" width="11.42578125" bestFit="1" customWidth="1"/>
    <col min="7" max="7" width="13.42578125" bestFit="1" customWidth="1"/>
    <col min="8" max="8" width="12.42578125" bestFit="1" customWidth="1"/>
  </cols>
  <sheetData>
    <row r="1" spans="1:8">
      <c r="A1" t="s">
        <v>26</v>
      </c>
    </row>
    <row r="2" spans="1:8" ht="17" thickBot="1"/>
    <row r="3" spans="1:8">
      <c r="B3" s="2" t="s">
        <v>2</v>
      </c>
      <c r="C3" s="56" t="s">
        <v>22</v>
      </c>
      <c r="D3" s="57"/>
      <c r="E3" s="56" t="s">
        <v>23</v>
      </c>
      <c r="F3" s="57"/>
      <c r="G3" s="56" t="s">
        <v>24</v>
      </c>
      <c r="H3" s="58"/>
    </row>
    <row r="4" spans="1:8">
      <c r="B4" s="5"/>
      <c r="C4" s="41" t="s">
        <v>6</v>
      </c>
      <c r="D4" s="9" t="s">
        <v>7</v>
      </c>
      <c r="E4" s="41" t="s">
        <v>6</v>
      </c>
      <c r="F4" s="9" t="s">
        <v>7</v>
      </c>
      <c r="G4" s="41" t="s">
        <v>6</v>
      </c>
      <c r="H4" s="10" t="s">
        <v>7</v>
      </c>
    </row>
    <row r="5" spans="1:8">
      <c r="B5" s="6"/>
      <c r="C5" s="42">
        <v>1710547.852</v>
      </c>
      <c r="D5" s="13">
        <v>793097.47759999998</v>
      </c>
      <c r="E5" s="42">
        <v>10573411.84</v>
      </c>
      <c r="F5" s="13">
        <v>946211.5442</v>
      </c>
      <c r="G5" s="42">
        <v>2949440.7829999998</v>
      </c>
      <c r="H5" s="14">
        <v>356585.55440000002</v>
      </c>
    </row>
    <row r="6" spans="1:8">
      <c r="B6" s="6"/>
      <c r="C6" s="42">
        <v>2426288.486</v>
      </c>
      <c r="D6" s="13">
        <v>64284.92815</v>
      </c>
      <c r="E6" s="42">
        <v>7202064.0449999999</v>
      </c>
      <c r="F6" s="13">
        <v>173275.9124</v>
      </c>
      <c r="G6" s="42">
        <v>14832177.24</v>
      </c>
      <c r="H6" s="14">
        <v>31881.23373</v>
      </c>
    </row>
    <row r="7" spans="1:8">
      <c r="B7" s="6"/>
      <c r="C7" s="42">
        <v>4783293.8480000002</v>
      </c>
      <c r="D7" s="13">
        <v>28868.57214</v>
      </c>
      <c r="E7" s="42">
        <v>25080403.280000001</v>
      </c>
      <c r="F7" s="13">
        <v>106489.0338</v>
      </c>
      <c r="G7" s="42">
        <v>22397204.829999998</v>
      </c>
      <c r="H7" s="14">
        <v>263214.96970000002</v>
      </c>
    </row>
    <row r="8" spans="1:8">
      <c r="B8" s="6"/>
      <c r="C8" s="42">
        <v>3829275.591</v>
      </c>
      <c r="D8" s="13">
        <v>34664.572139999997</v>
      </c>
      <c r="E8" s="42">
        <v>8135467.6919999998</v>
      </c>
      <c r="F8" s="13">
        <v>300020.73540000001</v>
      </c>
      <c r="G8" s="42">
        <v>4250566.102</v>
      </c>
      <c r="H8" s="14">
        <v>1490226.656</v>
      </c>
    </row>
    <row r="9" spans="1:8">
      <c r="B9" s="6"/>
      <c r="C9" s="42">
        <v>11951502.75</v>
      </c>
      <c r="D9" s="13">
        <v>18892.57214</v>
      </c>
      <c r="E9" s="42">
        <v>6981731.6440000003</v>
      </c>
      <c r="F9" s="13">
        <v>302278.70610000001</v>
      </c>
      <c r="G9" s="42">
        <v>4939021.591</v>
      </c>
      <c r="H9" s="14">
        <v>36687.887560000003</v>
      </c>
    </row>
    <row r="10" spans="1:8">
      <c r="B10" s="6"/>
      <c r="C10" s="42">
        <v>3239895.1370000001</v>
      </c>
      <c r="D10" s="13">
        <v>36064.572139999997</v>
      </c>
      <c r="E10" s="42">
        <v>8369127.2240000004</v>
      </c>
      <c r="F10" s="13">
        <v>419972.87469999999</v>
      </c>
      <c r="G10" s="42">
        <v>2669076.5410000002</v>
      </c>
      <c r="H10" s="14">
        <v>62678.75791</v>
      </c>
    </row>
    <row r="11" spans="1:8">
      <c r="B11" s="6"/>
      <c r="C11" s="42">
        <v>3474770.2140000002</v>
      </c>
      <c r="D11" s="13">
        <v>103324.5724</v>
      </c>
      <c r="E11" s="42">
        <v>7781725.3389999997</v>
      </c>
      <c r="F11" s="13">
        <v>1180188.2690000001</v>
      </c>
      <c r="G11" s="42">
        <v>3818053.4670000002</v>
      </c>
      <c r="H11" s="14">
        <v>105595.9393</v>
      </c>
    </row>
    <row r="12" spans="1:8">
      <c r="B12" s="6"/>
      <c r="C12" s="42">
        <v>3378166.54</v>
      </c>
      <c r="D12" s="13">
        <v>35853.572139999997</v>
      </c>
      <c r="E12" s="42">
        <v>7726413.9859999996</v>
      </c>
      <c r="F12" s="13">
        <v>3793451.47</v>
      </c>
      <c r="G12" s="42">
        <v>2554325.3080000002</v>
      </c>
      <c r="H12" s="14">
        <v>56224.446989999997</v>
      </c>
    </row>
    <row r="13" spans="1:8">
      <c r="B13" s="6"/>
      <c r="C13" s="42">
        <v>2514333.37</v>
      </c>
      <c r="D13" s="13">
        <v>17848.57214</v>
      </c>
      <c r="E13" s="42">
        <v>8682272.2640000004</v>
      </c>
      <c r="F13" s="13">
        <v>84118.423460000005</v>
      </c>
      <c r="G13" s="42">
        <v>3214314.1860000002</v>
      </c>
      <c r="H13" s="14">
        <v>26369.57214</v>
      </c>
    </row>
    <row r="14" spans="1:8">
      <c r="B14" s="6"/>
      <c r="C14" s="42">
        <v>10085521.32</v>
      </c>
      <c r="D14" s="13">
        <v>124281.9069</v>
      </c>
      <c r="E14" s="42">
        <v>8136470.3380000005</v>
      </c>
      <c r="F14" s="13">
        <v>159351.52900000001</v>
      </c>
      <c r="G14" s="42">
        <v>5346243.93</v>
      </c>
      <c r="H14" s="14">
        <v>114779.3043</v>
      </c>
    </row>
    <row r="15" spans="1:8">
      <c r="B15" s="6"/>
      <c r="C15" s="42">
        <v>9258902.3279999997</v>
      </c>
      <c r="D15" s="13">
        <v>367835.76620000001</v>
      </c>
      <c r="E15" s="42">
        <v>7357466.9510000004</v>
      </c>
      <c r="F15" s="13">
        <v>54695.941720000003</v>
      </c>
      <c r="G15" s="42">
        <v>3579128.4959999998</v>
      </c>
      <c r="H15" s="14">
        <v>82673.323009999993</v>
      </c>
    </row>
    <row r="16" spans="1:8" ht="17" thickBot="1">
      <c r="B16" s="8"/>
      <c r="C16" s="43">
        <v>12113716.84</v>
      </c>
      <c r="D16" s="17">
        <v>10169.57214</v>
      </c>
      <c r="E16" s="43">
        <v>6500314.3490000004</v>
      </c>
      <c r="F16" s="17">
        <v>30759.57214</v>
      </c>
      <c r="G16" s="43">
        <v>8546708.2799999993</v>
      </c>
      <c r="H16" s="18">
        <v>38510.059639999999</v>
      </c>
    </row>
  </sheetData>
  <mergeCells count="3">
    <mergeCell ref="C3:D3"/>
    <mergeCell ref="E3:F3"/>
    <mergeCell ref="G3:H3"/>
  </mergeCells>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16</vt:i4>
      </vt:variant>
    </vt:vector>
  </HeadingPairs>
  <TitlesOfParts>
    <vt:vector size="16" baseType="lpstr">
      <vt:lpstr>Fig. 2F</vt:lpstr>
      <vt:lpstr>Fig. 3A</vt:lpstr>
      <vt:lpstr>Fig. 3B</vt:lpstr>
      <vt:lpstr>Fig. 3C</vt:lpstr>
      <vt:lpstr>Fig. 4A</vt:lpstr>
      <vt:lpstr>Fig. 4E</vt:lpstr>
      <vt:lpstr>Fig. S3A</vt:lpstr>
      <vt:lpstr>Fig. S3B</vt:lpstr>
      <vt:lpstr>Fig. S3C</vt:lpstr>
      <vt:lpstr>Fig. S3D</vt:lpstr>
      <vt:lpstr>Fig. S3E</vt:lpstr>
      <vt:lpstr>Fig. S3F</vt:lpstr>
      <vt:lpstr>Fig. S5</vt:lpstr>
      <vt:lpstr>Fig. S7D</vt:lpstr>
      <vt:lpstr>Fig. S7E</vt:lpstr>
      <vt:lpstr>Fig. S7F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Tanya Paull</dc:creator>
  <cp:lastModifiedBy>Microsoft Office User</cp:lastModifiedBy>
  <dcterms:created xsi:type="dcterms:W3CDTF">2020-05-27T15:53:37Z</dcterms:created>
  <dcterms:modified xsi:type="dcterms:W3CDTF">2020-06-09T16:49:08Z</dcterms:modified>
</cp:coreProperties>
</file>