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26e8b3bdc45db5/Documents/BBS Manuscript/"/>
    </mc:Choice>
  </mc:AlternateContent>
  <xr:revisionPtr revIDLastSave="0" documentId="8_{D92ECC89-1FC1-4281-A1CB-11F6FA8B54D3}" xr6:coauthVersionLast="43" xr6:coauthVersionMax="43" xr10:uidLastSave="{00000000-0000-0000-0000-000000000000}"/>
  <bookViews>
    <workbookView xWindow="-120" yWindow="-120" windowWidth="20730" windowHeight="11160" tabRatio="767" activeTab="5" xr2:uid="{00000000-000D-0000-FFFF-FFFF00000000}"/>
  </bookViews>
  <sheets>
    <sheet name="Bbs4_DG_E19.5" sheetId="12" r:id="rId1"/>
    <sheet name="Bbs4_DG-P21" sheetId="13" r:id="rId2"/>
    <sheet name="Bbs5_DG_P21" sheetId="14" r:id="rId3"/>
    <sheet name="Bbs1_DG_P21" sheetId="15" r:id="rId4"/>
    <sheet name="Bbs4_DG_P42_spine subtypes" sheetId="17" r:id="rId5"/>
    <sheet name="Fig.4" sheetId="1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160" i="17" l="1"/>
  <c r="AW148" i="17"/>
  <c r="AW136" i="17"/>
  <c r="AW126" i="17"/>
  <c r="AW114" i="17"/>
  <c r="AW105" i="17"/>
  <c r="AW93" i="17"/>
  <c r="AW83" i="17"/>
  <c r="AW72" i="17"/>
  <c r="AW61" i="17"/>
  <c r="AW50" i="17"/>
  <c r="AW39" i="17"/>
  <c r="AW27" i="17"/>
  <c r="AW14" i="17"/>
  <c r="AW3" i="17"/>
  <c r="K204" i="17"/>
  <c r="K187" i="17"/>
  <c r="K174" i="17"/>
  <c r="K161" i="17"/>
  <c r="K146" i="17"/>
  <c r="K130" i="17"/>
  <c r="K116" i="17"/>
  <c r="K104" i="17"/>
  <c r="K89" i="17"/>
  <c r="K73" i="17"/>
  <c r="K59" i="17"/>
  <c r="K46" i="17"/>
  <c r="K32" i="17"/>
  <c r="K17" i="17"/>
  <c r="K3" i="17"/>
  <c r="AP148" i="15" l="1"/>
  <c r="AP147" i="15"/>
  <c r="AX146" i="15"/>
  <c r="AP146" i="15"/>
  <c r="AX145" i="15"/>
  <c r="AP145" i="15"/>
  <c r="AX144" i="15"/>
  <c r="AP144" i="15"/>
  <c r="AX143" i="15"/>
  <c r="AP143" i="15"/>
  <c r="AX142" i="15"/>
  <c r="AP142" i="15"/>
  <c r="AG142" i="15"/>
  <c r="AP138" i="15"/>
  <c r="AX137" i="15"/>
  <c r="AP137" i="15"/>
  <c r="AX136" i="15"/>
  <c r="AP136" i="15"/>
  <c r="AX135" i="15"/>
  <c r="AP135" i="15"/>
  <c r="AX134" i="15"/>
  <c r="AP134" i="15"/>
  <c r="AX133" i="15"/>
  <c r="AP133" i="15"/>
  <c r="AG133" i="15"/>
  <c r="AP129" i="15"/>
  <c r="AX128" i="15"/>
  <c r="AP128" i="15"/>
  <c r="AX127" i="15"/>
  <c r="AP127" i="15"/>
  <c r="AX126" i="15"/>
  <c r="AP126" i="15"/>
  <c r="AX125" i="15"/>
  <c r="AP125" i="15"/>
  <c r="AX124" i="15"/>
  <c r="AP124" i="15"/>
  <c r="AX123" i="15"/>
  <c r="AP123" i="15"/>
  <c r="AX122" i="15"/>
  <c r="AP122" i="15"/>
  <c r="AX121" i="15"/>
  <c r="AP121" i="15"/>
  <c r="AX120" i="15"/>
  <c r="AP120" i="15"/>
  <c r="AG120" i="15"/>
  <c r="AP116" i="15"/>
  <c r="AX115" i="15"/>
  <c r="AP115" i="15"/>
  <c r="AX114" i="15"/>
  <c r="AP114" i="15"/>
  <c r="AX113" i="15"/>
  <c r="AP113" i="15"/>
  <c r="AX112" i="15"/>
  <c r="AP112" i="15"/>
  <c r="AX111" i="15"/>
  <c r="AP111" i="15"/>
  <c r="AX110" i="15"/>
  <c r="AP110" i="15"/>
  <c r="AG110" i="15"/>
  <c r="AP106" i="15"/>
  <c r="AX105" i="15"/>
  <c r="AP105" i="15"/>
  <c r="AX104" i="15"/>
  <c r="AP104" i="15"/>
  <c r="AX103" i="15"/>
  <c r="AP103" i="15"/>
  <c r="AX102" i="15"/>
  <c r="AP102" i="15"/>
  <c r="AX101" i="15"/>
  <c r="AP101" i="15"/>
  <c r="AX100" i="15"/>
  <c r="AP100" i="15"/>
  <c r="AX99" i="15"/>
  <c r="AP99" i="15"/>
  <c r="AX98" i="15"/>
  <c r="AP98" i="15"/>
  <c r="AG98" i="15"/>
  <c r="AX94" i="15"/>
  <c r="AP94" i="15"/>
  <c r="AX93" i="15"/>
  <c r="AP93" i="15"/>
  <c r="AX92" i="15"/>
  <c r="AP92" i="15"/>
  <c r="AX91" i="15"/>
  <c r="AP91" i="15"/>
  <c r="AX90" i="15"/>
  <c r="AP90" i="15"/>
  <c r="AX89" i="15"/>
  <c r="AP89" i="15"/>
  <c r="AG89" i="15"/>
  <c r="AP85" i="15"/>
  <c r="AX84" i="15"/>
  <c r="AP84" i="15"/>
  <c r="AX83" i="15"/>
  <c r="AP83" i="15"/>
  <c r="AX82" i="15"/>
  <c r="AP82" i="15"/>
  <c r="AX81" i="15"/>
  <c r="AP81" i="15"/>
  <c r="AX80" i="15"/>
  <c r="AP80" i="15"/>
  <c r="AX79" i="15"/>
  <c r="AP79" i="15"/>
  <c r="AX78" i="15"/>
  <c r="AP78" i="15"/>
  <c r="AG78" i="15"/>
  <c r="AX75" i="15"/>
  <c r="AP75" i="15"/>
  <c r="AX74" i="15"/>
  <c r="AP74" i="15"/>
  <c r="AX73" i="15"/>
  <c r="AP73" i="15"/>
  <c r="AX72" i="15"/>
  <c r="AP72" i="15"/>
  <c r="AX71" i="15"/>
  <c r="AP71" i="15"/>
  <c r="AX70" i="15"/>
  <c r="AP70" i="15"/>
  <c r="AX69" i="15"/>
  <c r="AP69" i="15"/>
  <c r="AX68" i="15"/>
  <c r="AP68" i="15"/>
  <c r="AX67" i="15"/>
  <c r="AP67" i="15"/>
  <c r="AG67" i="15"/>
  <c r="AX63" i="15"/>
  <c r="AP63" i="15"/>
  <c r="AX62" i="15"/>
  <c r="AP62" i="15"/>
  <c r="AX61" i="15"/>
  <c r="AP61" i="15"/>
  <c r="AX60" i="15"/>
  <c r="AP60" i="15"/>
  <c r="AX59" i="15"/>
  <c r="AP59" i="15"/>
  <c r="AX58" i="15"/>
  <c r="AP58" i="15"/>
  <c r="AX57" i="15"/>
  <c r="AP57" i="15"/>
  <c r="AX56" i="15"/>
  <c r="AP56" i="15"/>
  <c r="AG56" i="15"/>
  <c r="AX52" i="15"/>
  <c r="AP52" i="15"/>
  <c r="AX51" i="15"/>
  <c r="AP51" i="15"/>
  <c r="AX50" i="15"/>
  <c r="AP50" i="15"/>
  <c r="AX49" i="15"/>
  <c r="AP49" i="15"/>
  <c r="AX48" i="15"/>
  <c r="AP48" i="15"/>
  <c r="AG48" i="15"/>
  <c r="AX44" i="15"/>
  <c r="AP44" i="15"/>
  <c r="AX43" i="15"/>
  <c r="AP43" i="15"/>
  <c r="AX42" i="15"/>
  <c r="AP42" i="15"/>
  <c r="AX41" i="15"/>
  <c r="AP41" i="15"/>
  <c r="AX40" i="15"/>
  <c r="AP40" i="15"/>
  <c r="AX39" i="15"/>
  <c r="AP39" i="15"/>
  <c r="AG39" i="15"/>
  <c r="AP35" i="15"/>
  <c r="AX34" i="15"/>
  <c r="AP34" i="15"/>
  <c r="AX33" i="15"/>
  <c r="AP33" i="15"/>
  <c r="AX32" i="15"/>
  <c r="AP32" i="15"/>
  <c r="AX31" i="15"/>
  <c r="AP31" i="15"/>
  <c r="AX30" i="15"/>
  <c r="AP30" i="15"/>
  <c r="AG30" i="15"/>
  <c r="AP26" i="15"/>
  <c r="AX25" i="15"/>
  <c r="AP25" i="15"/>
  <c r="AX24" i="15"/>
  <c r="AP24" i="15"/>
  <c r="AX23" i="15"/>
  <c r="AP23" i="15"/>
  <c r="AX22" i="15"/>
  <c r="AP22" i="15"/>
  <c r="AX21" i="15"/>
  <c r="AP21" i="15"/>
  <c r="AX20" i="15"/>
  <c r="AP20" i="15"/>
  <c r="AG20" i="15"/>
  <c r="AX15" i="15"/>
  <c r="AP15" i="15"/>
  <c r="AX14" i="15"/>
  <c r="AP14" i="15"/>
  <c r="AX13" i="15"/>
  <c r="AP13" i="15"/>
  <c r="AX12" i="15"/>
  <c r="AP12" i="15"/>
  <c r="AX11" i="15"/>
  <c r="AP11" i="15"/>
  <c r="AX10" i="15"/>
  <c r="AP10" i="15"/>
  <c r="AG10" i="15"/>
  <c r="AX7" i="15"/>
  <c r="AX6" i="15"/>
  <c r="AP6" i="15"/>
  <c r="AX5" i="15"/>
  <c r="AP5" i="15"/>
  <c r="AX4" i="15"/>
  <c r="AP4" i="15"/>
  <c r="AX3" i="15"/>
  <c r="AP3" i="15"/>
  <c r="AX2" i="15"/>
  <c r="AP2" i="15"/>
  <c r="AG2" i="15"/>
  <c r="X168" i="15"/>
  <c r="P168" i="15"/>
  <c r="X167" i="15"/>
  <c r="P167" i="15"/>
  <c r="X166" i="15"/>
  <c r="P166" i="15"/>
  <c r="X165" i="15"/>
  <c r="P165" i="15"/>
  <c r="X164" i="15"/>
  <c r="P164" i="15"/>
  <c r="X163" i="15"/>
  <c r="P163" i="15"/>
  <c r="X162" i="15"/>
  <c r="P162" i="15"/>
  <c r="X161" i="15"/>
  <c r="P161" i="15"/>
  <c r="X160" i="15"/>
  <c r="P160" i="15"/>
  <c r="G160" i="15"/>
  <c r="X156" i="15"/>
  <c r="X155" i="15"/>
  <c r="X154" i="15"/>
  <c r="P154" i="15"/>
  <c r="X153" i="15"/>
  <c r="P153" i="15"/>
  <c r="X152" i="15"/>
  <c r="P152" i="15"/>
  <c r="X151" i="15"/>
  <c r="P151" i="15"/>
  <c r="X150" i="15"/>
  <c r="P150" i="15"/>
  <c r="G150" i="15"/>
  <c r="X146" i="15"/>
  <c r="P146" i="15"/>
  <c r="X145" i="15"/>
  <c r="P145" i="15"/>
  <c r="X144" i="15"/>
  <c r="P144" i="15"/>
  <c r="X143" i="15"/>
  <c r="P143" i="15"/>
  <c r="X142" i="15"/>
  <c r="P142" i="15"/>
  <c r="X141" i="15"/>
  <c r="P141" i="15"/>
  <c r="X140" i="15"/>
  <c r="P140" i="15"/>
  <c r="X139" i="15"/>
  <c r="P139" i="15"/>
  <c r="G139" i="15"/>
  <c r="P135" i="15"/>
  <c r="X134" i="15"/>
  <c r="P134" i="15"/>
  <c r="X133" i="15"/>
  <c r="P133" i="15"/>
  <c r="X132" i="15"/>
  <c r="P132" i="15"/>
  <c r="X131" i="15"/>
  <c r="P131" i="15"/>
  <c r="X130" i="15"/>
  <c r="P130" i="15"/>
  <c r="G130" i="15"/>
  <c r="P126" i="15"/>
  <c r="P125" i="15"/>
  <c r="P124" i="15"/>
  <c r="X123" i="15"/>
  <c r="P123" i="15"/>
  <c r="X122" i="15"/>
  <c r="P122" i="15"/>
  <c r="X121" i="15"/>
  <c r="P121" i="15"/>
  <c r="X120" i="15"/>
  <c r="P120" i="15"/>
  <c r="X119" i="15"/>
  <c r="P119" i="15"/>
  <c r="X118" i="15"/>
  <c r="P118" i="15"/>
  <c r="X117" i="15"/>
  <c r="P117" i="15"/>
  <c r="X116" i="15"/>
  <c r="P116" i="15"/>
  <c r="G116" i="15"/>
  <c r="P112" i="15"/>
  <c r="P111" i="15"/>
  <c r="X110" i="15"/>
  <c r="P110" i="15"/>
  <c r="X109" i="15"/>
  <c r="P109" i="15"/>
  <c r="X108" i="15"/>
  <c r="P108" i="15"/>
  <c r="X107" i="15"/>
  <c r="P107" i="15"/>
  <c r="X106" i="15"/>
  <c r="P106" i="15"/>
  <c r="G106" i="15"/>
  <c r="P102" i="15"/>
  <c r="P101" i="15"/>
  <c r="X100" i="15"/>
  <c r="P100" i="15"/>
  <c r="X99" i="15"/>
  <c r="P99" i="15"/>
  <c r="X98" i="15"/>
  <c r="P98" i="15"/>
  <c r="X97" i="15"/>
  <c r="P97" i="15"/>
  <c r="X96" i="15"/>
  <c r="P96" i="15"/>
  <c r="X95" i="15"/>
  <c r="P95" i="15"/>
  <c r="X94" i="15"/>
  <c r="P94" i="15"/>
  <c r="X93" i="15"/>
  <c r="P93" i="15"/>
  <c r="G93" i="15"/>
  <c r="P89" i="15"/>
  <c r="X88" i="15"/>
  <c r="P88" i="15"/>
  <c r="X87" i="15"/>
  <c r="P87" i="15"/>
  <c r="X86" i="15"/>
  <c r="P86" i="15"/>
  <c r="X85" i="15"/>
  <c r="P85" i="15"/>
  <c r="X84" i="15"/>
  <c r="P84" i="15"/>
  <c r="G84" i="15"/>
  <c r="X80" i="15"/>
  <c r="P80" i="15"/>
  <c r="X79" i="15"/>
  <c r="P79" i="15"/>
  <c r="X78" i="15"/>
  <c r="P78" i="15"/>
  <c r="X77" i="15"/>
  <c r="P77" i="15"/>
  <c r="X76" i="15"/>
  <c r="P76" i="15"/>
  <c r="X75" i="15"/>
  <c r="P75" i="15"/>
  <c r="X74" i="15"/>
  <c r="P74" i="15"/>
  <c r="X73" i="15"/>
  <c r="P73" i="15"/>
  <c r="X72" i="15"/>
  <c r="P72" i="15"/>
  <c r="G72" i="15"/>
  <c r="X68" i="15"/>
  <c r="P68" i="15"/>
  <c r="X67" i="15"/>
  <c r="P67" i="15"/>
  <c r="X66" i="15"/>
  <c r="P66" i="15"/>
  <c r="X65" i="15"/>
  <c r="P65" i="15"/>
  <c r="X64" i="15"/>
  <c r="P64" i="15"/>
  <c r="X63" i="15"/>
  <c r="P63" i="15"/>
  <c r="G63" i="15"/>
  <c r="P58" i="15"/>
  <c r="X57" i="15"/>
  <c r="P57" i="15"/>
  <c r="X56" i="15"/>
  <c r="P56" i="15"/>
  <c r="X55" i="15"/>
  <c r="P55" i="15"/>
  <c r="X54" i="15"/>
  <c r="P54" i="15"/>
  <c r="X53" i="15"/>
  <c r="P53" i="15"/>
  <c r="X52" i="15"/>
  <c r="P52" i="15"/>
  <c r="G52" i="15"/>
  <c r="X48" i="15"/>
  <c r="P48" i="15"/>
  <c r="X47" i="15"/>
  <c r="P47" i="15"/>
  <c r="X46" i="15"/>
  <c r="P46" i="15"/>
  <c r="X45" i="15"/>
  <c r="P45" i="15"/>
  <c r="X44" i="15"/>
  <c r="P44" i="15"/>
  <c r="X43" i="15"/>
  <c r="P43" i="15"/>
  <c r="G43" i="15"/>
  <c r="P38" i="15"/>
  <c r="P37" i="15"/>
  <c r="P36" i="15"/>
  <c r="X35" i="15"/>
  <c r="P35" i="15"/>
  <c r="X34" i="15"/>
  <c r="P34" i="15"/>
  <c r="X33" i="15"/>
  <c r="P33" i="15"/>
  <c r="X32" i="15"/>
  <c r="P32" i="15"/>
  <c r="X31" i="15"/>
  <c r="P31" i="15"/>
  <c r="X30" i="15"/>
  <c r="P30" i="15"/>
  <c r="X29" i="15"/>
  <c r="P29" i="15"/>
  <c r="X28" i="15"/>
  <c r="P28" i="15"/>
  <c r="G28" i="15"/>
  <c r="X21" i="15"/>
  <c r="P21" i="15"/>
  <c r="X20" i="15"/>
  <c r="P20" i="15"/>
  <c r="X19" i="15"/>
  <c r="P19" i="15"/>
  <c r="X18" i="15"/>
  <c r="P18" i="15"/>
  <c r="X17" i="15"/>
  <c r="P17" i="15"/>
  <c r="X16" i="15"/>
  <c r="P16" i="15"/>
  <c r="G16" i="15"/>
  <c r="X10" i="15"/>
  <c r="X9" i="15"/>
  <c r="G2" i="15"/>
  <c r="W261" i="14" l="1"/>
  <c r="O261" i="14"/>
  <c r="O260" i="14"/>
  <c r="AU259" i="14"/>
  <c r="O259" i="14"/>
  <c r="F259" i="14"/>
  <c r="AU258" i="14"/>
  <c r="AM258" i="14"/>
  <c r="AU257" i="14"/>
  <c r="AM257" i="14"/>
  <c r="AU256" i="14"/>
  <c r="AM256" i="14"/>
  <c r="AU255" i="14"/>
  <c r="AM255" i="14"/>
  <c r="AU254" i="14"/>
  <c r="AM254" i="14"/>
  <c r="W254" i="14"/>
  <c r="O254" i="14"/>
  <c r="AU253" i="14"/>
  <c r="AM253" i="14"/>
  <c r="AD253" i="14"/>
  <c r="W253" i="14"/>
  <c r="O253" i="14"/>
  <c r="W252" i="14"/>
  <c r="O252" i="14"/>
  <c r="W251" i="14"/>
  <c r="O251" i="14"/>
  <c r="W250" i="14"/>
  <c r="O250" i="14"/>
  <c r="W249" i="14"/>
  <c r="O249" i="14"/>
  <c r="W248" i="14"/>
  <c r="O248" i="14"/>
  <c r="AM247" i="14"/>
  <c r="W247" i="14"/>
  <c r="O247" i="14"/>
  <c r="AU246" i="14"/>
  <c r="AM246" i="14"/>
  <c r="W246" i="14"/>
  <c r="O246" i="14"/>
  <c r="AU245" i="14"/>
  <c r="AM245" i="14"/>
  <c r="W245" i="14"/>
  <c r="O245" i="14"/>
  <c r="AU244" i="14"/>
  <c r="AM244" i="14"/>
  <c r="O244" i="14"/>
  <c r="F244" i="14"/>
  <c r="AU243" i="14"/>
  <c r="AM243" i="14"/>
  <c r="AU242" i="14"/>
  <c r="AM242" i="14"/>
  <c r="AD242" i="14"/>
  <c r="W241" i="14"/>
  <c r="W240" i="14"/>
  <c r="W239" i="14"/>
  <c r="W238" i="14"/>
  <c r="O238" i="14"/>
  <c r="W237" i="14"/>
  <c r="O237" i="14"/>
  <c r="AU236" i="14"/>
  <c r="W236" i="14"/>
  <c r="O236" i="14"/>
  <c r="AU235" i="14"/>
  <c r="AM235" i="14"/>
  <c r="W235" i="14"/>
  <c r="O235" i="14"/>
  <c r="AU234" i="14"/>
  <c r="AM234" i="14"/>
  <c r="W234" i="14"/>
  <c r="O234" i="14"/>
  <c r="AU233" i="14"/>
  <c r="AM233" i="14"/>
  <c r="W233" i="14"/>
  <c r="O233" i="14"/>
  <c r="F233" i="14"/>
  <c r="AU232" i="14"/>
  <c r="AM232" i="14"/>
  <c r="AU231" i="14"/>
  <c r="AM231" i="14"/>
  <c r="AM230" i="14"/>
  <c r="AD230" i="14"/>
  <c r="O230" i="14"/>
  <c r="O229" i="14"/>
  <c r="O228" i="14"/>
  <c r="W227" i="14"/>
  <c r="O227" i="14"/>
  <c r="AM226" i="14"/>
  <c r="W226" i="14"/>
  <c r="O226" i="14"/>
  <c r="AU225" i="14"/>
  <c r="AM225" i="14"/>
  <c r="W225" i="14"/>
  <c r="O225" i="14"/>
  <c r="AU224" i="14"/>
  <c r="AM224" i="14"/>
  <c r="W224" i="14"/>
  <c r="O224" i="14"/>
  <c r="AU223" i="14"/>
  <c r="AM223" i="14"/>
  <c r="W223" i="14"/>
  <c r="O223" i="14"/>
  <c r="AU222" i="14"/>
  <c r="AM222" i="14"/>
  <c r="W222" i="14"/>
  <c r="O222" i="14"/>
  <c r="F222" i="14"/>
  <c r="AU221" i="14"/>
  <c r="AM221" i="14"/>
  <c r="AD221" i="14"/>
  <c r="AU217" i="14"/>
  <c r="W217" i="14"/>
  <c r="AU216" i="14"/>
  <c r="AM216" i="14"/>
  <c r="W216" i="14"/>
  <c r="AU215" i="14"/>
  <c r="AM215" i="14"/>
  <c r="W215" i="14"/>
  <c r="AU214" i="14"/>
  <c r="AM214" i="14"/>
  <c r="W214" i="14"/>
  <c r="O214" i="14"/>
  <c r="AU213" i="14"/>
  <c r="AM213" i="14"/>
  <c r="W213" i="14"/>
  <c r="O213" i="14"/>
  <c r="AU212" i="14"/>
  <c r="AM212" i="14"/>
  <c r="AD212" i="14"/>
  <c r="W212" i="14"/>
  <c r="O212" i="14"/>
  <c r="W211" i="14"/>
  <c r="O211" i="14"/>
  <c r="W210" i="14"/>
  <c r="O210" i="14"/>
  <c r="O209" i="14"/>
  <c r="AU208" i="14"/>
  <c r="O208" i="14"/>
  <c r="F208" i="14"/>
  <c r="AU207" i="14"/>
  <c r="AM207" i="14"/>
  <c r="AU206" i="14"/>
  <c r="AM206" i="14"/>
  <c r="AU205" i="14"/>
  <c r="AM205" i="14"/>
  <c r="AU204" i="14"/>
  <c r="AM204" i="14"/>
  <c r="AU203" i="14"/>
  <c r="AM203" i="14"/>
  <c r="W203" i="14"/>
  <c r="AU202" i="14"/>
  <c r="AM202" i="14"/>
  <c r="W202" i="14"/>
  <c r="AU201" i="14"/>
  <c r="AD201" i="14"/>
  <c r="W201" i="14"/>
  <c r="W200" i="14"/>
  <c r="W199" i="14"/>
  <c r="W198" i="14"/>
  <c r="O198" i="14"/>
  <c r="AU197" i="14"/>
  <c r="AM197" i="14"/>
  <c r="W197" i="14"/>
  <c r="O197" i="14"/>
  <c r="AU196" i="14"/>
  <c r="AM196" i="14"/>
  <c r="W196" i="14"/>
  <c r="O196" i="14"/>
  <c r="AU195" i="14"/>
  <c r="AM195" i="14"/>
  <c r="W195" i="14"/>
  <c r="O195" i="14"/>
  <c r="AU194" i="14"/>
  <c r="AM194" i="14"/>
  <c r="W194" i="14"/>
  <c r="O194" i="14"/>
  <c r="AU193" i="14"/>
  <c r="AM193" i="14"/>
  <c r="O193" i="14"/>
  <c r="F193" i="14"/>
  <c r="AU192" i="14"/>
  <c r="AM192" i="14"/>
  <c r="AU191" i="14"/>
  <c r="AM191" i="14"/>
  <c r="AD191" i="14"/>
  <c r="W188" i="14"/>
  <c r="O188" i="14"/>
  <c r="AU187" i="14"/>
  <c r="W187" i="14"/>
  <c r="O187" i="14"/>
  <c r="AU186" i="14"/>
  <c r="W186" i="14"/>
  <c r="O186" i="14"/>
  <c r="AU185" i="14"/>
  <c r="W185" i="14"/>
  <c r="O185" i="14"/>
  <c r="AU184" i="14"/>
  <c r="AM184" i="14"/>
  <c r="W184" i="14"/>
  <c r="O184" i="14"/>
  <c r="AU183" i="14"/>
  <c r="AM183" i="14"/>
  <c r="W183" i="14"/>
  <c r="O183" i="14"/>
  <c r="AU182" i="14"/>
  <c r="AM182" i="14"/>
  <c r="O182" i="14"/>
  <c r="F182" i="14"/>
  <c r="AU181" i="14"/>
  <c r="AM181" i="14"/>
  <c r="AU180" i="14"/>
  <c r="AM180" i="14"/>
  <c r="AU179" i="14"/>
  <c r="AM179" i="14"/>
  <c r="AD179" i="14"/>
  <c r="W179" i="14"/>
  <c r="W178" i="14"/>
  <c r="W177" i="14"/>
  <c r="W176" i="14"/>
  <c r="O176" i="14"/>
  <c r="W175" i="14"/>
  <c r="O175" i="14"/>
  <c r="AU174" i="14"/>
  <c r="W174" i="14"/>
  <c r="O174" i="14"/>
  <c r="AU173" i="14"/>
  <c r="AM173" i="14"/>
  <c r="W173" i="14"/>
  <c r="O173" i="14"/>
  <c r="AU172" i="14"/>
  <c r="AM172" i="14"/>
  <c r="W172" i="14"/>
  <c r="O172" i="14"/>
  <c r="AU171" i="14"/>
  <c r="AM171" i="14"/>
  <c r="W171" i="14"/>
  <c r="O171" i="14"/>
  <c r="F171" i="14"/>
  <c r="AU170" i="14"/>
  <c r="AM170" i="14"/>
  <c r="AU169" i="14"/>
  <c r="AM169" i="14"/>
  <c r="AU168" i="14"/>
  <c r="AD168" i="14"/>
  <c r="W166" i="14"/>
  <c r="W165" i="14"/>
  <c r="W164" i="14"/>
  <c r="AU163" i="14"/>
  <c r="W163" i="14"/>
  <c r="O163" i="14"/>
  <c r="AU162" i="14"/>
  <c r="W162" i="14"/>
  <c r="O162" i="14"/>
  <c r="AU161" i="14"/>
  <c r="AM161" i="14"/>
  <c r="W161" i="14"/>
  <c r="O161" i="14"/>
  <c r="AU160" i="14"/>
  <c r="AM160" i="14"/>
  <c r="W160" i="14"/>
  <c r="O160" i="14"/>
  <c r="AU159" i="14"/>
  <c r="AM159" i="14"/>
  <c r="W159" i="14"/>
  <c r="O159" i="14"/>
  <c r="AU158" i="14"/>
  <c r="AM158" i="14"/>
  <c r="W158" i="14"/>
  <c r="O158" i="14"/>
  <c r="F158" i="14"/>
  <c r="AU157" i="14"/>
  <c r="AM157" i="14"/>
  <c r="AU156" i="14"/>
  <c r="AM156" i="14"/>
  <c r="AU155" i="14"/>
  <c r="AM155" i="14"/>
  <c r="AD155" i="14"/>
  <c r="W153" i="14"/>
  <c r="W152" i="14"/>
  <c r="AU151" i="14"/>
  <c r="AM151" i="14"/>
  <c r="W151" i="14"/>
  <c r="AU150" i="14"/>
  <c r="AM150" i="14"/>
  <c r="W150" i="14"/>
  <c r="AU149" i="14"/>
  <c r="AM149" i="14"/>
  <c r="W149" i="14"/>
  <c r="O149" i="14"/>
  <c r="AU148" i="14"/>
  <c r="AM148" i="14"/>
  <c r="W148" i="14"/>
  <c r="O148" i="14"/>
  <c r="AU147" i="14"/>
  <c r="AM147" i="14"/>
  <c r="W147" i="14"/>
  <c r="O147" i="14"/>
  <c r="AU146" i="14"/>
  <c r="AM146" i="14"/>
  <c r="AD146" i="14"/>
  <c r="W146" i="14"/>
  <c r="O146" i="14"/>
  <c r="W145" i="14"/>
  <c r="O145" i="14"/>
  <c r="F145" i="14"/>
  <c r="AU142" i="14"/>
  <c r="AU141" i="14"/>
  <c r="AU140" i="14"/>
  <c r="AU139" i="14"/>
  <c r="AM139" i="14"/>
  <c r="W139" i="14"/>
  <c r="O139" i="14"/>
  <c r="AU138" i="14"/>
  <c r="AM138" i="14"/>
  <c r="W138" i="14"/>
  <c r="O138" i="14"/>
  <c r="AU137" i="14"/>
  <c r="AM137" i="14"/>
  <c r="W137" i="14"/>
  <c r="O137" i="14"/>
  <c r="AU136" i="14"/>
  <c r="AM136" i="14"/>
  <c r="W136" i="14"/>
  <c r="O136" i="14"/>
  <c r="AU135" i="14"/>
  <c r="AM135" i="14"/>
  <c r="AD135" i="14"/>
  <c r="W135" i="14"/>
  <c r="O135" i="14"/>
  <c r="W134" i="14"/>
  <c r="O134" i="14"/>
  <c r="W133" i="14"/>
  <c r="O133" i="14"/>
  <c r="F133" i="14"/>
  <c r="AU131" i="14"/>
  <c r="AM131" i="14"/>
  <c r="AU130" i="14"/>
  <c r="AM130" i="14"/>
  <c r="AU129" i="14"/>
  <c r="AM129" i="14"/>
  <c r="AU128" i="14"/>
  <c r="AM128" i="14"/>
  <c r="AU127" i="14"/>
  <c r="AM127" i="14"/>
  <c r="W127" i="14"/>
  <c r="AU126" i="14"/>
  <c r="AM126" i="14"/>
  <c r="AD126" i="14"/>
  <c r="W126" i="14"/>
  <c r="O126" i="14"/>
  <c r="W125" i="14"/>
  <c r="O125" i="14"/>
  <c r="W124" i="14"/>
  <c r="O124" i="14"/>
  <c r="W123" i="14"/>
  <c r="O123" i="14"/>
  <c r="AU122" i="14"/>
  <c r="W122" i="14"/>
  <c r="O122" i="14"/>
  <c r="AU121" i="14"/>
  <c r="W121" i="14"/>
  <c r="O121" i="14"/>
  <c r="F121" i="14"/>
  <c r="AU120" i="14"/>
  <c r="AM120" i="14"/>
  <c r="AU119" i="14"/>
  <c r="AM119" i="14"/>
  <c r="AU118" i="14"/>
  <c r="AM118" i="14"/>
  <c r="AU117" i="14"/>
  <c r="AM117" i="14"/>
  <c r="AU116" i="14"/>
  <c r="AM116" i="14"/>
  <c r="AD116" i="14"/>
  <c r="W114" i="14"/>
  <c r="O114" i="14"/>
  <c r="W113" i="14"/>
  <c r="O113" i="14"/>
  <c r="AU112" i="14"/>
  <c r="W112" i="14"/>
  <c r="O112" i="14"/>
  <c r="AU111" i="14"/>
  <c r="AM111" i="14"/>
  <c r="W111" i="14"/>
  <c r="O111" i="14"/>
  <c r="AU110" i="14"/>
  <c r="AM110" i="14"/>
  <c r="W110" i="14"/>
  <c r="O110" i="14"/>
  <c r="AU109" i="14"/>
  <c r="AM109" i="14"/>
  <c r="W109" i="14"/>
  <c r="O109" i="14"/>
  <c r="F109" i="14"/>
  <c r="AU108" i="14"/>
  <c r="AM108" i="14"/>
  <c r="AU107" i="14"/>
  <c r="AM107" i="14"/>
  <c r="AD107" i="14"/>
  <c r="W105" i="14"/>
  <c r="O105" i="14"/>
  <c r="AM104" i="14"/>
  <c r="W104" i="14"/>
  <c r="O104" i="14"/>
  <c r="AU103" i="14"/>
  <c r="AM103" i="14"/>
  <c r="W103" i="14"/>
  <c r="O103" i="14"/>
  <c r="AU102" i="14"/>
  <c r="AM102" i="14"/>
  <c r="W102" i="14"/>
  <c r="O102" i="14"/>
  <c r="AU101" i="14"/>
  <c r="AM101" i="14"/>
  <c r="W101" i="14"/>
  <c r="O101" i="14"/>
  <c r="AU100" i="14"/>
  <c r="AM100" i="14"/>
  <c r="W100" i="14"/>
  <c r="O100" i="14"/>
  <c r="F100" i="14"/>
  <c r="AU99" i="14"/>
  <c r="AM99" i="14"/>
  <c r="AU98" i="14"/>
  <c r="AM98" i="14"/>
  <c r="AD98" i="14"/>
  <c r="W96" i="14"/>
  <c r="W95" i="14"/>
  <c r="O95" i="14"/>
  <c r="AU94" i="14"/>
  <c r="AM94" i="14"/>
  <c r="W94" i="14"/>
  <c r="O94" i="14"/>
  <c r="AU93" i="14"/>
  <c r="AM93" i="14"/>
  <c r="W93" i="14"/>
  <c r="O93" i="14"/>
  <c r="AU92" i="14"/>
  <c r="AM92" i="14"/>
  <c r="W92" i="14"/>
  <c r="O92" i="14"/>
  <c r="AU91" i="14"/>
  <c r="AM91" i="14"/>
  <c r="W91" i="14"/>
  <c r="O91" i="14"/>
  <c r="AU90" i="14"/>
  <c r="AM90" i="14"/>
  <c r="W90" i="14"/>
  <c r="O90" i="14"/>
  <c r="F90" i="14"/>
  <c r="AU89" i="14"/>
  <c r="AM89" i="14"/>
  <c r="AD89" i="14"/>
  <c r="W87" i="14"/>
  <c r="W86" i="14"/>
  <c r="O86" i="14"/>
  <c r="AU85" i="14"/>
  <c r="W85" i="14"/>
  <c r="O85" i="14"/>
  <c r="AU84" i="14"/>
  <c r="AM84" i="14"/>
  <c r="W84" i="14"/>
  <c r="O84" i="14"/>
  <c r="AU83" i="14"/>
  <c r="AM83" i="14"/>
  <c r="W83" i="14"/>
  <c r="O83" i="14"/>
  <c r="AU82" i="14"/>
  <c r="AM82" i="14"/>
  <c r="W82" i="14"/>
  <c r="O82" i="14"/>
  <c r="AU81" i="14"/>
  <c r="AM81" i="14"/>
  <c r="W81" i="14"/>
  <c r="O81" i="14"/>
  <c r="F81" i="14"/>
  <c r="AU80" i="14"/>
  <c r="AM80" i="14"/>
  <c r="AU79" i="14"/>
  <c r="AM79" i="14"/>
  <c r="AD79" i="14"/>
  <c r="AM76" i="14"/>
  <c r="W76" i="14"/>
  <c r="O76" i="14"/>
  <c r="AU75" i="14"/>
  <c r="AM75" i="14"/>
  <c r="W75" i="14"/>
  <c r="O75" i="14"/>
  <c r="AU74" i="14"/>
  <c r="AM74" i="14"/>
  <c r="W74" i="14"/>
  <c r="O74" i="14"/>
  <c r="AU73" i="14"/>
  <c r="AM73" i="14"/>
  <c r="W73" i="14"/>
  <c r="O73" i="14"/>
  <c r="AU72" i="14"/>
  <c r="AM72" i="14"/>
  <c r="W72" i="14"/>
  <c r="O72" i="14"/>
  <c r="AU71" i="14"/>
  <c r="AM71" i="14"/>
  <c r="W71" i="14"/>
  <c r="O71" i="14"/>
  <c r="AU70" i="14"/>
  <c r="AM70" i="14"/>
  <c r="AD70" i="14"/>
  <c r="O70" i="14"/>
  <c r="F70" i="14"/>
  <c r="AU66" i="14"/>
  <c r="W66" i="14"/>
  <c r="AU65" i="14"/>
  <c r="AM65" i="14"/>
  <c r="W65" i="14"/>
  <c r="AU64" i="14"/>
  <c r="AM64" i="14"/>
  <c r="W64" i="14"/>
  <c r="AU63" i="14"/>
  <c r="AM63" i="14"/>
  <c r="W63" i="14"/>
  <c r="O63" i="14"/>
  <c r="AU62" i="14"/>
  <c r="AM62" i="14"/>
  <c r="W62" i="14"/>
  <c r="O62" i="14"/>
  <c r="AU61" i="14"/>
  <c r="AM61" i="14"/>
  <c r="W61" i="14"/>
  <c r="O61" i="14"/>
  <c r="AU60" i="14"/>
  <c r="AM60" i="14"/>
  <c r="AD60" i="14"/>
  <c r="W60" i="14"/>
  <c r="O60" i="14"/>
  <c r="W59" i="14"/>
  <c r="O59" i="14"/>
  <c r="W58" i="14"/>
  <c r="O58" i="14"/>
  <c r="W57" i="14"/>
  <c r="O57" i="14"/>
  <c r="F57" i="14"/>
  <c r="AU56" i="14"/>
  <c r="AU55" i="14"/>
  <c r="AU54" i="14"/>
  <c r="AM54" i="14"/>
  <c r="AU53" i="14"/>
  <c r="AM53" i="14"/>
  <c r="W53" i="14"/>
  <c r="AU52" i="14"/>
  <c r="AM52" i="14"/>
  <c r="W52" i="14"/>
  <c r="AU51" i="14"/>
  <c r="AM51" i="14"/>
  <c r="W51" i="14"/>
  <c r="AU50" i="14"/>
  <c r="AM50" i="14"/>
  <c r="W50" i="14"/>
  <c r="AU49" i="14"/>
  <c r="AM49" i="14"/>
  <c r="AD49" i="14"/>
  <c r="W49" i="14"/>
  <c r="W48" i="14"/>
  <c r="W47" i="14"/>
  <c r="O47" i="14"/>
  <c r="W46" i="14"/>
  <c r="O46" i="14"/>
  <c r="AU45" i="14"/>
  <c r="W45" i="14"/>
  <c r="O45" i="14"/>
  <c r="AU44" i="14"/>
  <c r="W44" i="14"/>
  <c r="O44" i="14"/>
  <c r="AU43" i="14"/>
  <c r="AM43" i="14"/>
  <c r="W43" i="14"/>
  <c r="O43" i="14"/>
  <c r="AU42" i="14"/>
  <c r="AM42" i="14"/>
  <c r="W42" i="14"/>
  <c r="O42" i="14"/>
  <c r="AU41" i="14"/>
  <c r="AM41" i="14"/>
  <c r="W41" i="14"/>
  <c r="O41" i="14"/>
  <c r="F41" i="14"/>
  <c r="AU40" i="14"/>
  <c r="AM40" i="14"/>
  <c r="AU39" i="14"/>
  <c r="AM39" i="14"/>
  <c r="AU38" i="14"/>
  <c r="AM38" i="14"/>
  <c r="AU37" i="14"/>
  <c r="AM37" i="14"/>
  <c r="AD37" i="14"/>
  <c r="W37" i="14"/>
  <c r="W36" i="14"/>
  <c r="W35" i="14"/>
  <c r="W34" i="14"/>
  <c r="AU33" i="14"/>
  <c r="W33" i="14"/>
  <c r="AU32" i="14"/>
  <c r="W32" i="14"/>
  <c r="O32" i="14"/>
  <c r="AU31" i="14"/>
  <c r="W31" i="14"/>
  <c r="O31" i="14"/>
  <c r="AU30" i="14"/>
  <c r="W30" i="14"/>
  <c r="O30" i="14"/>
  <c r="AU29" i="14"/>
  <c r="W29" i="14"/>
  <c r="O29" i="14"/>
  <c r="AU28" i="14"/>
  <c r="W28" i="14"/>
  <c r="O28" i="14"/>
  <c r="AU27" i="14"/>
  <c r="W27" i="14"/>
  <c r="O27" i="14"/>
  <c r="AU26" i="14"/>
  <c r="AM26" i="14"/>
  <c r="W26" i="14"/>
  <c r="O26" i="14"/>
  <c r="F26" i="14"/>
  <c r="AU25" i="14"/>
  <c r="AM25" i="14"/>
  <c r="AU24" i="14"/>
  <c r="AM24" i="14"/>
  <c r="AU23" i="14"/>
  <c r="AM23" i="14"/>
  <c r="W23" i="14"/>
  <c r="AM22" i="14"/>
  <c r="AD22" i="14"/>
  <c r="W22" i="14"/>
  <c r="W21" i="14"/>
  <c r="W20" i="14"/>
  <c r="O20" i="14"/>
  <c r="W19" i="14"/>
  <c r="O19" i="14"/>
  <c r="AU18" i="14"/>
  <c r="AM18" i="14"/>
  <c r="W18" i="14"/>
  <c r="O18" i="14"/>
  <c r="AU17" i="14"/>
  <c r="AM17" i="14"/>
  <c r="W17" i="14"/>
  <c r="O17" i="14"/>
  <c r="AU16" i="14"/>
  <c r="AM16" i="14"/>
  <c r="W16" i="14"/>
  <c r="O16" i="14"/>
  <c r="AU15" i="14"/>
  <c r="AM15" i="14"/>
  <c r="W15" i="14"/>
  <c r="O15" i="14"/>
  <c r="AU14" i="14"/>
  <c r="AM14" i="14"/>
  <c r="AD14" i="14"/>
  <c r="W14" i="14"/>
  <c r="O14" i="14"/>
  <c r="F14" i="14"/>
  <c r="W11" i="14"/>
  <c r="W10" i="14"/>
  <c r="W9" i="14"/>
  <c r="O9" i="14"/>
  <c r="AU8" i="14"/>
  <c r="W8" i="14"/>
  <c r="O8" i="14"/>
  <c r="AU7" i="14"/>
  <c r="AM7" i="14"/>
  <c r="W7" i="14"/>
  <c r="O7" i="14"/>
  <c r="AU6" i="14"/>
  <c r="AM6" i="14"/>
  <c r="W6" i="14"/>
  <c r="O6" i="14"/>
  <c r="AU5" i="14"/>
  <c r="AM5" i="14"/>
  <c r="W5" i="14"/>
  <c r="O5" i="14"/>
  <c r="AU4" i="14"/>
  <c r="AM4" i="14"/>
  <c r="W4" i="14"/>
  <c r="O4" i="14"/>
  <c r="AM3" i="14"/>
  <c r="AD3" i="14"/>
  <c r="W3" i="14"/>
  <c r="O3" i="14"/>
  <c r="F3" i="14"/>
  <c r="U151" i="13" l="1"/>
  <c r="S151" i="13"/>
  <c r="R151" i="13"/>
  <c r="U139" i="13"/>
  <c r="S139" i="13"/>
  <c r="R139" i="13"/>
  <c r="T138" i="13"/>
  <c r="T137" i="13"/>
  <c r="T136" i="13"/>
  <c r="T135" i="13"/>
  <c r="T134" i="13"/>
  <c r="T133" i="13"/>
  <c r="U128" i="13"/>
  <c r="S128" i="13"/>
  <c r="R128" i="13"/>
  <c r="U118" i="13"/>
  <c r="S118" i="13"/>
  <c r="R118" i="13"/>
  <c r="U108" i="13"/>
  <c r="S108" i="13"/>
  <c r="R108" i="13"/>
  <c r="G108" i="13"/>
  <c r="E108" i="13"/>
  <c r="D108" i="13"/>
  <c r="G97" i="13"/>
  <c r="E97" i="13"/>
  <c r="D97" i="13"/>
  <c r="U96" i="13"/>
  <c r="S96" i="13"/>
  <c r="R96" i="13"/>
  <c r="U86" i="13"/>
  <c r="S86" i="13"/>
  <c r="R86" i="13"/>
  <c r="G86" i="13"/>
  <c r="E86" i="13"/>
  <c r="D86" i="13"/>
  <c r="U74" i="13"/>
  <c r="S74" i="13"/>
  <c r="R74" i="13"/>
  <c r="G74" i="13"/>
  <c r="E74" i="13"/>
  <c r="D74" i="13"/>
  <c r="G64" i="13"/>
  <c r="E64" i="13"/>
  <c r="D64" i="13"/>
  <c r="U63" i="13"/>
  <c r="S63" i="13"/>
  <c r="R63" i="13"/>
  <c r="U53" i="13"/>
  <c r="S53" i="13"/>
  <c r="R53" i="13"/>
  <c r="G53" i="13"/>
  <c r="E53" i="13"/>
  <c r="D53" i="13"/>
  <c r="U42" i="13"/>
  <c r="S42" i="13"/>
  <c r="R42" i="13"/>
  <c r="G41" i="13"/>
  <c r="E41" i="13"/>
  <c r="D41" i="13"/>
  <c r="U33" i="13"/>
  <c r="S33" i="13"/>
  <c r="R33" i="13"/>
  <c r="G32" i="13"/>
  <c r="E32" i="13"/>
  <c r="D32" i="13"/>
  <c r="U22" i="13"/>
  <c r="S22" i="13"/>
  <c r="R22" i="13"/>
  <c r="G22" i="13"/>
  <c r="E22" i="13"/>
  <c r="D22" i="13"/>
  <c r="U12" i="13"/>
  <c r="S12" i="13"/>
  <c r="R12" i="13"/>
  <c r="G11" i="13"/>
  <c r="E11" i="13"/>
  <c r="D11" i="13"/>
  <c r="F290" i="12" l="1"/>
  <c r="F277" i="12"/>
  <c r="AA270" i="12"/>
  <c r="F264" i="12"/>
  <c r="AA260" i="12"/>
  <c r="F251" i="12"/>
  <c r="AA247" i="12"/>
  <c r="F237" i="12"/>
  <c r="AA235" i="12"/>
  <c r="F224" i="12"/>
  <c r="AA222" i="12"/>
  <c r="F212" i="12"/>
  <c r="AA209" i="12"/>
  <c r="F200" i="12"/>
  <c r="AA199" i="12"/>
  <c r="F189" i="12"/>
  <c r="AA188" i="12"/>
  <c r="AA177" i="12"/>
  <c r="F177" i="12"/>
  <c r="F165" i="12"/>
  <c r="AA164" i="12"/>
  <c r="F154" i="12"/>
  <c r="AA151" i="12"/>
  <c r="F142" i="12"/>
  <c r="AA138" i="12"/>
  <c r="F129" i="12"/>
  <c r="AA125" i="12"/>
  <c r="F115" i="12"/>
  <c r="AA112" i="12"/>
  <c r="F102" i="12"/>
  <c r="AA101" i="12"/>
  <c r="AA91" i="12"/>
  <c r="F87" i="12"/>
  <c r="AA79" i="12"/>
  <c r="F74" i="12"/>
  <c r="AA66" i="12"/>
  <c r="F62" i="12"/>
  <c r="AA55" i="12"/>
  <c r="F50" i="12"/>
  <c r="AA45" i="12"/>
  <c r="F38" i="12"/>
  <c r="AA33" i="12"/>
  <c r="F28" i="12"/>
  <c r="AA22" i="12"/>
  <c r="F15" i="12"/>
  <c r="AA13" i="12"/>
  <c r="AA4" i="12"/>
  <c r="AA301" i="12" s="1"/>
  <c r="F4" i="12"/>
  <c r="R161" i="13"/>
  <c r="S161" i="13"/>
  <c r="U161" i="13"/>
</calcChain>
</file>

<file path=xl/sharedStrings.xml><?xml version="1.0" encoding="utf-8"?>
<sst xmlns="http://schemas.openxmlformats.org/spreadsheetml/2006/main" count="3947" uniqueCount="124">
  <si>
    <t>WT</t>
  </si>
  <si>
    <t>KO</t>
  </si>
  <si>
    <t>Name</t>
  </si>
  <si>
    <t>Qty</t>
  </si>
  <si>
    <t>Spines</t>
  </si>
  <si>
    <t>Length(µm)</t>
  </si>
  <si>
    <t>Mean</t>
  </si>
  <si>
    <t>Order</t>
  </si>
  <si>
    <t>Length total(µm)</t>
  </si>
  <si>
    <t>mean</t>
  </si>
  <si>
    <t>Radius(µm)</t>
  </si>
  <si>
    <t>Intersections</t>
  </si>
  <si>
    <t>Cell 1</t>
  </si>
  <si>
    <t>Dendrite</t>
  </si>
  <si>
    <t>Cell 2</t>
  </si>
  <si>
    <t>Cell 3</t>
  </si>
  <si>
    <t>Cell 4</t>
  </si>
  <si>
    <t>Cell 5</t>
  </si>
  <si>
    <t>Cell 6</t>
  </si>
  <si>
    <t>Cell 7</t>
  </si>
  <si>
    <t>.</t>
  </si>
  <si>
    <t>Cell  8</t>
  </si>
  <si>
    <t>Cell 9</t>
  </si>
  <si>
    <t>Cell 10</t>
  </si>
  <si>
    <t>Cell 11</t>
  </si>
  <si>
    <t xml:space="preserve"> </t>
  </si>
  <si>
    <t>Cell 12</t>
  </si>
  <si>
    <t>Cell 13</t>
  </si>
  <si>
    <t>Cell 14</t>
  </si>
  <si>
    <t>Cell 15</t>
  </si>
  <si>
    <t>Cell 16</t>
  </si>
  <si>
    <t>Cell 17</t>
  </si>
  <si>
    <t>Cell 18</t>
  </si>
  <si>
    <t>Cell 19</t>
  </si>
  <si>
    <t>Cell 20</t>
  </si>
  <si>
    <t>Cell 21</t>
  </si>
  <si>
    <t>Cell 22</t>
  </si>
  <si>
    <t>Cell 23</t>
  </si>
  <si>
    <t>Cell 24</t>
  </si>
  <si>
    <t>Cell 8</t>
  </si>
  <si>
    <t>Dendrograms and spine density:</t>
  </si>
  <si>
    <t>Sholl:</t>
  </si>
  <si>
    <t>Sholl</t>
  </si>
  <si>
    <t>TTL</t>
  </si>
  <si>
    <t>ID1</t>
  </si>
  <si>
    <t>ID2</t>
  </si>
  <si>
    <t>ID3</t>
  </si>
  <si>
    <t>Density</t>
  </si>
  <si>
    <t>MEAN</t>
  </si>
  <si>
    <t>ID4</t>
  </si>
  <si>
    <t>ID5</t>
  </si>
  <si>
    <t>Cell 27</t>
  </si>
  <si>
    <t>Cell 25</t>
  </si>
  <si>
    <t>Cell 31</t>
  </si>
  <si>
    <t>`</t>
  </si>
  <si>
    <t>Thin</t>
  </si>
  <si>
    <t>Stubby</t>
  </si>
  <si>
    <t>Mushroom</t>
  </si>
  <si>
    <t>Filopodia</t>
  </si>
  <si>
    <t>Branched</t>
  </si>
  <si>
    <t>Overall mean</t>
  </si>
  <si>
    <t xml:space="preserve">Phospho RTK  </t>
  </si>
  <si>
    <t xml:space="preserve"> +/-</t>
  </si>
  <si>
    <t xml:space="preserve"> -/-</t>
  </si>
  <si>
    <t>LC3-II</t>
  </si>
  <si>
    <t>p62</t>
  </si>
  <si>
    <t>CI</t>
  </si>
  <si>
    <t>CII</t>
  </si>
  <si>
    <t>CIII</t>
  </si>
  <si>
    <t>CIV</t>
  </si>
  <si>
    <t>SCC</t>
  </si>
  <si>
    <t>(mU/U CS)</t>
  </si>
  <si>
    <t>P1</t>
  </si>
  <si>
    <t xml:space="preserve"> +/+</t>
  </si>
  <si>
    <t>EGF R</t>
  </si>
  <si>
    <t>P7</t>
  </si>
  <si>
    <t>P14</t>
  </si>
  <si>
    <t>ErbB2</t>
  </si>
  <si>
    <t>P21</t>
  </si>
  <si>
    <t>ErbB3</t>
  </si>
  <si>
    <t>ErbB4</t>
  </si>
  <si>
    <t>FGF R2</t>
  </si>
  <si>
    <t>phospho IGF/Ins</t>
  </si>
  <si>
    <t>total IGF</t>
  </si>
  <si>
    <t>phospho AKT</t>
  </si>
  <si>
    <t>total AKT</t>
  </si>
  <si>
    <t>phospho IRS58</t>
  </si>
  <si>
    <t>total IRS58</t>
  </si>
  <si>
    <t>FGF R3</t>
  </si>
  <si>
    <t>FGF R4</t>
  </si>
  <si>
    <t>InsR</t>
  </si>
  <si>
    <t>IGF-1R</t>
  </si>
  <si>
    <t>Axl</t>
  </si>
  <si>
    <t>Dtk</t>
  </si>
  <si>
    <t>Mer</t>
  </si>
  <si>
    <t>HGF R</t>
  </si>
  <si>
    <t>MSP R</t>
  </si>
  <si>
    <t>PDGF Ra</t>
  </si>
  <si>
    <t>PDGF Rb</t>
  </si>
  <si>
    <t>SCF R</t>
  </si>
  <si>
    <t>Flt-3</t>
  </si>
  <si>
    <t>Flt-4</t>
  </si>
  <si>
    <t>M-CSF R</t>
  </si>
  <si>
    <t>c-RET</t>
  </si>
  <si>
    <t>Tie-1</t>
  </si>
  <si>
    <t>Tie-2</t>
  </si>
  <si>
    <t>TrkA</t>
  </si>
  <si>
    <t>TrkB</t>
  </si>
  <si>
    <t>TrkC</t>
  </si>
  <si>
    <t>VEGF R1</t>
  </si>
  <si>
    <t>VEGF R2</t>
  </si>
  <si>
    <t>VEGF R3</t>
  </si>
  <si>
    <t>MuSK</t>
  </si>
  <si>
    <t>EphA1</t>
  </si>
  <si>
    <t>EphA2</t>
  </si>
  <si>
    <t>EphA3</t>
  </si>
  <si>
    <t>EphA6</t>
  </si>
  <si>
    <t>EphA7</t>
  </si>
  <si>
    <t>EphA8</t>
  </si>
  <si>
    <t>EphB1</t>
  </si>
  <si>
    <t>EphB2</t>
  </si>
  <si>
    <t>EphB4</t>
  </si>
  <si>
    <t>EphB6</t>
  </si>
  <si>
    <t>PBS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</si>
</sst>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b/>
      <u/>
      <sz val="14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Calibri"/>
      <family val="1"/>
      <charset val="136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4" fillId="0" borderId="0" xfId="0" applyFo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1" fillId="0" borderId="0" xfId="0" applyFont="1"/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/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/>
    <xf numFmtId="164" fontId="1" fillId="0" borderId="8" xfId="0" applyNumberFormat="1" applyFont="1" applyFill="1" applyBorder="1" applyAlignment="1">
      <alignment horizontal="center"/>
    </xf>
    <xf numFmtId="0" fontId="9" fillId="0" borderId="2" xfId="0" applyFont="1" applyBorder="1"/>
    <xf numFmtId="0" fontId="9" fillId="0" borderId="0" xfId="0" applyFont="1" applyBorder="1"/>
    <xf numFmtId="0" fontId="10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2" fontId="22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1" fontId="1" fillId="0" borderId="0" xfId="2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5" fontId="1" fillId="0" borderId="0" xfId="2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0" borderId="0" xfId="0" applyFont="1"/>
    <xf numFmtId="0" fontId="10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/>
    <xf numFmtId="2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2" fontId="10" fillId="0" borderId="0" xfId="0" applyNumberFormat="1" applyFont="1" applyFill="1" applyAlignment="1">
      <alignment horizontal="center"/>
    </xf>
    <xf numFmtId="0" fontId="34" fillId="0" borderId="0" xfId="0" applyFont="1"/>
    <xf numFmtId="0" fontId="3" fillId="0" borderId="0" xfId="0" applyFont="1" applyFill="1"/>
    <xf numFmtId="0" fontId="35" fillId="0" borderId="0" xfId="0" applyFont="1"/>
    <xf numFmtId="0" fontId="3" fillId="0" borderId="0" xfId="0" applyFont="1"/>
    <xf numFmtId="0" fontId="12" fillId="0" borderId="0" xfId="0" applyFont="1"/>
    <xf numFmtId="0" fontId="12" fillId="3" borderId="0" xfId="0" applyFont="1" applyFill="1"/>
    <xf numFmtId="0" fontId="0" fillId="3" borderId="0" xfId="0" applyFill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N301"/>
  <sheetViews>
    <sheetView topLeftCell="A88" zoomScale="70" zoomScaleNormal="70" workbookViewId="0">
      <selection activeCell="I127" sqref="I127"/>
    </sheetView>
  </sheetViews>
  <sheetFormatPr defaultColWidth="9.140625" defaultRowHeight="15"/>
  <cols>
    <col min="1" max="2" width="9.140625" style="3"/>
    <col min="3" max="3" width="4.5703125" style="3" bestFit="1" customWidth="1"/>
    <col min="4" max="4" width="9.140625" style="3"/>
    <col min="5" max="5" width="11.42578125" style="3" bestFit="1" customWidth="1"/>
    <col min="6" max="8" width="9.140625" style="3"/>
    <col min="9" max="9" width="6.7109375" style="3" bestFit="1" customWidth="1"/>
    <col min="10" max="10" width="4.5703125" style="3" bestFit="1" customWidth="1"/>
    <col min="11" max="11" width="16.85546875" style="3" bestFit="1" customWidth="1"/>
    <col min="12" max="12" width="7.42578125" style="3" bestFit="1" customWidth="1"/>
    <col min="13" max="13" width="7.85546875" style="3" bestFit="1" customWidth="1"/>
    <col min="14" max="15" width="9.140625" style="3"/>
    <col min="16" max="16" width="12" style="3" bestFit="1" customWidth="1"/>
    <col min="17" max="17" width="13.42578125" style="3" bestFit="1" customWidth="1"/>
    <col min="18" max="18" width="12.140625" style="3" bestFit="1" customWidth="1"/>
    <col min="19" max="22" width="9.140625" style="3"/>
    <col min="23" max="23" width="9.28515625" style="4" bestFit="1" customWidth="1"/>
    <col min="24" max="24" width="4.5703125" style="4" bestFit="1" customWidth="1"/>
    <col min="25" max="25" width="7.85546875" style="4" bestFit="1" customWidth="1"/>
    <col min="26" max="26" width="12.140625" style="4" bestFit="1" customWidth="1"/>
    <col min="27" max="28" width="9.140625" style="4"/>
    <col min="29" max="29" width="9.140625" style="3"/>
    <col min="30" max="30" width="6.7109375" style="4" bestFit="1" customWidth="1"/>
    <col min="31" max="31" width="4.5703125" style="4" bestFit="1" customWidth="1"/>
    <col min="32" max="32" width="16.85546875" style="4" bestFit="1" customWidth="1"/>
    <col min="33" max="33" width="7.42578125" style="4" bestFit="1" customWidth="1"/>
    <col min="34" max="34" width="7.85546875" style="3" customWidth="1"/>
    <col min="35" max="35" width="9.140625" style="4"/>
    <col min="36" max="36" width="9.140625" style="3"/>
    <col min="37" max="37" width="12" style="3" bestFit="1" customWidth="1"/>
    <col min="38" max="38" width="13.42578125" style="3" bestFit="1" customWidth="1"/>
    <col min="39" max="39" width="12.140625" style="3" bestFit="1" customWidth="1"/>
    <col min="40" max="40" width="7.85546875" style="3" bestFit="1" customWidth="1"/>
    <col min="41" max="42" width="9.140625" style="3"/>
    <col min="43" max="43" width="11.42578125" style="3" bestFit="1" customWidth="1"/>
    <col min="44" max="16384" width="9.140625" style="3"/>
  </cols>
  <sheetData>
    <row r="1" spans="1:40" ht="18.75">
      <c r="A1" s="15" t="s">
        <v>0</v>
      </c>
      <c r="B1" s="15"/>
      <c r="C1" s="15"/>
      <c r="D1" s="15"/>
      <c r="E1" s="15"/>
      <c r="F1" s="15"/>
      <c r="G1" s="15"/>
      <c r="H1" s="15" t="s">
        <v>0</v>
      </c>
      <c r="I1" s="15"/>
      <c r="J1" s="15"/>
      <c r="K1" s="15"/>
      <c r="L1" s="15"/>
      <c r="M1" s="15"/>
      <c r="N1" s="15"/>
      <c r="O1" s="15" t="s">
        <v>0</v>
      </c>
      <c r="P1" s="15"/>
      <c r="Q1" s="15"/>
      <c r="R1" s="15"/>
      <c r="S1" s="15"/>
      <c r="T1" s="15"/>
      <c r="U1" s="15"/>
      <c r="V1" s="15" t="s">
        <v>1</v>
      </c>
      <c r="W1" s="3"/>
      <c r="X1" s="3"/>
      <c r="Y1" s="3"/>
      <c r="Z1" s="3"/>
      <c r="AA1" s="3"/>
      <c r="AB1" s="3"/>
      <c r="AC1" s="15" t="s">
        <v>1</v>
      </c>
      <c r="AD1" s="3"/>
      <c r="AE1" s="3"/>
      <c r="AF1" s="3"/>
      <c r="AG1" s="3"/>
      <c r="AI1" s="3"/>
      <c r="AJ1" s="15" t="s">
        <v>1</v>
      </c>
    </row>
    <row r="2" spans="1:40">
      <c r="A2" s="11"/>
      <c r="B2" s="21" t="s">
        <v>2</v>
      </c>
      <c r="C2" s="21" t="s">
        <v>3</v>
      </c>
      <c r="D2" s="21" t="s">
        <v>4</v>
      </c>
      <c r="E2" s="21" t="s">
        <v>5</v>
      </c>
      <c r="F2" s="22" t="s">
        <v>6</v>
      </c>
      <c r="G2" s="13"/>
      <c r="H2" s="11"/>
      <c r="I2" s="21" t="s">
        <v>7</v>
      </c>
      <c r="J2" s="21" t="s">
        <v>3</v>
      </c>
      <c r="K2" s="21" t="s">
        <v>8</v>
      </c>
      <c r="L2" s="21" t="s">
        <v>9</v>
      </c>
      <c r="M2" s="22" t="s">
        <v>4</v>
      </c>
      <c r="N2" s="13"/>
      <c r="O2" s="11"/>
      <c r="P2" s="21" t="s">
        <v>10</v>
      </c>
      <c r="Q2" s="21" t="s">
        <v>11</v>
      </c>
      <c r="R2" s="21" t="s">
        <v>5</v>
      </c>
      <c r="S2" s="22" t="s">
        <v>4</v>
      </c>
      <c r="V2" s="11"/>
      <c r="W2" s="21" t="s">
        <v>2</v>
      </c>
      <c r="X2" s="21" t="s">
        <v>3</v>
      </c>
      <c r="Y2" s="21" t="s">
        <v>4</v>
      </c>
      <c r="Z2" s="21" t="s">
        <v>5</v>
      </c>
      <c r="AA2" s="22" t="s">
        <v>6</v>
      </c>
      <c r="AB2" s="13"/>
      <c r="AC2" s="11"/>
      <c r="AD2" s="21" t="s">
        <v>7</v>
      </c>
      <c r="AE2" s="21" t="s">
        <v>3</v>
      </c>
      <c r="AF2" s="21" t="s">
        <v>8</v>
      </c>
      <c r="AG2" s="21" t="s">
        <v>9</v>
      </c>
      <c r="AH2" s="22" t="s">
        <v>4</v>
      </c>
      <c r="AI2" s="13"/>
      <c r="AJ2" s="11"/>
      <c r="AK2" s="21" t="s">
        <v>10</v>
      </c>
      <c r="AL2" s="21" t="s">
        <v>11</v>
      </c>
      <c r="AM2" s="21" t="s">
        <v>5</v>
      </c>
      <c r="AN2" s="22" t="s">
        <v>4</v>
      </c>
    </row>
    <row r="3" spans="1:40">
      <c r="A3" s="16" t="s">
        <v>44</v>
      </c>
      <c r="G3" s="12"/>
      <c r="N3" s="12"/>
      <c r="U3" s="7"/>
      <c r="V3" s="3" t="s">
        <v>44</v>
      </c>
      <c r="AB3" s="12"/>
      <c r="AI3" s="12"/>
    </row>
    <row r="4" spans="1:40">
      <c r="A4" s="16" t="s">
        <v>12</v>
      </c>
      <c r="B4" s="4" t="s">
        <v>13</v>
      </c>
      <c r="C4" s="4">
        <v>1</v>
      </c>
      <c r="D4" s="4">
        <v>2696</v>
      </c>
      <c r="E4" s="4">
        <v>2496.3000000000002</v>
      </c>
      <c r="F4" s="8">
        <f>D4/E4</f>
        <v>1.0799983976284901</v>
      </c>
      <c r="G4" s="9"/>
      <c r="H4" s="7" t="s">
        <v>12</v>
      </c>
      <c r="I4" s="4">
        <v>1</v>
      </c>
      <c r="J4" s="4">
        <v>1</v>
      </c>
      <c r="K4" s="4">
        <v>22</v>
      </c>
      <c r="L4" s="4">
        <v>22</v>
      </c>
      <c r="M4" s="4">
        <v>26</v>
      </c>
      <c r="N4" s="9"/>
      <c r="O4" s="7" t="s">
        <v>12</v>
      </c>
      <c r="P4" s="4">
        <v>30</v>
      </c>
      <c r="Q4" s="4">
        <v>2</v>
      </c>
      <c r="R4" s="4">
        <v>28.1</v>
      </c>
      <c r="S4" s="19">
        <v>31</v>
      </c>
      <c r="U4" s="7"/>
      <c r="V4" s="16" t="s">
        <v>12</v>
      </c>
      <c r="W4" s="4" t="s">
        <v>13</v>
      </c>
      <c r="X4" s="4">
        <v>1</v>
      </c>
      <c r="Y4" s="4">
        <v>1945</v>
      </c>
      <c r="Z4" s="4">
        <v>1658.6</v>
      </c>
      <c r="AA4" s="8">
        <f>Y4/Z4</f>
        <v>1.1726757506330641</v>
      </c>
      <c r="AB4" s="9"/>
      <c r="AC4" s="7" t="s">
        <v>12</v>
      </c>
      <c r="AD4" s="4">
        <v>1</v>
      </c>
      <c r="AE4" s="4">
        <v>1</v>
      </c>
      <c r="AF4" s="4">
        <v>9.6999999999999993</v>
      </c>
      <c r="AG4" s="4">
        <v>9.6999999999999993</v>
      </c>
      <c r="AH4" s="4">
        <v>2</v>
      </c>
      <c r="AI4" s="9"/>
      <c r="AJ4" s="7" t="s">
        <v>12</v>
      </c>
      <c r="AK4" s="4">
        <v>30</v>
      </c>
      <c r="AL4" s="4">
        <v>5</v>
      </c>
      <c r="AM4" s="4">
        <v>54</v>
      </c>
      <c r="AN4" s="19">
        <v>22</v>
      </c>
    </row>
    <row r="5" spans="1:40">
      <c r="B5" s="4"/>
      <c r="C5" s="4"/>
      <c r="D5" s="4"/>
      <c r="E5" s="4"/>
      <c r="F5" s="4"/>
      <c r="G5" s="9"/>
      <c r="H5" s="7"/>
      <c r="I5" s="4">
        <v>2</v>
      </c>
      <c r="J5" s="4">
        <v>2</v>
      </c>
      <c r="K5" s="4">
        <v>86</v>
      </c>
      <c r="L5" s="4">
        <v>43</v>
      </c>
      <c r="M5" s="4">
        <v>75</v>
      </c>
      <c r="N5" s="9"/>
      <c r="O5" s="7"/>
      <c r="P5" s="4">
        <v>60</v>
      </c>
      <c r="Q5" s="4">
        <v>3</v>
      </c>
      <c r="R5" s="4">
        <v>97</v>
      </c>
      <c r="S5" s="19">
        <v>92</v>
      </c>
      <c r="U5" s="7"/>
      <c r="V5" s="16"/>
      <c r="AB5" s="9"/>
      <c r="AC5" s="7"/>
      <c r="AD5" s="4">
        <v>2</v>
      </c>
      <c r="AE5" s="4">
        <v>2</v>
      </c>
      <c r="AF5" s="4">
        <v>14.6</v>
      </c>
      <c r="AG5" s="4">
        <v>7.3</v>
      </c>
      <c r="AH5" s="4">
        <v>3</v>
      </c>
      <c r="AI5" s="9"/>
      <c r="AJ5" s="7"/>
      <c r="AK5" s="4">
        <v>60</v>
      </c>
      <c r="AL5" s="4">
        <v>9</v>
      </c>
      <c r="AM5" s="4">
        <v>251.2</v>
      </c>
      <c r="AN5" s="19">
        <v>238</v>
      </c>
    </row>
    <row r="6" spans="1:40">
      <c r="G6" s="9"/>
      <c r="H6" s="7"/>
      <c r="I6" s="4">
        <v>3</v>
      </c>
      <c r="J6" s="4">
        <v>4</v>
      </c>
      <c r="K6" s="4">
        <v>156.5</v>
      </c>
      <c r="L6" s="4">
        <v>39.1</v>
      </c>
      <c r="M6" s="4">
        <v>154</v>
      </c>
      <c r="N6" s="9"/>
      <c r="O6" s="7"/>
      <c r="P6" s="4">
        <v>90</v>
      </c>
      <c r="Q6" s="4">
        <v>6</v>
      </c>
      <c r="R6" s="4">
        <v>185.6</v>
      </c>
      <c r="S6" s="19">
        <v>171</v>
      </c>
      <c r="U6" s="7"/>
      <c r="V6" s="16"/>
      <c r="AB6" s="9"/>
      <c r="AC6" s="7"/>
      <c r="AD6" s="4">
        <v>3</v>
      </c>
      <c r="AE6" s="4">
        <v>4</v>
      </c>
      <c r="AF6" s="4">
        <v>163.1</v>
      </c>
      <c r="AG6" s="4">
        <v>40.799999999999997</v>
      </c>
      <c r="AH6" s="4">
        <v>133</v>
      </c>
      <c r="AI6" s="9"/>
      <c r="AJ6" s="7"/>
      <c r="AK6" s="4">
        <v>90</v>
      </c>
      <c r="AL6" s="4">
        <v>15</v>
      </c>
      <c r="AM6" s="4">
        <v>431.8</v>
      </c>
      <c r="AN6" s="19">
        <v>476</v>
      </c>
    </row>
    <row r="7" spans="1:40">
      <c r="A7" s="16"/>
      <c r="B7" s="4"/>
      <c r="C7" s="4"/>
      <c r="D7" s="4"/>
      <c r="E7" s="4"/>
      <c r="F7" s="4"/>
      <c r="G7" s="9"/>
      <c r="H7" s="7"/>
      <c r="I7" s="4">
        <v>4</v>
      </c>
      <c r="J7" s="4">
        <v>7</v>
      </c>
      <c r="K7" s="4">
        <v>432.4</v>
      </c>
      <c r="L7" s="4">
        <v>61.8</v>
      </c>
      <c r="M7" s="4">
        <v>482</v>
      </c>
      <c r="N7" s="9"/>
      <c r="O7" s="7"/>
      <c r="P7" s="4">
        <v>120</v>
      </c>
      <c r="Q7" s="4">
        <v>8</v>
      </c>
      <c r="R7" s="4">
        <v>290.89999999999998</v>
      </c>
      <c r="S7" s="19">
        <v>289</v>
      </c>
      <c r="U7" s="7"/>
      <c r="V7" s="16"/>
      <c r="AB7" s="9"/>
      <c r="AC7" s="7"/>
      <c r="AD7" s="4">
        <v>4</v>
      </c>
      <c r="AE7" s="4">
        <v>6</v>
      </c>
      <c r="AF7" s="4">
        <v>194.4</v>
      </c>
      <c r="AG7" s="4">
        <v>32.4</v>
      </c>
      <c r="AH7" s="4">
        <v>196</v>
      </c>
      <c r="AI7" s="9"/>
      <c r="AJ7" s="7"/>
      <c r="AK7" s="4">
        <v>120</v>
      </c>
      <c r="AL7" s="4">
        <v>13</v>
      </c>
      <c r="AM7" s="4">
        <v>488.1</v>
      </c>
      <c r="AN7" s="19">
        <v>611</v>
      </c>
    </row>
    <row r="8" spans="1:40">
      <c r="A8" s="16"/>
      <c r="B8" s="4"/>
      <c r="C8" s="4"/>
      <c r="D8" s="4"/>
      <c r="E8" s="4"/>
      <c r="F8" s="4"/>
      <c r="G8" s="9"/>
      <c r="H8" s="7"/>
      <c r="I8" s="4">
        <v>5</v>
      </c>
      <c r="J8" s="4">
        <v>10</v>
      </c>
      <c r="K8" s="4">
        <v>792.2</v>
      </c>
      <c r="L8" s="4">
        <v>79.2</v>
      </c>
      <c r="M8" s="4">
        <v>857</v>
      </c>
      <c r="N8" s="9"/>
      <c r="O8" s="7"/>
      <c r="P8" s="4">
        <v>150</v>
      </c>
      <c r="Q8" s="4">
        <v>11</v>
      </c>
      <c r="R8" s="4">
        <v>434.9</v>
      </c>
      <c r="S8" s="19">
        <v>453</v>
      </c>
      <c r="V8" s="16"/>
      <c r="AB8" s="9"/>
      <c r="AC8" s="7"/>
      <c r="AD8" s="4">
        <v>5</v>
      </c>
      <c r="AE8" s="4">
        <v>11</v>
      </c>
      <c r="AF8" s="4">
        <v>638.20000000000005</v>
      </c>
      <c r="AG8" s="4">
        <v>58</v>
      </c>
      <c r="AH8" s="4">
        <v>781</v>
      </c>
      <c r="AI8" s="9"/>
      <c r="AJ8" s="7"/>
      <c r="AK8" s="4">
        <v>150</v>
      </c>
      <c r="AL8" s="4">
        <v>5</v>
      </c>
      <c r="AM8" s="4">
        <v>311.10000000000002</v>
      </c>
      <c r="AN8" s="19">
        <v>427</v>
      </c>
    </row>
    <row r="9" spans="1:40">
      <c r="A9" s="16"/>
      <c r="B9" s="4"/>
      <c r="C9" s="4"/>
      <c r="D9" s="4"/>
      <c r="E9" s="4"/>
      <c r="F9" s="4"/>
      <c r="G9" s="9"/>
      <c r="H9" s="7"/>
      <c r="I9" s="4">
        <v>6</v>
      </c>
      <c r="J9" s="4">
        <v>10</v>
      </c>
      <c r="K9" s="4">
        <v>649.1</v>
      </c>
      <c r="L9" s="4">
        <v>64.900000000000006</v>
      </c>
      <c r="M9" s="4">
        <v>711</v>
      </c>
      <c r="N9" s="9"/>
      <c r="O9" s="7"/>
      <c r="P9" s="4">
        <v>180</v>
      </c>
      <c r="Q9" s="4">
        <v>15</v>
      </c>
      <c r="R9" s="4">
        <v>556.4</v>
      </c>
      <c r="S9" s="19">
        <v>640</v>
      </c>
      <c r="V9" s="16"/>
      <c r="AB9" s="9"/>
      <c r="AC9" s="7"/>
      <c r="AD9" s="4">
        <v>6</v>
      </c>
      <c r="AE9" s="4">
        <v>8</v>
      </c>
      <c r="AF9" s="4">
        <v>638.5</v>
      </c>
      <c r="AG9" s="4">
        <v>79.8</v>
      </c>
      <c r="AH9" s="4">
        <v>830</v>
      </c>
      <c r="AI9" s="9"/>
      <c r="AJ9" s="7"/>
      <c r="AK9" s="4">
        <v>180</v>
      </c>
      <c r="AL9" s="4">
        <v>2</v>
      </c>
      <c r="AM9" s="4">
        <v>96.7</v>
      </c>
      <c r="AN9" s="19">
        <v>133</v>
      </c>
    </row>
    <row r="10" spans="1:40">
      <c r="A10" s="16"/>
      <c r="B10" s="4"/>
      <c r="C10" s="4"/>
      <c r="D10" s="4"/>
      <c r="E10" s="4"/>
      <c r="F10" s="4"/>
      <c r="G10" s="9"/>
      <c r="H10" s="7"/>
      <c r="I10" s="4">
        <v>7</v>
      </c>
      <c r="J10" s="4">
        <v>5</v>
      </c>
      <c r="K10" s="4">
        <v>301.89999999999998</v>
      </c>
      <c r="L10" s="4">
        <v>60.4</v>
      </c>
      <c r="M10" s="4">
        <v>329</v>
      </c>
      <c r="N10" s="9"/>
      <c r="O10" s="7"/>
      <c r="P10" s="4">
        <v>210</v>
      </c>
      <c r="Q10" s="4">
        <v>12</v>
      </c>
      <c r="R10" s="4">
        <v>518.5</v>
      </c>
      <c r="S10" s="19">
        <v>573</v>
      </c>
      <c r="V10" s="16"/>
      <c r="AB10" s="9"/>
      <c r="AC10" s="7"/>
      <c r="AH10" s="4"/>
      <c r="AI10" s="9"/>
      <c r="AJ10" s="7"/>
      <c r="AK10" s="4">
        <v>210</v>
      </c>
      <c r="AL10" s="4">
        <v>0</v>
      </c>
      <c r="AM10" s="4">
        <v>25.6</v>
      </c>
      <c r="AN10" s="19">
        <v>38</v>
      </c>
    </row>
    <row r="11" spans="1:40">
      <c r="A11" s="16"/>
      <c r="B11" s="4"/>
      <c r="C11" s="4"/>
      <c r="D11" s="4"/>
      <c r="E11" s="4"/>
      <c r="F11" s="4"/>
      <c r="G11" s="9"/>
      <c r="H11" s="7"/>
      <c r="I11" s="4">
        <v>8</v>
      </c>
      <c r="J11" s="4">
        <v>2</v>
      </c>
      <c r="K11" s="4">
        <v>56.2</v>
      </c>
      <c r="L11" s="4">
        <v>28.1</v>
      </c>
      <c r="M11" s="4">
        <v>62</v>
      </c>
      <c r="N11" s="9"/>
      <c r="O11" s="7"/>
      <c r="P11" s="4">
        <v>240</v>
      </c>
      <c r="Q11" s="4">
        <v>5</v>
      </c>
      <c r="R11" s="4">
        <v>322.10000000000002</v>
      </c>
      <c r="S11" s="19">
        <v>374</v>
      </c>
      <c r="V11" s="16"/>
      <c r="AB11" s="9"/>
      <c r="AC11" s="7"/>
      <c r="AH11" s="4"/>
      <c r="AI11" s="9"/>
      <c r="AJ11" s="7"/>
      <c r="AK11" s="4"/>
      <c r="AL11" s="4"/>
      <c r="AM11" s="4"/>
      <c r="AN11" s="19"/>
    </row>
    <row r="12" spans="1:40">
      <c r="A12" s="16"/>
      <c r="B12" s="4"/>
      <c r="C12" s="4"/>
      <c r="D12" s="4"/>
      <c r="E12" s="4"/>
      <c r="F12" s="4"/>
      <c r="G12" s="9"/>
      <c r="H12" s="7"/>
      <c r="I12" s="4"/>
      <c r="J12" s="4"/>
      <c r="K12" s="4"/>
      <c r="L12" s="4"/>
      <c r="M12" s="4"/>
      <c r="N12" s="9"/>
      <c r="O12" s="7"/>
      <c r="P12" s="4">
        <v>270</v>
      </c>
      <c r="Q12" s="4">
        <v>0</v>
      </c>
      <c r="R12" s="4">
        <v>62.9</v>
      </c>
      <c r="S12" s="19">
        <v>73</v>
      </c>
      <c r="V12" s="16"/>
      <c r="W12" s="4" t="s">
        <v>2</v>
      </c>
      <c r="X12" s="4" t="s">
        <v>3</v>
      </c>
      <c r="Y12" s="4" t="s">
        <v>4</v>
      </c>
      <c r="Z12" s="4" t="s">
        <v>5</v>
      </c>
      <c r="AA12" s="4" t="s">
        <v>6</v>
      </c>
      <c r="AB12" s="9"/>
      <c r="AC12" s="7"/>
      <c r="AD12" s="4" t="s">
        <v>7</v>
      </c>
      <c r="AE12" s="4" t="s">
        <v>3</v>
      </c>
      <c r="AF12" s="4" t="s">
        <v>8</v>
      </c>
      <c r="AG12" s="4" t="s">
        <v>9</v>
      </c>
      <c r="AH12" s="4" t="s">
        <v>4</v>
      </c>
      <c r="AI12" s="9"/>
      <c r="AJ12" s="7"/>
      <c r="AK12" s="4" t="s">
        <v>10</v>
      </c>
      <c r="AL12" s="4" t="s">
        <v>11</v>
      </c>
      <c r="AM12" s="4" t="s">
        <v>5</v>
      </c>
      <c r="AN12" s="19" t="s">
        <v>4</v>
      </c>
    </row>
    <row r="13" spans="1:40">
      <c r="A13" s="16"/>
      <c r="B13" s="4"/>
      <c r="C13" s="4"/>
      <c r="D13" s="4"/>
      <c r="E13" s="4"/>
      <c r="F13" s="4"/>
      <c r="G13" s="9"/>
      <c r="H13" s="7"/>
      <c r="I13" s="4"/>
      <c r="J13" s="4"/>
      <c r="K13" s="4"/>
      <c r="L13" s="4"/>
      <c r="M13" s="4"/>
      <c r="N13" s="9"/>
      <c r="O13" s="7"/>
      <c r="P13" s="4"/>
      <c r="Q13" s="4"/>
      <c r="R13" s="4"/>
      <c r="S13" s="19"/>
      <c r="V13" s="16" t="s">
        <v>14</v>
      </c>
      <c r="W13" s="4" t="s">
        <v>13</v>
      </c>
      <c r="X13" s="4">
        <v>1</v>
      </c>
      <c r="Y13" s="4">
        <v>1263</v>
      </c>
      <c r="Z13" s="4">
        <v>1470.7</v>
      </c>
      <c r="AA13" s="8">
        <f>Y13/Z13</f>
        <v>0.85877473312028285</v>
      </c>
      <c r="AB13" s="12"/>
      <c r="AC13" s="7" t="s">
        <v>14</v>
      </c>
      <c r="AD13" s="4">
        <v>1</v>
      </c>
      <c r="AE13" s="4">
        <v>1</v>
      </c>
      <c r="AF13" s="4">
        <v>6.3</v>
      </c>
      <c r="AG13" s="4">
        <v>6.3</v>
      </c>
      <c r="AH13" s="4">
        <v>4</v>
      </c>
      <c r="AI13" s="12"/>
      <c r="AJ13" s="7" t="s">
        <v>14</v>
      </c>
      <c r="AK13" s="4">
        <v>30</v>
      </c>
      <c r="AL13" s="4">
        <v>2</v>
      </c>
      <c r="AM13" s="4">
        <v>20.7</v>
      </c>
      <c r="AN13" s="19">
        <v>10</v>
      </c>
    </row>
    <row r="14" spans="1:40">
      <c r="A14" s="16"/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9"/>
      <c r="H14" s="7"/>
      <c r="I14" s="4" t="s">
        <v>7</v>
      </c>
      <c r="J14" s="4" t="s">
        <v>3</v>
      </c>
      <c r="K14" s="4" t="s">
        <v>8</v>
      </c>
      <c r="L14" s="4" t="s">
        <v>9</v>
      </c>
      <c r="M14" s="4" t="s">
        <v>4</v>
      </c>
      <c r="N14" s="9"/>
      <c r="O14" s="7"/>
      <c r="P14" s="4" t="s">
        <v>10</v>
      </c>
      <c r="Q14" s="4" t="s">
        <v>11</v>
      </c>
      <c r="R14" s="4" t="s">
        <v>5</v>
      </c>
      <c r="S14" s="19" t="s">
        <v>4</v>
      </c>
      <c r="V14" s="16"/>
      <c r="AB14" s="9"/>
      <c r="AC14" s="7"/>
      <c r="AD14" s="4">
        <v>2</v>
      </c>
      <c r="AE14" s="4">
        <v>2</v>
      </c>
      <c r="AF14" s="4">
        <v>22.5</v>
      </c>
      <c r="AG14" s="4">
        <v>11.2</v>
      </c>
      <c r="AH14" s="4">
        <v>16</v>
      </c>
      <c r="AI14" s="9"/>
      <c r="AJ14" s="7"/>
      <c r="AK14" s="4">
        <v>60</v>
      </c>
      <c r="AL14" s="4">
        <v>9</v>
      </c>
      <c r="AM14" s="4">
        <v>242.8</v>
      </c>
      <c r="AN14" s="19">
        <v>159</v>
      </c>
    </row>
    <row r="15" spans="1:40">
      <c r="A15" s="16" t="s">
        <v>14</v>
      </c>
      <c r="B15" s="4" t="s">
        <v>13</v>
      </c>
      <c r="C15" s="4">
        <v>1</v>
      </c>
      <c r="D15" s="4">
        <v>2033</v>
      </c>
      <c r="E15" s="4">
        <v>1970.9</v>
      </c>
      <c r="F15" s="8">
        <f>D15/E15</f>
        <v>1.0315084479171952</v>
      </c>
      <c r="G15" s="12"/>
      <c r="H15" s="7" t="s">
        <v>14</v>
      </c>
      <c r="I15" s="4">
        <v>1</v>
      </c>
      <c r="J15" s="4">
        <v>1</v>
      </c>
      <c r="K15" s="4">
        <v>44.9</v>
      </c>
      <c r="L15" s="4">
        <v>44.9</v>
      </c>
      <c r="M15" s="4">
        <v>24</v>
      </c>
      <c r="N15" s="12"/>
      <c r="O15" s="7" t="s">
        <v>14</v>
      </c>
      <c r="P15" s="4">
        <v>30</v>
      </c>
      <c r="Q15" s="4">
        <v>1</v>
      </c>
      <c r="R15" s="4">
        <v>21.8</v>
      </c>
      <c r="S15" s="19">
        <v>12</v>
      </c>
      <c r="V15" s="16"/>
      <c r="AB15" s="9"/>
      <c r="AC15" s="7"/>
      <c r="AD15" s="4">
        <v>3</v>
      </c>
      <c r="AE15" s="4">
        <v>4</v>
      </c>
      <c r="AF15" s="4">
        <v>136.6</v>
      </c>
      <c r="AG15" s="4">
        <v>34.1</v>
      </c>
      <c r="AH15" s="4">
        <v>89</v>
      </c>
      <c r="AI15" s="9"/>
      <c r="AJ15" s="7"/>
      <c r="AK15" s="4">
        <v>90</v>
      </c>
      <c r="AL15" s="4">
        <v>12</v>
      </c>
      <c r="AM15" s="4">
        <v>406.8</v>
      </c>
      <c r="AN15" s="19">
        <v>370</v>
      </c>
    </row>
    <row r="16" spans="1:40">
      <c r="A16" s="16"/>
      <c r="B16" s="4"/>
      <c r="C16" s="4"/>
      <c r="D16" s="4"/>
      <c r="E16" s="4"/>
      <c r="F16" s="4"/>
      <c r="G16" s="9"/>
      <c r="H16" s="7"/>
      <c r="I16" s="4">
        <v>2</v>
      </c>
      <c r="J16" s="4">
        <v>2</v>
      </c>
      <c r="K16" s="4">
        <v>71</v>
      </c>
      <c r="L16" s="4">
        <v>35.5</v>
      </c>
      <c r="M16" s="4">
        <v>61</v>
      </c>
      <c r="N16" s="9"/>
      <c r="O16" s="7"/>
      <c r="P16" s="4">
        <v>60</v>
      </c>
      <c r="Q16" s="4">
        <v>2</v>
      </c>
      <c r="R16" s="4">
        <v>45.8</v>
      </c>
      <c r="S16" s="19">
        <v>25</v>
      </c>
      <c r="V16" s="16"/>
      <c r="AB16" s="9"/>
      <c r="AC16" s="7"/>
      <c r="AD16" s="4">
        <v>4</v>
      </c>
      <c r="AE16" s="4">
        <v>6</v>
      </c>
      <c r="AF16" s="4">
        <v>271.8</v>
      </c>
      <c r="AG16" s="4">
        <v>45.3</v>
      </c>
      <c r="AH16" s="4">
        <v>212</v>
      </c>
      <c r="AI16" s="9"/>
      <c r="AJ16" s="7"/>
      <c r="AK16" s="4">
        <v>120</v>
      </c>
      <c r="AL16" s="4">
        <v>8</v>
      </c>
      <c r="AM16" s="4">
        <v>384.4</v>
      </c>
      <c r="AN16" s="19">
        <v>320</v>
      </c>
    </row>
    <row r="17" spans="1:40">
      <c r="A17" s="16"/>
      <c r="B17" s="4"/>
      <c r="C17" s="4"/>
      <c r="D17" s="4"/>
      <c r="E17" s="4"/>
      <c r="F17" s="4"/>
      <c r="G17" s="9"/>
      <c r="H17" s="7"/>
      <c r="I17" s="4">
        <v>3</v>
      </c>
      <c r="J17" s="4">
        <v>4</v>
      </c>
      <c r="K17" s="4">
        <v>104.8</v>
      </c>
      <c r="L17" s="4">
        <v>26.2</v>
      </c>
      <c r="M17" s="4">
        <v>87</v>
      </c>
      <c r="N17" s="9"/>
      <c r="O17" s="7"/>
      <c r="P17" s="4">
        <v>90</v>
      </c>
      <c r="Q17" s="4">
        <v>8</v>
      </c>
      <c r="R17" s="4">
        <v>137</v>
      </c>
      <c r="S17" s="19">
        <v>114</v>
      </c>
      <c r="V17" s="16"/>
      <c r="AB17" s="9"/>
      <c r="AC17" s="7"/>
      <c r="AD17" s="4">
        <v>5</v>
      </c>
      <c r="AE17" s="4">
        <v>10</v>
      </c>
      <c r="AF17" s="4">
        <v>798.4</v>
      </c>
      <c r="AG17" s="4">
        <v>79.8</v>
      </c>
      <c r="AH17" s="4">
        <v>730</v>
      </c>
      <c r="AI17" s="9"/>
      <c r="AJ17" s="7"/>
      <c r="AK17" s="4">
        <v>150</v>
      </c>
      <c r="AL17" s="4">
        <v>5</v>
      </c>
      <c r="AM17" s="4">
        <v>292.8</v>
      </c>
      <c r="AN17" s="19">
        <v>283</v>
      </c>
    </row>
    <row r="18" spans="1:40">
      <c r="A18" s="16"/>
      <c r="B18" s="4"/>
      <c r="C18" s="4"/>
      <c r="D18" s="4"/>
      <c r="E18" s="4"/>
      <c r="F18" s="4"/>
      <c r="G18" s="9"/>
      <c r="H18" s="7"/>
      <c r="I18" s="4">
        <v>4</v>
      </c>
      <c r="J18" s="4">
        <v>8</v>
      </c>
      <c r="K18" s="4">
        <v>626</v>
      </c>
      <c r="L18" s="4">
        <v>78.2</v>
      </c>
      <c r="M18" s="4">
        <v>563</v>
      </c>
      <c r="N18" s="9"/>
      <c r="O18" s="7"/>
      <c r="P18" s="4">
        <v>120</v>
      </c>
      <c r="Q18" s="4">
        <v>7</v>
      </c>
      <c r="R18" s="4">
        <v>239.8</v>
      </c>
      <c r="S18" s="19">
        <v>179</v>
      </c>
      <c r="V18" s="16"/>
      <c r="AB18" s="9"/>
      <c r="AC18" s="7"/>
      <c r="AD18" s="4">
        <v>6</v>
      </c>
      <c r="AE18" s="4">
        <v>6</v>
      </c>
      <c r="AF18" s="4">
        <v>235.2</v>
      </c>
      <c r="AG18" s="4">
        <v>39.200000000000003</v>
      </c>
      <c r="AH18" s="4">
        <v>212</v>
      </c>
      <c r="AI18" s="9"/>
      <c r="AJ18" s="7"/>
      <c r="AK18" s="4">
        <v>180</v>
      </c>
      <c r="AL18" s="4">
        <v>0</v>
      </c>
      <c r="AM18" s="4">
        <v>123.2</v>
      </c>
      <c r="AN18" s="19">
        <v>121</v>
      </c>
    </row>
    <row r="19" spans="1:40">
      <c r="A19" s="16"/>
      <c r="B19" s="4"/>
      <c r="C19" s="4"/>
      <c r="D19" s="4"/>
      <c r="E19" s="4"/>
      <c r="F19" s="4"/>
      <c r="G19" s="9"/>
      <c r="H19" s="7"/>
      <c r="I19" s="4">
        <v>5</v>
      </c>
      <c r="J19" s="4">
        <v>6</v>
      </c>
      <c r="K19" s="4">
        <v>469.4</v>
      </c>
      <c r="L19" s="4">
        <v>78.2</v>
      </c>
      <c r="M19" s="4">
        <v>506</v>
      </c>
      <c r="N19" s="9"/>
      <c r="O19" s="7"/>
      <c r="P19" s="4">
        <v>150</v>
      </c>
      <c r="Q19" s="4">
        <v>8</v>
      </c>
      <c r="R19" s="4">
        <v>309.8</v>
      </c>
      <c r="S19" s="19">
        <v>277</v>
      </c>
      <c r="V19" s="16"/>
      <c r="AB19" s="9"/>
      <c r="AC19" s="7"/>
      <c r="AH19" s="4"/>
      <c r="AI19" s="9"/>
      <c r="AJ19" s="7"/>
      <c r="AK19" s="4"/>
      <c r="AL19" s="4"/>
      <c r="AM19" s="4"/>
      <c r="AN19" s="19"/>
    </row>
    <row r="20" spans="1:40">
      <c r="A20" s="16"/>
      <c r="B20" s="4"/>
      <c r="C20" s="4"/>
      <c r="D20" s="4"/>
      <c r="E20" s="4"/>
      <c r="F20" s="4"/>
      <c r="G20" s="9"/>
      <c r="H20" s="7"/>
      <c r="I20" s="4">
        <v>6</v>
      </c>
      <c r="J20" s="4">
        <v>6</v>
      </c>
      <c r="K20" s="4">
        <v>380.6</v>
      </c>
      <c r="L20" s="4">
        <v>63.4</v>
      </c>
      <c r="M20" s="4">
        <v>459</v>
      </c>
      <c r="N20" s="9"/>
      <c r="O20" s="7"/>
      <c r="P20" s="4">
        <v>180</v>
      </c>
      <c r="Q20" s="4">
        <v>9</v>
      </c>
      <c r="R20" s="4">
        <v>317.89999999999998</v>
      </c>
      <c r="S20" s="19">
        <v>327</v>
      </c>
      <c r="V20" s="16"/>
      <c r="AB20" s="9"/>
      <c r="AC20" s="7"/>
      <c r="AH20" s="4"/>
      <c r="AI20" s="9"/>
      <c r="AJ20" s="7"/>
      <c r="AK20" s="4"/>
      <c r="AL20" s="4"/>
      <c r="AM20" s="4"/>
      <c r="AN20" s="19"/>
    </row>
    <row r="21" spans="1:40">
      <c r="A21" s="16"/>
      <c r="B21" s="4"/>
      <c r="C21" s="4"/>
      <c r="D21" s="4"/>
      <c r="E21" s="4"/>
      <c r="F21" s="4"/>
      <c r="G21" s="9"/>
      <c r="H21" s="7"/>
      <c r="I21" s="4">
        <v>7</v>
      </c>
      <c r="J21" s="4">
        <v>4</v>
      </c>
      <c r="K21" s="4">
        <v>274.2</v>
      </c>
      <c r="L21" s="4">
        <v>68.5</v>
      </c>
      <c r="M21" s="4">
        <v>333</v>
      </c>
      <c r="N21" s="9"/>
      <c r="O21" s="7"/>
      <c r="P21" s="4">
        <v>210</v>
      </c>
      <c r="Q21" s="4">
        <v>11</v>
      </c>
      <c r="R21" s="4">
        <v>386.7</v>
      </c>
      <c r="S21" s="19">
        <v>464</v>
      </c>
      <c r="V21" s="16"/>
      <c r="W21" s="4" t="s">
        <v>2</v>
      </c>
      <c r="X21" s="4" t="s">
        <v>3</v>
      </c>
      <c r="Y21" s="4" t="s">
        <v>4</v>
      </c>
      <c r="Z21" s="4" t="s">
        <v>5</v>
      </c>
      <c r="AA21" s="4" t="s">
        <v>6</v>
      </c>
      <c r="AB21" s="9"/>
      <c r="AC21" s="7"/>
      <c r="AD21" s="4" t="s">
        <v>7</v>
      </c>
      <c r="AE21" s="4" t="s">
        <v>3</v>
      </c>
      <c r="AF21" s="4" t="s">
        <v>8</v>
      </c>
      <c r="AG21" s="4" t="s">
        <v>9</v>
      </c>
      <c r="AH21" s="4" t="s">
        <v>4</v>
      </c>
      <c r="AI21" s="9"/>
      <c r="AJ21" s="7"/>
      <c r="AK21" s="4" t="s">
        <v>10</v>
      </c>
      <c r="AL21" s="4" t="s">
        <v>11</v>
      </c>
      <c r="AM21" s="4" t="s">
        <v>5</v>
      </c>
      <c r="AN21" s="19" t="s">
        <v>4</v>
      </c>
    </row>
    <row r="22" spans="1:40">
      <c r="A22" s="16"/>
      <c r="B22" s="4"/>
      <c r="C22" s="4"/>
      <c r="D22" s="4"/>
      <c r="E22" s="4"/>
      <c r="F22" s="4"/>
      <c r="G22" s="9"/>
      <c r="H22" s="7"/>
      <c r="I22" s="4"/>
      <c r="J22" s="4"/>
      <c r="K22" s="4"/>
      <c r="L22" s="4"/>
      <c r="M22" s="4"/>
      <c r="N22" s="9"/>
      <c r="O22" s="7"/>
      <c r="P22" s="4">
        <v>240</v>
      </c>
      <c r="Q22" s="4">
        <v>7</v>
      </c>
      <c r="R22" s="4">
        <v>334.8</v>
      </c>
      <c r="S22" s="19">
        <v>404</v>
      </c>
      <c r="V22" s="16" t="s">
        <v>15</v>
      </c>
      <c r="W22" s="4" t="s">
        <v>13</v>
      </c>
      <c r="X22" s="4">
        <v>1</v>
      </c>
      <c r="Y22" s="4">
        <v>1241</v>
      </c>
      <c r="Z22" s="4">
        <v>1197.5999999999999</v>
      </c>
      <c r="AA22" s="8">
        <f>Y22/Z22</f>
        <v>1.03623914495658</v>
      </c>
      <c r="AB22" s="12"/>
      <c r="AC22" s="7" t="s">
        <v>15</v>
      </c>
      <c r="AD22" s="4">
        <v>1</v>
      </c>
      <c r="AE22" s="4">
        <v>1</v>
      </c>
      <c r="AF22" s="4">
        <v>9.6999999999999993</v>
      </c>
      <c r="AG22" s="4">
        <v>9.6999999999999993</v>
      </c>
      <c r="AH22" s="4">
        <v>2</v>
      </c>
      <c r="AI22" s="12"/>
      <c r="AJ22" s="7" t="s">
        <v>15</v>
      </c>
      <c r="AK22" s="4">
        <v>30</v>
      </c>
      <c r="AL22" s="4">
        <v>9</v>
      </c>
      <c r="AM22" s="4">
        <v>98.4</v>
      </c>
      <c r="AN22" s="19">
        <v>53</v>
      </c>
    </row>
    <row r="23" spans="1:40">
      <c r="A23" s="16"/>
      <c r="B23" s="4"/>
      <c r="C23" s="4"/>
      <c r="D23" s="4"/>
      <c r="E23" s="4"/>
      <c r="F23" s="4"/>
      <c r="G23" s="9"/>
      <c r="H23" s="7"/>
      <c r="I23" s="4"/>
      <c r="J23" s="4"/>
      <c r="K23" s="4"/>
      <c r="L23" s="4"/>
      <c r="M23" s="4"/>
      <c r="N23" s="9"/>
      <c r="O23" s="7"/>
      <c r="P23" s="4">
        <v>270</v>
      </c>
      <c r="Q23" s="4">
        <v>2</v>
      </c>
      <c r="R23" s="4">
        <v>143.69999999999999</v>
      </c>
      <c r="S23" s="19">
        <v>182</v>
      </c>
      <c r="V23" s="16"/>
      <c r="AB23" s="9"/>
      <c r="AC23" s="7"/>
      <c r="AD23" s="4">
        <v>2</v>
      </c>
      <c r="AE23" s="4">
        <v>2</v>
      </c>
      <c r="AF23" s="4">
        <v>14.6</v>
      </c>
      <c r="AG23" s="4">
        <v>7.3</v>
      </c>
      <c r="AH23" s="4">
        <v>3</v>
      </c>
      <c r="AI23" s="9"/>
      <c r="AJ23" s="7"/>
      <c r="AK23" s="4">
        <v>60</v>
      </c>
      <c r="AL23" s="4">
        <v>7</v>
      </c>
      <c r="AM23" s="4">
        <v>219</v>
      </c>
      <c r="AN23" s="19">
        <v>205</v>
      </c>
    </row>
    <row r="24" spans="1:40">
      <c r="A24" s="16"/>
      <c r="B24" s="4"/>
      <c r="C24" s="4"/>
      <c r="D24" s="4"/>
      <c r="E24" s="4"/>
      <c r="F24" s="4"/>
      <c r="G24" s="9"/>
      <c r="H24" s="7"/>
      <c r="I24" s="4"/>
      <c r="J24" s="4"/>
      <c r="K24" s="4"/>
      <c r="L24" s="4"/>
      <c r="M24" s="4"/>
      <c r="N24" s="9"/>
      <c r="O24" s="7"/>
      <c r="P24" s="4">
        <v>300</v>
      </c>
      <c r="Q24" s="4">
        <v>0</v>
      </c>
      <c r="R24" s="4">
        <v>33.6</v>
      </c>
      <c r="S24" s="19">
        <v>49</v>
      </c>
      <c r="V24" s="16"/>
      <c r="AB24" s="9"/>
      <c r="AC24" s="7"/>
      <c r="AD24" s="4">
        <v>3</v>
      </c>
      <c r="AE24" s="4">
        <v>4</v>
      </c>
      <c r="AF24" s="4">
        <v>219.2</v>
      </c>
      <c r="AG24" s="4">
        <v>54.8</v>
      </c>
      <c r="AH24" s="4">
        <v>225</v>
      </c>
      <c r="AI24" s="9"/>
      <c r="AJ24" s="7"/>
      <c r="AK24" s="4">
        <v>90</v>
      </c>
      <c r="AL24" s="4">
        <v>8</v>
      </c>
      <c r="AM24" s="4">
        <v>293.89999999999998</v>
      </c>
      <c r="AN24" s="19">
        <v>308</v>
      </c>
    </row>
    <row r="25" spans="1:40">
      <c r="A25" s="16"/>
      <c r="B25" s="4"/>
      <c r="C25" s="4"/>
      <c r="D25" s="4"/>
      <c r="E25" s="4"/>
      <c r="F25" s="4"/>
      <c r="G25" s="9"/>
      <c r="H25" s="7"/>
      <c r="I25" s="4"/>
      <c r="J25" s="4"/>
      <c r="K25" s="4"/>
      <c r="L25" s="4"/>
      <c r="M25" s="4"/>
      <c r="N25" s="9"/>
      <c r="O25" s="7"/>
      <c r="P25" s="4"/>
      <c r="Q25" s="4"/>
      <c r="R25" s="4"/>
      <c r="S25" s="19"/>
      <c r="V25" s="16"/>
      <c r="AB25" s="9"/>
      <c r="AC25" s="7"/>
      <c r="AD25" s="4">
        <v>4</v>
      </c>
      <c r="AE25" s="4">
        <v>4</v>
      </c>
      <c r="AF25" s="4">
        <v>218.3</v>
      </c>
      <c r="AG25" s="4">
        <v>54.6</v>
      </c>
      <c r="AH25" s="4">
        <v>208</v>
      </c>
      <c r="AI25" s="9"/>
      <c r="AJ25" s="7"/>
      <c r="AK25" s="4">
        <v>120</v>
      </c>
      <c r="AL25" s="4">
        <v>6</v>
      </c>
      <c r="AM25" s="4">
        <v>252.8</v>
      </c>
      <c r="AN25" s="19">
        <v>297</v>
      </c>
    </row>
    <row r="26" spans="1:40">
      <c r="A26" s="16"/>
      <c r="B26" s="4"/>
      <c r="C26" s="4"/>
      <c r="D26" s="4"/>
      <c r="E26" s="4"/>
      <c r="F26" s="4"/>
      <c r="G26" s="9"/>
      <c r="H26" s="7"/>
      <c r="I26" s="4"/>
      <c r="J26" s="4"/>
      <c r="K26" s="4"/>
      <c r="L26" s="4"/>
      <c r="M26" s="4"/>
      <c r="N26" s="9"/>
      <c r="O26" s="7"/>
      <c r="P26" s="4"/>
      <c r="Q26" s="4"/>
      <c r="R26" s="4"/>
      <c r="S26" s="19"/>
      <c r="V26" s="16"/>
      <c r="AB26" s="9"/>
      <c r="AC26" s="7"/>
      <c r="AD26" s="4">
        <v>5</v>
      </c>
      <c r="AE26" s="4">
        <v>6</v>
      </c>
      <c r="AF26" s="4">
        <v>455.3</v>
      </c>
      <c r="AG26" s="4">
        <v>75.900000000000006</v>
      </c>
      <c r="AH26" s="4">
        <v>531</v>
      </c>
      <c r="AI26" s="9"/>
      <c r="AJ26" s="7"/>
      <c r="AK26" s="4">
        <v>150</v>
      </c>
      <c r="AL26" s="4">
        <v>3</v>
      </c>
      <c r="AM26" s="4">
        <v>149.9</v>
      </c>
      <c r="AN26" s="19">
        <v>185</v>
      </c>
    </row>
    <row r="27" spans="1:40">
      <c r="A27" s="16"/>
      <c r="B27" s="4" t="s">
        <v>2</v>
      </c>
      <c r="C27" s="4" t="s">
        <v>3</v>
      </c>
      <c r="D27" s="4" t="s">
        <v>4</v>
      </c>
      <c r="E27" s="4" t="s">
        <v>5</v>
      </c>
      <c r="F27" s="4"/>
      <c r="G27" s="9"/>
      <c r="H27" s="7"/>
      <c r="I27" s="4" t="s">
        <v>7</v>
      </c>
      <c r="J27" s="4" t="s">
        <v>3</v>
      </c>
      <c r="K27" s="4" t="s">
        <v>8</v>
      </c>
      <c r="L27" s="4" t="s">
        <v>9</v>
      </c>
      <c r="M27" s="4" t="s">
        <v>4</v>
      </c>
      <c r="N27" s="9"/>
      <c r="O27" s="7"/>
      <c r="P27" s="4" t="s">
        <v>10</v>
      </c>
      <c r="Q27" s="4" t="s">
        <v>11</v>
      </c>
      <c r="R27" s="4" t="s">
        <v>5</v>
      </c>
      <c r="S27" s="19" t="s">
        <v>4</v>
      </c>
      <c r="U27" s="7"/>
      <c r="V27" s="16"/>
      <c r="AB27" s="9"/>
      <c r="AC27" s="7"/>
      <c r="AD27" s="4">
        <v>6</v>
      </c>
      <c r="AE27" s="4">
        <v>2</v>
      </c>
      <c r="AF27" s="4">
        <v>280.60000000000002</v>
      </c>
      <c r="AG27" s="4">
        <v>140.30000000000001</v>
      </c>
      <c r="AH27" s="4">
        <v>272</v>
      </c>
      <c r="AI27" s="9"/>
      <c r="AJ27" s="7"/>
      <c r="AK27" s="4">
        <v>180</v>
      </c>
      <c r="AL27" s="4">
        <v>2</v>
      </c>
      <c r="AM27" s="4">
        <v>98.1</v>
      </c>
      <c r="AN27" s="19">
        <v>100</v>
      </c>
    </row>
    <row r="28" spans="1:40">
      <c r="A28" s="16" t="s">
        <v>15</v>
      </c>
      <c r="B28" s="4" t="s">
        <v>13</v>
      </c>
      <c r="C28" s="4">
        <v>1</v>
      </c>
      <c r="D28" s="4">
        <v>1569</v>
      </c>
      <c r="E28" s="4">
        <v>1352.3</v>
      </c>
      <c r="F28" s="8">
        <f>D28/E28</f>
        <v>1.1602455076536271</v>
      </c>
      <c r="G28" s="12"/>
      <c r="H28" s="7" t="s">
        <v>15</v>
      </c>
      <c r="I28" s="4">
        <v>1</v>
      </c>
      <c r="J28" s="4">
        <v>1</v>
      </c>
      <c r="K28" s="4">
        <v>3.1</v>
      </c>
      <c r="L28" s="4">
        <v>3.1</v>
      </c>
      <c r="M28" s="4">
        <v>3</v>
      </c>
      <c r="N28" s="12"/>
      <c r="O28" s="7" t="s">
        <v>15</v>
      </c>
      <c r="P28" s="4">
        <v>30</v>
      </c>
      <c r="Q28" s="4">
        <v>3</v>
      </c>
      <c r="R28" s="4">
        <v>73.2</v>
      </c>
      <c r="S28" s="19">
        <v>66</v>
      </c>
      <c r="U28" s="7"/>
      <c r="V28" s="16"/>
      <c r="AB28" s="9"/>
      <c r="AC28" s="7"/>
      <c r="AH28" s="4"/>
      <c r="AI28" s="9"/>
      <c r="AJ28" s="7"/>
      <c r="AK28" s="4">
        <v>210</v>
      </c>
      <c r="AL28" s="4">
        <v>1</v>
      </c>
      <c r="AM28" s="4">
        <v>64.900000000000006</v>
      </c>
      <c r="AN28" s="19">
        <v>75</v>
      </c>
    </row>
    <row r="29" spans="1:40">
      <c r="A29" s="16"/>
      <c r="B29" s="4"/>
      <c r="C29" s="4"/>
      <c r="D29" s="4"/>
      <c r="E29" s="4"/>
      <c r="F29" s="4"/>
      <c r="G29" s="9"/>
      <c r="H29" s="7"/>
      <c r="I29" s="4">
        <v>2</v>
      </c>
      <c r="J29" s="4">
        <v>1</v>
      </c>
      <c r="K29" s="4">
        <v>8.1999999999999993</v>
      </c>
      <c r="L29" s="4">
        <v>8.1999999999999993</v>
      </c>
      <c r="M29" s="4">
        <v>5</v>
      </c>
      <c r="N29" s="9"/>
      <c r="O29" s="7"/>
      <c r="P29" s="4">
        <v>60</v>
      </c>
      <c r="Q29" s="4">
        <v>10</v>
      </c>
      <c r="R29" s="4">
        <v>242.1</v>
      </c>
      <c r="S29" s="19">
        <v>245</v>
      </c>
      <c r="U29" s="7"/>
      <c r="V29" s="16"/>
      <c r="AB29" s="9"/>
      <c r="AC29" s="7"/>
      <c r="AH29" s="4"/>
      <c r="AI29" s="9"/>
      <c r="AJ29" s="7"/>
      <c r="AK29" s="4">
        <v>240</v>
      </c>
      <c r="AL29" s="4">
        <v>0</v>
      </c>
      <c r="AM29" s="4">
        <v>20.6</v>
      </c>
      <c r="AN29" s="19">
        <v>18</v>
      </c>
    </row>
    <row r="30" spans="1:40">
      <c r="A30" s="16"/>
      <c r="B30" s="4"/>
      <c r="C30" s="4"/>
      <c r="D30" s="4"/>
      <c r="E30" s="4"/>
      <c r="F30" s="4"/>
      <c r="G30" s="9"/>
      <c r="H30" s="7"/>
      <c r="I30" s="4">
        <v>3</v>
      </c>
      <c r="J30" s="4">
        <v>2</v>
      </c>
      <c r="K30" s="4">
        <v>38.4</v>
      </c>
      <c r="L30" s="4">
        <v>19.2</v>
      </c>
      <c r="M30" s="4">
        <v>31</v>
      </c>
      <c r="N30" s="9"/>
      <c r="O30" s="7"/>
      <c r="P30" s="4">
        <v>90</v>
      </c>
      <c r="Q30" s="4">
        <v>10</v>
      </c>
      <c r="R30" s="4">
        <v>403</v>
      </c>
      <c r="S30" s="19">
        <v>471</v>
      </c>
      <c r="U30" s="7"/>
      <c r="V30" s="16"/>
      <c r="AB30" s="9"/>
      <c r="AC30" s="7"/>
      <c r="AH30" s="4"/>
      <c r="AI30" s="9"/>
      <c r="AJ30" s="7"/>
      <c r="AK30" s="4"/>
      <c r="AL30" s="4"/>
      <c r="AM30" s="4"/>
      <c r="AN30" s="19"/>
    </row>
    <row r="31" spans="1:40">
      <c r="A31" s="16"/>
      <c r="B31" s="4"/>
      <c r="C31" s="4"/>
      <c r="D31" s="4"/>
      <c r="E31" s="4"/>
      <c r="F31" s="4"/>
      <c r="G31" s="9"/>
      <c r="H31" s="7"/>
      <c r="I31" s="4">
        <v>4</v>
      </c>
      <c r="J31" s="4">
        <v>4</v>
      </c>
      <c r="K31" s="4">
        <v>120.7</v>
      </c>
      <c r="L31" s="4">
        <v>30.2</v>
      </c>
      <c r="M31" s="4">
        <v>143</v>
      </c>
      <c r="N31" s="9"/>
      <c r="O31" s="7"/>
      <c r="P31" s="4">
        <v>120</v>
      </c>
      <c r="Q31" s="4">
        <v>8</v>
      </c>
      <c r="R31" s="4">
        <v>370.3</v>
      </c>
      <c r="S31" s="19">
        <v>458</v>
      </c>
      <c r="U31" s="7"/>
      <c r="V31" s="18"/>
      <c r="AB31" s="9"/>
      <c r="AC31" s="4"/>
      <c r="AH31" s="4"/>
      <c r="AI31" s="9"/>
      <c r="AJ31" s="4"/>
      <c r="AK31" s="4"/>
      <c r="AL31" s="4"/>
      <c r="AM31" s="4"/>
      <c r="AN31" s="19"/>
    </row>
    <row r="32" spans="1:40">
      <c r="A32" s="16"/>
      <c r="B32" s="4"/>
      <c r="C32" s="4"/>
      <c r="D32" s="4"/>
      <c r="E32" s="4"/>
      <c r="F32" s="4"/>
      <c r="G32" s="9"/>
      <c r="H32" s="7"/>
      <c r="I32" s="4">
        <v>5</v>
      </c>
      <c r="J32" s="4">
        <v>8</v>
      </c>
      <c r="K32" s="4">
        <v>602.29999999999995</v>
      </c>
      <c r="L32" s="4">
        <v>75.3</v>
      </c>
      <c r="M32" s="4">
        <v>672</v>
      </c>
      <c r="N32" s="9"/>
      <c r="O32" s="7"/>
      <c r="P32" s="4">
        <v>150</v>
      </c>
      <c r="Q32" s="4">
        <v>2</v>
      </c>
      <c r="R32" s="4">
        <v>235.6</v>
      </c>
      <c r="S32" s="19">
        <v>290</v>
      </c>
      <c r="U32" s="7"/>
      <c r="V32" s="16"/>
      <c r="W32" s="4" t="s">
        <v>2</v>
      </c>
      <c r="X32" s="4" t="s">
        <v>3</v>
      </c>
      <c r="Y32" s="4" t="s">
        <v>4</v>
      </c>
      <c r="Z32" s="4" t="s">
        <v>5</v>
      </c>
      <c r="AA32" s="4" t="s">
        <v>6</v>
      </c>
      <c r="AB32" s="9"/>
      <c r="AC32" s="7"/>
      <c r="AD32" s="4" t="s">
        <v>7</v>
      </c>
      <c r="AE32" s="4" t="s">
        <v>3</v>
      </c>
      <c r="AF32" s="4" t="s">
        <v>8</v>
      </c>
      <c r="AG32" s="4" t="s">
        <v>9</v>
      </c>
      <c r="AH32" s="4" t="s">
        <v>4</v>
      </c>
      <c r="AI32" s="9"/>
      <c r="AJ32" s="7"/>
      <c r="AK32" s="4" t="s">
        <v>10</v>
      </c>
      <c r="AL32" s="4" t="s">
        <v>11</v>
      </c>
      <c r="AM32" s="4" t="s">
        <v>5</v>
      </c>
      <c r="AN32" s="19" t="s">
        <v>4</v>
      </c>
    </row>
    <row r="33" spans="1:40">
      <c r="A33" s="16"/>
      <c r="B33" s="4"/>
      <c r="C33" s="4"/>
      <c r="D33" s="4"/>
      <c r="E33" s="4"/>
      <c r="F33" s="4"/>
      <c r="G33" s="9"/>
      <c r="H33" s="7"/>
      <c r="I33" s="4">
        <v>6</v>
      </c>
      <c r="J33" s="4">
        <v>4</v>
      </c>
      <c r="K33" s="4">
        <v>252.3</v>
      </c>
      <c r="L33" s="4">
        <v>63.1</v>
      </c>
      <c r="M33" s="4">
        <v>268</v>
      </c>
      <c r="N33" s="9"/>
      <c r="O33" s="7"/>
      <c r="P33" s="4">
        <v>180</v>
      </c>
      <c r="Q33" s="4">
        <v>0</v>
      </c>
      <c r="R33" s="4">
        <v>28.1</v>
      </c>
      <c r="S33" s="19">
        <v>39</v>
      </c>
      <c r="V33" s="16" t="s">
        <v>16</v>
      </c>
      <c r="W33" s="4" t="s">
        <v>13</v>
      </c>
      <c r="X33" s="4">
        <v>1</v>
      </c>
      <c r="Y33" s="4">
        <v>1841</v>
      </c>
      <c r="Z33" s="4">
        <v>1998.2</v>
      </c>
      <c r="AA33" s="8">
        <f>Y33/Z33</f>
        <v>0.921329196276649</v>
      </c>
      <c r="AB33" s="12"/>
      <c r="AC33" s="7" t="s">
        <v>16</v>
      </c>
      <c r="AD33" s="4">
        <v>1</v>
      </c>
      <c r="AE33" s="4">
        <v>1</v>
      </c>
      <c r="AF33" s="4">
        <v>23</v>
      </c>
      <c r="AG33" s="4">
        <v>23</v>
      </c>
      <c r="AH33" s="4">
        <v>8</v>
      </c>
      <c r="AI33" s="12"/>
      <c r="AJ33" s="7" t="s">
        <v>16</v>
      </c>
      <c r="AK33" s="4">
        <v>30</v>
      </c>
      <c r="AL33" s="4">
        <v>0</v>
      </c>
      <c r="AM33" s="4">
        <v>0</v>
      </c>
      <c r="AN33" s="19">
        <v>0</v>
      </c>
    </row>
    <row r="34" spans="1:40">
      <c r="A34" s="16"/>
      <c r="B34" s="4"/>
      <c r="C34" s="4"/>
      <c r="D34" s="4"/>
      <c r="E34" s="4"/>
      <c r="F34" s="4"/>
      <c r="G34" s="9"/>
      <c r="H34" s="7"/>
      <c r="I34" s="4">
        <v>7</v>
      </c>
      <c r="J34" s="4">
        <v>4</v>
      </c>
      <c r="K34" s="4">
        <v>327.2</v>
      </c>
      <c r="L34" s="4">
        <v>81.8</v>
      </c>
      <c r="M34" s="4">
        <v>447</v>
      </c>
      <c r="N34" s="9"/>
      <c r="O34" s="7"/>
      <c r="P34" s="4"/>
      <c r="Q34" s="4"/>
      <c r="R34" s="4"/>
      <c r="S34" s="19"/>
      <c r="V34" s="16"/>
      <c r="AB34" s="9"/>
      <c r="AC34" s="7"/>
      <c r="AD34" s="4">
        <v>2</v>
      </c>
      <c r="AE34" s="4">
        <v>2</v>
      </c>
      <c r="AF34" s="4">
        <v>47.3</v>
      </c>
      <c r="AG34" s="4">
        <v>23.7</v>
      </c>
      <c r="AH34" s="4">
        <v>35</v>
      </c>
      <c r="AI34" s="9"/>
      <c r="AJ34" s="7"/>
      <c r="AK34" s="4">
        <v>60</v>
      </c>
      <c r="AL34" s="4">
        <v>4</v>
      </c>
      <c r="AM34" s="4">
        <v>92.8</v>
      </c>
      <c r="AN34" s="19">
        <v>57</v>
      </c>
    </row>
    <row r="35" spans="1:40">
      <c r="A35" s="16"/>
      <c r="B35" s="4"/>
      <c r="C35" s="4"/>
      <c r="D35" s="4"/>
      <c r="E35" s="4"/>
      <c r="F35" s="4"/>
      <c r="G35" s="9"/>
      <c r="H35" s="7"/>
      <c r="I35" s="4"/>
      <c r="J35" s="4"/>
      <c r="K35" s="4"/>
      <c r="L35" s="4"/>
      <c r="M35" s="4"/>
      <c r="N35" s="9"/>
      <c r="O35" s="7"/>
      <c r="P35" s="4"/>
      <c r="Q35" s="4"/>
      <c r="R35" s="4"/>
      <c r="S35" s="19"/>
      <c r="V35" s="16"/>
      <c r="AB35" s="9"/>
      <c r="AC35" s="7"/>
      <c r="AD35" s="4">
        <v>3</v>
      </c>
      <c r="AE35" s="4">
        <v>4</v>
      </c>
      <c r="AF35" s="4">
        <v>115.1</v>
      </c>
      <c r="AG35" s="4">
        <v>28.8</v>
      </c>
      <c r="AH35" s="4">
        <v>97</v>
      </c>
      <c r="AI35" s="9"/>
      <c r="AJ35" s="7"/>
      <c r="AK35" s="4">
        <v>90</v>
      </c>
      <c r="AL35" s="4">
        <v>10</v>
      </c>
      <c r="AM35" s="4">
        <v>246</v>
      </c>
      <c r="AN35" s="19">
        <v>235</v>
      </c>
    </row>
    <row r="36" spans="1:40">
      <c r="A36" s="16"/>
      <c r="B36" s="4"/>
      <c r="C36" s="4"/>
      <c r="D36" s="4"/>
      <c r="E36" s="4"/>
      <c r="F36" s="4"/>
      <c r="G36" s="9"/>
      <c r="H36" s="7"/>
      <c r="I36" s="4"/>
      <c r="J36" s="4"/>
      <c r="K36" s="4"/>
      <c r="L36" s="4"/>
      <c r="M36" s="4"/>
      <c r="N36" s="9"/>
      <c r="O36" s="7"/>
      <c r="P36" s="4"/>
      <c r="Q36" s="4"/>
      <c r="R36" s="4"/>
      <c r="S36" s="19"/>
      <c r="V36" s="16"/>
      <c r="AB36" s="9"/>
      <c r="AC36" s="7"/>
      <c r="AD36" s="4">
        <v>4</v>
      </c>
      <c r="AE36" s="4">
        <v>7</v>
      </c>
      <c r="AF36" s="4">
        <v>412.7</v>
      </c>
      <c r="AG36" s="4">
        <v>59</v>
      </c>
      <c r="AH36" s="4">
        <v>358</v>
      </c>
      <c r="AI36" s="9"/>
      <c r="AJ36" s="7"/>
      <c r="AK36" s="4">
        <v>120</v>
      </c>
      <c r="AL36" s="4">
        <v>10</v>
      </c>
      <c r="AM36" s="4">
        <v>325.5</v>
      </c>
      <c r="AN36" s="19">
        <v>273</v>
      </c>
    </row>
    <row r="37" spans="1:40">
      <c r="A37" s="16"/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9"/>
      <c r="H37" s="7"/>
      <c r="I37" s="4" t="s">
        <v>7</v>
      </c>
      <c r="J37" s="4" t="s">
        <v>3</v>
      </c>
      <c r="K37" s="4" t="s">
        <v>8</v>
      </c>
      <c r="L37" s="4" t="s">
        <v>9</v>
      </c>
      <c r="M37" s="4" t="s">
        <v>4</v>
      </c>
      <c r="N37" s="9"/>
      <c r="O37" s="7"/>
      <c r="P37" s="4" t="s">
        <v>10</v>
      </c>
      <c r="Q37" s="4" t="s">
        <v>11</v>
      </c>
      <c r="R37" s="4" t="s">
        <v>5</v>
      </c>
      <c r="S37" s="19" t="s">
        <v>4</v>
      </c>
      <c r="V37" s="16"/>
      <c r="AB37" s="9"/>
      <c r="AC37" s="7"/>
      <c r="AD37" s="4">
        <v>5</v>
      </c>
      <c r="AE37" s="4">
        <v>10</v>
      </c>
      <c r="AF37" s="4">
        <v>782.1</v>
      </c>
      <c r="AG37" s="4">
        <v>78.2</v>
      </c>
      <c r="AH37" s="4">
        <v>729</v>
      </c>
      <c r="AI37" s="9"/>
      <c r="AJ37" s="7"/>
      <c r="AK37" s="4">
        <v>150</v>
      </c>
      <c r="AL37" s="4">
        <v>12</v>
      </c>
      <c r="AM37" s="4">
        <v>395.6</v>
      </c>
      <c r="AN37" s="19">
        <v>349</v>
      </c>
    </row>
    <row r="38" spans="1:40">
      <c r="A38" s="16" t="s">
        <v>16</v>
      </c>
      <c r="B38" s="4" t="s">
        <v>13</v>
      </c>
      <c r="C38" s="4">
        <v>1</v>
      </c>
      <c r="D38" s="4">
        <v>2985</v>
      </c>
      <c r="E38" s="4">
        <v>2553.1999999999998</v>
      </c>
      <c r="F38" s="8">
        <f>D38/E38</f>
        <v>1.1691211029296569</v>
      </c>
      <c r="G38" s="12"/>
      <c r="H38" s="7" t="s">
        <v>16</v>
      </c>
      <c r="I38" s="4">
        <v>1</v>
      </c>
      <c r="J38" s="4">
        <v>1</v>
      </c>
      <c r="K38" s="4">
        <v>14.1</v>
      </c>
      <c r="L38" s="4">
        <v>14.1</v>
      </c>
      <c r="M38" s="4">
        <v>12</v>
      </c>
      <c r="N38" s="12"/>
      <c r="O38" s="7" t="s">
        <v>16</v>
      </c>
      <c r="P38" s="4">
        <v>30</v>
      </c>
      <c r="Q38" s="4">
        <v>0</v>
      </c>
      <c r="R38" s="4">
        <v>0</v>
      </c>
      <c r="S38" s="19">
        <v>0</v>
      </c>
      <c r="V38" s="16"/>
      <c r="AB38" s="9"/>
      <c r="AC38" s="7"/>
      <c r="AD38" s="4">
        <v>6</v>
      </c>
      <c r="AE38" s="4">
        <v>8</v>
      </c>
      <c r="AF38" s="4">
        <v>459.4</v>
      </c>
      <c r="AG38" s="4">
        <v>57.4</v>
      </c>
      <c r="AH38" s="4">
        <v>436</v>
      </c>
      <c r="AI38" s="9"/>
      <c r="AJ38" s="7"/>
      <c r="AK38" s="4">
        <v>180</v>
      </c>
      <c r="AL38" s="4">
        <v>12</v>
      </c>
      <c r="AM38" s="4">
        <v>430.4</v>
      </c>
      <c r="AN38" s="19">
        <v>393</v>
      </c>
    </row>
    <row r="39" spans="1:40">
      <c r="A39" s="16"/>
      <c r="B39" s="4"/>
      <c r="C39" s="4"/>
      <c r="D39" s="4"/>
      <c r="E39" s="4"/>
      <c r="F39" s="4"/>
      <c r="G39" s="9"/>
      <c r="H39" s="7"/>
      <c r="I39" s="4">
        <v>2</v>
      </c>
      <c r="J39" s="4">
        <v>2</v>
      </c>
      <c r="K39" s="4">
        <v>68.900000000000006</v>
      </c>
      <c r="L39" s="4">
        <v>34.5</v>
      </c>
      <c r="M39" s="4">
        <v>77</v>
      </c>
      <c r="N39" s="9"/>
      <c r="O39" s="7"/>
      <c r="P39" s="4">
        <v>60</v>
      </c>
      <c r="Q39" s="4">
        <v>2</v>
      </c>
      <c r="R39" s="4">
        <v>61.8</v>
      </c>
      <c r="S39" s="19">
        <v>68</v>
      </c>
      <c r="V39" s="16"/>
      <c r="AB39" s="9"/>
      <c r="AC39" s="7"/>
      <c r="AD39" s="4">
        <v>7</v>
      </c>
      <c r="AE39" s="4">
        <v>4</v>
      </c>
      <c r="AF39" s="4">
        <v>158.5</v>
      </c>
      <c r="AG39" s="4">
        <v>39.6</v>
      </c>
      <c r="AH39" s="4">
        <v>178</v>
      </c>
      <c r="AI39" s="9"/>
      <c r="AJ39" s="7"/>
      <c r="AK39" s="4">
        <v>210</v>
      </c>
      <c r="AL39" s="4">
        <v>9</v>
      </c>
      <c r="AM39" s="4">
        <v>366.1</v>
      </c>
      <c r="AN39" s="19">
        <v>390</v>
      </c>
    </row>
    <row r="40" spans="1:40">
      <c r="A40" s="16"/>
      <c r="B40" s="4"/>
      <c r="C40" s="4"/>
      <c r="D40" s="4"/>
      <c r="E40" s="4"/>
      <c r="F40" s="4"/>
      <c r="G40" s="9"/>
      <c r="H40" s="7"/>
      <c r="I40" s="4">
        <v>3</v>
      </c>
      <c r="J40" s="4">
        <v>4</v>
      </c>
      <c r="K40" s="4">
        <v>135.6</v>
      </c>
      <c r="L40" s="4">
        <v>33.9</v>
      </c>
      <c r="M40" s="4">
        <v>142</v>
      </c>
      <c r="N40" s="9"/>
      <c r="O40" s="7"/>
      <c r="P40" s="4">
        <v>90</v>
      </c>
      <c r="Q40" s="4">
        <v>6</v>
      </c>
      <c r="R40" s="4">
        <v>178.9</v>
      </c>
      <c r="S40" s="19">
        <v>176</v>
      </c>
      <c r="V40" s="16"/>
      <c r="AB40" s="9"/>
      <c r="AC40" s="7"/>
      <c r="AH40" s="4"/>
      <c r="AI40" s="9"/>
      <c r="AJ40" s="7"/>
      <c r="AK40" s="4">
        <v>240</v>
      </c>
      <c r="AL40" s="4">
        <v>1</v>
      </c>
      <c r="AM40" s="4">
        <v>124.1</v>
      </c>
      <c r="AN40" s="19">
        <v>130</v>
      </c>
    </row>
    <row r="41" spans="1:40">
      <c r="A41" s="16"/>
      <c r="B41" s="4"/>
      <c r="C41" s="4"/>
      <c r="D41" s="4"/>
      <c r="E41" s="4"/>
      <c r="F41" s="4"/>
      <c r="G41" s="9"/>
      <c r="H41" s="7"/>
      <c r="I41" s="4">
        <v>4</v>
      </c>
      <c r="J41" s="4">
        <v>8</v>
      </c>
      <c r="K41" s="4">
        <v>570.6</v>
      </c>
      <c r="L41" s="4">
        <v>71.3</v>
      </c>
      <c r="M41" s="4">
        <v>665</v>
      </c>
      <c r="N41" s="9"/>
      <c r="O41" s="7"/>
      <c r="P41" s="4">
        <v>120</v>
      </c>
      <c r="Q41" s="4">
        <v>13</v>
      </c>
      <c r="R41" s="4">
        <v>478.4</v>
      </c>
      <c r="S41" s="19">
        <v>563</v>
      </c>
      <c r="V41" s="16"/>
      <c r="AB41" s="9"/>
      <c r="AC41" s="7"/>
      <c r="AH41" s="4"/>
      <c r="AI41" s="9"/>
      <c r="AJ41" s="7"/>
      <c r="AK41" s="4">
        <v>270</v>
      </c>
      <c r="AL41" s="4">
        <v>0</v>
      </c>
      <c r="AM41" s="4">
        <v>17.7</v>
      </c>
      <c r="AN41" s="19">
        <v>14</v>
      </c>
    </row>
    <row r="42" spans="1:40">
      <c r="A42" s="16"/>
      <c r="B42" s="4"/>
      <c r="C42" s="4"/>
      <c r="D42" s="4"/>
      <c r="E42" s="4"/>
      <c r="F42" s="4"/>
      <c r="G42" s="9"/>
      <c r="H42" s="7"/>
      <c r="I42" s="4">
        <v>5</v>
      </c>
      <c r="J42" s="4">
        <v>10</v>
      </c>
      <c r="K42" s="4">
        <v>792.7</v>
      </c>
      <c r="L42" s="4">
        <v>79.3</v>
      </c>
      <c r="M42" s="4">
        <v>879</v>
      </c>
      <c r="N42" s="9"/>
      <c r="O42" s="7"/>
      <c r="P42" s="4">
        <v>150</v>
      </c>
      <c r="Q42" s="4">
        <v>13</v>
      </c>
      <c r="R42" s="4">
        <v>516.1</v>
      </c>
      <c r="S42" s="19">
        <v>602</v>
      </c>
      <c r="V42" s="16"/>
      <c r="AB42" s="9"/>
      <c r="AC42" s="7"/>
      <c r="AH42" s="4"/>
      <c r="AI42" s="9"/>
      <c r="AJ42" s="7"/>
      <c r="AK42" s="4"/>
      <c r="AL42" s="4"/>
      <c r="AM42" s="4"/>
      <c r="AN42" s="19"/>
    </row>
    <row r="43" spans="1:40">
      <c r="A43" s="16"/>
      <c r="B43" s="4"/>
      <c r="C43" s="4"/>
      <c r="D43" s="4"/>
      <c r="E43" s="4"/>
      <c r="F43" s="4"/>
      <c r="G43" s="9"/>
      <c r="H43" s="7"/>
      <c r="I43" s="4">
        <v>6</v>
      </c>
      <c r="J43" s="4">
        <v>10</v>
      </c>
      <c r="K43" s="4">
        <v>673.8</v>
      </c>
      <c r="L43" s="4">
        <v>67.400000000000006</v>
      </c>
      <c r="M43" s="4">
        <v>815</v>
      </c>
      <c r="N43" s="9"/>
      <c r="O43" s="7"/>
      <c r="P43" s="4">
        <v>180</v>
      </c>
      <c r="Q43" s="4">
        <v>14</v>
      </c>
      <c r="R43" s="4">
        <v>534.1</v>
      </c>
      <c r="S43" s="19">
        <v>637</v>
      </c>
      <c r="V43" s="18"/>
      <c r="AB43" s="9"/>
      <c r="AC43" s="4"/>
      <c r="AH43" s="4"/>
      <c r="AI43" s="9"/>
      <c r="AJ43" s="4"/>
      <c r="AK43" s="4"/>
      <c r="AL43" s="4"/>
      <c r="AM43" s="4"/>
      <c r="AN43" s="19"/>
    </row>
    <row r="44" spans="1:40">
      <c r="A44" s="16"/>
      <c r="B44" s="4"/>
      <c r="C44" s="4"/>
      <c r="D44" s="4"/>
      <c r="E44" s="4"/>
      <c r="F44" s="4"/>
      <c r="G44" s="9"/>
      <c r="H44" s="7"/>
      <c r="I44" s="4">
        <v>7</v>
      </c>
      <c r="J44" s="4">
        <v>4</v>
      </c>
      <c r="K44" s="4">
        <v>297.5</v>
      </c>
      <c r="L44" s="4">
        <v>74.400000000000006</v>
      </c>
      <c r="M44" s="4">
        <v>395</v>
      </c>
      <c r="N44" s="9"/>
      <c r="O44" s="7"/>
      <c r="P44" s="4">
        <v>210</v>
      </c>
      <c r="Q44" s="4">
        <v>8</v>
      </c>
      <c r="R44" s="4">
        <v>441.1</v>
      </c>
      <c r="S44" s="19">
        <v>518</v>
      </c>
      <c r="V44" s="16"/>
      <c r="W44" s="4" t="s">
        <v>2</v>
      </c>
      <c r="X44" s="4" t="s">
        <v>3</v>
      </c>
      <c r="Y44" s="4" t="s">
        <v>4</v>
      </c>
      <c r="Z44" s="4" t="s">
        <v>5</v>
      </c>
      <c r="AA44" s="4" t="s">
        <v>6</v>
      </c>
      <c r="AB44" s="9"/>
      <c r="AC44" s="7"/>
      <c r="AD44" s="4" t="s">
        <v>7</v>
      </c>
      <c r="AE44" s="4" t="s">
        <v>3</v>
      </c>
      <c r="AF44" s="4" t="s">
        <v>8</v>
      </c>
      <c r="AG44" s="4" t="s">
        <v>9</v>
      </c>
      <c r="AH44" s="4" t="s">
        <v>4</v>
      </c>
      <c r="AI44" s="9"/>
      <c r="AJ44" s="7"/>
      <c r="AK44" s="4" t="s">
        <v>10</v>
      </c>
      <c r="AL44" s="4" t="s">
        <v>11</v>
      </c>
      <c r="AM44" s="4" t="s">
        <v>5</v>
      </c>
      <c r="AN44" s="19" t="s">
        <v>4</v>
      </c>
    </row>
    <row r="45" spans="1:40">
      <c r="A45" s="16"/>
      <c r="B45" s="4"/>
      <c r="C45" s="4"/>
      <c r="D45" s="4"/>
      <c r="E45" s="4"/>
      <c r="F45" s="4"/>
      <c r="G45" s="9"/>
      <c r="H45" s="7"/>
      <c r="I45" s="4"/>
      <c r="J45" s="4"/>
      <c r="K45" s="4"/>
      <c r="L45" s="4"/>
      <c r="M45" s="4"/>
      <c r="N45" s="9"/>
      <c r="O45" s="7"/>
      <c r="P45" s="4">
        <v>240</v>
      </c>
      <c r="Q45" s="4">
        <v>5</v>
      </c>
      <c r="R45" s="4">
        <v>244.8</v>
      </c>
      <c r="S45" s="19">
        <v>312</v>
      </c>
      <c r="V45" s="16" t="s">
        <v>17</v>
      </c>
      <c r="W45" s="4" t="s">
        <v>13</v>
      </c>
      <c r="X45" s="4">
        <v>1</v>
      </c>
      <c r="Y45" s="4">
        <v>1638</v>
      </c>
      <c r="Z45" s="4">
        <v>1446</v>
      </c>
      <c r="AA45" s="8">
        <f>Y45/Z45</f>
        <v>1.1327800829875518</v>
      </c>
      <c r="AB45" s="12"/>
      <c r="AC45" s="7" t="s">
        <v>17</v>
      </c>
      <c r="AD45" s="4">
        <v>1</v>
      </c>
      <c r="AE45" s="4">
        <v>1</v>
      </c>
      <c r="AF45" s="4">
        <v>9.6999999999999993</v>
      </c>
      <c r="AG45" s="4">
        <v>9.6999999999999993</v>
      </c>
      <c r="AH45" s="4">
        <v>2</v>
      </c>
      <c r="AI45" s="12"/>
      <c r="AJ45" s="7" t="s">
        <v>17</v>
      </c>
      <c r="AK45" s="4">
        <v>30</v>
      </c>
      <c r="AL45" s="4">
        <v>9</v>
      </c>
      <c r="AM45" s="4">
        <v>97.1</v>
      </c>
      <c r="AN45" s="19">
        <v>53</v>
      </c>
    </row>
    <row r="46" spans="1:40">
      <c r="A46" s="16"/>
      <c r="B46" s="4"/>
      <c r="C46" s="4"/>
      <c r="D46" s="4"/>
      <c r="E46" s="4"/>
      <c r="F46" s="4"/>
      <c r="G46" s="9"/>
      <c r="H46" s="7"/>
      <c r="I46" s="4"/>
      <c r="J46" s="4"/>
      <c r="K46" s="4"/>
      <c r="L46" s="4"/>
      <c r="M46" s="4"/>
      <c r="N46" s="9"/>
      <c r="O46" s="7"/>
      <c r="P46" s="4">
        <v>270</v>
      </c>
      <c r="Q46" s="4">
        <v>0</v>
      </c>
      <c r="R46" s="4">
        <v>97.9</v>
      </c>
      <c r="S46" s="19">
        <v>109</v>
      </c>
      <c r="V46" s="16"/>
      <c r="AB46" s="9"/>
      <c r="AC46" s="7"/>
      <c r="AD46" s="4">
        <v>2</v>
      </c>
      <c r="AE46" s="4">
        <v>2</v>
      </c>
      <c r="AF46" s="4">
        <v>14.6</v>
      </c>
      <c r="AG46" s="4">
        <v>7.3</v>
      </c>
      <c r="AH46" s="4">
        <v>3</v>
      </c>
      <c r="AI46" s="9"/>
      <c r="AJ46" s="7"/>
      <c r="AK46" s="4">
        <v>60</v>
      </c>
      <c r="AL46" s="4">
        <v>9</v>
      </c>
      <c r="AM46" s="4">
        <v>246.5</v>
      </c>
      <c r="AN46" s="19">
        <v>219</v>
      </c>
    </row>
    <row r="47" spans="1:40">
      <c r="A47" s="16"/>
      <c r="B47" s="4"/>
      <c r="C47" s="4"/>
      <c r="D47" s="4"/>
      <c r="E47" s="4"/>
      <c r="F47" s="4"/>
      <c r="G47" s="9"/>
      <c r="H47" s="7"/>
      <c r="I47" s="4"/>
      <c r="J47" s="4"/>
      <c r="K47" s="4"/>
      <c r="L47" s="4"/>
      <c r="M47" s="4"/>
      <c r="N47" s="9"/>
      <c r="O47" s="7"/>
      <c r="P47" s="4"/>
      <c r="Q47" s="4"/>
      <c r="R47" s="4"/>
      <c r="S47" s="19"/>
      <c r="V47" s="16"/>
      <c r="AB47" s="9"/>
      <c r="AC47" s="7"/>
      <c r="AD47" s="4">
        <v>3</v>
      </c>
      <c r="AE47" s="4">
        <v>4</v>
      </c>
      <c r="AF47" s="4">
        <v>161.19999999999999</v>
      </c>
      <c r="AG47" s="4">
        <v>40.299999999999997</v>
      </c>
      <c r="AH47" s="4">
        <v>139</v>
      </c>
      <c r="AI47" s="9"/>
      <c r="AJ47" s="7"/>
      <c r="AK47" s="4">
        <v>90</v>
      </c>
      <c r="AL47" s="4">
        <v>12</v>
      </c>
      <c r="AM47" s="4">
        <v>401</v>
      </c>
      <c r="AN47" s="19">
        <v>460</v>
      </c>
    </row>
    <row r="48" spans="1:40">
      <c r="A48" s="18"/>
      <c r="B48" s="4"/>
      <c r="C48" s="4"/>
      <c r="D48" s="4"/>
      <c r="E48" s="4"/>
      <c r="F48" s="4"/>
      <c r="G48" s="9"/>
      <c r="H48" s="4"/>
      <c r="I48" s="4"/>
      <c r="J48" s="4"/>
      <c r="K48" s="4"/>
      <c r="L48" s="4"/>
      <c r="M48" s="4"/>
      <c r="N48" s="9"/>
      <c r="O48" s="4"/>
      <c r="P48" s="4"/>
      <c r="Q48" s="4"/>
      <c r="R48" s="4"/>
      <c r="S48" s="19"/>
      <c r="V48" s="16"/>
      <c r="AB48" s="9"/>
      <c r="AC48" s="7"/>
      <c r="AD48" s="4">
        <v>4</v>
      </c>
      <c r="AE48" s="4">
        <v>8</v>
      </c>
      <c r="AF48" s="4">
        <v>421.5</v>
      </c>
      <c r="AG48" s="4">
        <v>52.7</v>
      </c>
      <c r="AH48" s="4">
        <v>477</v>
      </c>
      <c r="AI48" s="9"/>
      <c r="AJ48" s="7"/>
      <c r="AK48" s="4">
        <v>120</v>
      </c>
      <c r="AL48" s="4">
        <v>9</v>
      </c>
      <c r="AM48" s="4">
        <v>436.1</v>
      </c>
      <c r="AN48" s="19">
        <v>528</v>
      </c>
    </row>
    <row r="49" spans="1:40">
      <c r="A49" s="16"/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9"/>
      <c r="H49" s="7"/>
      <c r="I49" s="4" t="s">
        <v>7</v>
      </c>
      <c r="J49" s="4" t="s">
        <v>3</v>
      </c>
      <c r="K49" s="4" t="s">
        <v>8</v>
      </c>
      <c r="L49" s="4" t="s">
        <v>9</v>
      </c>
      <c r="M49" s="4" t="s">
        <v>4</v>
      </c>
      <c r="N49" s="9"/>
      <c r="O49" s="7"/>
      <c r="P49" s="4" t="s">
        <v>10</v>
      </c>
      <c r="Q49" s="4" t="s">
        <v>11</v>
      </c>
      <c r="R49" s="4" t="s">
        <v>5</v>
      </c>
      <c r="S49" s="19" t="s">
        <v>4</v>
      </c>
      <c r="V49" s="16"/>
      <c r="AB49" s="9"/>
      <c r="AC49" s="7"/>
      <c r="AD49" s="4">
        <v>5</v>
      </c>
      <c r="AE49" s="4">
        <v>8</v>
      </c>
      <c r="AF49" s="4">
        <v>539.79999999999995</v>
      </c>
      <c r="AG49" s="4">
        <v>67.5</v>
      </c>
      <c r="AH49" s="4">
        <v>668</v>
      </c>
      <c r="AI49" s="9"/>
      <c r="AJ49" s="7"/>
      <c r="AK49" s="4">
        <v>150</v>
      </c>
      <c r="AL49" s="4">
        <v>3</v>
      </c>
      <c r="AM49" s="4">
        <v>207.2</v>
      </c>
      <c r="AN49" s="19">
        <v>289</v>
      </c>
    </row>
    <row r="50" spans="1:40">
      <c r="A50" s="16" t="s">
        <v>17</v>
      </c>
      <c r="B50" s="4" t="s">
        <v>13</v>
      </c>
      <c r="C50" s="4">
        <v>1</v>
      </c>
      <c r="D50" s="4">
        <v>2517</v>
      </c>
      <c r="E50" s="4">
        <v>2384.8000000000002</v>
      </c>
      <c r="F50" s="8">
        <f>D50/E50</f>
        <v>1.0554344179805433</v>
      </c>
      <c r="G50" s="12"/>
      <c r="H50" s="7" t="s">
        <v>17</v>
      </c>
      <c r="I50" s="4">
        <v>1</v>
      </c>
      <c r="J50" s="4">
        <v>1</v>
      </c>
      <c r="K50" s="4">
        <v>3.1</v>
      </c>
      <c r="L50" s="4">
        <v>3.1</v>
      </c>
      <c r="M50" s="4">
        <v>3</v>
      </c>
      <c r="N50" s="12"/>
      <c r="O50" s="7" t="s">
        <v>17</v>
      </c>
      <c r="P50" s="4">
        <v>30</v>
      </c>
      <c r="Q50" s="4">
        <v>3</v>
      </c>
      <c r="R50" s="4">
        <v>70.3</v>
      </c>
      <c r="S50" s="19">
        <v>61</v>
      </c>
      <c r="V50" s="16"/>
      <c r="AB50" s="9"/>
      <c r="AC50" s="7"/>
      <c r="AD50" s="4">
        <v>6</v>
      </c>
      <c r="AE50" s="4">
        <v>4</v>
      </c>
      <c r="AF50" s="4">
        <v>299.2</v>
      </c>
      <c r="AG50" s="4">
        <v>74.8</v>
      </c>
      <c r="AH50" s="4">
        <v>349</v>
      </c>
      <c r="AI50" s="9"/>
      <c r="AJ50" s="7"/>
      <c r="AK50" s="4">
        <v>180</v>
      </c>
      <c r="AL50" s="4">
        <v>1</v>
      </c>
      <c r="AM50" s="4">
        <v>53.4</v>
      </c>
      <c r="AN50" s="19">
        <v>80</v>
      </c>
    </row>
    <row r="51" spans="1:40">
      <c r="A51" s="16"/>
      <c r="B51" s="4"/>
      <c r="C51" s="4"/>
      <c r="D51" s="4"/>
      <c r="E51" s="4"/>
      <c r="F51" s="4"/>
      <c r="G51" s="9"/>
      <c r="H51" s="7"/>
      <c r="I51" s="4">
        <v>2</v>
      </c>
      <c r="J51" s="4">
        <v>1</v>
      </c>
      <c r="K51" s="4">
        <v>8.1999999999999993</v>
      </c>
      <c r="L51" s="4">
        <v>8.1999999999999993</v>
      </c>
      <c r="M51" s="4">
        <v>5</v>
      </c>
      <c r="N51" s="9"/>
      <c r="O51" s="7"/>
      <c r="P51" s="4">
        <v>60</v>
      </c>
      <c r="Q51" s="4">
        <v>7</v>
      </c>
      <c r="R51" s="4">
        <v>224.9</v>
      </c>
      <c r="S51" s="19">
        <v>205</v>
      </c>
      <c r="V51" s="16"/>
      <c r="AB51" s="9"/>
      <c r="AC51" s="7"/>
      <c r="AH51" s="4"/>
      <c r="AI51" s="9"/>
      <c r="AJ51" s="7"/>
      <c r="AK51" s="4">
        <v>210</v>
      </c>
      <c r="AL51" s="4">
        <v>0</v>
      </c>
      <c r="AM51" s="4">
        <v>4.5999999999999996</v>
      </c>
      <c r="AN51" s="19">
        <v>9</v>
      </c>
    </row>
    <row r="52" spans="1:40">
      <c r="A52" s="16"/>
      <c r="B52" s="4"/>
      <c r="C52" s="4"/>
      <c r="D52" s="4"/>
      <c r="E52" s="4"/>
      <c r="F52" s="4"/>
      <c r="G52" s="9"/>
      <c r="H52" s="7"/>
      <c r="I52" s="4">
        <v>3</v>
      </c>
      <c r="J52" s="4">
        <v>2</v>
      </c>
      <c r="K52" s="4">
        <v>40.299999999999997</v>
      </c>
      <c r="L52" s="4">
        <v>20.100000000000001</v>
      </c>
      <c r="M52" s="4">
        <v>33</v>
      </c>
      <c r="N52" s="9"/>
      <c r="O52" s="7"/>
      <c r="P52" s="4">
        <v>90</v>
      </c>
      <c r="Q52" s="4">
        <v>11</v>
      </c>
      <c r="R52" s="4">
        <v>374</v>
      </c>
      <c r="S52" s="19">
        <v>389</v>
      </c>
      <c r="V52" s="16"/>
      <c r="AB52" s="9"/>
      <c r="AC52" s="7"/>
      <c r="AH52" s="4"/>
      <c r="AI52" s="9"/>
      <c r="AJ52" s="7"/>
      <c r="AK52" s="4"/>
      <c r="AL52" s="4"/>
      <c r="AM52" s="4"/>
      <c r="AN52" s="19"/>
    </row>
    <row r="53" spans="1:40">
      <c r="A53" s="16"/>
      <c r="B53" s="4"/>
      <c r="C53" s="4"/>
      <c r="D53" s="4"/>
      <c r="E53" s="4"/>
      <c r="F53" s="4"/>
      <c r="G53" s="9"/>
      <c r="H53" s="7"/>
      <c r="I53" s="4">
        <v>4</v>
      </c>
      <c r="J53" s="4">
        <v>4</v>
      </c>
      <c r="K53" s="4">
        <v>124.2</v>
      </c>
      <c r="L53" s="4">
        <v>31.1</v>
      </c>
      <c r="M53" s="4">
        <v>125</v>
      </c>
      <c r="N53" s="9"/>
      <c r="O53" s="7"/>
      <c r="P53" s="4">
        <v>120</v>
      </c>
      <c r="Q53" s="4">
        <v>13</v>
      </c>
      <c r="R53" s="4">
        <v>451.8</v>
      </c>
      <c r="S53" s="19">
        <v>503</v>
      </c>
      <c r="V53" s="18"/>
      <c r="AB53" s="9"/>
      <c r="AC53" s="4"/>
      <c r="AH53" s="4"/>
      <c r="AI53" s="9"/>
      <c r="AJ53" s="4"/>
      <c r="AK53" s="4"/>
      <c r="AL53" s="4"/>
      <c r="AM53" s="4"/>
      <c r="AN53" s="19"/>
    </row>
    <row r="54" spans="1:40">
      <c r="A54" s="16"/>
      <c r="B54" s="4"/>
      <c r="C54" s="4"/>
      <c r="D54" s="4"/>
      <c r="E54" s="4"/>
      <c r="F54" s="4"/>
      <c r="G54" s="9"/>
      <c r="H54" s="7"/>
      <c r="I54" s="4">
        <v>5</v>
      </c>
      <c r="J54" s="4">
        <v>8</v>
      </c>
      <c r="K54" s="4">
        <v>685.1</v>
      </c>
      <c r="L54" s="4">
        <v>85.6</v>
      </c>
      <c r="M54" s="4">
        <v>637</v>
      </c>
      <c r="N54" s="9"/>
      <c r="O54" s="7"/>
      <c r="P54" s="4">
        <v>150</v>
      </c>
      <c r="Q54" s="4">
        <v>15</v>
      </c>
      <c r="R54" s="4">
        <v>534.6</v>
      </c>
      <c r="S54" s="19">
        <v>593</v>
      </c>
      <c r="V54" s="16"/>
      <c r="W54" s="4" t="s">
        <v>2</v>
      </c>
      <c r="X54" s="4" t="s">
        <v>3</v>
      </c>
      <c r="Y54" s="4" t="s">
        <v>4</v>
      </c>
      <c r="Z54" s="4" t="s">
        <v>5</v>
      </c>
      <c r="AA54" s="4" t="s">
        <v>6</v>
      </c>
      <c r="AB54" s="9"/>
      <c r="AC54" s="7"/>
      <c r="AD54" s="4" t="s">
        <v>7</v>
      </c>
      <c r="AE54" s="4" t="s">
        <v>3</v>
      </c>
      <c r="AF54" s="4" t="s">
        <v>8</v>
      </c>
      <c r="AG54" s="4" t="s">
        <v>9</v>
      </c>
      <c r="AH54" s="4" t="s">
        <v>4</v>
      </c>
      <c r="AI54" s="9"/>
      <c r="AJ54" s="7"/>
      <c r="AK54" s="4" t="s">
        <v>10</v>
      </c>
      <c r="AL54" s="4" t="s">
        <v>11</v>
      </c>
      <c r="AM54" s="4" t="s">
        <v>5</v>
      </c>
      <c r="AN54" s="19" t="s">
        <v>4</v>
      </c>
    </row>
    <row r="55" spans="1:40">
      <c r="A55" s="16"/>
      <c r="B55" s="4"/>
      <c r="C55" s="4"/>
      <c r="D55" s="4"/>
      <c r="E55" s="4"/>
      <c r="F55" s="4"/>
      <c r="G55" s="9"/>
      <c r="H55" s="7"/>
      <c r="I55" s="4">
        <v>6</v>
      </c>
      <c r="J55" s="4">
        <v>8</v>
      </c>
      <c r="K55" s="4">
        <v>623.20000000000005</v>
      </c>
      <c r="L55" s="4">
        <v>77.900000000000006</v>
      </c>
      <c r="M55" s="4">
        <v>630</v>
      </c>
      <c r="N55" s="9"/>
      <c r="O55" s="7"/>
      <c r="P55" s="4">
        <v>180</v>
      </c>
      <c r="Q55" s="4">
        <v>9</v>
      </c>
      <c r="R55" s="4">
        <v>424.7</v>
      </c>
      <c r="S55" s="19">
        <v>469</v>
      </c>
      <c r="U55" s="7"/>
      <c r="V55" s="16" t="s">
        <v>18</v>
      </c>
      <c r="W55" s="4" t="s">
        <v>13</v>
      </c>
      <c r="X55" s="4">
        <v>1</v>
      </c>
      <c r="Y55" s="4">
        <v>1971</v>
      </c>
      <c r="Z55" s="4">
        <v>1604.3</v>
      </c>
      <c r="AA55" s="8">
        <f>Y55/Z55</f>
        <v>1.2285732094994701</v>
      </c>
      <c r="AB55" s="12"/>
      <c r="AC55" s="7" t="s">
        <v>18</v>
      </c>
      <c r="AD55" s="4">
        <v>1</v>
      </c>
      <c r="AE55" s="4">
        <v>1</v>
      </c>
      <c r="AF55" s="4">
        <v>19.3</v>
      </c>
      <c r="AG55" s="4">
        <v>19.3</v>
      </c>
      <c r="AH55" s="4">
        <v>12</v>
      </c>
      <c r="AI55" s="12"/>
      <c r="AJ55" s="7" t="s">
        <v>18</v>
      </c>
      <c r="AK55" s="4">
        <v>30</v>
      </c>
      <c r="AL55" s="4">
        <v>1</v>
      </c>
      <c r="AM55" s="4">
        <v>14</v>
      </c>
      <c r="AN55" s="19">
        <v>5</v>
      </c>
    </row>
    <row r="56" spans="1:40">
      <c r="A56" s="16"/>
      <c r="B56" s="4"/>
      <c r="C56" s="4"/>
      <c r="D56" s="4"/>
      <c r="E56" s="4"/>
      <c r="F56" s="4"/>
      <c r="G56" s="9"/>
      <c r="H56" s="7"/>
      <c r="I56" s="4">
        <v>7</v>
      </c>
      <c r="J56" s="4">
        <v>8</v>
      </c>
      <c r="K56" s="4">
        <v>446.8</v>
      </c>
      <c r="L56" s="4">
        <v>55.8</v>
      </c>
      <c r="M56" s="4">
        <v>533</v>
      </c>
      <c r="N56" s="9"/>
      <c r="O56" s="7"/>
      <c r="P56" s="4">
        <v>210</v>
      </c>
      <c r="Q56" s="4">
        <v>3</v>
      </c>
      <c r="R56" s="4">
        <v>185.8</v>
      </c>
      <c r="S56" s="19">
        <v>194</v>
      </c>
      <c r="U56" s="7"/>
      <c r="V56" s="16"/>
      <c r="AB56" s="9"/>
      <c r="AC56" s="7"/>
      <c r="AD56" s="4">
        <v>2</v>
      </c>
      <c r="AE56" s="4">
        <v>2</v>
      </c>
      <c r="AF56" s="4">
        <v>79.5</v>
      </c>
      <c r="AG56" s="4">
        <v>39.799999999999997</v>
      </c>
      <c r="AH56" s="4">
        <v>88</v>
      </c>
      <c r="AI56" s="9"/>
      <c r="AJ56" s="7"/>
      <c r="AK56" s="4">
        <v>60</v>
      </c>
      <c r="AL56" s="4">
        <v>4</v>
      </c>
      <c r="AM56" s="4">
        <v>76.7</v>
      </c>
      <c r="AN56" s="19">
        <v>78</v>
      </c>
    </row>
    <row r="57" spans="1:40">
      <c r="A57" s="16"/>
      <c r="B57" s="4"/>
      <c r="C57" s="4"/>
      <c r="D57" s="4"/>
      <c r="E57" s="4"/>
      <c r="F57" s="4"/>
      <c r="G57" s="9"/>
      <c r="H57" s="7"/>
      <c r="I57" s="4">
        <v>8</v>
      </c>
      <c r="J57" s="4">
        <v>4</v>
      </c>
      <c r="K57" s="4">
        <v>453.8</v>
      </c>
      <c r="L57" s="4">
        <v>113.5</v>
      </c>
      <c r="M57" s="4">
        <v>551</v>
      </c>
      <c r="N57" s="9"/>
      <c r="O57" s="7"/>
      <c r="P57" s="4">
        <v>240</v>
      </c>
      <c r="Q57" s="4">
        <v>1</v>
      </c>
      <c r="R57" s="4">
        <v>96.6</v>
      </c>
      <c r="S57" s="19">
        <v>87</v>
      </c>
      <c r="U57" s="7"/>
      <c r="V57" s="16"/>
      <c r="AB57" s="9"/>
      <c r="AC57" s="7"/>
      <c r="AD57" s="4">
        <v>3</v>
      </c>
      <c r="AE57" s="4">
        <v>4</v>
      </c>
      <c r="AF57" s="4">
        <v>127</v>
      </c>
      <c r="AG57" s="4">
        <v>31.7</v>
      </c>
      <c r="AH57" s="4">
        <v>132</v>
      </c>
      <c r="AI57" s="9"/>
      <c r="AJ57" s="7"/>
      <c r="AK57" s="4">
        <v>90</v>
      </c>
      <c r="AL57" s="4">
        <v>7</v>
      </c>
      <c r="AM57" s="4">
        <v>265.3</v>
      </c>
      <c r="AN57" s="19">
        <v>304</v>
      </c>
    </row>
    <row r="58" spans="1:40">
      <c r="A58" s="16"/>
      <c r="B58" s="4"/>
      <c r="C58" s="4"/>
      <c r="D58" s="4"/>
      <c r="E58" s="4"/>
      <c r="F58" s="4"/>
      <c r="G58" s="9"/>
      <c r="H58" s="7"/>
      <c r="I58" s="4"/>
      <c r="J58" s="4"/>
      <c r="K58" s="4"/>
      <c r="L58" s="4"/>
      <c r="M58" s="4"/>
      <c r="N58" s="9"/>
      <c r="O58" s="7"/>
      <c r="P58" s="4">
        <v>270</v>
      </c>
      <c r="Q58" s="4">
        <v>0</v>
      </c>
      <c r="R58" s="4">
        <v>22.1</v>
      </c>
      <c r="S58" s="19">
        <v>16</v>
      </c>
      <c r="V58" s="16"/>
      <c r="AB58" s="9"/>
      <c r="AC58" s="7"/>
      <c r="AD58" s="4">
        <v>4</v>
      </c>
      <c r="AE58" s="4">
        <v>8</v>
      </c>
      <c r="AF58" s="4">
        <v>408.8</v>
      </c>
      <c r="AG58" s="4">
        <v>51.1</v>
      </c>
      <c r="AH58" s="4">
        <v>484</v>
      </c>
      <c r="AI58" s="9"/>
      <c r="AJ58" s="7"/>
      <c r="AK58" s="4">
        <v>120</v>
      </c>
      <c r="AL58" s="4">
        <v>9</v>
      </c>
      <c r="AM58" s="4">
        <v>328.1</v>
      </c>
      <c r="AN58" s="19">
        <v>391</v>
      </c>
    </row>
    <row r="59" spans="1:40">
      <c r="A59" s="16"/>
      <c r="B59" s="4"/>
      <c r="C59" s="4"/>
      <c r="D59" s="4"/>
      <c r="E59" s="4"/>
      <c r="F59" s="4"/>
      <c r="G59" s="9"/>
      <c r="H59" s="7"/>
      <c r="I59" s="4"/>
      <c r="J59" s="4"/>
      <c r="K59" s="4"/>
      <c r="L59" s="4"/>
      <c r="M59" s="4"/>
      <c r="N59" s="9"/>
      <c r="O59" s="7"/>
      <c r="P59" s="4"/>
      <c r="Q59" s="4"/>
      <c r="R59" s="4"/>
      <c r="S59" s="19"/>
      <c r="V59" s="16"/>
      <c r="AB59" s="9"/>
      <c r="AC59" s="7"/>
      <c r="AD59" s="4">
        <v>5</v>
      </c>
      <c r="AE59" s="4">
        <v>8</v>
      </c>
      <c r="AF59" s="4">
        <v>645.29999999999995</v>
      </c>
      <c r="AG59" s="4">
        <v>80.7</v>
      </c>
      <c r="AH59" s="4">
        <v>816</v>
      </c>
      <c r="AI59" s="9"/>
      <c r="AJ59" s="7"/>
      <c r="AK59" s="4">
        <v>150</v>
      </c>
      <c r="AL59" s="4">
        <v>11</v>
      </c>
      <c r="AM59" s="4">
        <v>415</v>
      </c>
      <c r="AN59" s="19">
        <v>513</v>
      </c>
    </row>
    <row r="60" spans="1:40">
      <c r="A60" s="16"/>
      <c r="B60" s="4"/>
      <c r="C60" s="4"/>
      <c r="D60" s="4"/>
      <c r="E60" s="4"/>
      <c r="F60" s="4"/>
      <c r="G60" s="9"/>
      <c r="H60" s="7"/>
      <c r="I60" s="4"/>
      <c r="J60" s="4"/>
      <c r="K60" s="4"/>
      <c r="L60" s="4"/>
      <c r="M60" s="4"/>
      <c r="N60" s="9"/>
      <c r="O60" s="7"/>
      <c r="P60" s="4"/>
      <c r="Q60" s="4"/>
      <c r="R60" s="4"/>
      <c r="S60" s="19"/>
      <c r="V60" s="16"/>
      <c r="AB60" s="9"/>
      <c r="AC60" s="7"/>
      <c r="AD60" s="4">
        <v>6</v>
      </c>
      <c r="AE60" s="4">
        <v>4</v>
      </c>
      <c r="AF60" s="4">
        <v>324.39999999999998</v>
      </c>
      <c r="AG60" s="4">
        <v>81.099999999999994</v>
      </c>
      <c r="AH60" s="4">
        <v>439</v>
      </c>
      <c r="AI60" s="9"/>
      <c r="AJ60" s="7"/>
      <c r="AK60" s="4">
        <v>180</v>
      </c>
      <c r="AL60" s="4">
        <v>6</v>
      </c>
      <c r="AM60" s="4">
        <v>374.9</v>
      </c>
      <c r="AN60" s="19">
        <v>500</v>
      </c>
    </row>
    <row r="61" spans="1:40">
      <c r="A61" s="16"/>
      <c r="B61" s="4" t="s">
        <v>2</v>
      </c>
      <c r="C61" s="4" t="s">
        <v>3</v>
      </c>
      <c r="D61" s="4" t="s">
        <v>4</v>
      </c>
      <c r="E61" s="4" t="s">
        <v>5</v>
      </c>
      <c r="F61" s="4" t="s">
        <v>6</v>
      </c>
      <c r="G61" s="9"/>
      <c r="H61" s="7"/>
      <c r="I61" s="4" t="s">
        <v>7</v>
      </c>
      <c r="J61" s="4" t="s">
        <v>3</v>
      </c>
      <c r="K61" s="4" t="s">
        <v>8</v>
      </c>
      <c r="L61" s="4" t="s">
        <v>9</v>
      </c>
      <c r="M61" s="4" t="s">
        <v>4</v>
      </c>
      <c r="N61" s="9"/>
      <c r="O61" s="7"/>
      <c r="P61" s="4" t="s">
        <v>10</v>
      </c>
      <c r="Q61" s="4" t="s">
        <v>11</v>
      </c>
      <c r="R61" s="4" t="s">
        <v>5</v>
      </c>
      <c r="S61" s="19" t="s">
        <v>4</v>
      </c>
      <c r="V61" s="16"/>
      <c r="AB61" s="9"/>
      <c r="AC61" s="7"/>
      <c r="AH61" s="4"/>
      <c r="AI61" s="9"/>
      <c r="AJ61" s="7"/>
      <c r="AK61" s="4">
        <v>210</v>
      </c>
      <c r="AL61" s="4">
        <v>2</v>
      </c>
      <c r="AM61" s="4">
        <v>111.2</v>
      </c>
      <c r="AN61" s="19">
        <v>155</v>
      </c>
    </row>
    <row r="62" spans="1:40">
      <c r="A62" s="16" t="s">
        <v>18</v>
      </c>
      <c r="B62" s="4" t="s">
        <v>13</v>
      </c>
      <c r="C62" s="4">
        <v>1</v>
      </c>
      <c r="D62" s="4">
        <v>2299</v>
      </c>
      <c r="E62" s="4">
        <v>2001.3</v>
      </c>
      <c r="F62" s="8">
        <f>D62/E62</f>
        <v>1.1487533103482737</v>
      </c>
      <c r="G62" s="12"/>
      <c r="H62" s="7" t="s">
        <v>18</v>
      </c>
      <c r="I62" s="4">
        <v>1</v>
      </c>
      <c r="J62" s="4">
        <v>1</v>
      </c>
      <c r="K62" s="4">
        <v>11.2</v>
      </c>
      <c r="L62" s="4">
        <v>11.2</v>
      </c>
      <c r="M62" s="4">
        <v>4</v>
      </c>
      <c r="N62" s="12"/>
      <c r="O62" s="7" t="s">
        <v>18</v>
      </c>
      <c r="P62" s="4">
        <v>30</v>
      </c>
      <c r="Q62" s="4">
        <v>3</v>
      </c>
      <c r="R62" s="4">
        <v>44.1</v>
      </c>
      <c r="S62" s="19">
        <v>41</v>
      </c>
      <c r="V62" s="16"/>
      <c r="AB62" s="9"/>
      <c r="AC62" s="7"/>
      <c r="AH62" s="4"/>
      <c r="AI62" s="9"/>
      <c r="AJ62" s="7"/>
      <c r="AK62" s="4">
        <v>240</v>
      </c>
      <c r="AL62" s="4">
        <v>0</v>
      </c>
      <c r="AM62" s="4">
        <v>19.100000000000001</v>
      </c>
      <c r="AN62" s="19">
        <v>25</v>
      </c>
    </row>
    <row r="63" spans="1:40">
      <c r="A63" s="16"/>
      <c r="B63" s="4"/>
      <c r="C63" s="4"/>
      <c r="D63" s="4"/>
      <c r="E63" s="4"/>
      <c r="F63" s="4"/>
      <c r="G63" s="9"/>
      <c r="H63" s="7"/>
      <c r="I63" s="4">
        <v>2</v>
      </c>
      <c r="J63" s="4">
        <v>2</v>
      </c>
      <c r="K63" s="4">
        <v>37.200000000000003</v>
      </c>
      <c r="L63" s="4">
        <v>18.600000000000001</v>
      </c>
      <c r="M63" s="4">
        <v>48</v>
      </c>
      <c r="N63" s="9"/>
      <c r="O63" s="7"/>
      <c r="P63" s="4">
        <v>60</v>
      </c>
      <c r="Q63" s="4">
        <v>4</v>
      </c>
      <c r="R63" s="4">
        <v>109.2</v>
      </c>
      <c r="S63" s="19">
        <v>153</v>
      </c>
      <c r="V63" s="16"/>
      <c r="AB63" s="9"/>
      <c r="AC63" s="7"/>
      <c r="AH63" s="4"/>
      <c r="AI63" s="9"/>
      <c r="AJ63" s="7"/>
      <c r="AK63" s="4"/>
      <c r="AL63" s="4"/>
      <c r="AM63" s="4"/>
      <c r="AN63" s="19"/>
    </row>
    <row r="64" spans="1:40">
      <c r="A64" s="16"/>
      <c r="B64" s="4"/>
      <c r="C64" s="4"/>
      <c r="D64" s="4"/>
      <c r="E64" s="4"/>
      <c r="F64" s="4"/>
      <c r="G64" s="9"/>
      <c r="H64" s="7"/>
      <c r="I64" s="4">
        <v>3</v>
      </c>
      <c r="J64" s="4">
        <v>4</v>
      </c>
      <c r="K64" s="4">
        <v>311.39999999999998</v>
      </c>
      <c r="L64" s="4">
        <v>77.900000000000006</v>
      </c>
      <c r="M64" s="4">
        <v>433</v>
      </c>
      <c r="N64" s="9"/>
      <c r="O64" s="7"/>
      <c r="P64" s="4">
        <v>90</v>
      </c>
      <c r="Q64" s="4">
        <v>6</v>
      </c>
      <c r="R64" s="4">
        <v>163.9</v>
      </c>
      <c r="S64" s="19">
        <v>239</v>
      </c>
      <c r="V64" s="18"/>
      <c r="AB64" s="9"/>
      <c r="AC64" s="4"/>
      <c r="AH64" s="4"/>
      <c r="AI64" s="9"/>
      <c r="AJ64" s="4"/>
      <c r="AK64" s="4"/>
      <c r="AL64" s="4"/>
      <c r="AM64" s="4"/>
      <c r="AN64" s="19"/>
    </row>
    <row r="65" spans="1:40">
      <c r="A65" s="16"/>
      <c r="B65" s="4"/>
      <c r="C65" s="4"/>
      <c r="D65" s="4"/>
      <c r="E65" s="4"/>
      <c r="F65" s="4"/>
      <c r="G65" s="9"/>
      <c r="H65" s="7"/>
      <c r="I65" s="4">
        <v>4</v>
      </c>
      <c r="J65" s="4">
        <v>8</v>
      </c>
      <c r="K65" s="4">
        <v>338.1</v>
      </c>
      <c r="L65" s="4">
        <v>42.3</v>
      </c>
      <c r="M65" s="4">
        <v>377</v>
      </c>
      <c r="N65" s="9"/>
      <c r="O65" s="7"/>
      <c r="P65" s="4">
        <v>120</v>
      </c>
      <c r="Q65" s="4">
        <v>12</v>
      </c>
      <c r="R65" s="4">
        <v>319</v>
      </c>
      <c r="S65" s="19">
        <v>362</v>
      </c>
      <c r="V65" s="16"/>
      <c r="W65" s="4" t="s">
        <v>2</v>
      </c>
      <c r="X65" s="4" t="s">
        <v>3</v>
      </c>
      <c r="Y65" s="4" t="s">
        <v>4</v>
      </c>
      <c r="Z65" s="4" t="s">
        <v>5</v>
      </c>
      <c r="AA65" s="4" t="s">
        <v>6</v>
      </c>
      <c r="AB65" s="9"/>
      <c r="AC65" s="7"/>
      <c r="AD65" s="4" t="s">
        <v>7</v>
      </c>
      <c r="AE65" s="4" t="s">
        <v>3</v>
      </c>
      <c r="AF65" s="4" t="s">
        <v>8</v>
      </c>
      <c r="AG65" s="4" t="s">
        <v>9</v>
      </c>
      <c r="AH65" s="4" t="s">
        <v>4</v>
      </c>
      <c r="AI65" s="9"/>
      <c r="AJ65" s="7"/>
      <c r="AK65" s="4" t="s">
        <v>10</v>
      </c>
      <c r="AL65" s="4" t="s">
        <v>11</v>
      </c>
      <c r="AM65" s="4" t="s">
        <v>5</v>
      </c>
      <c r="AN65" s="19" t="s">
        <v>4</v>
      </c>
    </row>
    <row r="66" spans="1:40">
      <c r="A66" s="16"/>
      <c r="B66" s="4"/>
      <c r="C66" s="4"/>
      <c r="D66" s="4"/>
      <c r="E66" s="4"/>
      <c r="F66" s="4"/>
      <c r="G66" s="9"/>
      <c r="H66" s="7"/>
      <c r="I66" s="4">
        <v>5</v>
      </c>
      <c r="J66" s="4">
        <v>9</v>
      </c>
      <c r="K66" s="4">
        <v>533.1</v>
      </c>
      <c r="L66" s="4">
        <v>59.2</v>
      </c>
      <c r="M66" s="4">
        <v>565</v>
      </c>
      <c r="N66" s="9"/>
      <c r="O66" s="7"/>
      <c r="P66" s="4">
        <v>150</v>
      </c>
      <c r="Q66" s="4">
        <v>17</v>
      </c>
      <c r="R66" s="4">
        <v>505.8</v>
      </c>
      <c r="S66" s="19">
        <v>598</v>
      </c>
      <c r="V66" s="16" t="s">
        <v>19</v>
      </c>
      <c r="W66" s="4" t="s">
        <v>13</v>
      </c>
      <c r="X66" s="4">
        <v>1</v>
      </c>
      <c r="Y66" s="4">
        <v>2116</v>
      </c>
      <c r="Z66" s="4">
        <v>1936.3</v>
      </c>
      <c r="AA66" s="8">
        <f>Y66/Z66</f>
        <v>1.0928058668594742</v>
      </c>
      <c r="AB66" s="12"/>
      <c r="AC66" s="7" t="s">
        <v>19</v>
      </c>
      <c r="AD66" s="4">
        <v>1</v>
      </c>
      <c r="AE66" s="4">
        <v>1</v>
      </c>
      <c r="AF66" s="4">
        <v>11.7</v>
      </c>
      <c r="AG66" s="4">
        <v>11.7</v>
      </c>
      <c r="AH66" s="4">
        <v>4</v>
      </c>
      <c r="AI66" s="12"/>
      <c r="AJ66" s="7" t="s">
        <v>19</v>
      </c>
      <c r="AK66" s="4">
        <v>30</v>
      </c>
      <c r="AL66" s="4">
        <v>2</v>
      </c>
      <c r="AM66" s="4">
        <v>32.4</v>
      </c>
      <c r="AN66" s="19">
        <v>21</v>
      </c>
    </row>
    <row r="67" spans="1:40">
      <c r="A67" s="16"/>
      <c r="B67" s="4"/>
      <c r="C67" s="4"/>
      <c r="D67" s="4"/>
      <c r="E67" s="4"/>
      <c r="F67" s="4"/>
      <c r="G67" s="9"/>
      <c r="H67" s="7"/>
      <c r="I67" s="4">
        <v>6</v>
      </c>
      <c r="J67" s="4">
        <v>8</v>
      </c>
      <c r="K67" s="4">
        <v>619.9</v>
      </c>
      <c r="L67" s="4">
        <v>77.5</v>
      </c>
      <c r="M67" s="4">
        <v>672</v>
      </c>
      <c r="N67" s="9"/>
      <c r="O67" s="7"/>
      <c r="P67" s="4">
        <v>180</v>
      </c>
      <c r="Q67" s="4">
        <v>10</v>
      </c>
      <c r="R67" s="4">
        <v>463.5</v>
      </c>
      <c r="S67" s="19">
        <v>533</v>
      </c>
      <c r="V67" s="16"/>
      <c r="AB67" s="9"/>
      <c r="AC67" s="7"/>
      <c r="AD67" s="4">
        <v>2</v>
      </c>
      <c r="AE67" s="4">
        <v>2</v>
      </c>
      <c r="AF67" s="4">
        <v>31.6</v>
      </c>
      <c r="AG67" s="4">
        <v>15.8</v>
      </c>
      <c r="AH67" s="4">
        <v>33</v>
      </c>
      <c r="AI67" s="9"/>
      <c r="AJ67" s="7"/>
      <c r="AK67" s="4">
        <v>60</v>
      </c>
      <c r="AL67" s="4">
        <v>5</v>
      </c>
      <c r="AM67" s="4">
        <v>156.6</v>
      </c>
      <c r="AN67" s="19">
        <v>199</v>
      </c>
    </row>
    <row r="68" spans="1:40">
      <c r="A68" s="16"/>
      <c r="B68" s="4"/>
      <c r="C68" s="4"/>
      <c r="D68" s="4"/>
      <c r="E68" s="4"/>
      <c r="F68" s="4"/>
      <c r="G68" s="9"/>
      <c r="H68" s="7"/>
      <c r="I68" s="4">
        <v>7</v>
      </c>
      <c r="J68" s="4">
        <v>2</v>
      </c>
      <c r="K68" s="4">
        <v>150.4</v>
      </c>
      <c r="L68" s="4">
        <v>75.2</v>
      </c>
      <c r="M68" s="4">
        <v>200</v>
      </c>
      <c r="N68" s="9"/>
      <c r="O68" s="7"/>
      <c r="P68" s="4">
        <v>210</v>
      </c>
      <c r="Q68" s="4">
        <v>4</v>
      </c>
      <c r="R68" s="4">
        <v>285.10000000000002</v>
      </c>
      <c r="S68" s="19">
        <v>278</v>
      </c>
      <c r="V68" s="16"/>
      <c r="AB68" s="9"/>
      <c r="AC68" s="7"/>
      <c r="AD68" s="4">
        <v>3</v>
      </c>
      <c r="AE68" s="4">
        <v>3</v>
      </c>
      <c r="AF68" s="4">
        <v>86.1</v>
      </c>
      <c r="AG68" s="4">
        <v>28.7</v>
      </c>
      <c r="AH68" s="4">
        <v>108</v>
      </c>
      <c r="AI68" s="9"/>
      <c r="AJ68" s="7"/>
      <c r="AK68" s="4">
        <v>90</v>
      </c>
      <c r="AL68" s="4">
        <v>9</v>
      </c>
      <c r="AM68" s="4">
        <v>212</v>
      </c>
      <c r="AN68" s="19">
        <v>224</v>
      </c>
    </row>
    <row r="69" spans="1:40">
      <c r="A69" s="16"/>
      <c r="B69" s="4"/>
      <c r="C69" s="4"/>
      <c r="D69" s="4"/>
      <c r="E69" s="4"/>
      <c r="F69" s="4"/>
      <c r="G69" s="9"/>
      <c r="H69" s="7"/>
      <c r="I69" s="4"/>
      <c r="J69" s="4"/>
      <c r="K69" s="4"/>
      <c r="L69" s="4"/>
      <c r="M69" s="4"/>
      <c r="N69" s="9"/>
      <c r="O69" s="7"/>
      <c r="P69" s="4">
        <v>240</v>
      </c>
      <c r="Q69" s="4">
        <v>1</v>
      </c>
      <c r="R69" s="4">
        <v>86</v>
      </c>
      <c r="S69" s="19">
        <v>76</v>
      </c>
      <c r="V69" s="16"/>
      <c r="AB69" s="9"/>
      <c r="AC69" s="7"/>
      <c r="AD69" s="4">
        <v>4</v>
      </c>
      <c r="AE69" s="4">
        <v>6</v>
      </c>
      <c r="AF69" s="4">
        <v>322.5</v>
      </c>
      <c r="AG69" s="4">
        <v>53.7</v>
      </c>
      <c r="AH69" s="4">
        <v>407</v>
      </c>
      <c r="AI69" s="9"/>
      <c r="AJ69" s="7"/>
      <c r="AK69" s="4">
        <v>120</v>
      </c>
      <c r="AL69" s="4">
        <v>15</v>
      </c>
      <c r="AM69" s="4">
        <v>424.1</v>
      </c>
      <c r="AN69" s="19">
        <v>443</v>
      </c>
    </row>
    <row r="70" spans="1:40">
      <c r="A70" s="16"/>
      <c r="B70" s="4"/>
      <c r="C70" s="4"/>
      <c r="D70" s="4"/>
      <c r="E70" s="4"/>
      <c r="F70" s="4"/>
      <c r="G70" s="9"/>
      <c r="H70" s="7"/>
      <c r="I70" s="4"/>
      <c r="J70" s="4"/>
      <c r="K70" s="4"/>
      <c r="L70" s="4"/>
      <c r="M70" s="4"/>
      <c r="N70" s="9"/>
      <c r="O70" s="7"/>
      <c r="P70" s="4">
        <v>270</v>
      </c>
      <c r="Q70" s="4">
        <v>0</v>
      </c>
      <c r="R70" s="4">
        <v>24.7</v>
      </c>
      <c r="S70" s="19">
        <v>19</v>
      </c>
      <c r="V70" s="16"/>
      <c r="AB70" s="9"/>
      <c r="AC70" s="7"/>
      <c r="AD70" s="4">
        <v>5</v>
      </c>
      <c r="AE70" s="4">
        <v>6</v>
      </c>
      <c r="AF70" s="4">
        <v>331.8</v>
      </c>
      <c r="AG70" s="4">
        <v>55.3</v>
      </c>
      <c r="AH70" s="4">
        <v>378</v>
      </c>
      <c r="AI70" s="9"/>
      <c r="AJ70" s="7"/>
      <c r="AK70" s="4">
        <v>150</v>
      </c>
      <c r="AL70" s="4">
        <v>10</v>
      </c>
      <c r="AM70" s="4">
        <v>442.7</v>
      </c>
      <c r="AN70" s="19">
        <v>500</v>
      </c>
    </row>
    <row r="71" spans="1:40">
      <c r="A71" s="16"/>
      <c r="B71" s="4"/>
      <c r="C71" s="4"/>
      <c r="D71" s="4"/>
      <c r="E71" s="4"/>
      <c r="F71" s="4"/>
      <c r="G71" s="9"/>
      <c r="H71" s="7"/>
      <c r="I71" s="4"/>
      <c r="J71" s="4"/>
      <c r="K71" s="4"/>
      <c r="L71" s="4"/>
      <c r="M71" s="4"/>
      <c r="N71" s="9"/>
      <c r="O71" s="7"/>
      <c r="P71" s="4"/>
      <c r="Q71" s="4"/>
      <c r="R71" s="4"/>
      <c r="S71" s="19"/>
      <c r="V71" s="16"/>
      <c r="AB71" s="9"/>
      <c r="AC71" s="7"/>
      <c r="AD71" s="4">
        <v>6</v>
      </c>
      <c r="AE71" s="4">
        <v>6</v>
      </c>
      <c r="AF71" s="4">
        <v>332.2</v>
      </c>
      <c r="AG71" s="4">
        <v>55.4</v>
      </c>
      <c r="AH71" s="4">
        <v>396</v>
      </c>
      <c r="AI71" s="9"/>
      <c r="AJ71" s="7"/>
      <c r="AK71" s="4">
        <v>180</v>
      </c>
      <c r="AL71" s="4">
        <v>7</v>
      </c>
      <c r="AM71" s="4">
        <v>330.5</v>
      </c>
      <c r="AN71" s="19">
        <v>367</v>
      </c>
    </row>
    <row r="72" spans="1:40">
      <c r="A72" s="16"/>
      <c r="B72" s="4"/>
      <c r="C72" s="4"/>
      <c r="D72" s="4"/>
      <c r="E72" s="4"/>
      <c r="F72" s="4"/>
      <c r="G72" s="9"/>
      <c r="H72" s="7"/>
      <c r="I72" s="4"/>
      <c r="J72" s="4"/>
      <c r="K72" s="4"/>
      <c r="L72" s="4"/>
      <c r="M72" s="4"/>
      <c r="N72" s="9"/>
      <c r="O72" s="7"/>
      <c r="P72" s="4"/>
      <c r="Q72" s="4"/>
      <c r="R72" s="4"/>
      <c r="S72" s="19"/>
      <c r="V72" s="16"/>
      <c r="AB72" s="9"/>
      <c r="AC72" s="7"/>
      <c r="AD72" s="4">
        <v>7</v>
      </c>
      <c r="AE72" s="4">
        <v>6</v>
      </c>
      <c r="AF72" s="4">
        <v>358.5</v>
      </c>
      <c r="AG72" s="4">
        <v>59.7</v>
      </c>
      <c r="AH72" s="4">
        <v>380</v>
      </c>
      <c r="AI72" s="9"/>
      <c r="AJ72" s="7"/>
      <c r="AK72" s="4">
        <v>210</v>
      </c>
      <c r="AL72" s="4">
        <v>5</v>
      </c>
      <c r="AM72" s="4">
        <v>205.6</v>
      </c>
      <c r="AN72" s="19">
        <v>228</v>
      </c>
    </row>
    <row r="73" spans="1:40">
      <c r="A73" s="16"/>
      <c r="B73" s="4" t="s">
        <v>2</v>
      </c>
      <c r="C73" s="4" t="s">
        <v>3</v>
      </c>
      <c r="D73" s="4" t="s">
        <v>4</v>
      </c>
      <c r="E73" s="4" t="s">
        <v>5</v>
      </c>
      <c r="F73" s="4" t="s">
        <v>6</v>
      </c>
      <c r="G73" s="9"/>
      <c r="H73" s="7"/>
      <c r="I73" s="4" t="s">
        <v>7</v>
      </c>
      <c r="J73" s="4" t="s">
        <v>3</v>
      </c>
      <c r="K73" s="4" t="s">
        <v>8</v>
      </c>
      <c r="L73" s="4" t="s">
        <v>9</v>
      </c>
      <c r="M73" s="4" t="s">
        <v>4</v>
      </c>
      <c r="N73" s="9"/>
      <c r="O73" s="7"/>
      <c r="P73" s="4" t="s">
        <v>20</v>
      </c>
      <c r="Q73" s="4" t="s">
        <v>11</v>
      </c>
      <c r="R73" s="4" t="s">
        <v>5</v>
      </c>
      <c r="S73" s="19" t="s">
        <v>4</v>
      </c>
      <c r="V73" s="16"/>
      <c r="AB73" s="9"/>
      <c r="AC73" s="7"/>
      <c r="AD73" s="4">
        <v>8</v>
      </c>
      <c r="AE73" s="4">
        <v>2</v>
      </c>
      <c r="AF73" s="4">
        <v>183.5</v>
      </c>
      <c r="AG73" s="4">
        <v>91.7</v>
      </c>
      <c r="AH73" s="4">
        <v>174</v>
      </c>
      <c r="AI73" s="9"/>
      <c r="AJ73" s="7"/>
      <c r="AK73" s="4">
        <v>240</v>
      </c>
      <c r="AL73" s="4">
        <v>1</v>
      </c>
      <c r="AM73" s="4">
        <v>91.9</v>
      </c>
      <c r="AN73" s="19">
        <v>93</v>
      </c>
    </row>
    <row r="74" spans="1:40">
      <c r="A74" s="16" t="s">
        <v>19</v>
      </c>
      <c r="B74" s="4" t="s">
        <v>13</v>
      </c>
      <c r="C74" s="4">
        <v>1</v>
      </c>
      <c r="D74" s="4">
        <v>2942</v>
      </c>
      <c r="E74" s="4">
        <v>2918.6</v>
      </c>
      <c r="F74" s="8">
        <f>D74/E74</f>
        <v>1.0080175426574385</v>
      </c>
      <c r="G74" s="12"/>
      <c r="H74" s="7" t="s">
        <v>19</v>
      </c>
      <c r="I74" s="4">
        <v>1</v>
      </c>
      <c r="J74" s="4">
        <v>1</v>
      </c>
      <c r="K74" s="4">
        <v>1.7</v>
      </c>
      <c r="L74" s="4">
        <v>1.7</v>
      </c>
      <c r="M74" s="4">
        <v>2</v>
      </c>
      <c r="N74" s="12"/>
      <c r="O74" s="7" t="s">
        <v>19</v>
      </c>
      <c r="P74" s="4">
        <v>30</v>
      </c>
      <c r="Q74" s="4">
        <v>2</v>
      </c>
      <c r="R74" s="4">
        <v>33.799999999999997</v>
      </c>
      <c r="S74" s="19">
        <v>16</v>
      </c>
      <c r="V74" s="16"/>
      <c r="AB74" s="9"/>
      <c r="AC74" s="7"/>
      <c r="AD74" s="4">
        <v>9</v>
      </c>
      <c r="AE74" s="4">
        <v>2</v>
      </c>
      <c r="AF74" s="4">
        <v>73.900000000000006</v>
      </c>
      <c r="AG74" s="4">
        <v>36.9</v>
      </c>
      <c r="AH74" s="4">
        <v>47</v>
      </c>
      <c r="AI74" s="9"/>
      <c r="AJ74" s="7"/>
      <c r="AK74" s="4">
        <v>270</v>
      </c>
      <c r="AL74" s="4">
        <v>1</v>
      </c>
      <c r="AM74" s="4">
        <v>33.1</v>
      </c>
      <c r="AN74" s="19">
        <v>34</v>
      </c>
    </row>
    <row r="75" spans="1:40">
      <c r="A75" s="16"/>
      <c r="B75" s="4"/>
      <c r="C75" s="4"/>
      <c r="D75" s="4"/>
      <c r="E75" s="4"/>
      <c r="F75" s="4"/>
      <c r="G75" s="9"/>
      <c r="H75" s="7"/>
      <c r="I75" s="4">
        <v>2</v>
      </c>
      <c r="J75" s="4">
        <v>3</v>
      </c>
      <c r="K75" s="4">
        <v>155.6</v>
      </c>
      <c r="L75" s="4">
        <v>51.9</v>
      </c>
      <c r="M75" s="4">
        <v>164</v>
      </c>
      <c r="N75" s="9"/>
      <c r="O75" s="7"/>
      <c r="P75" s="4">
        <v>60</v>
      </c>
      <c r="Q75" s="4">
        <v>3</v>
      </c>
      <c r="R75" s="4">
        <v>89.4</v>
      </c>
      <c r="S75" s="19">
        <v>66</v>
      </c>
      <c r="V75" s="16"/>
      <c r="AB75" s="9"/>
      <c r="AC75" s="7"/>
      <c r="AD75" s="4">
        <v>10</v>
      </c>
      <c r="AE75" s="4">
        <v>2</v>
      </c>
      <c r="AF75" s="4">
        <v>204.7</v>
      </c>
      <c r="AG75" s="4">
        <v>102.4</v>
      </c>
      <c r="AH75" s="4">
        <v>189</v>
      </c>
      <c r="AI75" s="9"/>
      <c r="AJ75" s="7"/>
      <c r="AK75" s="4">
        <v>300</v>
      </c>
      <c r="AL75" s="4">
        <v>0</v>
      </c>
      <c r="AM75" s="4">
        <v>7.5</v>
      </c>
      <c r="AN75" s="19">
        <v>7</v>
      </c>
    </row>
    <row r="76" spans="1:40">
      <c r="A76" s="16"/>
      <c r="B76" s="4"/>
      <c r="C76" s="4"/>
      <c r="D76" s="4"/>
      <c r="E76" s="4"/>
      <c r="F76" s="4"/>
      <c r="G76" s="9"/>
      <c r="H76" s="7"/>
      <c r="I76" s="4">
        <v>3</v>
      </c>
      <c r="J76" s="4">
        <v>6</v>
      </c>
      <c r="K76" s="4">
        <v>445.8</v>
      </c>
      <c r="L76" s="4">
        <v>74.3</v>
      </c>
      <c r="M76" s="4">
        <v>456</v>
      </c>
      <c r="N76" s="9"/>
      <c r="O76" s="7"/>
      <c r="P76" s="4">
        <v>90</v>
      </c>
      <c r="Q76" s="4">
        <v>9</v>
      </c>
      <c r="R76" s="4">
        <v>239.2</v>
      </c>
      <c r="S76" s="19">
        <v>207</v>
      </c>
      <c r="V76" s="16"/>
      <c r="AB76" s="9"/>
      <c r="AC76" s="7"/>
      <c r="AH76" s="4"/>
      <c r="AI76" s="9"/>
      <c r="AJ76" s="7"/>
      <c r="AK76" s="4"/>
      <c r="AL76" s="4"/>
      <c r="AM76" s="4"/>
      <c r="AN76" s="19"/>
    </row>
    <row r="77" spans="1:40">
      <c r="A77" s="16"/>
      <c r="B77" s="4"/>
      <c r="C77" s="4"/>
      <c r="D77" s="4"/>
      <c r="E77" s="4"/>
      <c r="F77" s="4"/>
      <c r="G77" s="9"/>
      <c r="H77" s="7"/>
      <c r="I77" s="4">
        <v>4</v>
      </c>
      <c r="J77" s="4">
        <v>4</v>
      </c>
      <c r="K77" s="4">
        <v>197.8</v>
      </c>
      <c r="L77" s="4">
        <v>49.5</v>
      </c>
      <c r="M77" s="4">
        <v>185</v>
      </c>
      <c r="N77" s="9"/>
      <c r="O77" s="7"/>
      <c r="P77" s="4">
        <v>120</v>
      </c>
      <c r="Q77" s="4">
        <v>11</v>
      </c>
      <c r="R77" s="4">
        <v>323</v>
      </c>
      <c r="S77" s="19">
        <v>311</v>
      </c>
      <c r="V77" s="16"/>
      <c r="AB77" s="9"/>
      <c r="AC77" s="7"/>
      <c r="AH77" s="4"/>
      <c r="AI77" s="9"/>
      <c r="AJ77" s="7"/>
      <c r="AK77" s="4"/>
      <c r="AL77" s="4"/>
      <c r="AM77" s="4"/>
      <c r="AN77" s="19"/>
    </row>
    <row r="78" spans="1:40">
      <c r="A78" s="16"/>
      <c r="B78" s="4"/>
      <c r="C78" s="4"/>
      <c r="D78" s="4"/>
      <c r="E78" s="4"/>
      <c r="F78" s="4"/>
      <c r="G78" s="9"/>
      <c r="H78" s="7"/>
      <c r="I78" s="4">
        <v>5</v>
      </c>
      <c r="J78" s="4">
        <v>6</v>
      </c>
      <c r="K78" s="4">
        <v>312.2</v>
      </c>
      <c r="L78" s="4">
        <v>52</v>
      </c>
      <c r="M78" s="4">
        <v>394</v>
      </c>
      <c r="N78" s="9"/>
      <c r="O78" s="7"/>
      <c r="P78" s="4">
        <v>150</v>
      </c>
      <c r="Q78" s="4">
        <v>14</v>
      </c>
      <c r="R78" s="4">
        <v>447.8</v>
      </c>
      <c r="S78" s="19">
        <v>461</v>
      </c>
      <c r="V78" s="16"/>
      <c r="W78" s="4" t="s">
        <v>2</v>
      </c>
      <c r="X78" s="4" t="s">
        <v>3</v>
      </c>
      <c r="Y78" s="4" t="s">
        <v>4</v>
      </c>
      <c r="Z78" s="4" t="s">
        <v>5</v>
      </c>
      <c r="AA78" s="4" t="s">
        <v>6</v>
      </c>
      <c r="AB78" s="9"/>
      <c r="AC78" s="7"/>
      <c r="AD78" s="4" t="s">
        <v>7</v>
      </c>
      <c r="AE78" s="4" t="s">
        <v>3</v>
      </c>
      <c r="AF78" s="4" t="s">
        <v>8</v>
      </c>
      <c r="AG78" s="4" t="s">
        <v>9</v>
      </c>
      <c r="AH78" s="4" t="s">
        <v>4</v>
      </c>
      <c r="AI78" s="9"/>
      <c r="AJ78" s="7"/>
      <c r="AK78" s="4" t="s">
        <v>10</v>
      </c>
      <c r="AL78" s="4" t="s">
        <v>11</v>
      </c>
      <c r="AM78" s="4" t="s">
        <v>5</v>
      </c>
      <c r="AN78" s="19" t="s">
        <v>4</v>
      </c>
    </row>
    <row r="79" spans="1:40">
      <c r="A79" s="16"/>
      <c r="B79" s="4"/>
      <c r="C79" s="4"/>
      <c r="D79" s="4"/>
      <c r="E79" s="4"/>
      <c r="F79" s="4"/>
      <c r="G79" s="9"/>
      <c r="H79" s="7"/>
      <c r="I79" s="4">
        <v>6</v>
      </c>
      <c r="J79" s="4">
        <v>6</v>
      </c>
      <c r="K79" s="4">
        <v>255.4</v>
      </c>
      <c r="L79" s="4">
        <v>42.6</v>
      </c>
      <c r="M79" s="4">
        <v>279</v>
      </c>
      <c r="N79" s="9"/>
      <c r="O79" s="7"/>
      <c r="P79" s="4">
        <v>180</v>
      </c>
      <c r="Q79" s="4">
        <v>17</v>
      </c>
      <c r="R79" s="4">
        <v>571.1</v>
      </c>
      <c r="S79" s="19">
        <v>620</v>
      </c>
      <c r="V79" s="16" t="s">
        <v>21</v>
      </c>
      <c r="W79" s="4" t="s">
        <v>13</v>
      </c>
      <c r="X79" s="4">
        <v>1</v>
      </c>
      <c r="Y79" s="4">
        <v>2195</v>
      </c>
      <c r="Z79" s="4">
        <v>2257.3000000000002</v>
      </c>
      <c r="AA79" s="8">
        <f>Y79/Z79</f>
        <v>0.97240065565055589</v>
      </c>
      <c r="AB79" s="12"/>
      <c r="AC79" s="7" t="s">
        <v>21</v>
      </c>
      <c r="AD79" s="4">
        <v>1</v>
      </c>
      <c r="AE79" s="4">
        <v>1</v>
      </c>
      <c r="AF79" s="4">
        <v>11.6</v>
      </c>
      <c r="AG79" s="4">
        <v>11.6</v>
      </c>
      <c r="AH79" s="4">
        <v>1</v>
      </c>
      <c r="AI79" s="12"/>
      <c r="AJ79" s="7" t="s">
        <v>21</v>
      </c>
      <c r="AK79" s="4">
        <v>30</v>
      </c>
      <c r="AL79" s="4">
        <v>3</v>
      </c>
      <c r="AM79" s="4">
        <v>45</v>
      </c>
      <c r="AN79" s="19">
        <v>18</v>
      </c>
    </row>
    <row r="80" spans="1:40">
      <c r="A80" s="16"/>
      <c r="B80" s="4"/>
      <c r="C80" s="4"/>
      <c r="D80" s="4"/>
      <c r="E80" s="4"/>
      <c r="F80" s="4"/>
      <c r="G80" s="9"/>
      <c r="H80" s="7"/>
      <c r="I80" s="4">
        <v>7</v>
      </c>
      <c r="J80" s="4">
        <v>6</v>
      </c>
      <c r="K80" s="4">
        <v>426.9</v>
      </c>
      <c r="L80" s="4">
        <v>71.099999999999994</v>
      </c>
      <c r="M80" s="4">
        <v>448</v>
      </c>
      <c r="N80" s="9"/>
      <c r="O80" s="7"/>
      <c r="P80" s="4">
        <v>210</v>
      </c>
      <c r="Q80" s="4">
        <v>16</v>
      </c>
      <c r="R80" s="4">
        <v>595.1</v>
      </c>
      <c r="S80" s="19">
        <v>626</v>
      </c>
      <c r="U80" s="7"/>
      <c r="V80" s="16"/>
      <c r="AB80" s="9"/>
      <c r="AC80" s="7"/>
      <c r="AD80" s="4">
        <v>2</v>
      </c>
      <c r="AE80" s="4">
        <v>2</v>
      </c>
      <c r="AF80" s="4">
        <v>28.9</v>
      </c>
      <c r="AG80" s="4">
        <v>14.4</v>
      </c>
      <c r="AH80" s="4">
        <v>18</v>
      </c>
      <c r="AI80" s="9"/>
      <c r="AJ80" s="7"/>
      <c r="AK80" s="4">
        <v>60</v>
      </c>
      <c r="AL80" s="4">
        <v>6</v>
      </c>
      <c r="AM80" s="4">
        <v>187.7</v>
      </c>
      <c r="AN80" s="19">
        <v>164</v>
      </c>
    </row>
    <row r="81" spans="1:40">
      <c r="A81" s="16"/>
      <c r="B81" s="4"/>
      <c r="C81" s="4"/>
      <c r="D81" s="4"/>
      <c r="E81" s="4"/>
      <c r="F81" s="4"/>
      <c r="G81" s="9"/>
      <c r="H81" s="7"/>
      <c r="I81" s="4">
        <v>8</v>
      </c>
      <c r="J81" s="4">
        <v>9</v>
      </c>
      <c r="K81" s="4">
        <v>887</v>
      </c>
      <c r="L81" s="4">
        <v>98.6</v>
      </c>
      <c r="M81" s="4">
        <v>812</v>
      </c>
      <c r="N81" s="9"/>
      <c r="O81" s="7"/>
      <c r="P81" s="4">
        <v>240</v>
      </c>
      <c r="Q81" s="4">
        <v>6</v>
      </c>
      <c r="R81" s="4">
        <v>411.7</v>
      </c>
      <c r="S81" s="19">
        <v>448</v>
      </c>
      <c r="U81" s="7"/>
      <c r="V81" s="16"/>
      <c r="AB81" s="9"/>
      <c r="AC81" s="7"/>
      <c r="AD81" s="4">
        <v>3</v>
      </c>
      <c r="AE81" s="4">
        <v>4</v>
      </c>
      <c r="AF81" s="4">
        <v>91.4</v>
      </c>
      <c r="AG81" s="4">
        <v>22.9</v>
      </c>
      <c r="AH81" s="4">
        <v>80</v>
      </c>
      <c r="AI81" s="9"/>
      <c r="AJ81" s="7"/>
      <c r="AK81" s="4">
        <v>90</v>
      </c>
      <c r="AL81" s="4">
        <v>9</v>
      </c>
      <c r="AM81" s="4">
        <v>280.2</v>
      </c>
      <c r="AN81" s="19">
        <v>217</v>
      </c>
    </row>
    <row r="82" spans="1:40">
      <c r="A82" s="16"/>
      <c r="B82" s="4"/>
      <c r="C82" s="4"/>
      <c r="D82" s="4"/>
      <c r="E82" s="4"/>
      <c r="F82" s="4"/>
      <c r="G82" s="9"/>
      <c r="H82" s="7"/>
      <c r="I82" s="4">
        <v>9</v>
      </c>
      <c r="J82" s="4">
        <v>2</v>
      </c>
      <c r="K82" s="4">
        <v>236.2</v>
      </c>
      <c r="L82" s="4">
        <v>118.1</v>
      </c>
      <c r="M82" s="4">
        <v>202</v>
      </c>
      <c r="N82" s="9"/>
      <c r="O82" s="7"/>
      <c r="P82" s="4">
        <v>270</v>
      </c>
      <c r="Q82" s="4">
        <v>3</v>
      </c>
      <c r="R82" s="4">
        <v>156.5</v>
      </c>
      <c r="S82" s="19">
        <v>138</v>
      </c>
      <c r="U82" s="7"/>
      <c r="V82" s="16"/>
      <c r="AB82" s="9"/>
      <c r="AC82" s="7"/>
      <c r="AD82" s="4">
        <v>4</v>
      </c>
      <c r="AE82" s="4">
        <v>8</v>
      </c>
      <c r="AF82" s="4">
        <v>352.5</v>
      </c>
      <c r="AG82" s="4">
        <v>44.1</v>
      </c>
      <c r="AH82" s="4">
        <v>309</v>
      </c>
      <c r="AI82" s="9"/>
      <c r="AJ82" s="7"/>
      <c r="AK82" s="4">
        <v>120</v>
      </c>
      <c r="AL82" s="4">
        <v>14</v>
      </c>
      <c r="AM82" s="4">
        <v>414.1</v>
      </c>
      <c r="AN82" s="19">
        <v>366</v>
      </c>
    </row>
    <row r="83" spans="1:40">
      <c r="B83" s="4"/>
      <c r="C83" s="4"/>
      <c r="D83" s="4"/>
      <c r="E83" s="4"/>
      <c r="F83" s="4"/>
      <c r="G83" s="9"/>
      <c r="H83" s="7"/>
      <c r="I83" s="4"/>
      <c r="J83" s="4"/>
      <c r="K83" s="4"/>
      <c r="L83" s="4"/>
      <c r="M83" s="4"/>
      <c r="N83" s="9"/>
      <c r="O83" s="7"/>
      <c r="P83" s="4">
        <v>300</v>
      </c>
      <c r="Q83" s="4">
        <v>0</v>
      </c>
      <c r="R83" s="4">
        <v>51.1</v>
      </c>
      <c r="S83" s="19">
        <v>49</v>
      </c>
      <c r="U83" s="7"/>
      <c r="V83" s="16"/>
      <c r="AB83" s="9"/>
      <c r="AC83" s="7"/>
      <c r="AD83" s="4">
        <v>5</v>
      </c>
      <c r="AE83" s="4">
        <v>10</v>
      </c>
      <c r="AF83" s="4">
        <v>403.4</v>
      </c>
      <c r="AG83" s="4">
        <v>40.299999999999997</v>
      </c>
      <c r="AH83" s="4">
        <v>363</v>
      </c>
      <c r="AI83" s="9"/>
      <c r="AJ83" s="7"/>
      <c r="AK83" s="4">
        <v>150</v>
      </c>
      <c r="AL83" s="4">
        <v>12</v>
      </c>
      <c r="AM83" s="4">
        <v>505.3</v>
      </c>
      <c r="AN83" s="19">
        <v>516</v>
      </c>
    </row>
    <row r="84" spans="1:40">
      <c r="A84" s="16"/>
      <c r="B84" s="4"/>
      <c r="C84" s="4"/>
      <c r="D84" s="4"/>
      <c r="E84" s="4"/>
      <c r="F84" s="4"/>
      <c r="G84" s="9"/>
      <c r="H84" s="7"/>
      <c r="I84" s="4"/>
      <c r="J84" s="4"/>
      <c r="K84" s="4"/>
      <c r="L84" s="4"/>
      <c r="M84" s="4"/>
      <c r="N84" s="9"/>
      <c r="O84" s="7"/>
      <c r="P84" s="4"/>
      <c r="Q84" s="4"/>
      <c r="R84" s="4"/>
      <c r="S84" s="19"/>
      <c r="V84" s="16"/>
      <c r="AB84" s="9"/>
      <c r="AC84" s="7"/>
      <c r="AD84" s="4">
        <v>6</v>
      </c>
      <c r="AE84" s="4">
        <v>10</v>
      </c>
      <c r="AF84" s="4">
        <v>702.9</v>
      </c>
      <c r="AG84" s="4">
        <v>70.3</v>
      </c>
      <c r="AH84" s="4">
        <v>644</v>
      </c>
      <c r="AI84" s="9"/>
      <c r="AJ84" s="7"/>
      <c r="AK84" s="4">
        <v>180</v>
      </c>
      <c r="AL84" s="4">
        <v>9</v>
      </c>
      <c r="AM84" s="4">
        <v>368</v>
      </c>
      <c r="AN84" s="19">
        <v>389</v>
      </c>
    </row>
    <row r="85" spans="1:40">
      <c r="A85" s="16"/>
      <c r="B85" s="4"/>
      <c r="C85" s="4"/>
      <c r="D85" s="4"/>
      <c r="E85" s="4"/>
      <c r="F85" s="4"/>
      <c r="G85" s="9"/>
      <c r="H85" s="7"/>
      <c r="I85" s="4"/>
      <c r="J85" s="4"/>
      <c r="K85" s="4"/>
      <c r="L85" s="4"/>
      <c r="M85" s="4"/>
      <c r="N85" s="9"/>
      <c r="O85" s="7"/>
      <c r="P85" s="4"/>
      <c r="Q85" s="4"/>
      <c r="R85" s="4"/>
      <c r="S85" s="19"/>
      <c r="V85" s="16"/>
      <c r="AB85" s="9"/>
      <c r="AC85" s="7"/>
      <c r="AD85" s="4">
        <v>7</v>
      </c>
      <c r="AE85" s="4">
        <v>8</v>
      </c>
      <c r="AF85" s="4">
        <v>666.6</v>
      </c>
      <c r="AG85" s="4">
        <v>83.3</v>
      </c>
      <c r="AH85" s="4">
        <v>780</v>
      </c>
      <c r="AI85" s="9"/>
      <c r="AJ85" s="7"/>
      <c r="AK85" s="4">
        <v>210</v>
      </c>
      <c r="AL85" s="4">
        <v>7</v>
      </c>
      <c r="AM85" s="4">
        <v>283.39999999999998</v>
      </c>
      <c r="AN85" s="19">
        <v>322</v>
      </c>
    </row>
    <row r="86" spans="1:40">
      <c r="A86" s="16"/>
      <c r="B86" s="4" t="s">
        <v>2</v>
      </c>
      <c r="C86" s="4" t="s">
        <v>3</v>
      </c>
      <c r="D86" s="4" t="s">
        <v>4</v>
      </c>
      <c r="E86" s="4" t="s">
        <v>5</v>
      </c>
      <c r="F86" s="4" t="s">
        <v>6</v>
      </c>
      <c r="G86" s="9"/>
      <c r="H86" s="7"/>
      <c r="I86" s="4" t="s">
        <v>7</v>
      </c>
      <c r="J86" s="4" t="s">
        <v>3</v>
      </c>
      <c r="K86" s="4" t="s">
        <v>8</v>
      </c>
      <c r="L86" s="4" t="s">
        <v>9</v>
      </c>
      <c r="M86" s="4" t="s">
        <v>4</v>
      </c>
      <c r="N86" s="9"/>
      <c r="O86" s="7"/>
      <c r="P86" s="4" t="s">
        <v>10</v>
      </c>
      <c r="Q86" s="4" t="s">
        <v>11</v>
      </c>
      <c r="R86" s="4" t="s">
        <v>5</v>
      </c>
      <c r="S86" s="19" t="s">
        <v>4</v>
      </c>
      <c r="V86" s="16"/>
      <c r="AB86" s="9"/>
      <c r="AC86" s="7"/>
      <c r="AH86" s="4"/>
      <c r="AI86" s="9"/>
      <c r="AJ86" s="7"/>
      <c r="AK86" s="4">
        <v>240</v>
      </c>
      <c r="AL86" s="4">
        <v>2</v>
      </c>
      <c r="AM86" s="4">
        <v>123.5</v>
      </c>
      <c r="AN86" s="19">
        <v>141</v>
      </c>
    </row>
    <row r="87" spans="1:40">
      <c r="A87" s="16" t="s">
        <v>21</v>
      </c>
      <c r="B87" s="4" t="s">
        <v>13</v>
      </c>
      <c r="C87" s="4">
        <v>1</v>
      </c>
      <c r="D87" s="4">
        <v>2701</v>
      </c>
      <c r="E87" s="4">
        <v>2441.3000000000002</v>
      </c>
      <c r="F87" s="8">
        <f>D87/E87</f>
        <v>1.1063777495596607</v>
      </c>
      <c r="G87" s="12"/>
      <c r="H87" s="7" t="s">
        <v>21</v>
      </c>
      <c r="I87" s="4">
        <v>1</v>
      </c>
      <c r="J87" s="4">
        <v>1</v>
      </c>
      <c r="K87" s="4">
        <v>14.1</v>
      </c>
      <c r="L87" s="4">
        <v>14.1</v>
      </c>
      <c r="M87" s="4">
        <v>12</v>
      </c>
      <c r="N87" s="12"/>
      <c r="O87" s="7" t="s">
        <v>21</v>
      </c>
      <c r="P87" s="4">
        <v>30</v>
      </c>
      <c r="Q87" s="4">
        <v>1</v>
      </c>
      <c r="R87" s="4">
        <v>7.8</v>
      </c>
      <c r="S87" s="19">
        <v>6</v>
      </c>
      <c r="V87" s="16"/>
      <c r="AB87" s="9"/>
      <c r="AC87" s="7"/>
      <c r="AH87" s="4"/>
      <c r="AI87" s="9"/>
      <c r="AJ87" s="7"/>
      <c r="AK87" s="4">
        <v>270</v>
      </c>
      <c r="AL87" s="4">
        <v>0</v>
      </c>
      <c r="AM87" s="4">
        <v>50.1</v>
      </c>
      <c r="AN87" s="19">
        <v>62</v>
      </c>
    </row>
    <row r="88" spans="1:40">
      <c r="A88" s="16"/>
      <c r="B88" s="4"/>
      <c r="C88" s="4"/>
      <c r="D88" s="4"/>
      <c r="E88" s="4"/>
      <c r="F88" s="4"/>
      <c r="G88" s="9"/>
      <c r="H88" s="7"/>
      <c r="I88" s="4">
        <v>2</v>
      </c>
      <c r="J88" s="4">
        <v>2</v>
      </c>
      <c r="K88" s="4">
        <v>68.900000000000006</v>
      </c>
      <c r="L88" s="4">
        <v>34.5</v>
      </c>
      <c r="M88" s="4">
        <v>77</v>
      </c>
      <c r="N88" s="9"/>
      <c r="O88" s="7"/>
      <c r="P88" s="4">
        <v>60</v>
      </c>
      <c r="Q88" s="4">
        <v>4</v>
      </c>
      <c r="R88" s="4">
        <v>105.8</v>
      </c>
      <c r="S88" s="19">
        <v>106</v>
      </c>
      <c r="V88" s="16" t="s">
        <v>45</v>
      </c>
      <c r="AB88" s="9"/>
      <c r="AC88" s="7"/>
      <c r="AH88" s="4"/>
      <c r="AI88" s="9"/>
      <c r="AJ88" s="7"/>
      <c r="AK88" s="4"/>
      <c r="AL88" s="4"/>
      <c r="AM88" s="4"/>
      <c r="AN88" s="19"/>
    </row>
    <row r="89" spans="1:40">
      <c r="A89" s="16"/>
      <c r="B89" s="4"/>
      <c r="C89" s="4"/>
      <c r="D89" s="4"/>
      <c r="E89" s="4"/>
      <c r="F89" s="4"/>
      <c r="G89" s="9"/>
      <c r="H89" s="7"/>
      <c r="I89" s="4">
        <v>3</v>
      </c>
      <c r="J89" s="4">
        <v>5</v>
      </c>
      <c r="K89" s="4">
        <v>158.19999999999999</v>
      </c>
      <c r="L89" s="4">
        <v>31.6</v>
      </c>
      <c r="M89" s="4">
        <v>174</v>
      </c>
      <c r="N89" s="9"/>
      <c r="O89" s="7"/>
      <c r="P89" s="4">
        <v>90</v>
      </c>
      <c r="Q89" s="4">
        <v>9</v>
      </c>
      <c r="R89" s="4">
        <v>222.2</v>
      </c>
      <c r="S89" s="19">
        <v>245</v>
      </c>
      <c r="V89" s="18"/>
      <c r="AB89" s="9"/>
      <c r="AC89" s="4"/>
      <c r="AH89" s="4"/>
      <c r="AI89" s="9"/>
      <c r="AJ89" s="4"/>
      <c r="AK89" s="4"/>
      <c r="AL89" s="4"/>
      <c r="AM89" s="4"/>
      <c r="AN89" s="19"/>
    </row>
    <row r="90" spans="1:40">
      <c r="A90" s="16"/>
      <c r="B90" s="4"/>
      <c r="C90" s="4"/>
      <c r="D90" s="4"/>
      <c r="E90" s="4"/>
      <c r="F90" s="4"/>
      <c r="G90" s="9"/>
      <c r="H90" s="7"/>
      <c r="I90" s="4">
        <v>4</v>
      </c>
      <c r="J90" s="4">
        <v>8</v>
      </c>
      <c r="K90" s="4">
        <v>462.4</v>
      </c>
      <c r="L90" s="4">
        <v>57.8</v>
      </c>
      <c r="M90" s="4">
        <v>587</v>
      </c>
      <c r="N90" s="9"/>
      <c r="O90" s="7"/>
      <c r="P90" s="4">
        <v>120</v>
      </c>
      <c r="Q90" s="4">
        <v>12</v>
      </c>
      <c r="R90" s="4">
        <v>489.5</v>
      </c>
      <c r="S90" s="19">
        <v>607</v>
      </c>
      <c r="V90" s="16"/>
      <c r="W90" s="4" t="s">
        <v>2</v>
      </c>
      <c r="X90" s="4" t="s">
        <v>3</v>
      </c>
      <c r="Y90" s="4" t="s">
        <v>4</v>
      </c>
      <c r="Z90" s="4" t="s">
        <v>5</v>
      </c>
      <c r="AA90" s="4" t="s">
        <v>6</v>
      </c>
      <c r="AB90" s="9"/>
      <c r="AC90" s="7"/>
      <c r="AD90" s="4" t="s">
        <v>7</v>
      </c>
      <c r="AE90" s="4" t="s">
        <v>3</v>
      </c>
      <c r="AF90" s="4" t="s">
        <v>8</v>
      </c>
      <c r="AG90" s="4" t="s">
        <v>9</v>
      </c>
      <c r="AH90" s="4" t="s">
        <v>4</v>
      </c>
      <c r="AI90" s="9"/>
      <c r="AJ90" s="7"/>
      <c r="AK90" s="4" t="s">
        <v>10</v>
      </c>
      <c r="AL90" s="4" t="s">
        <v>11</v>
      </c>
      <c r="AM90" s="4" t="s">
        <v>5</v>
      </c>
      <c r="AN90" s="19" t="s">
        <v>4</v>
      </c>
    </row>
    <row r="91" spans="1:40">
      <c r="A91" s="16"/>
      <c r="B91" s="4"/>
      <c r="C91" s="4"/>
      <c r="D91" s="4"/>
      <c r="E91" s="4"/>
      <c r="F91" s="4"/>
      <c r="G91" s="9"/>
      <c r="H91" s="7"/>
      <c r="I91" s="4">
        <v>5</v>
      </c>
      <c r="J91" s="4">
        <v>8</v>
      </c>
      <c r="K91" s="4">
        <v>666.4</v>
      </c>
      <c r="L91" s="4">
        <v>83.3</v>
      </c>
      <c r="M91" s="4">
        <v>644</v>
      </c>
      <c r="N91" s="9"/>
      <c r="O91" s="7"/>
      <c r="P91" s="4">
        <v>150</v>
      </c>
      <c r="Q91" s="4">
        <v>13</v>
      </c>
      <c r="R91" s="4">
        <v>494.8</v>
      </c>
      <c r="S91" s="19">
        <v>575</v>
      </c>
      <c r="V91" s="16" t="s">
        <v>22</v>
      </c>
      <c r="W91" s="4" t="s">
        <v>13</v>
      </c>
      <c r="X91" s="4">
        <v>1</v>
      </c>
      <c r="Y91" s="4">
        <v>1890</v>
      </c>
      <c r="Z91" s="4">
        <v>1543.1</v>
      </c>
      <c r="AA91" s="8">
        <f>Y91/Z91</f>
        <v>1.2248072062730868</v>
      </c>
      <c r="AB91" s="12"/>
      <c r="AC91" s="7" t="s">
        <v>22</v>
      </c>
      <c r="AD91" s="4">
        <v>1</v>
      </c>
      <c r="AE91" s="4">
        <v>1</v>
      </c>
      <c r="AF91" s="4">
        <v>11.7</v>
      </c>
      <c r="AG91" s="4">
        <v>11.7</v>
      </c>
      <c r="AH91" s="4">
        <v>4</v>
      </c>
      <c r="AI91" s="12"/>
      <c r="AJ91" s="7" t="s">
        <v>22</v>
      </c>
      <c r="AK91" s="4">
        <v>30</v>
      </c>
      <c r="AL91" s="4">
        <v>2</v>
      </c>
      <c r="AM91" s="4">
        <v>25.7</v>
      </c>
      <c r="AN91" s="19">
        <v>15</v>
      </c>
    </row>
    <row r="92" spans="1:40">
      <c r="A92" s="16"/>
      <c r="B92" s="4"/>
      <c r="C92" s="4"/>
      <c r="D92" s="4"/>
      <c r="E92" s="4"/>
      <c r="F92" s="4"/>
      <c r="G92" s="9"/>
      <c r="H92" s="7"/>
      <c r="I92" s="4">
        <v>6</v>
      </c>
      <c r="J92" s="4">
        <v>8</v>
      </c>
      <c r="K92" s="4">
        <v>515</v>
      </c>
      <c r="L92" s="4">
        <v>64.400000000000006</v>
      </c>
      <c r="M92" s="4">
        <v>592</v>
      </c>
      <c r="N92" s="9"/>
      <c r="O92" s="7"/>
      <c r="P92" s="4">
        <v>180</v>
      </c>
      <c r="Q92" s="4">
        <v>9</v>
      </c>
      <c r="R92" s="4">
        <v>453.1</v>
      </c>
      <c r="S92" s="19">
        <v>529</v>
      </c>
      <c r="V92" s="16"/>
      <c r="AB92" s="9"/>
      <c r="AC92" s="7"/>
      <c r="AD92" s="4">
        <v>2</v>
      </c>
      <c r="AE92" s="4">
        <v>2</v>
      </c>
      <c r="AF92" s="4">
        <v>30.3</v>
      </c>
      <c r="AG92" s="4">
        <v>15.2</v>
      </c>
      <c r="AH92" s="4">
        <v>33</v>
      </c>
      <c r="AI92" s="9"/>
      <c r="AJ92" s="7"/>
      <c r="AK92" s="4">
        <v>60</v>
      </c>
      <c r="AL92" s="4">
        <v>7</v>
      </c>
      <c r="AM92" s="4">
        <v>160.80000000000001</v>
      </c>
      <c r="AN92" s="19">
        <v>191</v>
      </c>
    </row>
    <row r="93" spans="1:40">
      <c r="A93" s="16"/>
      <c r="B93" s="4"/>
      <c r="C93" s="4"/>
      <c r="D93" s="4"/>
      <c r="E93" s="4"/>
      <c r="F93" s="4"/>
      <c r="G93" s="9"/>
      <c r="H93" s="7"/>
      <c r="I93" s="4">
        <v>7</v>
      </c>
      <c r="J93" s="4">
        <v>4</v>
      </c>
      <c r="K93" s="4">
        <v>432.5</v>
      </c>
      <c r="L93" s="4">
        <v>108.1</v>
      </c>
      <c r="M93" s="4">
        <v>482</v>
      </c>
      <c r="N93" s="9"/>
      <c r="O93" s="7"/>
      <c r="P93" s="4">
        <v>210</v>
      </c>
      <c r="Q93" s="4">
        <v>5</v>
      </c>
      <c r="R93" s="4">
        <v>265.5</v>
      </c>
      <c r="S93" s="19">
        <v>261</v>
      </c>
      <c r="V93" s="16"/>
      <c r="AB93" s="9"/>
      <c r="AC93" s="7"/>
      <c r="AD93" s="4">
        <v>3</v>
      </c>
      <c r="AE93" s="4">
        <v>3</v>
      </c>
      <c r="AF93" s="4">
        <v>31.4</v>
      </c>
      <c r="AG93" s="4">
        <v>10.5</v>
      </c>
      <c r="AH93" s="4">
        <v>34</v>
      </c>
      <c r="AI93" s="9"/>
      <c r="AJ93" s="7"/>
      <c r="AK93" s="4">
        <v>90</v>
      </c>
      <c r="AL93" s="4">
        <v>10</v>
      </c>
      <c r="AM93" s="4">
        <v>275</v>
      </c>
      <c r="AN93" s="19">
        <v>320</v>
      </c>
    </row>
    <row r="94" spans="1:40">
      <c r="A94" s="16"/>
      <c r="B94" s="4"/>
      <c r="C94" s="4"/>
      <c r="D94" s="4"/>
      <c r="E94" s="4"/>
      <c r="F94" s="4"/>
      <c r="G94" s="9"/>
      <c r="H94" s="7"/>
      <c r="I94" s="4">
        <v>8</v>
      </c>
      <c r="J94" s="4">
        <v>2</v>
      </c>
      <c r="K94" s="4">
        <v>123.7</v>
      </c>
      <c r="L94" s="4">
        <v>61.9</v>
      </c>
      <c r="M94" s="4">
        <v>133</v>
      </c>
      <c r="N94" s="9"/>
      <c r="O94" s="7"/>
      <c r="P94" s="4">
        <v>240</v>
      </c>
      <c r="Q94" s="4">
        <v>3</v>
      </c>
      <c r="R94" s="4">
        <v>160.4</v>
      </c>
      <c r="S94" s="19">
        <v>134</v>
      </c>
      <c r="V94" s="16"/>
      <c r="AB94" s="9"/>
      <c r="AC94" s="7"/>
      <c r="AD94" s="4">
        <v>4</v>
      </c>
      <c r="AE94" s="4">
        <v>6</v>
      </c>
      <c r="AF94" s="4">
        <v>379.1</v>
      </c>
      <c r="AG94" s="4">
        <v>63.2</v>
      </c>
      <c r="AH94" s="4">
        <v>482</v>
      </c>
      <c r="AI94" s="9"/>
      <c r="AJ94" s="7"/>
      <c r="AK94" s="4">
        <v>120</v>
      </c>
      <c r="AL94" s="4">
        <v>16</v>
      </c>
      <c r="AM94" s="4">
        <v>447.3</v>
      </c>
      <c r="AN94" s="19">
        <v>538</v>
      </c>
    </row>
    <row r="95" spans="1:40">
      <c r="A95" s="16"/>
      <c r="B95" s="4"/>
      <c r="C95" s="4"/>
      <c r="D95" s="4"/>
      <c r="E95" s="4"/>
      <c r="F95" s="4"/>
      <c r="G95" s="9"/>
      <c r="H95" s="7"/>
      <c r="I95" s="4"/>
      <c r="J95" s="4"/>
      <c r="K95" s="4"/>
      <c r="L95" s="4"/>
      <c r="M95" s="4"/>
      <c r="N95" s="9"/>
      <c r="O95" s="7"/>
      <c r="P95" s="4">
        <v>270</v>
      </c>
      <c r="Q95" s="4">
        <v>2</v>
      </c>
      <c r="R95" s="4">
        <v>95.1</v>
      </c>
      <c r="S95" s="19">
        <v>82</v>
      </c>
      <c r="V95" s="16"/>
      <c r="AB95" s="9"/>
      <c r="AC95" s="7"/>
      <c r="AD95" s="4">
        <v>5</v>
      </c>
      <c r="AE95" s="4">
        <v>8</v>
      </c>
      <c r="AF95" s="4">
        <v>362.1</v>
      </c>
      <c r="AG95" s="4">
        <v>45.3</v>
      </c>
      <c r="AH95" s="4">
        <v>425</v>
      </c>
      <c r="AI95" s="9"/>
      <c r="AJ95" s="7"/>
      <c r="AK95" s="4">
        <v>150</v>
      </c>
      <c r="AL95" s="4">
        <v>9</v>
      </c>
      <c r="AM95" s="4">
        <v>445</v>
      </c>
      <c r="AN95" s="19">
        <v>586</v>
      </c>
    </row>
    <row r="96" spans="1:40">
      <c r="A96" s="16"/>
      <c r="B96" s="4"/>
      <c r="C96" s="4"/>
      <c r="D96" s="4"/>
      <c r="E96" s="4"/>
      <c r="F96" s="4"/>
      <c r="G96" s="9"/>
      <c r="H96" s="7"/>
      <c r="I96" s="4"/>
      <c r="J96" s="4"/>
      <c r="K96" s="4"/>
      <c r="L96" s="4"/>
      <c r="M96" s="4"/>
      <c r="N96" s="9"/>
      <c r="O96" s="7"/>
      <c r="P96" s="4">
        <v>300</v>
      </c>
      <c r="Q96" s="4">
        <v>2</v>
      </c>
      <c r="R96" s="4">
        <v>88</v>
      </c>
      <c r="S96" s="19">
        <v>79</v>
      </c>
      <c r="V96" s="16"/>
      <c r="AB96" s="9"/>
      <c r="AC96" s="7"/>
      <c r="AD96" s="4">
        <v>6</v>
      </c>
      <c r="AE96" s="4">
        <v>8</v>
      </c>
      <c r="AF96" s="4">
        <v>497.4</v>
      </c>
      <c r="AG96" s="4">
        <v>62.2</v>
      </c>
      <c r="AH96" s="4">
        <v>603</v>
      </c>
      <c r="AI96" s="9"/>
      <c r="AJ96" s="7"/>
      <c r="AK96" s="4">
        <v>180</v>
      </c>
      <c r="AL96" s="4">
        <v>3</v>
      </c>
      <c r="AM96" s="4">
        <v>165.4</v>
      </c>
      <c r="AN96" s="19">
        <v>205</v>
      </c>
    </row>
    <row r="97" spans="1:40">
      <c r="A97" s="16"/>
      <c r="B97" s="4"/>
      <c r="C97" s="4"/>
      <c r="D97" s="4"/>
      <c r="E97" s="4"/>
      <c r="F97" s="4"/>
      <c r="G97" s="9"/>
      <c r="H97" s="7"/>
      <c r="I97" s="4"/>
      <c r="J97" s="4"/>
      <c r="K97" s="4"/>
      <c r="L97" s="4"/>
      <c r="M97" s="4"/>
      <c r="N97" s="9"/>
      <c r="O97" s="7"/>
      <c r="P97" s="4">
        <v>330</v>
      </c>
      <c r="Q97" s="4">
        <v>1</v>
      </c>
      <c r="R97" s="4">
        <v>41.3</v>
      </c>
      <c r="S97" s="19">
        <v>53</v>
      </c>
      <c r="V97" s="16"/>
      <c r="AB97" s="9"/>
      <c r="AC97" s="7"/>
      <c r="AD97" s="4">
        <v>7</v>
      </c>
      <c r="AE97" s="4">
        <v>4</v>
      </c>
      <c r="AF97" s="4">
        <v>231.1</v>
      </c>
      <c r="AG97" s="4">
        <v>57.8</v>
      </c>
      <c r="AH97" s="4">
        <v>309</v>
      </c>
      <c r="AI97" s="9"/>
      <c r="AJ97" s="7"/>
      <c r="AK97" s="4">
        <v>210</v>
      </c>
      <c r="AL97" s="4">
        <v>0</v>
      </c>
      <c r="AM97" s="4">
        <v>23.9</v>
      </c>
      <c r="AN97" s="19">
        <v>35</v>
      </c>
    </row>
    <row r="98" spans="1:40">
      <c r="A98" s="16" t="s">
        <v>45</v>
      </c>
      <c r="B98" s="4"/>
      <c r="C98" s="4"/>
      <c r="D98" s="4"/>
      <c r="E98" s="4"/>
      <c r="F98" s="4"/>
      <c r="G98" s="9"/>
      <c r="H98" s="7"/>
      <c r="I98" s="4"/>
      <c r="J98" s="4"/>
      <c r="K98" s="4"/>
      <c r="L98" s="4"/>
      <c r="M98" s="4"/>
      <c r="N98" s="9"/>
      <c r="O98" s="7"/>
      <c r="P98" s="4">
        <v>360</v>
      </c>
      <c r="Q98" s="4">
        <v>0</v>
      </c>
      <c r="R98" s="4">
        <v>17.8</v>
      </c>
      <c r="S98" s="19">
        <v>24</v>
      </c>
      <c r="V98" s="16"/>
      <c r="AB98" s="9"/>
      <c r="AC98" s="7"/>
      <c r="AH98" s="4"/>
      <c r="AI98" s="9"/>
      <c r="AJ98" s="7"/>
      <c r="AK98" s="4"/>
      <c r="AL98" s="4"/>
      <c r="AM98" s="4"/>
      <c r="AN98" s="19"/>
    </row>
    <row r="99" spans="1:40">
      <c r="A99" s="16"/>
      <c r="B99" s="4"/>
      <c r="C99" s="4"/>
      <c r="D99" s="4"/>
      <c r="E99" s="4"/>
      <c r="F99" s="4"/>
      <c r="G99" s="9"/>
      <c r="H99" s="7"/>
      <c r="I99" s="4"/>
      <c r="J99" s="4"/>
      <c r="K99" s="4"/>
      <c r="L99" s="4"/>
      <c r="M99" s="4"/>
      <c r="N99" s="9"/>
      <c r="O99" s="7"/>
      <c r="P99" s="4"/>
      <c r="Q99" s="4"/>
      <c r="R99" s="4"/>
      <c r="S99" s="19"/>
      <c r="V99" s="16"/>
      <c r="AB99" s="9"/>
      <c r="AC99" s="7"/>
      <c r="AH99" s="4"/>
      <c r="AI99" s="9"/>
      <c r="AJ99" s="7"/>
      <c r="AK99" s="4"/>
      <c r="AL99" s="4"/>
      <c r="AM99" s="4"/>
      <c r="AN99" s="19"/>
    </row>
    <row r="100" spans="1:40">
      <c r="A100" s="16"/>
      <c r="B100" s="4"/>
      <c r="C100" s="4"/>
      <c r="D100" s="4"/>
      <c r="E100" s="4"/>
      <c r="F100" s="4"/>
      <c r="G100" s="9"/>
      <c r="H100" s="7"/>
      <c r="I100" s="4"/>
      <c r="J100" s="4"/>
      <c r="K100" s="4"/>
      <c r="L100" s="4"/>
      <c r="M100" s="4"/>
      <c r="N100" s="9"/>
      <c r="O100" s="7"/>
      <c r="P100" s="4"/>
      <c r="Q100" s="4"/>
      <c r="R100" s="4"/>
      <c r="S100" s="19"/>
      <c r="V100" s="16"/>
      <c r="W100" s="4" t="s">
        <v>2</v>
      </c>
      <c r="X100" s="4" t="s">
        <v>3</v>
      </c>
      <c r="Y100" s="4" t="s">
        <v>4</v>
      </c>
      <c r="Z100" s="4" t="s">
        <v>5</v>
      </c>
      <c r="AA100" s="4" t="s">
        <v>6</v>
      </c>
      <c r="AB100" s="9"/>
      <c r="AC100" s="7"/>
      <c r="AD100" s="4" t="s">
        <v>7</v>
      </c>
      <c r="AE100" s="4" t="s">
        <v>3</v>
      </c>
      <c r="AF100" s="4" t="s">
        <v>8</v>
      </c>
      <c r="AG100" s="4" t="s">
        <v>9</v>
      </c>
      <c r="AH100" s="4" t="s">
        <v>4</v>
      </c>
      <c r="AI100" s="9"/>
      <c r="AJ100" s="7"/>
      <c r="AK100" s="4" t="s">
        <v>10</v>
      </c>
      <c r="AL100" s="4" t="s">
        <v>11</v>
      </c>
      <c r="AM100" s="4" t="s">
        <v>5</v>
      </c>
      <c r="AN100" s="19" t="s">
        <v>4</v>
      </c>
    </row>
    <row r="101" spans="1:40">
      <c r="A101" s="16"/>
      <c r="B101" s="4" t="s">
        <v>2</v>
      </c>
      <c r="C101" s="4" t="s">
        <v>3</v>
      </c>
      <c r="D101" s="4" t="s">
        <v>4</v>
      </c>
      <c r="E101" s="4" t="s">
        <v>5</v>
      </c>
      <c r="F101" s="4" t="s">
        <v>6</v>
      </c>
      <c r="G101" s="9"/>
      <c r="H101" s="7"/>
      <c r="I101" s="4" t="s">
        <v>7</v>
      </c>
      <c r="J101" s="4" t="s">
        <v>3</v>
      </c>
      <c r="K101" s="4" t="s">
        <v>8</v>
      </c>
      <c r="L101" s="4" t="s">
        <v>9</v>
      </c>
      <c r="M101" s="4" t="s">
        <v>4</v>
      </c>
      <c r="N101" s="9"/>
      <c r="O101" s="7"/>
      <c r="P101" s="4" t="s">
        <v>10</v>
      </c>
      <c r="Q101" s="4" t="s">
        <v>11</v>
      </c>
      <c r="R101" s="4" t="s">
        <v>5</v>
      </c>
      <c r="S101" s="19" t="s">
        <v>4</v>
      </c>
      <c r="V101" s="16" t="s">
        <v>23</v>
      </c>
      <c r="W101" s="4" t="s">
        <v>13</v>
      </c>
      <c r="X101" s="4">
        <v>1</v>
      </c>
      <c r="Y101" s="4">
        <v>1617</v>
      </c>
      <c r="Z101" s="4">
        <v>1728.2</v>
      </c>
      <c r="AA101" s="8">
        <f>Y101/Z101</f>
        <v>0.93565559541719701</v>
      </c>
      <c r="AB101" s="12"/>
      <c r="AC101" s="7" t="s">
        <v>23</v>
      </c>
      <c r="AD101" s="4">
        <v>1</v>
      </c>
      <c r="AE101" s="4">
        <v>1</v>
      </c>
      <c r="AF101" s="4">
        <v>6.3</v>
      </c>
      <c r="AG101" s="4">
        <v>6.3</v>
      </c>
      <c r="AH101" s="4">
        <v>4</v>
      </c>
      <c r="AI101" s="12"/>
      <c r="AJ101" s="7" t="s">
        <v>23</v>
      </c>
      <c r="AK101" s="4">
        <v>30</v>
      </c>
      <c r="AL101" s="4">
        <v>2</v>
      </c>
      <c r="AM101" s="4">
        <v>26.2</v>
      </c>
      <c r="AN101" s="19">
        <v>17</v>
      </c>
    </row>
    <row r="102" spans="1:40">
      <c r="A102" s="16" t="s">
        <v>22</v>
      </c>
      <c r="B102" s="4" t="s">
        <v>13</v>
      </c>
      <c r="C102" s="4">
        <v>1</v>
      </c>
      <c r="D102" s="4">
        <v>2973</v>
      </c>
      <c r="E102" s="4">
        <v>2519.9</v>
      </c>
      <c r="F102" s="8">
        <f>D102/E102</f>
        <v>1.1798087225683558</v>
      </c>
      <c r="G102" s="12"/>
      <c r="H102" s="7" t="s">
        <v>22</v>
      </c>
      <c r="I102" s="4">
        <v>1</v>
      </c>
      <c r="J102" s="4">
        <v>1</v>
      </c>
      <c r="K102" s="4">
        <v>19.3</v>
      </c>
      <c r="L102" s="4">
        <v>19.3</v>
      </c>
      <c r="M102" s="4">
        <v>12</v>
      </c>
      <c r="N102" s="12"/>
      <c r="O102" s="7" t="s">
        <v>22</v>
      </c>
      <c r="P102" s="4">
        <v>30</v>
      </c>
      <c r="Q102" s="4">
        <v>2</v>
      </c>
      <c r="R102" s="4">
        <v>29.8</v>
      </c>
      <c r="S102" s="19">
        <v>19</v>
      </c>
      <c r="V102" s="16"/>
      <c r="AB102" s="9"/>
      <c r="AC102" s="7"/>
      <c r="AD102" s="4">
        <v>2</v>
      </c>
      <c r="AE102" s="4">
        <v>2</v>
      </c>
      <c r="AF102" s="4">
        <v>22.5</v>
      </c>
      <c r="AG102" s="4">
        <v>11.2</v>
      </c>
      <c r="AH102" s="4">
        <v>16</v>
      </c>
      <c r="AI102" s="9"/>
      <c r="AJ102" s="7"/>
      <c r="AK102" s="4">
        <v>60</v>
      </c>
      <c r="AL102" s="4">
        <v>8</v>
      </c>
      <c r="AM102" s="4">
        <v>266.5</v>
      </c>
      <c r="AN102" s="19">
        <v>170</v>
      </c>
    </row>
    <row r="103" spans="1:40">
      <c r="A103" s="16"/>
      <c r="B103" s="4"/>
      <c r="C103" s="4"/>
      <c r="D103" s="4"/>
      <c r="E103" s="4"/>
      <c r="F103" s="4"/>
      <c r="G103" s="9"/>
      <c r="H103" s="7"/>
      <c r="I103" s="4">
        <v>2</v>
      </c>
      <c r="J103" s="4">
        <v>2</v>
      </c>
      <c r="K103" s="4">
        <v>55</v>
      </c>
      <c r="L103" s="4">
        <v>27.5</v>
      </c>
      <c r="M103" s="4">
        <v>52</v>
      </c>
      <c r="N103" s="9"/>
      <c r="O103" s="7"/>
      <c r="P103" s="4">
        <v>60</v>
      </c>
      <c r="Q103" s="4">
        <v>5</v>
      </c>
      <c r="R103" s="4">
        <v>113.2</v>
      </c>
      <c r="S103" s="19">
        <v>118</v>
      </c>
      <c r="V103" s="16"/>
      <c r="AB103" s="9"/>
      <c r="AC103" s="7"/>
      <c r="AD103" s="4">
        <v>3</v>
      </c>
      <c r="AE103" s="4">
        <v>4</v>
      </c>
      <c r="AF103" s="4">
        <v>199.1</v>
      </c>
      <c r="AG103" s="4">
        <v>49.8</v>
      </c>
      <c r="AH103" s="4">
        <v>158</v>
      </c>
      <c r="AI103" s="9"/>
      <c r="AJ103" s="7"/>
      <c r="AK103" s="4">
        <v>90</v>
      </c>
      <c r="AL103" s="4">
        <v>11</v>
      </c>
      <c r="AM103" s="4">
        <v>372.5</v>
      </c>
      <c r="AN103" s="19">
        <v>350</v>
      </c>
    </row>
    <row r="104" spans="1:40">
      <c r="A104" s="16"/>
      <c r="B104" s="4"/>
      <c r="C104" s="4"/>
      <c r="D104" s="4"/>
      <c r="E104" s="4"/>
      <c r="F104" s="4"/>
      <c r="G104" s="9"/>
      <c r="H104" s="7"/>
      <c r="I104" s="4">
        <v>3</v>
      </c>
      <c r="J104" s="4">
        <v>4</v>
      </c>
      <c r="K104" s="4">
        <v>129</v>
      </c>
      <c r="L104" s="4">
        <v>32.200000000000003</v>
      </c>
      <c r="M104" s="4">
        <v>159</v>
      </c>
      <c r="N104" s="9"/>
      <c r="O104" s="7"/>
      <c r="P104" s="4">
        <v>90</v>
      </c>
      <c r="Q104" s="4">
        <v>10</v>
      </c>
      <c r="R104" s="4">
        <v>293.3</v>
      </c>
      <c r="S104" s="19">
        <v>343</v>
      </c>
      <c r="V104" s="16"/>
      <c r="AB104" s="9"/>
      <c r="AC104" s="7"/>
      <c r="AD104" s="4">
        <v>4</v>
      </c>
      <c r="AE104" s="4">
        <v>8</v>
      </c>
      <c r="AF104" s="4">
        <v>355.9</v>
      </c>
      <c r="AG104" s="4">
        <v>44.5</v>
      </c>
      <c r="AH104" s="4">
        <v>395</v>
      </c>
      <c r="AI104" s="9"/>
      <c r="AJ104" s="7"/>
      <c r="AK104" s="4">
        <v>120</v>
      </c>
      <c r="AL104" s="4">
        <v>10</v>
      </c>
      <c r="AM104" s="4">
        <v>400.3</v>
      </c>
      <c r="AN104" s="19">
        <v>402</v>
      </c>
    </row>
    <row r="105" spans="1:40">
      <c r="A105" s="16"/>
      <c r="B105" s="4"/>
      <c r="C105" s="4"/>
      <c r="D105" s="4"/>
      <c r="E105" s="4"/>
      <c r="F105" s="4"/>
      <c r="G105" s="9"/>
      <c r="H105" s="7"/>
      <c r="I105" s="4">
        <v>4</v>
      </c>
      <c r="J105" s="4">
        <v>8</v>
      </c>
      <c r="K105" s="4">
        <v>328.4</v>
      </c>
      <c r="L105" s="4">
        <v>41.1</v>
      </c>
      <c r="M105" s="4">
        <v>398</v>
      </c>
      <c r="N105" s="9"/>
      <c r="O105" s="7"/>
      <c r="P105" s="4">
        <v>120</v>
      </c>
      <c r="Q105" s="4">
        <v>13</v>
      </c>
      <c r="R105" s="4">
        <v>433.6</v>
      </c>
      <c r="S105" s="19">
        <v>538</v>
      </c>
      <c r="V105" s="16"/>
      <c r="AB105" s="9"/>
      <c r="AC105" s="7"/>
      <c r="AD105" s="4">
        <v>5</v>
      </c>
      <c r="AE105" s="4">
        <v>10</v>
      </c>
      <c r="AF105" s="4">
        <v>776.7</v>
      </c>
      <c r="AG105" s="4">
        <v>77.7</v>
      </c>
      <c r="AH105" s="4">
        <v>730</v>
      </c>
      <c r="AI105" s="9"/>
      <c r="AJ105" s="7"/>
      <c r="AK105" s="4">
        <v>150</v>
      </c>
      <c r="AL105" s="4">
        <v>8</v>
      </c>
      <c r="AM105" s="4">
        <v>346.4</v>
      </c>
      <c r="AN105" s="19">
        <v>335</v>
      </c>
    </row>
    <row r="106" spans="1:40">
      <c r="A106" s="16"/>
      <c r="B106" s="4"/>
      <c r="C106" s="4"/>
      <c r="D106" s="4"/>
      <c r="E106" s="4"/>
      <c r="F106" s="4"/>
      <c r="G106" s="9"/>
      <c r="H106" s="7"/>
      <c r="I106" s="4">
        <v>5</v>
      </c>
      <c r="J106" s="4">
        <v>10</v>
      </c>
      <c r="K106" s="4">
        <v>638.29999999999995</v>
      </c>
      <c r="L106" s="4">
        <v>63.8</v>
      </c>
      <c r="M106" s="4">
        <v>815</v>
      </c>
      <c r="N106" s="9"/>
      <c r="O106" s="7"/>
      <c r="P106" s="4">
        <v>150</v>
      </c>
      <c r="Q106" s="4">
        <v>15</v>
      </c>
      <c r="R106" s="4">
        <v>559.70000000000005</v>
      </c>
      <c r="S106" s="19">
        <v>697</v>
      </c>
      <c r="V106" s="16"/>
      <c r="AB106" s="9"/>
      <c r="AC106" s="7"/>
      <c r="AD106" s="4">
        <v>6</v>
      </c>
      <c r="AE106" s="4">
        <v>6</v>
      </c>
      <c r="AF106" s="4">
        <v>367.8</v>
      </c>
      <c r="AG106" s="4">
        <v>61.3</v>
      </c>
      <c r="AH106" s="4">
        <v>314</v>
      </c>
      <c r="AI106" s="9"/>
      <c r="AJ106" s="7"/>
      <c r="AK106" s="4">
        <v>180</v>
      </c>
      <c r="AL106" s="4">
        <v>3</v>
      </c>
      <c r="AM106" s="4">
        <v>239.4</v>
      </c>
      <c r="AN106" s="19">
        <v>266</v>
      </c>
    </row>
    <row r="107" spans="1:40">
      <c r="A107" s="16"/>
      <c r="B107" s="4"/>
      <c r="C107" s="4"/>
      <c r="D107" s="4"/>
      <c r="E107" s="4"/>
      <c r="F107" s="4"/>
      <c r="G107" s="9"/>
      <c r="H107" s="7"/>
      <c r="I107" s="4">
        <v>6</v>
      </c>
      <c r="J107" s="4">
        <v>10</v>
      </c>
      <c r="K107" s="4">
        <v>818.4</v>
      </c>
      <c r="L107" s="4">
        <v>81.8</v>
      </c>
      <c r="M107" s="4">
        <v>859</v>
      </c>
      <c r="N107" s="9"/>
      <c r="O107" s="7"/>
      <c r="P107" s="4">
        <v>180</v>
      </c>
      <c r="Q107" s="4">
        <v>14</v>
      </c>
      <c r="R107" s="4">
        <v>536.4</v>
      </c>
      <c r="S107" s="19">
        <v>635</v>
      </c>
      <c r="V107" s="16"/>
      <c r="AB107" s="9"/>
      <c r="AC107" s="7"/>
      <c r="AH107" s="4"/>
      <c r="AI107" s="9"/>
      <c r="AJ107" s="7"/>
      <c r="AK107" s="4">
        <v>210</v>
      </c>
      <c r="AL107" s="4">
        <v>0</v>
      </c>
      <c r="AM107" s="4">
        <v>76.900000000000006</v>
      </c>
      <c r="AN107" s="19">
        <v>77</v>
      </c>
    </row>
    <row r="108" spans="1:40">
      <c r="A108" s="16"/>
      <c r="B108" s="4"/>
      <c r="C108" s="4"/>
      <c r="D108" s="4"/>
      <c r="E108" s="4"/>
      <c r="F108" s="4"/>
      <c r="G108" s="9"/>
      <c r="H108" s="7"/>
      <c r="I108" s="4">
        <v>7</v>
      </c>
      <c r="J108" s="4">
        <v>6</v>
      </c>
      <c r="K108" s="4">
        <v>315.2</v>
      </c>
      <c r="L108" s="4">
        <v>52.5</v>
      </c>
      <c r="M108" s="4">
        <v>384</v>
      </c>
      <c r="N108" s="9"/>
      <c r="O108" s="7"/>
      <c r="P108" s="4">
        <v>210</v>
      </c>
      <c r="Q108" s="4">
        <v>5</v>
      </c>
      <c r="R108" s="4">
        <v>388.2</v>
      </c>
      <c r="S108" s="19">
        <v>472</v>
      </c>
      <c r="V108" s="16"/>
      <c r="AB108" s="9"/>
      <c r="AC108" s="7"/>
      <c r="AH108" s="4"/>
      <c r="AI108" s="9"/>
      <c r="AJ108" s="7"/>
      <c r="AK108" s="4"/>
      <c r="AL108" s="4"/>
      <c r="AM108" s="4"/>
      <c r="AN108" s="19"/>
    </row>
    <row r="109" spans="1:40">
      <c r="A109" s="16"/>
      <c r="B109" s="4"/>
      <c r="C109" s="4"/>
      <c r="D109" s="4"/>
      <c r="E109" s="4"/>
      <c r="F109" s="4"/>
      <c r="G109" s="9"/>
      <c r="H109" s="7"/>
      <c r="I109" s="4">
        <v>8</v>
      </c>
      <c r="J109" s="4">
        <v>2</v>
      </c>
      <c r="K109" s="4">
        <v>216.2</v>
      </c>
      <c r="L109" s="4">
        <v>108.1</v>
      </c>
      <c r="M109" s="4">
        <v>294</v>
      </c>
      <c r="N109" s="9"/>
      <c r="O109" s="7"/>
      <c r="P109" s="4">
        <v>240</v>
      </c>
      <c r="Q109" s="4">
        <v>2</v>
      </c>
      <c r="R109" s="4">
        <v>114.1</v>
      </c>
      <c r="S109" s="19">
        <v>112</v>
      </c>
      <c r="V109" s="16"/>
      <c r="AB109" s="9"/>
      <c r="AC109" s="7"/>
      <c r="AH109" s="4"/>
      <c r="AI109" s="9"/>
      <c r="AJ109" s="7"/>
      <c r="AK109" s="4"/>
      <c r="AL109" s="4"/>
      <c r="AM109" s="4"/>
      <c r="AN109" s="19"/>
    </row>
    <row r="110" spans="1:40">
      <c r="A110" s="16"/>
      <c r="B110" s="4"/>
      <c r="C110" s="4"/>
      <c r="D110" s="4"/>
      <c r="E110" s="4"/>
      <c r="F110" s="4"/>
      <c r="G110" s="9"/>
      <c r="H110" s="7"/>
      <c r="I110" s="4"/>
      <c r="J110" s="4"/>
      <c r="K110" s="4"/>
      <c r="L110" s="4"/>
      <c r="M110" s="4"/>
      <c r="N110" s="9"/>
      <c r="O110" s="7"/>
      <c r="P110" s="4">
        <v>270</v>
      </c>
      <c r="Q110" s="4">
        <v>1</v>
      </c>
      <c r="R110" s="4">
        <v>42.6</v>
      </c>
      <c r="S110" s="19">
        <v>33</v>
      </c>
      <c r="V110" s="16"/>
      <c r="AB110" s="9"/>
      <c r="AC110" s="7"/>
      <c r="AH110" s="4"/>
      <c r="AI110" s="9"/>
      <c r="AJ110" s="7"/>
      <c r="AK110" s="4"/>
      <c r="AL110" s="4"/>
      <c r="AM110" s="4"/>
      <c r="AN110" s="19"/>
    </row>
    <row r="111" spans="1:40">
      <c r="A111" s="16"/>
      <c r="B111" s="4"/>
      <c r="C111" s="4"/>
      <c r="D111" s="4"/>
      <c r="E111" s="4"/>
      <c r="F111" s="4"/>
      <c r="G111" s="9"/>
      <c r="H111" s="7"/>
      <c r="I111" s="4"/>
      <c r="J111" s="4"/>
      <c r="K111" s="4"/>
      <c r="L111" s="4"/>
      <c r="M111" s="4"/>
      <c r="N111" s="9"/>
      <c r="O111" s="7"/>
      <c r="P111" s="4">
        <v>300</v>
      </c>
      <c r="Q111" s="4">
        <v>0</v>
      </c>
      <c r="R111" s="4">
        <v>9.1</v>
      </c>
      <c r="S111" s="19">
        <v>6</v>
      </c>
      <c r="V111" s="16"/>
      <c r="W111" s="4" t="s">
        <v>2</v>
      </c>
      <c r="X111" s="4" t="s">
        <v>3</v>
      </c>
      <c r="Y111" s="4" t="s">
        <v>4</v>
      </c>
      <c r="Z111" s="4" t="s">
        <v>5</v>
      </c>
      <c r="AA111" s="4" t="s">
        <v>6</v>
      </c>
      <c r="AB111" s="9"/>
      <c r="AC111" s="7"/>
      <c r="AD111" s="4" t="s">
        <v>7</v>
      </c>
      <c r="AE111" s="4" t="s">
        <v>3</v>
      </c>
      <c r="AF111" s="4" t="s">
        <v>8</v>
      </c>
      <c r="AG111" s="4" t="s">
        <v>9</v>
      </c>
      <c r="AH111" s="4" t="s">
        <v>4</v>
      </c>
      <c r="AI111" s="9"/>
      <c r="AJ111" s="7"/>
      <c r="AK111" s="4" t="s">
        <v>10</v>
      </c>
      <c r="AL111" s="4" t="s">
        <v>11</v>
      </c>
      <c r="AM111" s="4" t="s">
        <v>5</v>
      </c>
      <c r="AN111" s="19" t="s">
        <v>4</v>
      </c>
    </row>
    <row r="112" spans="1:40">
      <c r="A112" s="16"/>
      <c r="B112" s="4"/>
      <c r="C112" s="4"/>
      <c r="D112" s="4"/>
      <c r="E112" s="4"/>
      <c r="F112" s="4"/>
      <c r="G112" s="9"/>
      <c r="H112" s="7"/>
      <c r="I112" s="4"/>
      <c r="J112" s="4"/>
      <c r="K112" s="4"/>
      <c r="L112" s="4"/>
      <c r="M112" s="4"/>
      <c r="N112" s="9"/>
      <c r="O112" s="7"/>
      <c r="P112" s="4"/>
      <c r="Q112" s="4"/>
      <c r="R112" s="4"/>
      <c r="S112" s="19"/>
      <c r="V112" s="16" t="s">
        <v>24</v>
      </c>
      <c r="W112" s="4" t="s">
        <v>13</v>
      </c>
      <c r="X112" s="4">
        <v>1</v>
      </c>
      <c r="Y112" s="4">
        <v>2115</v>
      </c>
      <c r="Z112" s="4">
        <v>2103</v>
      </c>
      <c r="AA112" s="8">
        <f>Y112/Z112</f>
        <v>1.0057061340941511</v>
      </c>
      <c r="AB112" s="12"/>
      <c r="AC112" s="7" t="s">
        <v>24</v>
      </c>
      <c r="AD112" s="4">
        <v>1</v>
      </c>
      <c r="AE112" s="4">
        <v>1</v>
      </c>
      <c r="AF112" s="4">
        <v>11.6</v>
      </c>
      <c r="AG112" s="4">
        <v>11.6</v>
      </c>
      <c r="AH112" s="4">
        <v>1</v>
      </c>
      <c r="AI112" s="12"/>
      <c r="AJ112" s="7" t="s">
        <v>24</v>
      </c>
      <c r="AK112" s="4">
        <v>30</v>
      </c>
      <c r="AL112" s="4">
        <v>3</v>
      </c>
      <c r="AM112" s="4">
        <v>34.6</v>
      </c>
      <c r="AN112" s="19">
        <v>8</v>
      </c>
    </row>
    <row r="113" spans="1:40">
      <c r="A113" s="16"/>
      <c r="B113" s="4"/>
      <c r="C113" s="4"/>
      <c r="D113" s="4"/>
      <c r="E113" s="4"/>
      <c r="F113" s="4"/>
      <c r="G113" s="9"/>
      <c r="H113" s="7"/>
      <c r="I113" s="4"/>
      <c r="J113" s="4"/>
      <c r="K113" s="4"/>
      <c r="L113" s="4"/>
      <c r="M113" s="4"/>
      <c r="N113" s="9"/>
      <c r="O113" s="7"/>
      <c r="P113" s="4"/>
      <c r="Q113" s="4"/>
      <c r="R113" s="4"/>
      <c r="S113" s="19"/>
      <c r="V113" s="16"/>
      <c r="AB113" s="9"/>
      <c r="AC113" s="7"/>
      <c r="AD113" s="4">
        <v>2</v>
      </c>
      <c r="AE113" s="4">
        <v>2</v>
      </c>
      <c r="AF113" s="4">
        <v>16</v>
      </c>
      <c r="AG113" s="4">
        <v>8</v>
      </c>
      <c r="AH113" s="4">
        <v>5</v>
      </c>
      <c r="AI113" s="9"/>
      <c r="AJ113" s="7"/>
      <c r="AK113" s="4">
        <v>60</v>
      </c>
      <c r="AL113" s="4">
        <v>5</v>
      </c>
      <c r="AM113" s="4">
        <v>154.1</v>
      </c>
      <c r="AN113" s="19">
        <v>115</v>
      </c>
    </row>
    <row r="114" spans="1:40">
      <c r="A114" s="16"/>
      <c r="B114" s="4" t="s">
        <v>2</v>
      </c>
      <c r="C114" s="4" t="s">
        <v>3</v>
      </c>
      <c r="D114" s="4" t="s">
        <v>4</v>
      </c>
      <c r="E114" s="4" t="s">
        <v>5</v>
      </c>
      <c r="F114" s="4" t="s">
        <v>6</v>
      </c>
      <c r="G114" s="9"/>
      <c r="H114" s="7"/>
      <c r="I114" s="4" t="s">
        <v>7</v>
      </c>
      <c r="J114" s="4" t="s">
        <v>3</v>
      </c>
      <c r="K114" s="4" t="s">
        <v>8</v>
      </c>
      <c r="L114" s="4" t="s">
        <v>9</v>
      </c>
      <c r="M114" s="4" t="s">
        <v>4</v>
      </c>
      <c r="N114" s="9"/>
      <c r="O114" s="7"/>
      <c r="P114" s="4" t="s">
        <v>10</v>
      </c>
      <c r="Q114" s="4" t="s">
        <v>11</v>
      </c>
      <c r="R114" s="4" t="s">
        <v>5</v>
      </c>
      <c r="S114" s="19" t="s">
        <v>4</v>
      </c>
      <c r="V114" s="16"/>
      <c r="AB114" s="9"/>
      <c r="AC114" s="7"/>
      <c r="AD114" s="4">
        <v>3</v>
      </c>
      <c r="AE114" s="4">
        <v>4</v>
      </c>
      <c r="AF114" s="4">
        <v>164.4</v>
      </c>
      <c r="AG114" s="4">
        <v>41.1</v>
      </c>
      <c r="AH114" s="4">
        <v>145</v>
      </c>
      <c r="AI114" s="9"/>
      <c r="AJ114" s="7"/>
      <c r="AK114" s="4">
        <v>90</v>
      </c>
      <c r="AL114" s="4">
        <v>8</v>
      </c>
      <c r="AM114" s="4">
        <v>218.8</v>
      </c>
      <c r="AN114" s="19">
        <v>185</v>
      </c>
    </row>
    <row r="115" spans="1:40">
      <c r="A115" s="16" t="s">
        <v>23</v>
      </c>
      <c r="B115" s="4" t="s">
        <v>13</v>
      </c>
      <c r="C115" s="4">
        <v>1</v>
      </c>
      <c r="D115" s="4">
        <v>2121</v>
      </c>
      <c r="E115" s="4">
        <v>2098.1</v>
      </c>
      <c r="F115" s="8">
        <f>D115/E115</f>
        <v>1.0109146370525715</v>
      </c>
      <c r="G115" s="12"/>
      <c r="H115" s="7" t="s">
        <v>23</v>
      </c>
      <c r="I115" s="4">
        <v>1</v>
      </c>
      <c r="J115" s="4">
        <v>1</v>
      </c>
      <c r="K115" s="4">
        <v>32.799999999999997</v>
      </c>
      <c r="L115" s="4">
        <v>32.799999999999997</v>
      </c>
      <c r="M115" s="4">
        <v>17</v>
      </c>
      <c r="N115" s="12"/>
      <c r="O115" s="7" t="s">
        <v>23</v>
      </c>
      <c r="P115" s="4">
        <v>30</v>
      </c>
      <c r="Q115" s="4">
        <v>1</v>
      </c>
      <c r="R115" s="4">
        <v>31.5</v>
      </c>
      <c r="S115" s="19">
        <v>17</v>
      </c>
      <c r="V115" s="16"/>
      <c r="AB115" s="9"/>
      <c r="AC115" s="7"/>
      <c r="AD115" s="4">
        <v>4</v>
      </c>
      <c r="AE115" s="4">
        <v>6</v>
      </c>
      <c r="AF115" s="4">
        <v>330.8</v>
      </c>
      <c r="AG115" s="4">
        <v>55.1</v>
      </c>
      <c r="AH115" s="4">
        <v>294</v>
      </c>
      <c r="AI115" s="9"/>
      <c r="AJ115" s="7"/>
      <c r="AK115" s="4">
        <v>120</v>
      </c>
      <c r="AL115" s="4">
        <v>7</v>
      </c>
      <c r="AM115" s="4">
        <v>253.8</v>
      </c>
      <c r="AN115" s="19">
        <v>258</v>
      </c>
    </row>
    <row r="116" spans="1:40">
      <c r="A116" s="16"/>
      <c r="B116" s="4"/>
      <c r="C116" s="4"/>
      <c r="D116" s="4"/>
      <c r="E116" s="4"/>
      <c r="F116" s="4"/>
      <c r="G116" s="9"/>
      <c r="H116" s="7"/>
      <c r="I116" s="4">
        <v>2</v>
      </c>
      <c r="J116" s="4">
        <v>2</v>
      </c>
      <c r="K116" s="4">
        <v>50.4</v>
      </c>
      <c r="L116" s="4">
        <v>25.2</v>
      </c>
      <c r="M116" s="4">
        <v>39</v>
      </c>
      <c r="N116" s="9"/>
      <c r="O116" s="7"/>
      <c r="P116" s="4">
        <v>60</v>
      </c>
      <c r="Q116" s="4">
        <v>3</v>
      </c>
      <c r="R116" s="4">
        <v>91</v>
      </c>
      <c r="S116" s="19">
        <v>62</v>
      </c>
      <c r="V116" s="16"/>
      <c r="AB116" s="9"/>
      <c r="AC116" s="7"/>
      <c r="AD116" s="4">
        <v>5</v>
      </c>
      <c r="AE116" s="4">
        <v>10</v>
      </c>
      <c r="AF116" s="4">
        <v>657.9</v>
      </c>
      <c r="AG116" s="4">
        <v>65.8</v>
      </c>
      <c r="AH116" s="4">
        <v>642</v>
      </c>
      <c r="AI116" s="9"/>
      <c r="AJ116" s="7"/>
      <c r="AK116" s="4">
        <v>150</v>
      </c>
      <c r="AL116" s="4">
        <v>11</v>
      </c>
      <c r="AM116" s="4">
        <v>311.60000000000002</v>
      </c>
      <c r="AN116" s="19">
        <v>316</v>
      </c>
    </row>
    <row r="117" spans="1:40">
      <c r="A117" s="16"/>
      <c r="B117" s="4"/>
      <c r="C117" s="4"/>
      <c r="D117" s="4"/>
      <c r="E117" s="4"/>
      <c r="F117" s="4"/>
      <c r="G117" s="9"/>
      <c r="H117" s="7"/>
      <c r="I117" s="4">
        <v>3</v>
      </c>
      <c r="J117" s="4">
        <v>4</v>
      </c>
      <c r="K117" s="4">
        <v>253.5</v>
      </c>
      <c r="L117" s="4">
        <v>63.4</v>
      </c>
      <c r="M117" s="4">
        <v>229</v>
      </c>
      <c r="N117" s="9"/>
      <c r="O117" s="7"/>
      <c r="P117" s="4">
        <v>90</v>
      </c>
      <c r="Q117" s="4">
        <v>8</v>
      </c>
      <c r="R117" s="4">
        <v>235.7</v>
      </c>
      <c r="S117" s="19">
        <v>202</v>
      </c>
      <c r="V117" s="16"/>
      <c r="AB117" s="9"/>
      <c r="AC117" s="7"/>
      <c r="AD117" s="4">
        <v>6</v>
      </c>
      <c r="AE117" s="4">
        <v>10</v>
      </c>
      <c r="AF117" s="4">
        <v>922.3</v>
      </c>
      <c r="AG117" s="4">
        <v>92.2</v>
      </c>
      <c r="AH117" s="4">
        <v>1028</v>
      </c>
      <c r="AI117" s="9"/>
      <c r="AJ117" s="7"/>
      <c r="AK117" s="4">
        <v>180</v>
      </c>
      <c r="AL117" s="4">
        <v>10</v>
      </c>
      <c r="AM117" s="4">
        <v>365.4</v>
      </c>
      <c r="AN117" s="19">
        <v>378</v>
      </c>
    </row>
    <row r="118" spans="1:40">
      <c r="A118" s="16"/>
      <c r="B118" s="4"/>
      <c r="C118" s="4"/>
      <c r="D118" s="4"/>
      <c r="E118" s="4"/>
      <c r="F118" s="4"/>
      <c r="G118" s="9"/>
      <c r="H118" s="7"/>
      <c r="I118" s="4">
        <v>4</v>
      </c>
      <c r="J118" s="4">
        <v>8</v>
      </c>
      <c r="K118" s="4">
        <v>359.5</v>
      </c>
      <c r="L118" s="4">
        <v>44.9</v>
      </c>
      <c r="M118" s="4">
        <v>396</v>
      </c>
      <c r="N118" s="9"/>
      <c r="O118" s="7"/>
      <c r="P118" s="4">
        <v>120</v>
      </c>
      <c r="Q118" s="4">
        <v>9</v>
      </c>
      <c r="R118" s="4">
        <v>342.2</v>
      </c>
      <c r="S118" s="19">
        <v>343</v>
      </c>
      <c r="V118" s="16"/>
      <c r="AB118" s="9"/>
      <c r="AC118" s="7"/>
      <c r="AH118" s="4"/>
      <c r="AI118" s="9"/>
      <c r="AJ118" s="7"/>
      <c r="AK118" s="4">
        <v>210</v>
      </c>
      <c r="AL118" s="4">
        <v>8</v>
      </c>
      <c r="AM118" s="4">
        <v>347.2</v>
      </c>
      <c r="AN118" s="19">
        <v>389</v>
      </c>
    </row>
    <row r="119" spans="1:40">
      <c r="A119" s="16"/>
      <c r="B119" s="4"/>
      <c r="C119" s="4"/>
      <c r="D119" s="4"/>
      <c r="E119" s="4"/>
      <c r="F119" s="4"/>
      <c r="G119" s="9"/>
      <c r="H119" s="7"/>
      <c r="I119" s="4">
        <v>5</v>
      </c>
      <c r="J119" s="4">
        <v>8</v>
      </c>
      <c r="K119" s="4">
        <v>567</v>
      </c>
      <c r="L119" s="4">
        <v>70.900000000000006</v>
      </c>
      <c r="M119" s="4">
        <v>620</v>
      </c>
      <c r="N119" s="9"/>
      <c r="O119" s="7"/>
      <c r="P119" s="4">
        <v>150</v>
      </c>
      <c r="Q119" s="4">
        <v>11</v>
      </c>
      <c r="R119" s="4">
        <v>428.1</v>
      </c>
      <c r="S119" s="19">
        <v>473</v>
      </c>
      <c r="V119" s="16"/>
      <c r="AB119" s="9"/>
      <c r="AC119" s="7"/>
      <c r="AH119" s="4"/>
      <c r="AI119" s="9"/>
      <c r="AJ119" s="7"/>
      <c r="AK119" s="4">
        <v>240</v>
      </c>
      <c r="AL119" s="4">
        <v>6</v>
      </c>
      <c r="AM119" s="4">
        <v>250</v>
      </c>
      <c r="AN119" s="19">
        <v>266</v>
      </c>
    </row>
    <row r="120" spans="1:40">
      <c r="A120" s="16"/>
      <c r="B120" s="4"/>
      <c r="C120" s="4"/>
      <c r="D120" s="4"/>
      <c r="E120" s="4"/>
      <c r="F120" s="4"/>
      <c r="G120" s="9"/>
      <c r="H120" s="7"/>
      <c r="I120" s="4">
        <v>6</v>
      </c>
      <c r="J120" s="4">
        <v>8</v>
      </c>
      <c r="K120" s="4">
        <v>566.4</v>
      </c>
      <c r="L120" s="4">
        <v>70.8</v>
      </c>
      <c r="M120" s="4">
        <v>557</v>
      </c>
      <c r="N120" s="9"/>
      <c r="O120" s="7"/>
      <c r="P120" s="4">
        <v>180</v>
      </c>
      <c r="Q120" s="4">
        <v>10</v>
      </c>
      <c r="R120" s="4">
        <v>400</v>
      </c>
      <c r="S120" s="19">
        <v>426</v>
      </c>
      <c r="V120" s="16"/>
      <c r="AB120" s="9"/>
      <c r="AC120" s="7"/>
      <c r="AH120" s="4"/>
      <c r="AI120" s="9"/>
      <c r="AJ120" s="7"/>
      <c r="AK120" s="4">
        <v>270</v>
      </c>
      <c r="AL120" s="4">
        <v>1</v>
      </c>
      <c r="AM120" s="4">
        <v>145.6</v>
      </c>
      <c r="AN120" s="19">
        <v>170</v>
      </c>
    </row>
    <row r="121" spans="1:40">
      <c r="A121" s="16"/>
      <c r="B121" s="4"/>
      <c r="C121" s="4"/>
      <c r="D121" s="4"/>
      <c r="E121" s="4"/>
      <c r="F121" s="4"/>
      <c r="G121" s="9"/>
      <c r="H121" s="7"/>
      <c r="I121" s="4">
        <v>7</v>
      </c>
      <c r="J121" s="4">
        <v>2</v>
      </c>
      <c r="K121" s="4">
        <v>72.2</v>
      </c>
      <c r="L121" s="4">
        <v>36.1</v>
      </c>
      <c r="M121" s="4">
        <v>64</v>
      </c>
      <c r="N121" s="9"/>
      <c r="O121" s="7"/>
      <c r="P121" s="4">
        <v>210</v>
      </c>
      <c r="Q121" s="4">
        <v>8</v>
      </c>
      <c r="R121" s="4">
        <v>282.2</v>
      </c>
      <c r="S121" s="19">
        <v>283</v>
      </c>
      <c r="V121" s="16"/>
      <c r="AB121" s="9"/>
      <c r="AC121" s="7"/>
      <c r="AH121" s="4"/>
      <c r="AI121" s="9"/>
      <c r="AJ121" s="7"/>
      <c r="AK121" s="4">
        <v>300</v>
      </c>
      <c r="AL121" s="4">
        <v>0</v>
      </c>
      <c r="AM121" s="4">
        <v>22</v>
      </c>
      <c r="AN121" s="19">
        <v>30</v>
      </c>
    </row>
    <row r="122" spans="1:40">
      <c r="A122" s="16"/>
      <c r="B122" s="4"/>
      <c r="C122" s="4"/>
      <c r="D122" s="4"/>
      <c r="E122" s="4"/>
      <c r="F122" s="4"/>
      <c r="G122" s="9"/>
      <c r="H122" s="7"/>
      <c r="I122" s="4">
        <v>8</v>
      </c>
      <c r="J122" s="4">
        <v>2</v>
      </c>
      <c r="K122" s="4">
        <v>86.4</v>
      </c>
      <c r="L122" s="4">
        <v>43.2</v>
      </c>
      <c r="M122" s="4">
        <v>75</v>
      </c>
      <c r="N122" s="9"/>
      <c r="O122" s="7"/>
      <c r="P122" s="4">
        <v>240</v>
      </c>
      <c r="Q122" s="4">
        <v>3</v>
      </c>
      <c r="R122" s="4">
        <v>187.1</v>
      </c>
      <c r="S122" s="19">
        <v>196</v>
      </c>
      <c r="V122" s="16"/>
      <c r="AB122" s="9"/>
      <c r="AC122" s="7"/>
      <c r="AH122" s="4"/>
      <c r="AI122" s="9"/>
      <c r="AJ122" s="7"/>
      <c r="AK122" s="4"/>
      <c r="AL122" s="4"/>
      <c r="AM122" s="4"/>
      <c r="AN122" s="19"/>
    </row>
    <row r="123" spans="1:40">
      <c r="A123" s="16"/>
      <c r="B123" s="4"/>
      <c r="C123" s="4"/>
      <c r="D123" s="4"/>
      <c r="E123" s="4"/>
      <c r="F123" s="4"/>
      <c r="G123" s="9"/>
      <c r="H123" s="7"/>
      <c r="I123" s="4">
        <v>9</v>
      </c>
      <c r="J123" s="4">
        <v>2</v>
      </c>
      <c r="K123" s="4">
        <v>109.8</v>
      </c>
      <c r="L123" s="4">
        <v>54.9</v>
      </c>
      <c r="M123" s="4">
        <v>124</v>
      </c>
      <c r="N123" s="9"/>
      <c r="O123" s="7"/>
      <c r="P123" s="4">
        <v>270</v>
      </c>
      <c r="Q123" s="4">
        <v>1</v>
      </c>
      <c r="R123" s="4">
        <v>62.8</v>
      </c>
      <c r="S123" s="19">
        <v>78</v>
      </c>
      <c r="V123" s="16"/>
      <c r="AB123" s="9"/>
      <c r="AC123" s="7"/>
      <c r="AH123" s="4"/>
      <c r="AI123" s="9"/>
      <c r="AJ123" s="7"/>
      <c r="AK123" s="4"/>
      <c r="AL123" s="4"/>
      <c r="AM123" s="4"/>
      <c r="AN123" s="19"/>
    </row>
    <row r="124" spans="1:40">
      <c r="A124" s="16"/>
      <c r="B124" s="4"/>
      <c r="C124" s="4"/>
      <c r="D124" s="4"/>
      <c r="E124" s="4"/>
      <c r="F124" s="4"/>
      <c r="G124" s="9"/>
      <c r="H124" s="7"/>
      <c r="I124" s="4"/>
      <c r="J124" s="4"/>
      <c r="K124" s="4"/>
      <c r="L124" s="4"/>
      <c r="M124" s="4"/>
      <c r="N124" s="9"/>
      <c r="O124" s="7"/>
      <c r="P124" s="4">
        <v>300</v>
      </c>
      <c r="Q124" s="4">
        <v>1</v>
      </c>
      <c r="R124" s="4">
        <v>35.6</v>
      </c>
      <c r="S124" s="19">
        <v>39</v>
      </c>
      <c r="U124" s="7" t="s">
        <v>25</v>
      </c>
      <c r="V124" s="16"/>
      <c r="W124" s="4" t="s">
        <v>2</v>
      </c>
      <c r="X124" s="4" t="s">
        <v>3</v>
      </c>
      <c r="Y124" s="4" t="s">
        <v>4</v>
      </c>
      <c r="Z124" s="4" t="s">
        <v>5</v>
      </c>
      <c r="AA124" s="4" t="s">
        <v>6</v>
      </c>
      <c r="AB124" s="9"/>
      <c r="AC124" s="7"/>
      <c r="AD124" s="4" t="s">
        <v>7</v>
      </c>
      <c r="AE124" s="4" t="s">
        <v>3</v>
      </c>
      <c r="AF124" s="4" t="s">
        <v>8</v>
      </c>
      <c r="AG124" s="4" t="s">
        <v>9</v>
      </c>
      <c r="AH124" s="4" t="s">
        <v>4</v>
      </c>
      <c r="AI124" s="9"/>
      <c r="AJ124" s="7"/>
      <c r="AK124" s="4" t="s">
        <v>10</v>
      </c>
      <c r="AL124" s="4" t="s">
        <v>11</v>
      </c>
      <c r="AM124" s="4" t="s">
        <v>5</v>
      </c>
      <c r="AN124" s="19" t="s">
        <v>4</v>
      </c>
    </row>
    <row r="125" spans="1:40">
      <c r="A125" s="16"/>
      <c r="B125" s="4"/>
      <c r="C125" s="4"/>
      <c r="D125" s="4"/>
      <c r="E125" s="4"/>
      <c r="F125" s="4"/>
      <c r="G125" s="9"/>
      <c r="H125" s="7"/>
      <c r="I125" s="4"/>
      <c r="J125" s="4"/>
      <c r="K125" s="4"/>
      <c r="L125" s="4"/>
      <c r="M125" s="4"/>
      <c r="N125" s="9"/>
      <c r="O125" s="7"/>
      <c r="P125" s="4">
        <v>330</v>
      </c>
      <c r="Q125" s="4">
        <v>0</v>
      </c>
      <c r="R125" s="4">
        <v>2</v>
      </c>
      <c r="S125" s="19">
        <v>2</v>
      </c>
      <c r="U125" s="7" t="s">
        <v>25</v>
      </c>
      <c r="V125" s="16" t="s">
        <v>26</v>
      </c>
      <c r="W125" s="4" t="s">
        <v>13</v>
      </c>
      <c r="X125" s="4">
        <v>1</v>
      </c>
      <c r="Y125" s="4">
        <v>1997</v>
      </c>
      <c r="Z125" s="4">
        <v>1927.9</v>
      </c>
      <c r="AA125" s="8">
        <f>Y125/Z125</f>
        <v>1.035842107993153</v>
      </c>
      <c r="AB125" s="12"/>
      <c r="AC125" s="7" t="s">
        <v>26</v>
      </c>
      <c r="AD125" s="4">
        <v>1</v>
      </c>
      <c r="AE125" s="4">
        <v>1</v>
      </c>
      <c r="AF125" s="4">
        <v>0.9</v>
      </c>
      <c r="AG125" s="4">
        <v>0.9</v>
      </c>
      <c r="AH125" s="4">
        <v>0</v>
      </c>
      <c r="AI125" s="12"/>
      <c r="AJ125" s="7" t="s">
        <v>26</v>
      </c>
      <c r="AK125" s="4">
        <v>30</v>
      </c>
      <c r="AL125" s="4">
        <v>4</v>
      </c>
      <c r="AM125" s="4">
        <v>51.7</v>
      </c>
      <c r="AN125" s="19">
        <v>27</v>
      </c>
    </row>
    <row r="126" spans="1:40">
      <c r="A126" s="16"/>
      <c r="B126" s="4"/>
      <c r="C126" s="4"/>
      <c r="D126" s="4"/>
      <c r="E126" s="4"/>
      <c r="F126" s="4"/>
      <c r="G126" s="9"/>
      <c r="H126" s="7"/>
      <c r="I126" s="4"/>
      <c r="J126" s="4"/>
      <c r="K126" s="4"/>
      <c r="L126" s="4"/>
      <c r="M126" s="4"/>
      <c r="N126" s="9"/>
      <c r="O126" s="7"/>
      <c r="P126" s="4"/>
      <c r="Q126" s="4"/>
      <c r="R126" s="4"/>
      <c r="S126" s="19"/>
      <c r="U126" s="7"/>
      <c r="V126" s="16"/>
      <c r="AB126" s="9"/>
      <c r="AC126" s="7"/>
      <c r="AD126" s="4">
        <v>2</v>
      </c>
      <c r="AE126" s="4">
        <v>2</v>
      </c>
      <c r="AF126" s="4">
        <v>10.3</v>
      </c>
      <c r="AG126" s="4">
        <v>5.0999999999999996</v>
      </c>
      <c r="AH126" s="4">
        <v>4</v>
      </c>
      <c r="AI126" s="9"/>
      <c r="AJ126" s="7"/>
      <c r="AK126" s="4">
        <v>60</v>
      </c>
      <c r="AL126" s="4">
        <v>9</v>
      </c>
      <c r="AM126" s="4">
        <v>236.7</v>
      </c>
      <c r="AN126" s="19">
        <v>162</v>
      </c>
    </row>
    <row r="127" spans="1:40">
      <c r="A127" s="16"/>
      <c r="B127" s="4"/>
      <c r="C127" s="4"/>
      <c r="D127" s="4"/>
      <c r="E127" s="4"/>
      <c r="F127" s="4"/>
      <c r="G127" s="9"/>
      <c r="H127" s="7"/>
      <c r="I127" s="4"/>
      <c r="J127" s="4"/>
      <c r="K127" s="4"/>
      <c r="L127" s="4"/>
      <c r="M127" s="4"/>
      <c r="N127" s="9"/>
      <c r="O127" s="7"/>
      <c r="P127" s="4"/>
      <c r="Q127" s="4"/>
      <c r="R127" s="4"/>
      <c r="S127" s="19"/>
      <c r="U127" s="7"/>
      <c r="V127" s="16"/>
      <c r="AB127" s="9"/>
      <c r="AC127" s="7"/>
      <c r="AD127" s="4">
        <v>3</v>
      </c>
      <c r="AE127" s="4">
        <v>4</v>
      </c>
      <c r="AF127" s="4">
        <v>178.8</v>
      </c>
      <c r="AG127" s="4">
        <v>44.7</v>
      </c>
      <c r="AH127" s="4">
        <v>130</v>
      </c>
      <c r="AI127" s="9"/>
      <c r="AJ127" s="7"/>
      <c r="AK127" s="4">
        <v>90</v>
      </c>
      <c r="AL127" s="4">
        <v>10</v>
      </c>
      <c r="AM127" s="4">
        <v>366.1</v>
      </c>
      <c r="AN127" s="19">
        <v>396</v>
      </c>
    </row>
    <row r="128" spans="1:40">
      <c r="A128" s="16"/>
      <c r="B128" s="4" t="s">
        <v>2</v>
      </c>
      <c r="C128" s="4" t="s">
        <v>3</v>
      </c>
      <c r="D128" s="4" t="s">
        <v>4</v>
      </c>
      <c r="E128" s="4" t="s">
        <v>5</v>
      </c>
      <c r="F128" s="4" t="s">
        <v>6</v>
      </c>
      <c r="G128" s="9"/>
      <c r="H128" s="7"/>
      <c r="I128" s="4" t="s">
        <v>7</v>
      </c>
      <c r="J128" s="4" t="s">
        <v>3</v>
      </c>
      <c r="K128" s="4" t="s">
        <v>8</v>
      </c>
      <c r="L128" s="4" t="s">
        <v>9</v>
      </c>
      <c r="M128" s="4" t="s">
        <v>4</v>
      </c>
      <c r="N128" s="9"/>
      <c r="O128" s="7"/>
      <c r="P128" s="4" t="s">
        <v>10</v>
      </c>
      <c r="Q128" s="4" t="s">
        <v>11</v>
      </c>
      <c r="R128" s="4" t="s">
        <v>5</v>
      </c>
      <c r="S128" s="19" t="s">
        <v>4</v>
      </c>
      <c r="V128" s="16"/>
      <c r="AB128" s="9"/>
      <c r="AC128" s="7"/>
      <c r="AD128" s="4">
        <v>4</v>
      </c>
      <c r="AE128" s="4">
        <v>6</v>
      </c>
      <c r="AF128" s="4">
        <v>412.7</v>
      </c>
      <c r="AG128" s="4">
        <v>68.8</v>
      </c>
      <c r="AH128" s="4">
        <v>426</v>
      </c>
      <c r="AI128" s="9"/>
      <c r="AJ128" s="7"/>
      <c r="AK128" s="4">
        <v>120</v>
      </c>
      <c r="AL128" s="4">
        <v>9</v>
      </c>
      <c r="AM128" s="4">
        <v>328</v>
      </c>
      <c r="AN128" s="19">
        <v>389</v>
      </c>
    </row>
    <row r="129" spans="1:40">
      <c r="A129" s="16" t="s">
        <v>24</v>
      </c>
      <c r="B129" s="4" t="s">
        <v>13</v>
      </c>
      <c r="C129" s="4">
        <v>1</v>
      </c>
      <c r="D129" s="4">
        <v>3370</v>
      </c>
      <c r="E129" s="4">
        <v>2979.5</v>
      </c>
      <c r="F129" s="8">
        <f>D129/E129</f>
        <v>1.1310622587682497</v>
      </c>
      <c r="G129" s="12"/>
      <c r="H129" s="7" t="s">
        <v>24</v>
      </c>
      <c r="I129" s="4">
        <v>1</v>
      </c>
      <c r="J129" s="4">
        <v>1</v>
      </c>
      <c r="K129" s="4">
        <v>14.1</v>
      </c>
      <c r="L129" s="4">
        <v>14.1</v>
      </c>
      <c r="M129" s="4">
        <v>12</v>
      </c>
      <c r="N129" s="12"/>
      <c r="O129" s="7" t="s">
        <v>24</v>
      </c>
      <c r="P129" s="4">
        <v>30</v>
      </c>
      <c r="Q129" s="4">
        <v>1</v>
      </c>
      <c r="R129" s="4">
        <v>12.6</v>
      </c>
      <c r="S129" s="19">
        <v>10</v>
      </c>
      <c r="V129" s="16"/>
      <c r="AB129" s="9"/>
      <c r="AC129" s="7"/>
      <c r="AD129" s="4">
        <v>5</v>
      </c>
      <c r="AE129" s="4">
        <v>8</v>
      </c>
      <c r="AF129" s="4">
        <v>755.5</v>
      </c>
      <c r="AG129" s="4">
        <v>94.4</v>
      </c>
      <c r="AH129" s="4">
        <v>735</v>
      </c>
      <c r="AI129" s="9"/>
      <c r="AJ129" s="7"/>
      <c r="AK129" s="4">
        <v>150</v>
      </c>
      <c r="AL129" s="4">
        <v>9</v>
      </c>
      <c r="AM129" s="4">
        <v>296.8</v>
      </c>
      <c r="AN129" s="19">
        <v>356</v>
      </c>
    </row>
    <row r="130" spans="1:40">
      <c r="A130" s="16"/>
      <c r="B130" s="4"/>
      <c r="C130" s="4"/>
      <c r="D130" s="4"/>
      <c r="E130" s="4"/>
      <c r="F130" s="4"/>
      <c r="G130" s="9"/>
      <c r="H130" s="7"/>
      <c r="I130" s="4">
        <v>2</v>
      </c>
      <c r="J130" s="4">
        <v>2</v>
      </c>
      <c r="K130" s="4">
        <v>68.900000000000006</v>
      </c>
      <c r="L130" s="4">
        <v>34.5</v>
      </c>
      <c r="M130" s="4">
        <v>77</v>
      </c>
      <c r="N130" s="9"/>
      <c r="O130" s="7"/>
      <c r="P130" s="4">
        <v>60</v>
      </c>
      <c r="Q130" s="4">
        <v>4</v>
      </c>
      <c r="R130" s="4">
        <v>108.8</v>
      </c>
      <c r="S130" s="19">
        <v>101</v>
      </c>
      <c r="V130" s="16"/>
      <c r="AB130" s="9"/>
      <c r="AC130" s="7"/>
      <c r="AD130" s="4">
        <v>6</v>
      </c>
      <c r="AE130" s="4">
        <v>6</v>
      </c>
      <c r="AF130" s="4">
        <v>569.70000000000005</v>
      </c>
      <c r="AG130" s="4">
        <v>95</v>
      </c>
      <c r="AH130" s="4">
        <v>702</v>
      </c>
      <c r="AI130" s="9"/>
      <c r="AJ130" s="7"/>
      <c r="AK130" s="4">
        <v>180</v>
      </c>
      <c r="AL130" s="4">
        <v>6</v>
      </c>
      <c r="AM130" s="4">
        <v>266.39999999999998</v>
      </c>
      <c r="AN130" s="19">
        <v>275</v>
      </c>
    </row>
    <row r="131" spans="1:40">
      <c r="A131" s="16"/>
      <c r="B131" s="4"/>
      <c r="C131" s="4"/>
      <c r="D131" s="4"/>
      <c r="E131" s="4"/>
      <c r="F131" s="4"/>
      <c r="G131" s="9"/>
      <c r="H131" s="7"/>
      <c r="I131" s="4">
        <v>3</v>
      </c>
      <c r="J131" s="4">
        <v>4</v>
      </c>
      <c r="K131" s="4">
        <v>158.30000000000001</v>
      </c>
      <c r="L131" s="4">
        <v>39.6</v>
      </c>
      <c r="M131" s="4">
        <v>180</v>
      </c>
      <c r="N131" s="9"/>
      <c r="O131" s="7"/>
      <c r="P131" s="4">
        <v>90</v>
      </c>
      <c r="Q131" s="4">
        <v>9</v>
      </c>
      <c r="R131" s="4">
        <v>213.3</v>
      </c>
      <c r="S131" s="19">
        <v>261</v>
      </c>
      <c r="V131" s="16"/>
      <c r="AB131" s="9"/>
      <c r="AC131" s="7"/>
      <c r="AH131" s="4"/>
      <c r="AI131" s="9"/>
      <c r="AJ131" s="7"/>
      <c r="AK131" s="4">
        <v>210</v>
      </c>
      <c r="AL131" s="4">
        <v>5</v>
      </c>
      <c r="AM131" s="4">
        <v>176.6</v>
      </c>
      <c r="AN131" s="19">
        <v>175</v>
      </c>
    </row>
    <row r="132" spans="1:40">
      <c r="A132" s="16"/>
      <c r="B132" s="4"/>
      <c r="C132" s="4"/>
      <c r="D132" s="4"/>
      <c r="E132" s="4"/>
      <c r="F132" s="4"/>
      <c r="G132" s="9"/>
      <c r="H132" s="7"/>
      <c r="I132" s="4">
        <v>4</v>
      </c>
      <c r="J132" s="4">
        <v>8</v>
      </c>
      <c r="K132" s="4">
        <v>482.4</v>
      </c>
      <c r="L132" s="4">
        <v>60.3</v>
      </c>
      <c r="M132" s="4">
        <v>613</v>
      </c>
      <c r="N132" s="9"/>
      <c r="O132" s="7"/>
      <c r="P132" s="4">
        <v>120</v>
      </c>
      <c r="Q132" s="4">
        <v>11</v>
      </c>
      <c r="R132" s="4">
        <v>420.7</v>
      </c>
      <c r="S132" s="19">
        <v>541</v>
      </c>
      <c r="V132" s="16"/>
      <c r="AB132" s="9"/>
      <c r="AC132" s="7"/>
      <c r="AH132" s="4"/>
      <c r="AI132" s="9"/>
      <c r="AJ132" s="7"/>
      <c r="AK132" s="4">
        <v>240</v>
      </c>
      <c r="AL132" s="4">
        <v>4</v>
      </c>
      <c r="AM132" s="4">
        <v>149.30000000000001</v>
      </c>
      <c r="AN132" s="19">
        <v>153</v>
      </c>
    </row>
    <row r="133" spans="1:40">
      <c r="A133" s="16"/>
      <c r="B133" s="4"/>
      <c r="C133" s="4"/>
      <c r="D133" s="4"/>
      <c r="E133" s="4"/>
      <c r="F133" s="4"/>
      <c r="G133" s="9"/>
      <c r="H133" s="7"/>
      <c r="I133" s="4">
        <v>5</v>
      </c>
      <c r="J133" s="4">
        <v>10</v>
      </c>
      <c r="K133" s="4">
        <v>697.2</v>
      </c>
      <c r="L133" s="4">
        <v>69.7</v>
      </c>
      <c r="M133" s="4">
        <v>733</v>
      </c>
      <c r="N133" s="9"/>
      <c r="O133" s="7"/>
      <c r="P133" s="4">
        <v>150</v>
      </c>
      <c r="Q133" s="4">
        <v>15</v>
      </c>
      <c r="R133" s="4">
        <v>474.1</v>
      </c>
      <c r="S133" s="19">
        <v>487</v>
      </c>
      <c r="V133" s="16"/>
      <c r="AB133" s="9"/>
      <c r="AC133" s="7"/>
      <c r="AH133" s="4"/>
      <c r="AI133" s="9"/>
      <c r="AJ133" s="7"/>
      <c r="AK133" s="4">
        <v>270</v>
      </c>
      <c r="AL133" s="4">
        <v>1</v>
      </c>
      <c r="AM133" s="4">
        <v>50.6</v>
      </c>
      <c r="AN133" s="19">
        <v>56</v>
      </c>
    </row>
    <row r="134" spans="1:40">
      <c r="A134" s="16"/>
      <c r="B134" s="4"/>
      <c r="C134" s="4"/>
      <c r="D134" s="4"/>
      <c r="E134" s="4"/>
      <c r="F134" s="4"/>
      <c r="G134" s="9"/>
      <c r="H134" s="7"/>
      <c r="I134" s="4">
        <v>6</v>
      </c>
      <c r="J134" s="4">
        <v>13</v>
      </c>
      <c r="K134" s="4">
        <v>747.6</v>
      </c>
      <c r="L134" s="4">
        <v>57.5</v>
      </c>
      <c r="M134" s="4">
        <v>867</v>
      </c>
      <c r="N134" s="9"/>
      <c r="O134" s="7"/>
      <c r="P134" s="4">
        <v>180</v>
      </c>
      <c r="Q134" s="4">
        <v>14</v>
      </c>
      <c r="R134" s="4">
        <v>658.6</v>
      </c>
      <c r="S134" s="19">
        <v>724</v>
      </c>
      <c r="V134" s="16"/>
      <c r="AB134" s="9"/>
      <c r="AC134" s="7"/>
      <c r="AH134" s="4"/>
      <c r="AI134" s="9"/>
      <c r="AJ134" s="7"/>
      <c r="AK134" s="4">
        <v>300</v>
      </c>
      <c r="AL134" s="4">
        <v>0</v>
      </c>
      <c r="AM134" s="4">
        <v>5.6</v>
      </c>
      <c r="AN134" s="19">
        <v>8</v>
      </c>
    </row>
    <row r="135" spans="1:40">
      <c r="A135" s="16"/>
      <c r="B135" s="4"/>
      <c r="C135" s="4"/>
      <c r="D135" s="4"/>
      <c r="E135" s="4"/>
      <c r="F135" s="4"/>
      <c r="G135" s="9"/>
      <c r="H135" s="7"/>
      <c r="I135" s="4">
        <v>7</v>
      </c>
      <c r="J135" s="4">
        <v>8</v>
      </c>
      <c r="K135" s="4">
        <v>701.3</v>
      </c>
      <c r="L135" s="4">
        <v>87.7</v>
      </c>
      <c r="M135" s="4">
        <v>764</v>
      </c>
      <c r="N135" s="9"/>
      <c r="O135" s="7"/>
      <c r="P135" s="4">
        <v>210</v>
      </c>
      <c r="Q135" s="4">
        <v>15</v>
      </c>
      <c r="R135" s="4">
        <v>541.29999999999995</v>
      </c>
      <c r="S135" s="19">
        <v>597</v>
      </c>
      <c r="V135" s="16"/>
      <c r="AB135" s="9"/>
      <c r="AC135" s="7"/>
      <c r="AH135" s="4"/>
      <c r="AI135" s="9"/>
      <c r="AJ135" s="7"/>
      <c r="AK135" s="4"/>
      <c r="AL135" s="4"/>
      <c r="AM135" s="4"/>
      <c r="AN135" s="19"/>
    </row>
    <row r="136" spans="1:40">
      <c r="A136" s="16"/>
      <c r="B136" s="4"/>
      <c r="C136" s="4"/>
      <c r="D136" s="4"/>
      <c r="E136" s="4"/>
      <c r="F136" s="4"/>
      <c r="G136" s="9"/>
      <c r="H136" s="7"/>
      <c r="I136" s="4">
        <v>8</v>
      </c>
      <c r="J136" s="4">
        <v>2</v>
      </c>
      <c r="K136" s="4">
        <v>109.8</v>
      </c>
      <c r="L136" s="4">
        <v>54.9</v>
      </c>
      <c r="M136" s="4">
        <v>124</v>
      </c>
      <c r="N136" s="9"/>
      <c r="O136" s="7"/>
      <c r="P136" s="4">
        <v>240</v>
      </c>
      <c r="Q136" s="4">
        <v>5</v>
      </c>
      <c r="R136" s="4">
        <v>372.7</v>
      </c>
      <c r="S136" s="19">
        <v>451</v>
      </c>
      <c r="V136" s="16"/>
      <c r="AB136" s="9"/>
      <c r="AC136" s="7"/>
      <c r="AH136" s="4"/>
      <c r="AI136" s="9"/>
      <c r="AJ136" s="7"/>
      <c r="AK136" s="4"/>
      <c r="AL136" s="4"/>
      <c r="AM136" s="4"/>
      <c r="AN136" s="19"/>
    </row>
    <row r="137" spans="1:40">
      <c r="A137" s="16"/>
      <c r="B137" s="4"/>
      <c r="C137" s="4"/>
      <c r="D137" s="4"/>
      <c r="E137" s="4"/>
      <c r="F137" s="4"/>
      <c r="G137" s="9"/>
      <c r="H137" s="7"/>
      <c r="I137" s="4"/>
      <c r="J137" s="4"/>
      <c r="K137" s="4"/>
      <c r="L137" s="4"/>
      <c r="M137" s="4"/>
      <c r="N137" s="9"/>
      <c r="O137" s="7"/>
      <c r="P137" s="4">
        <v>270</v>
      </c>
      <c r="Q137" s="4">
        <v>3</v>
      </c>
      <c r="R137" s="4">
        <v>148.1</v>
      </c>
      <c r="S137" s="19">
        <v>167</v>
      </c>
      <c r="V137" s="16"/>
      <c r="W137" s="4" t="s">
        <v>2</v>
      </c>
      <c r="X137" s="4" t="s">
        <v>3</v>
      </c>
      <c r="Y137" s="4" t="s">
        <v>4</v>
      </c>
      <c r="Z137" s="4" t="s">
        <v>5</v>
      </c>
      <c r="AA137" s="4" t="s">
        <v>6</v>
      </c>
      <c r="AB137" s="9"/>
      <c r="AC137" s="7"/>
      <c r="AD137" s="4" t="s">
        <v>7</v>
      </c>
      <c r="AE137" s="4" t="s">
        <v>3</v>
      </c>
      <c r="AF137" s="4" t="s">
        <v>8</v>
      </c>
      <c r="AG137" s="4" t="s">
        <v>9</v>
      </c>
      <c r="AH137" s="4" t="s">
        <v>4</v>
      </c>
      <c r="AI137" s="9"/>
      <c r="AJ137" s="7"/>
      <c r="AK137" s="4" t="s">
        <v>10</v>
      </c>
      <c r="AL137" s="4" t="s">
        <v>11</v>
      </c>
      <c r="AM137" s="4" t="s">
        <v>5</v>
      </c>
      <c r="AN137" s="19" t="s">
        <v>4</v>
      </c>
    </row>
    <row r="138" spans="1:40">
      <c r="A138" s="16"/>
      <c r="B138" s="4"/>
      <c r="C138" s="4"/>
      <c r="D138" s="4"/>
      <c r="E138" s="4"/>
      <c r="F138" s="4"/>
      <c r="G138" s="9"/>
      <c r="H138" s="7"/>
      <c r="I138" s="4"/>
      <c r="J138" s="4"/>
      <c r="K138" s="4"/>
      <c r="L138" s="4"/>
      <c r="M138" s="4"/>
      <c r="N138" s="9"/>
      <c r="O138" s="7"/>
      <c r="P138" s="4">
        <v>300</v>
      </c>
      <c r="Q138" s="4">
        <v>0</v>
      </c>
      <c r="R138" s="4">
        <v>29.3</v>
      </c>
      <c r="S138" s="19">
        <v>31</v>
      </c>
      <c r="V138" s="16" t="s">
        <v>27</v>
      </c>
      <c r="W138" s="4" t="s">
        <v>13</v>
      </c>
      <c r="X138" s="4">
        <v>1</v>
      </c>
      <c r="Y138" s="4">
        <v>2190</v>
      </c>
      <c r="Z138" s="4">
        <v>2085.3000000000002</v>
      </c>
      <c r="AA138" s="8">
        <f>Y138/Z138</f>
        <v>1.0502086030786937</v>
      </c>
      <c r="AB138" s="12"/>
      <c r="AC138" s="7" t="s">
        <v>27</v>
      </c>
      <c r="AD138" s="4">
        <v>1</v>
      </c>
      <c r="AE138" s="4">
        <v>1</v>
      </c>
      <c r="AF138" s="4">
        <v>23</v>
      </c>
      <c r="AG138" s="4">
        <v>23</v>
      </c>
      <c r="AH138" s="4">
        <v>8</v>
      </c>
      <c r="AI138" s="12"/>
      <c r="AJ138" s="7" t="s">
        <v>27</v>
      </c>
      <c r="AK138" s="4">
        <v>30</v>
      </c>
      <c r="AL138" s="4">
        <v>0</v>
      </c>
      <c r="AM138" s="4">
        <v>0</v>
      </c>
      <c r="AN138" s="19">
        <v>0</v>
      </c>
    </row>
    <row r="139" spans="1:40">
      <c r="A139" s="16"/>
      <c r="B139" s="4"/>
      <c r="C139" s="4"/>
      <c r="D139" s="4"/>
      <c r="E139" s="4"/>
      <c r="F139" s="4"/>
      <c r="G139" s="9"/>
      <c r="H139" s="7"/>
      <c r="I139" s="4"/>
      <c r="J139" s="4"/>
      <c r="K139" s="4"/>
      <c r="L139" s="4"/>
      <c r="M139" s="4"/>
      <c r="N139" s="9"/>
      <c r="O139" s="7"/>
      <c r="P139" s="4"/>
      <c r="Q139" s="4"/>
      <c r="R139" s="4"/>
      <c r="S139" s="19"/>
      <c r="V139" s="16"/>
      <c r="AB139" s="9"/>
      <c r="AC139" s="7"/>
      <c r="AD139" s="4">
        <v>2</v>
      </c>
      <c r="AE139" s="4">
        <v>2</v>
      </c>
      <c r="AF139" s="4">
        <v>46.3</v>
      </c>
      <c r="AG139" s="4">
        <v>23.1</v>
      </c>
      <c r="AH139" s="4">
        <v>34</v>
      </c>
      <c r="AI139" s="9"/>
      <c r="AJ139" s="7"/>
      <c r="AK139" s="4">
        <v>60</v>
      </c>
      <c r="AL139" s="4">
        <v>4</v>
      </c>
      <c r="AM139" s="4">
        <v>86</v>
      </c>
      <c r="AN139" s="19">
        <v>52</v>
      </c>
    </row>
    <row r="140" spans="1:40">
      <c r="A140" s="16"/>
      <c r="B140" s="4"/>
      <c r="C140" s="4"/>
      <c r="D140" s="4"/>
      <c r="E140" s="4"/>
      <c r="F140" s="4"/>
      <c r="G140" s="9"/>
      <c r="H140" s="7"/>
      <c r="I140" s="4"/>
      <c r="J140" s="4"/>
      <c r="K140" s="4"/>
      <c r="L140" s="4"/>
      <c r="M140" s="4"/>
      <c r="N140" s="9"/>
      <c r="O140" s="7"/>
      <c r="P140" s="4"/>
      <c r="Q140" s="4"/>
      <c r="R140" s="4"/>
      <c r="S140" s="19"/>
      <c r="V140" s="16"/>
      <c r="AB140" s="9"/>
      <c r="AC140" s="7"/>
      <c r="AD140" s="4">
        <v>3</v>
      </c>
      <c r="AE140" s="4">
        <v>4</v>
      </c>
      <c r="AF140" s="4">
        <v>139.1</v>
      </c>
      <c r="AG140" s="4">
        <v>34.799999999999997</v>
      </c>
      <c r="AH140" s="4">
        <v>125</v>
      </c>
      <c r="AI140" s="9"/>
      <c r="AJ140" s="7"/>
      <c r="AK140" s="4">
        <v>90</v>
      </c>
      <c r="AL140" s="4">
        <v>7</v>
      </c>
      <c r="AM140" s="4">
        <v>195.4</v>
      </c>
      <c r="AN140" s="19">
        <v>185</v>
      </c>
    </row>
    <row r="141" spans="1:40">
      <c r="A141" s="16"/>
      <c r="B141" s="4" t="s">
        <v>2</v>
      </c>
      <c r="C141" s="4" t="s">
        <v>3</v>
      </c>
      <c r="D141" s="4" t="s">
        <v>4</v>
      </c>
      <c r="E141" s="4" t="s">
        <v>5</v>
      </c>
      <c r="F141" s="4" t="s">
        <v>6</v>
      </c>
      <c r="G141" s="9"/>
      <c r="H141" s="7"/>
      <c r="I141" s="4" t="s">
        <v>7</v>
      </c>
      <c r="J141" s="4" t="s">
        <v>3</v>
      </c>
      <c r="K141" s="4" t="s">
        <v>8</v>
      </c>
      <c r="L141" s="4" t="s">
        <v>9</v>
      </c>
      <c r="M141" s="4" t="s">
        <v>4</v>
      </c>
      <c r="N141" s="9"/>
      <c r="O141" s="7"/>
      <c r="P141" s="4" t="s">
        <v>10</v>
      </c>
      <c r="Q141" s="4" t="s">
        <v>11</v>
      </c>
      <c r="R141" s="4" t="s">
        <v>5</v>
      </c>
      <c r="S141" s="19" t="s">
        <v>4</v>
      </c>
      <c r="V141" s="16"/>
      <c r="AB141" s="9"/>
      <c r="AC141" s="7"/>
      <c r="AD141" s="4">
        <v>4</v>
      </c>
      <c r="AE141" s="4">
        <v>8</v>
      </c>
      <c r="AF141" s="4">
        <v>426.3</v>
      </c>
      <c r="AG141" s="4">
        <v>53.3</v>
      </c>
      <c r="AH141" s="4">
        <v>419</v>
      </c>
      <c r="AI141" s="9"/>
      <c r="AJ141" s="7"/>
      <c r="AK141" s="4">
        <v>120</v>
      </c>
      <c r="AL141" s="4">
        <v>11</v>
      </c>
      <c r="AM141" s="4">
        <v>336.1</v>
      </c>
      <c r="AN141" s="19">
        <v>325</v>
      </c>
    </row>
    <row r="142" spans="1:40">
      <c r="A142" s="16" t="s">
        <v>26</v>
      </c>
      <c r="B142" s="4" t="s">
        <v>13</v>
      </c>
      <c r="C142" s="4">
        <v>1</v>
      </c>
      <c r="D142" s="4">
        <v>2482</v>
      </c>
      <c r="E142" s="4">
        <v>2380.8000000000002</v>
      </c>
      <c r="F142" s="8">
        <f>D142/E142</f>
        <v>1.0425067204301075</v>
      </c>
      <c r="G142" s="12"/>
      <c r="H142" s="7" t="s">
        <v>26</v>
      </c>
      <c r="I142" s="4">
        <v>1</v>
      </c>
      <c r="J142" s="4">
        <v>1</v>
      </c>
      <c r="K142" s="4">
        <v>16.899999999999999</v>
      </c>
      <c r="L142" s="4">
        <v>16.899999999999999</v>
      </c>
      <c r="M142" s="4">
        <v>12</v>
      </c>
      <c r="N142" s="12"/>
      <c r="O142" s="7" t="s">
        <v>26</v>
      </c>
      <c r="P142" s="4">
        <v>30</v>
      </c>
      <c r="Q142" s="4">
        <v>2</v>
      </c>
      <c r="R142" s="4">
        <v>38.4</v>
      </c>
      <c r="S142" s="19">
        <v>26</v>
      </c>
      <c r="V142" s="16"/>
      <c r="AB142" s="9"/>
      <c r="AC142" s="7"/>
      <c r="AD142" s="4">
        <v>5</v>
      </c>
      <c r="AE142" s="4">
        <v>8</v>
      </c>
      <c r="AF142" s="4">
        <v>739.4</v>
      </c>
      <c r="AG142" s="4">
        <v>92.4</v>
      </c>
      <c r="AH142" s="4">
        <v>876</v>
      </c>
      <c r="AI142" s="9"/>
      <c r="AJ142" s="7"/>
      <c r="AK142" s="4">
        <v>150</v>
      </c>
      <c r="AL142" s="4">
        <v>11</v>
      </c>
      <c r="AM142" s="4">
        <v>430.6</v>
      </c>
      <c r="AN142" s="19">
        <v>460</v>
      </c>
    </row>
    <row r="143" spans="1:40">
      <c r="A143" s="16"/>
      <c r="B143" s="4"/>
      <c r="C143" s="4"/>
      <c r="D143" s="4"/>
      <c r="E143" s="4"/>
      <c r="F143" s="4"/>
      <c r="G143" s="9"/>
      <c r="H143" s="7"/>
      <c r="I143" s="4">
        <v>2</v>
      </c>
      <c r="J143" s="4">
        <v>2</v>
      </c>
      <c r="K143" s="4">
        <v>55.5</v>
      </c>
      <c r="L143" s="4">
        <v>27.8</v>
      </c>
      <c r="M143" s="4">
        <v>44</v>
      </c>
      <c r="N143" s="9"/>
      <c r="O143" s="7"/>
      <c r="P143" s="4">
        <v>60</v>
      </c>
      <c r="Q143" s="4">
        <v>7</v>
      </c>
      <c r="R143" s="4">
        <v>155.80000000000001</v>
      </c>
      <c r="S143" s="19">
        <v>143</v>
      </c>
      <c r="V143" s="16"/>
      <c r="AB143" s="9"/>
      <c r="AC143" s="7"/>
      <c r="AD143" s="4">
        <v>6</v>
      </c>
      <c r="AE143" s="4">
        <v>6</v>
      </c>
      <c r="AF143" s="4">
        <v>543.4</v>
      </c>
      <c r="AG143" s="4">
        <v>90.6</v>
      </c>
      <c r="AH143" s="4">
        <v>524</v>
      </c>
      <c r="AI143" s="9"/>
      <c r="AJ143" s="7"/>
      <c r="AK143" s="4">
        <v>180</v>
      </c>
      <c r="AL143" s="4">
        <v>10</v>
      </c>
      <c r="AM143" s="4">
        <v>341.4</v>
      </c>
      <c r="AN143" s="19">
        <v>402</v>
      </c>
    </row>
    <row r="144" spans="1:40">
      <c r="A144" s="16"/>
      <c r="B144" s="4"/>
      <c r="C144" s="4"/>
      <c r="D144" s="4"/>
      <c r="E144" s="4"/>
      <c r="F144" s="4"/>
      <c r="G144" s="9"/>
      <c r="H144" s="7"/>
      <c r="I144" s="4">
        <v>3</v>
      </c>
      <c r="J144" s="4">
        <v>4</v>
      </c>
      <c r="K144" s="4">
        <v>124.6</v>
      </c>
      <c r="L144" s="4">
        <v>31.1</v>
      </c>
      <c r="M144" s="4">
        <v>119</v>
      </c>
      <c r="N144" s="9"/>
      <c r="O144" s="7"/>
      <c r="P144" s="4">
        <v>90</v>
      </c>
      <c r="Q144" s="4">
        <v>8</v>
      </c>
      <c r="R144" s="4">
        <v>266.7</v>
      </c>
      <c r="S144" s="19">
        <v>271</v>
      </c>
      <c r="V144" s="16"/>
      <c r="AB144" s="9"/>
      <c r="AC144" s="7"/>
      <c r="AD144" s="4">
        <v>7</v>
      </c>
      <c r="AE144" s="4">
        <v>2</v>
      </c>
      <c r="AF144" s="4">
        <v>167.8</v>
      </c>
      <c r="AG144" s="4">
        <v>83.9</v>
      </c>
      <c r="AH144" s="4">
        <v>204</v>
      </c>
      <c r="AI144" s="9"/>
      <c r="AJ144" s="7"/>
      <c r="AK144" s="4">
        <v>210</v>
      </c>
      <c r="AL144" s="4">
        <v>8</v>
      </c>
      <c r="AM144" s="4">
        <v>304</v>
      </c>
      <c r="AN144" s="19">
        <v>360</v>
      </c>
    </row>
    <row r="145" spans="1:40">
      <c r="A145" s="16"/>
      <c r="B145" s="4"/>
      <c r="C145" s="4"/>
      <c r="D145" s="4"/>
      <c r="E145" s="4"/>
      <c r="F145" s="4"/>
      <c r="G145" s="9"/>
      <c r="H145" s="7"/>
      <c r="I145" s="4">
        <v>4</v>
      </c>
      <c r="J145" s="4">
        <v>8</v>
      </c>
      <c r="K145" s="4">
        <v>649.6</v>
      </c>
      <c r="L145" s="4">
        <v>81.2</v>
      </c>
      <c r="M145" s="4">
        <v>681</v>
      </c>
      <c r="N145" s="9"/>
      <c r="O145" s="7"/>
      <c r="P145" s="4">
        <v>120</v>
      </c>
      <c r="Q145" s="4">
        <v>10</v>
      </c>
      <c r="R145" s="4">
        <v>349.5</v>
      </c>
      <c r="S145" s="19">
        <v>379</v>
      </c>
      <c r="V145" s="16"/>
      <c r="AB145" s="9"/>
      <c r="AC145" s="7"/>
      <c r="AH145" s="4"/>
      <c r="AI145" s="9"/>
      <c r="AJ145" s="7"/>
      <c r="AK145" s="4">
        <v>240</v>
      </c>
      <c r="AL145" s="4">
        <v>5</v>
      </c>
      <c r="AM145" s="4">
        <v>229.3</v>
      </c>
      <c r="AN145" s="19">
        <v>244</v>
      </c>
    </row>
    <row r="146" spans="1:40">
      <c r="A146" s="16"/>
      <c r="B146" s="4"/>
      <c r="C146" s="4"/>
      <c r="D146" s="4"/>
      <c r="E146" s="4"/>
      <c r="F146" s="4"/>
      <c r="G146" s="9"/>
      <c r="H146" s="7"/>
      <c r="I146" s="4">
        <v>5</v>
      </c>
      <c r="J146" s="4">
        <v>10</v>
      </c>
      <c r="K146" s="4">
        <v>831.9</v>
      </c>
      <c r="L146" s="4">
        <v>83.2</v>
      </c>
      <c r="M146" s="4">
        <v>930</v>
      </c>
      <c r="N146" s="9"/>
      <c r="O146" s="7"/>
      <c r="P146" s="4">
        <v>150</v>
      </c>
      <c r="Q146" s="4">
        <v>15</v>
      </c>
      <c r="R146" s="4">
        <v>463</v>
      </c>
      <c r="S146" s="19">
        <v>514</v>
      </c>
      <c r="V146" s="16"/>
      <c r="AB146" s="9"/>
      <c r="AC146" s="7"/>
      <c r="AH146" s="4"/>
      <c r="AI146" s="9"/>
      <c r="AJ146" s="7"/>
      <c r="AK146" s="4">
        <v>270</v>
      </c>
      <c r="AL146" s="4">
        <v>2</v>
      </c>
      <c r="AM146" s="4">
        <v>124.6</v>
      </c>
      <c r="AN146" s="19">
        <v>123</v>
      </c>
    </row>
    <row r="147" spans="1:40">
      <c r="A147" s="16"/>
      <c r="B147" s="4"/>
      <c r="C147" s="4"/>
      <c r="D147" s="4"/>
      <c r="E147" s="4"/>
      <c r="F147" s="4"/>
      <c r="G147" s="9"/>
      <c r="H147" s="7"/>
      <c r="I147" s="4">
        <v>6</v>
      </c>
      <c r="J147" s="4">
        <v>8</v>
      </c>
      <c r="K147" s="4">
        <v>702.4</v>
      </c>
      <c r="L147" s="4">
        <v>87.8</v>
      </c>
      <c r="M147" s="4">
        <v>696</v>
      </c>
      <c r="N147" s="9"/>
      <c r="O147" s="7"/>
      <c r="P147" s="4">
        <v>180</v>
      </c>
      <c r="Q147" s="4">
        <v>10</v>
      </c>
      <c r="R147" s="4">
        <v>466</v>
      </c>
      <c r="S147" s="19">
        <v>497</v>
      </c>
      <c r="V147" s="16"/>
      <c r="AB147" s="9"/>
      <c r="AC147" s="7"/>
      <c r="AH147" s="4"/>
      <c r="AI147" s="9"/>
      <c r="AJ147" s="7"/>
      <c r="AK147" s="4">
        <v>300</v>
      </c>
      <c r="AL147" s="4">
        <v>0</v>
      </c>
      <c r="AM147" s="4">
        <v>38</v>
      </c>
      <c r="AN147" s="19">
        <v>39</v>
      </c>
    </row>
    <row r="148" spans="1:40">
      <c r="A148" s="16"/>
      <c r="B148" s="4"/>
      <c r="C148" s="4"/>
      <c r="D148" s="4"/>
      <c r="E148" s="4"/>
      <c r="F148" s="4"/>
      <c r="G148" s="9"/>
      <c r="H148" s="7"/>
      <c r="I148" s="4"/>
      <c r="J148" s="4"/>
      <c r="K148" s="4"/>
      <c r="L148" s="4"/>
      <c r="M148" s="4"/>
      <c r="N148" s="9"/>
      <c r="O148" s="7"/>
      <c r="P148" s="4">
        <v>210</v>
      </c>
      <c r="Q148" s="4">
        <v>7</v>
      </c>
      <c r="R148" s="4">
        <v>357.1</v>
      </c>
      <c r="S148" s="19">
        <v>381</v>
      </c>
      <c r="V148" s="16"/>
      <c r="AB148" s="9"/>
      <c r="AC148" s="7"/>
      <c r="AH148" s="4"/>
      <c r="AI148" s="9"/>
      <c r="AJ148" s="7"/>
      <c r="AK148" s="4"/>
      <c r="AL148" s="4"/>
      <c r="AM148" s="4"/>
      <c r="AN148" s="19"/>
    </row>
    <row r="149" spans="1:40">
      <c r="A149" s="16"/>
      <c r="B149" s="4"/>
      <c r="C149" s="4"/>
      <c r="D149" s="4"/>
      <c r="E149" s="4"/>
      <c r="F149" s="4"/>
      <c r="G149" s="9"/>
      <c r="H149" s="7"/>
      <c r="I149" s="4"/>
      <c r="J149" s="4"/>
      <c r="K149" s="4"/>
      <c r="L149" s="4"/>
      <c r="M149" s="4"/>
      <c r="N149" s="9"/>
      <c r="O149" s="7"/>
      <c r="P149" s="4">
        <v>240</v>
      </c>
      <c r="Q149" s="4">
        <v>3</v>
      </c>
      <c r="R149" s="4">
        <v>203.8</v>
      </c>
      <c r="S149" s="19">
        <v>196</v>
      </c>
      <c r="V149" s="16"/>
      <c r="AB149" s="9"/>
      <c r="AC149" s="7"/>
      <c r="AH149" s="4"/>
      <c r="AI149" s="9"/>
      <c r="AJ149" s="7"/>
      <c r="AK149" s="4"/>
      <c r="AL149" s="4"/>
      <c r="AM149" s="4"/>
      <c r="AN149" s="19"/>
    </row>
    <row r="150" spans="1:40">
      <c r="A150" s="16"/>
      <c r="B150" s="4"/>
      <c r="C150" s="4"/>
      <c r="D150" s="4"/>
      <c r="E150" s="4"/>
      <c r="F150" s="4"/>
      <c r="G150" s="9"/>
      <c r="H150" s="7"/>
      <c r="I150" s="4"/>
      <c r="J150" s="4"/>
      <c r="K150" s="4"/>
      <c r="L150" s="4"/>
      <c r="M150" s="4"/>
      <c r="N150" s="9"/>
      <c r="O150" s="7"/>
      <c r="P150" s="4">
        <v>270</v>
      </c>
      <c r="Q150" s="4">
        <v>0</v>
      </c>
      <c r="R150" s="4">
        <v>80.599999999999994</v>
      </c>
      <c r="S150" s="19">
        <v>75</v>
      </c>
      <c r="V150" s="16"/>
      <c r="W150" s="4" t="s">
        <v>2</v>
      </c>
      <c r="X150" s="4" t="s">
        <v>3</v>
      </c>
      <c r="Y150" s="4" t="s">
        <v>4</v>
      </c>
      <c r="Z150" s="4" t="s">
        <v>5</v>
      </c>
      <c r="AA150" s="4" t="s">
        <v>6</v>
      </c>
      <c r="AB150" s="9"/>
      <c r="AC150" s="7"/>
      <c r="AD150" s="4" t="s">
        <v>7</v>
      </c>
      <c r="AE150" s="4" t="s">
        <v>3</v>
      </c>
      <c r="AF150" s="4" t="s">
        <v>8</v>
      </c>
      <c r="AG150" s="4" t="s">
        <v>9</v>
      </c>
      <c r="AH150" s="4" t="s">
        <v>4</v>
      </c>
      <c r="AI150" s="9"/>
      <c r="AJ150" s="7"/>
      <c r="AK150" s="4" t="s">
        <v>10</v>
      </c>
      <c r="AL150" s="4" t="s">
        <v>11</v>
      </c>
      <c r="AM150" s="4" t="s">
        <v>5</v>
      </c>
      <c r="AN150" s="19" t="s">
        <v>4</v>
      </c>
    </row>
    <row r="151" spans="1:40">
      <c r="A151" s="16"/>
      <c r="B151" s="4"/>
      <c r="C151" s="4"/>
      <c r="D151" s="4"/>
      <c r="E151" s="4"/>
      <c r="F151" s="4"/>
      <c r="G151" s="9"/>
      <c r="H151" s="7"/>
      <c r="I151" s="4"/>
      <c r="J151" s="4"/>
      <c r="K151" s="4"/>
      <c r="L151" s="4"/>
      <c r="M151" s="4"/>
      <c r="N151" s="9"/>
      <c r="O151" s="7"/>
      <c r="P151" s="4"/>
      <c r="Q151" s="4"/>
      <c r="R151" s="4"/>
      <c r="S151" s="19"/>
      <c r="V151" s="16"/>
      <c r="W151" s="4" t="s">
        <v>13</v>
      </c>
      <c r="X151" s="4">
        <v>1</v>
      </c>
      <c r="Y151" s="4">
        <v>2117</v>
      </c>
      <c r="Z151" s="4">
        <v>1950.1</v>
      </c>
      <c r="AA151" s="8">
        <f>Y151/Z151</f>
        <v>1.0855853545972003</v>
      </c>
      <c r="AB151" s="12"/>
      <c r="AC151" s="7" t="s">
        <v>28</v>
      </c>
      <c r="AD151" s="4">
        <v>1</v>
      </c>
      <c r="AE151" s="4">
        <v>1</v>
      </c>
      <c r="AF151" s="4">
        <v>0.9</v>
      </c>
      <c r="AG151" s="4">
        <v>0.9</v>
      </c>
      <c r="AH151" s="4">
        <v>0</v>
      </c>
      <c r="AI151" s="12"/>
      <c r="AJ151" s="7" t="s">
        <v>28</v>
      </c>
      <c r="AK151" s="4">
        <v>30</v>
      </c>
      <c r="AL151" s="4">
        <v>2</v>
      </c>
      <c r="AM151" s="4">
        <v>1.6</v>
      </c>
      <c r="AN151" s="19">
        <v>0</v>
      </c>
    </row>
    <row r="152" spans="1:40">
      <c r="A152" s="16"/>
      <c r="B152" s="4"/>
      <c r="C152" s="4"/>
      <c r="D152" s="4"/>
      <c r="E152" s="4"/>
      <c r="F152" s="4"/>
      <c r="G152" s="9"/>
      <c r="H152" s="7"/>
      <c r="I152" s="4"/>
      <c r="J152" s="4"/>
      <c r="K152" s="4"/>
      <c r="L152" s="4"/>
      <c r="M152" s="4"/>
      <c r="N152" s="9"/>
      <c r="O152" s="7"/>
      <c r="P152" s="4"/>
      <c r="Q152" s="4"/>
      <c r="R152" s="4"/>
      <c r="S152" s="19"/>
      <c r="V152" s="16" t="s">
        <v>28</v>
      </c>
      <c r="AB152" s="9"/>
      <c r="AC152" s="7"/>
      <c r="AD152" s="4">
        <v>2</v>
      </c>
      <c r="AE152" s="4">
        <v>2</v>
      </c>
      <c r="AF152" s="4">
        <v>10.3</v>
      </c>
      <c r="AG152" s="4">
        <v>5.0999999999999996</v>
      </c>
      <c r="AH152" s="4">
        <v>4</v>
      </c>
      <c r="AI152" s="9"/>
      <c r="AJ152" s="7"/>
      <c r="AK152" s="4">
        <v>60</v>
      </c>
      <c r="AL152" s="4">
        <v>9</v>
      </c>
      <c r="AM152" s="4">
        <v>279.5</v>
      </c>
      <c r="AN152" s="19">
        <v>185</v>
      </c>
    </row>
    <row r="153" spans="1:40">
      <c r="A153" s="16"/>
      <c r="B153" s="4" t="s">
        <v>2</v>
      </c>
      <c r="C153" s="4" t="s">
        <v>3</v>
      </c>
      <c r="D153" s="4" t="s">
        <v>4</v>
      </c>
      <c r="E153" s="4" t="s">
        <v>5</v>
      </c>
      <c r="F153" s="4" t="s">
        <v>6</v>
      </c>
      <c r="G153" s="9"/>
      <c r="H153" s="7"/>
      <c r="I153" s="4" t="s">
        <v>7</v>
      </c>
      <c r="J153" s="4" t="s">
        <v>3</v>
      </c>
      <c r="K153" s="4" t="s">
        <v>8</v>
      </c>
      <c r="L153" s="4" t="s">
        <v>9</v>
      </c>
      <c r="M153" s="4" t="s">
        <v>4</v>
      </c>
      <c r="N153" s="9"/>
      <c r="O153" s="7"/>
      <c r="P153" s="4" t="s">
        <v>10</v>
      </c>
      <c r="Q153" s="4" t="s">
        <v>11</v>
      </c>
      <c r="R153" s="4" t="s">
        <v>5</v>
      </c>
      <c r="S153" s="19" t="s">
        <v>4</v>
      </c>
      <c r="V153" s="16"/>
      <c r="AB153" s="9"/>
      <c r="AC153" s="7"/>
      <c r="AD153" s="4">
        <v>3</v>
      </c>
      <c r="AE153" s="4">
        <v>4</v>
      </c>
      <c r="AF153" s="4">
        <v>205</v>
      </c>
      <c r="AG153" s="4">
        <v>51.2</v>
      </c>
      <c r="AH153" s="4">
        <v>156</v>
      </c>
      <c r="AI153" s="9"/>
      <c r="AJ153" s="7"/>
      <c r="AK153" s="4">
        <v>90</v>
      </c>
      <c r="AL153" s="4">
        <v>15</v>
      </c>
      <c r="AM153" s="4">
        <v>474.4</v>
      </c>
      <c r="AN153" s="19">
        <v>505</v>
      </c>
    </row>
    <row r="154" spans="1:40">
      <c r="A154" s="16" t="s">
        <v>27</v>
      </c>
      <c r="B154" s="4" t="s">
        <v>13</v>
      </c>
      <c r="C154" s="4">
        <v>1</v>
      </c>
      <c r="D154" s="4">
        <v>2655</v>
      </c>
      <c r="E154" s="4">
        <v>2137.6999999999998</v>
      </c>
      <c r="F154" s="8">
        <f>D154/E154</f>
        <v>1.2419890536557985</v>
      </c>
      <c r="G154" s="12"/>
      <c r="H154" s="7" t="s">
        <v>27</v>
      </c>
      <c r="I154" s="4">
        <v>1</v>
      </c>
      <c r="J154" s="4">
        <v>1</v>
      </c>
      <c r="K154" s="4">
        <v>19.3</v>
      </c>
      <c r="L154" s="4">
        <v>19.3</v>
      </c>
      <c r="M154" s="4">
        <v>12</v>
      </c>
      <c r="N154" s="12"/>
      <c r="O154" s="7" t="s">
        <v>27</v>
      </c>
      <c r="P154" s="4">
        <v>30</v>
      </c>
      <c r="Q154" s="4">
        <v>2</v>
      </c>
      <c r="R154" s="4">
        <v>41</v>
      </c>
      <c r="S154" s="19">
        <v>29</v>
      </c>
      <c r="V154" s="16"/>
      <c r="AB154" s="9"/>
      <c r="AC154" s="7"/>
      <c r="AD154" s="4">
        <v>4</v>
      </c>
      <c r="AE154" s="4">
        <v>6</v>
      </c>
      <c r="AF154" s="4">
        <v>251.5</v>
      </c>
      <c r="AG154" s="4">
        <v>41.9</v>
      </c>
      <c r="AH154" s="4">
        <v>261</v>
      </c>
      <c r="AI154" s="9"/>
      <c r="AJ154" s="7"/>
      <c r="AK154" s="4">
        <v>120</v>
      </c>
      <c r="AL154" s="4">
        <v>15</v>
      </c>
      <c r="AM154" s="4">
        <v>580.29999999999995</v>
      </c>
      <c r="AN154" s="19">
        <v>700</v>
      </c>
    </row>
    <row r="155" spans="1:40">
      <c r="A155" s="16"/>
      <c r="B155" s="4"/>
      <c r="C155" s="4"/>
      <c r="D155" s="4"/>
      <c r="E155" s="4"/>
      <c r="F155" s="4"/>
      <c r="G155" s="9"/>
      <c r="H155" s="7"/>
      <c r="I155" s="4">
        <v>2</v>
      </c>
      <c r="J155" s="4">
        <v>2</v>
      </c>
      <c r="K155" s="4">
        <v>51</v>
      </c>
      <c r="L155" s="4">
        <v>25.5</v>
      </c>
      <c r="M155" s="4">
        <v>43</v>
      </c>
      <c r="N155" s="9"/>
      <c r="O155" s="7"/>
      <c r="P155" s="4">
        <v>60</v>
      </c>
      <c r="Q155" s="4">
        <v>6</v>
      </c>
      <c r="R155" s="4">
        <v>120.1</v>
      </c>
      <c r="S155" s="19">
        <v>126</v>
      </c>
      <c r="V155" s="16"/>
      <c r="AB155" s="9"/>
      <c r="AC155" s="7"/>
      <c r="AD155" s="4">
        <v>5</v>
      </c>
      <c r="AE155" s="4">
        <v>8</v>
      </c>
      <c r="AF155" s="4">
        <v>557.5</v>
      </c>
      <c r="AG155" s="4">
        <v>69.7</v>
      </c>
      <c r="AH155" s="4">
        <v>651</v>
      </c>
      <c r="AI155" s="9"/>
      <c r="AJ155" s="7"/>
      <c r="AK155" s="4">
        <v>150</v>
      </c>
      <c r="AL155" s="4">
        <v>7</v>
      </c>
      <c r="AM155" s="4">
        <v>401.4</v>
      </c>
      <c r="AN155" s="19">
        <v>484</v>
      </c>
    </row>
    <row r="156" spans="1:40">
      <c r="A156" s="16"/>
      <c r="B156" s="4"/>
      <c r="C156" s="4"/>
      <c r="D156" s="4"/>
      <c r="E156" s="4"/>
      <c r="F156" s="4"/>
      <c r="G156" s="9"/>
      <c r="H156" s="7"/>
      <c r="I156" s="4">
        <v>3</v>
      </c>
      <c r="J156" s="4">
        <v>4</v>
      </c>
      <c r="K156" s="4">
        <v>124.9</v>
      </c>
      <c r="L156" s="4">
        <v>31.2</v>
      </c>
      <c r="M156" s="4">
        <v>154</v>
      </c>
      <c r="N156" s="9"/>
      <c r="O156" s="7"/>
      <c r="P156" s="4">
        <v>90</v>
      </c>
      <c r="Q156" s="4">
        <v>13</v>
      </c>
      <c r="R156" s="4">
        <v>347.5</v>
      </c>
      <c r="S156" s="19">
        <v>456</v>
      </c>
      <c r="V156" s="16"/>
      <c r="AB156" s="9"/>
      <c r="AC156" s="7"/>
      <c r="AD156" s="4">
        <v>6</v>
      </c>
      <c r="AE156" s="4">
        <v>8</v>
      </c>
      <c r="AF156" s="4">
        <v>410.7</v>
      </c>
      <c r="AG156" s="4">
        <v>51.3</v>
      </c>
      <c r="AH156" s="4">
        <v>449</v>
      </c>
      <c r="AI156" s="9"/>
      <c r="AJ156" s="7"/>
      <c r="AK156" s="4">
        <v>180</v>
      </c>
      <c r="AL156" s="4">
        <v>1</v>
      </c>
      <c r="AM156" s="4">
        <v>100.1</v>
      </c>
      <c r="AN156" s="19">
        <v>125</v>
      </c>
    </row>
    <row r="157" spans="1:40">
      <c r="A157" s="16"/>
      <c r="B157" s="4"/>
      <c r="C157" s="4"/>
      <c r="D157" s="4"/>
      <c r="E157" s="4"/>
      <c r="F157" s="4"/>
      <c r="G157" s="9"/>
      <c r="H157" s="7"/>
      <c r="I157" s="4">
        <v>4</v>
      </c>
      <c r="J157" s="4">
        <v>8</v>
      </c>
      <c r="K157" s="4">
        <v>431.8</v>
      </c>
      <c r="L157" s="4">
        <v>54</v>
      </c>
      <c r="M157" s="4">
        <v>567</v>
      </c>
      <c r="N157" s="9"/>
      <c r="O157" s="7"/>
      <c r="P157" s="4">
        <v>120</v>
      </c>
      <c r="Q157" s="4">
        <v>13</v>
      </c>
      <c r="R157" s="4">
        <v>512.70000000000005</v>
      </c>
      <c r="S157" s="19">
        <v>671</v>
      </c>
      <c r="V157" s="16"/>
      <c r="AB157" s="9"/>
      <c r="AC157" s="7"/>
      <c r="AD157" s="4">
        <v>7</v>
      </c>
      <c r="AE157" s="4">
        <v>6</v>
      </c>
      <c r="AF157" s="4">
        <v>418.7</v>
      </c>
      <c r="AG157" s="4">
        <v>69.8</v>
      </c>
      <c r="AH157" s="4">
        <v>464</v>
      </c>
      <c r="AI157" s="9"/>
      <c r="AJ157" s="7"/>
      <c r="AK157" s="4">
        <v>210</v>
      </c>
      <c r="AL157" s="4">
        <v>1</v>
      </c>
      <c r="AM157" s="4">
        <v>37.299999999999997</v>
      </c>
      <c r="AN157" s="19">
        <v>43</v>
      </c>
    </row>
    <row r="158" spans="1:40">
      <c r="A158" s="16"/>
      <c r="B158" s="4"/>
      <c r="C158" s="4"/>
      <c r="D158" s="4"/>
      <c r="E158" s="4"/>
      <c r="F158" s="4"/>
      <c r="G158" s="9"/>
      <c r="H158" s="7"/>
      <c r="I158" s="4">
        <v>5</v>
      </c>
      <c r="J158" s="4">
        <v>8</v>
      </c>
      <c r="K158" s="4">
        <v>454.8</v>
      </c>
      <c r="L158" s="4">
        <v>56.9</v>
      </c>
      <c r="M158" s="4">
        <v>635</v>
      </c>
      <c r="N158" s="9"/>
      <c r="O158" s="7"/>
      <c r="P158" s="4">
        <v>150</v>
      </c>
      <c r="Q158" s="4">
        <v>13</v>
      </c>
      <c r="R158" s="4">
        <v>491.7</v>
      </c>
      <c r="S158" s="19">
        <v>636</v>
      </c>
      <c r="V158" s="16"/>
      <c r="AB158" s="9"/>
      <c r="AC158" s="7"/>
      <c r="AD158" s="4">
        <v>8</v>
      </c>
      <c r="AE158" s="4">
        <v>2</v>
      </c>
      <c r="AF158" s="4">
        <v>95.4</v>
      </c>
      <c r="AG158" s="4">
        <v>47.7</v>
      </c>
      <c r="AH158" s="4">
        <v>132</v>
      </c>
      <c r="AI158" s="9"/>
      <c r="AJ158" s="7"/>
      <c r="AK158" s="4">
        <v>240</v>
      </c>
      <c r="AL158" s="4">
        <v>1</v>
      </c>
      <c r="AM158" s="4">
        <v>34.9</v>
      </c>
      <c r="AN158" s="19">
        <v>34</v>
      </c>
    </row>
    <row r="159" spans="1:40">
      <c r="A159" s="16"/>
      <c r="B159" s="4"/>
      <c r="C159" s="4"/>
      <c r="D159" s="4"/>
      <c r="E159" s="4"/>
      <c r="F159" s="4"/>
      <c r="G159" s="9"/>
      <c r="H159" s="7"/>
      <c r="I159" s="4">
        <v>6</v>
      </c>
      <c r="J159" s="4">
        <v>6</v>
      </c>
      <c r="K159" s="4">
        <v>446.8</v>
      </c>
      <c r="L159" s="4">
        <v>74.5</v>
      </c>
      <c r="M159" s="4">
        <v>587</v>
      </c>
      <c r="N159" s="9"/>
      <c r="O159" s="7"/>
      <c r="P159" s="4">
        <v>180</v>
      </c>
      <c r="Q159" s="4">
        <v>9</v>
      </c>
      <c r="R159" s="4">
        <v>365.7</v>
      </c>
      <c r="S159" s="19">
        <v>439</v>
      </c>
      <c r="V159" s="16"/>
      <c r="AB159" s="9"/>
      <c r="AC159" s="7"/>
      <c r="AH159" s="4"/>
      <c r="AI159" s="9"/>
      <c r="AJ159" s="7"/>
      <c r="AK159" s="4">
        <v>270</v>
      </c>
      <c r="AL159" s="4">
        <v>1</v>
      </c>
      <c r="AM159" s="4">
        <v>34.4</v>
      </c>
      <c r="AN159" s="19">
        <v>32</v>
      </c>
    </row>
    <row r="160" spans="1:40">
      <c r="A160" s="16"/>
      <c r="B160" s="4"/>
      <c r="C160" s="4"/>
      <c r="D160" s="4"/>
      <c r="E160" s="4"/>
      <c r="F160" s="4"/>
      <c r="G160" s="9"/>
      <c r="H160" s="7"/>
      <c r="I160" s="4">
        <v>7</v>
      </c>
      <c r="J160" s="4">
        <v>8</v>
      </c>
      <c r="K160" s="4">
        <v>516.9</v>
      </c>
      <c r="L160" s="4">
        <v>64.599999999999994</v>
      </c>
      <c r="M160" s="4">
        <v>547</v>
      </c>
      <c r="N160" s="9"/>
      <c r="O160" s="7"/>
      <c r="P160" s="4">
        <v>210</v>
      </c>
      <c r="Q160" s="4">
        <v>3</v>
      </c>
      <c r="R160" s="4">
        <v>223.7</v>
      </c>
      <c r="S160" s="19">
        <v>256</v>
      </c>
      <c r="V160" s="16"/>
      <c r="AB160" s="9"/>
      <c r="AC160" s="7"/>
      <c r="AH160" s="4"/>
      <c r="AI160" s="9"/>
      <c r="AJ160" s="7"/>
      <c r="AK160" s="4">
        <v>300</v>
      </c>
      <c r="AL160" s="4">
        <v>0</v>
      </c>
      <c r="AM160" s="4">
        <v>6.1</v>
      </c>
      <c r="AN160" s="19">
        <v>9</v>
      </c>
    </row>
    <row r="161" spans="1:40">
      <c r="A161" s="16"/>
      <c r="B161" s="4"/>
      <c r="C161" s="4"/>
      <c r="D161" s="4"/>
      <c r="E161" s="4"/>
      <c r="F161" s="4"/>
      <c r="G161" s="9"/>
      <c r="H161" s="7"/>
      <c r="I161" s="4">
        <v>8</v>
      </c>
      <c r="J161" s="4">
        <v>2</v>
      </c>
      <c r="K161" s="4">
        <v>92.3</v>
      </c>
      <c r="L161" s="4">
        <v>46.1</v>
      </c>
      <c r="M161" s="4">
        <v>110</v>
      </c>
      <c r="N161" s="9"/>
      <c r="O161" s="7"/>
      <c r="P161" s="4">
        <v>240</v>
      </c>
      <c r="Q161" s="4">
        <v>0</v>
      </c>
      <c r="R161" s="4">
        <v>35.200000000000003</v>
      </c>
      <c r="S161" s="19">
        <v>42</v>
      </c>
      <c r="V161" s="16"/>
      <c r="AB161" s="9"/>
      <c r="AC161" s="7"/>
      <c r="AH161" s="4"/>
      <c r="AI161" s="9"/>
      <c r="AJ161" s="7"/>
      <c r="AK161" s="4"/>
      <c r="AL161" s="4"/>
      <c r="AM161" s="4"/>
      <c r="AN161" s="19"/>
    </row>
    <row r="162" spans="1:40">
      <c r="A162" s="16"/>
      <c r="B162" s="4"/>
      <c r="C162" s="4"/>
      <c r="D162" s="4"/>
      <c r="E162" s="4"/>
      <c r="F162" s="4"/>
      <c r="G162" s="9"/>
      <c r="H162" s="7"/>
      <c r="I162" s="4"/>
      <c r="J162" s="4"/>
      <c r="K162" s="4"/>
      <c r="L162" s="4"/>
      <c r="M162" s="4"/>
      <c r="N162" s="9"/>
      <c r="O162" s="7"/>
      <c r="P162" s="4"/>
      <c r="Q162" s="4"/>
      <c r="R162" s="4"/>
      <c r="S162" s="19"/>
      <c r="V162" s="16"/>
      <c r="AB162" s="9"/>
      <c r="AC162" s="7"/>
      <c r="AH162" s="4"/>
      <c r="AI162" s="9"/>
      <c r="AJ162" s="7"/>
      <c r="AK162" s="4"/>
      <c r="AL162" s="4"/>
      <c r="AM162" s="4"/>
      <c r="AN162" s="19"/>
    </row>
    <row r="163" spans="1:40">
      <c r="A163" s="16"/>
      <c r="B163" s="4"/>
      <c r="C163" s="4"/>
      <c r="D163" s="4"/>
      <c r="E163" s="4"/>
      <c r="F163" s="4"/>
      <c r="G163" s="9"/>
      <c r="H163" s="7"/>
      <c r="I163" s="4"/>
      <c r="J163" s="4"/>
      <c r="K163" s="4"/>
      <c r="L163" s="4"/>
      <c r="M163" s="4"/>
      <c r="N163" s="9"/>
      <c r="O163" s="7"/>
      <c r="P163" s="4"/>
      <c r="Q163" s="4"/>
      <c r="R163" s="4"/>
      <c r="S163" s="19"/>
      <c r="V163" s="16"/>
      <c r="W163" s="4" t="s">
        <v>2</v>
      </c>
      <c r="X163" s="4" t="s">
        <v>3</v>
      </c>
      <c r="Y163" s="4" t="s">
        <v>4</v>
      </c>
      <c r="Z163" s="4" t="s">
        <v>5</v>
      </c>
      <c r="AA163" s="4" t="s">
        <v>6</v>
      </c>
      <c r="AB163" s="9"/>
      <c r="AC163" s="7"/>
      <c r="AD163" s="4" t="s">
        <v>7</v>
      </c>
      <c r="AE163" s="4" t="s">
        <v>3</v>
      </c>
      <c r="AF163" s="4" t="s">
        <v>8</v>
      </c>
      <c r="AG163" s="4" t="s">
        <v>9</v>
      </c>
      <c r="AH163" s="4" t="s">
        <v>4</v>
      </c>
      <c r="AI163" s="9"/>
      <c r="AJ163" s="7"/>
      <c r="AK163" s="4" t="s">
        <v>10</v>
      </c>
      <c r="AL163" s="4" t="s">
        <v>11</v>
      </c>
      <c r="AM163" s="4" t="s">
        <v>5</v>
      </c>
      <c r="AN163" s="19" t="s">
        <v>4</v>
      </c>
    </row>
    <row r="164" spans="1:40">
      <c r="A164" s="16"/>
      <c r="B164" s="4" t="s">
        <v>2</v>
      </c>
      <c r="C164" s="4" t="s">
        <v>3</v>
      </c>
      <c r="D164" s="4" t="s">
        <v>4</v>
      </c>
      <c r="E164" s="4" t="s">
        <v>5</v>
      </c>
      <c r="F164" s="4" t="s">
        <v>6</v>
      </c>
      <c r="G164" s="9"/>
      <c r="H164" s="7"/>
      <c r="I164" s="4" t="s">
        <v>7</v>
      </c>
      <c r="J164" s="4" t="s">
        <v>3</v>
      </c>
      <c r="K164" s="4" t="s">
        <v>8</v>
      </c>
      <c r="L164" s="4" t="s">
        <v>9</v>
      </c>
      <c r="M164" s="4" t="s">
        <v>4</v>
      </c>
      <c r="N164" s="9"/>
      <c r="O164" s="7"/>
      <c r="P164" s="4" t="s">
        <v>10</v>
      </c>
      <c r="Q164" s="4" t="s">
        <v>11</v>
      </c>
      <c r="R164" s="4" t="s">
        <v>5</v>
      </c>
      <c r="S164" s="19" t="s">
        <v>4</v>
      </c>
      <c r="V164" s="16" t="s">
        <v>29</v>
      </c>
      <c r="W164" s="4" t="s">
        <v>13</v>
      </c>
      <c r="X164" s="4">
        <v>2</v>
      </c>
      <c r="Y164" s="4">
        <v>1360</v>
      </c>
      <c r="Z164" s="4">
        <v>1688.2</v>
      </c>
      <c r="AA164" s="8">
        <f>Y164/Z164</f>
        <v>0.8055917545314536</v>
      </c>
      <c r="AB164" s="12"/>
      <c r="AC164" s="7" t="s">
        <v>29</v>
      </c>
      <c r="AD164" s="4">
        <v>1</v>
      </c>
      <c r="AE164" s="4">
        <v>2</v>
      </c>
      <c r="AF164" s="4">
        <v>26.1</v>
      </c>
      <c r="AG164" s="4">
        <v>13.1</v>
      </c>
      <c r="AH164" s="4">
        <v>11</v>
      </c>
      <c r="AI164" s="12"/>
      <c r="AJ164" s="7" t="s">
        <v>29</v>
      </c>
      <c r="AK164" s="4">
        <v>30</v>
      </c>
      <c r="AL164" s="4">
        <v>2</v>
      </c>
      <c r="AM164" s="4">
        <v>27</v>
      </c>
      <c r="AN164" s="19">
        <v>11</v>
      </c>
    </row>
    <row r="165" spans="1:40">
      <c r="A165" s="16" t="s">
        <v>28</v>
      </c>
      <c r="B165" s="4" t="s">
        <v>13</v>
      </c>
      <c r="C165" s="4">
        <v>1</v>
      </c>
      <c r="D165" s="4">
        <v>2606</v>
      </c>
      <c r="E165" s="4">
        <v>2242.4</v>
      </c>
      <c r="F165" s="8">
        <f>D165/E165</f>
        <v>1.162147698894042</v>
      </c>
      <c r="G165" s="12"/>
      <c r="H165" s="7" t="s">
        <v>28</v>
      </c>
      <c r="I165" s="4">
        <v>1</v>
      </c>
      <c r="J165" s="4">
        <v>1</v>
      </c>
      <c r="K165" s="4">
        <v>58.8</v>
      </c>
      <c r="L165" s="4">
        <v>58.8</v>
      </c>
      <c r="M165" s="4">
        <v>52</v>
      </c>
      <c r="N165" s="12"/>
      <c r="O165" s="7" t="s">
        <v>28</v>
      </c>
      <c r="P165" s="4">
        <v>30</v>
      </c>
      <c r="Q165" s="4">
        <v>1</v>
      </c>
      <c r="R165" s="4">
        <v>10.9</v>
      </c>
      <c r="S165" s="19">
        <v>4</v>
      </c>
      <c r="V165" s="16"/>
      <c r="AB165" s="9"/>
      <c r="AC165" s="7"/>
      <c r="AD165" s="4">
        <v>2</v>
      </c>
      <c r="AE165" s="4">
        <v>2</v>
      </c>
      <c r="AF165" s="4">
        <v>84</v>
      </c>
      <c r="AG165" s="4">
        <v>42</v>
      </c>
      <c r="AH165" s="4">
        <v>62</v>
      </c>
      <c r="AI165" s="9"/>
      <c r="AJ165" s="7"/>
      <c r="AK165" s="4">
        <v>60</v>
      </c>
      <c r="AL165" s="4">
        <v>3</v>
      </c>
      <c r="AM165" s="4">
        <v>90.4</v>
      </c>
      <c r="AN165" s="19">
        <v>59</v>
      </c>
    </row>
    <row r="166" spans="1:40">
      <c r="A166" s="16"/>
      <c r="B166" s="4"/>
      <c r="C166" s="4"/>
      <c r="D166" s="4"/>
      <c r="E166" s="4"/>
      <c r="F166" s="4"/>
      <c r="G166" s="9"/>
      <c r="H166" s="7"/>
      <c r="I166" s="4">
        <v>2</v>
      </c>
      <c r="J166" s="4">
        <v>2</v>
      </c>
      <c r="K166" s="4">
        <v>50.7</v>
      </c>
      <c r="L166" s="4">
        <v>25.4</v>
      </c>
      <c r="M166" s="4">
        <v>60</v>
      </c>
      <c r="N166" s="9"/>
      <c r="O166" s="7"/>
      <c r="P166" s="4">
        <v>60</v>
      </c>
      <c r="Q166" s="4">
        <v>1</v>
      </c>
      <c r="R166" s="4">
        <v>47</v>
      </c>
      <c r="S166" s="19">
        <v>48</v>
      </c>
      <c r="V166" s="16"/>
      <c r="AB166" s="9"/>
      <c r="AC166" s="7"/>
      <c r="AD166" s="4">
        <v>3</v>
      </c>
      <c r="AE166" s="4">
        <v>4</v>
      </c>
      <c r="AF166" s="4">
        <v>147.80000000000001</v>
      </c>
      <c r="AG166" s="4">
        <v>36.9</v>
      </c>
      <c r="AH166" s="4">
        <v>141</v>
      </c>
      <c r="AI166" s="9"/>
      <c r="AJ166" s="7"/>
      <c r="AK166" s="4">
        <v>90</v>
      </c>
      <c r="AL166" s="4">
        <v>9</v>
      </c>
      <c r="AM166" s="4">
        <v>277.3</v>
      </c>
      <c r="AN166" s="19">
        <v>197</v>
      </c>
    </row>
    <row r="167" spans="1:40">
      <c r="A167" s="16"/>
      <c r="B167" s="4"/>
      <c r="C167" s="4"/>
      <c r="D167" s="4"/>
      <c r="E167" s="4"/>
      <c r="F167" s="4"/>
      <c r="G167" s="9"/>
      <c r="H167" s="7"/>
      <c r="I167" s="4">
        <v>3</v>
      </c>
      <c r="J167" s="4">
        <v>3</v>
      </c>
      <c r="K167" s="4">
        <v>113.7</v>
      </c>
      <c r="L167" s="4">
        <v>37.9</v>
      </c>
      <c r="M167" s="4">
        <v>157</v>
      </c>
      <c r="N167" s="9"/>
      <c r="O167" s="7"/>
      <c r="P167" s="4">
        <v>90</v>
      </c>
      <c r="Q167" s="4">
        <v>3</v>
      </c>
      <c r="R167" s="4">
        <v>111.9</v>
      </c>
      <c r="S167" s="19">
        <v>143</v>
      </c>
      <c r="U167" s="7"/>
      <c r="V167" s="16"/>
      <c r="AB167" s="9"/>
      <c r="AC167" s="7"/>
      <c r="AD167" s="4">
        <v>4</v>
      </c>
      <c r="AE167" s="4">
        <v>8</v>
      </c>
      <c r="AF167" s="4">
        <v>579</v>
      </c>
      <c r="AG167" s="4">
        <v>72.400000000000006</v>
      </c>
      <c r="AH167" s="4">
        <v>473</v>
      </c>
      <c r="AI167" s="9"/>
      <c r="AJ167" s="7"/>
      <c r="AK167" s="4">
        <v>120</v>
      </c>
      <c r="AL167" s="4">
        <v>12</v>
      </c>
      <c r="AM167" s="4">
        <v>443.1</v>
      </c>
      <c r="AN167" s="19">
        <v>344</v>
      </c>
    </row>
    <row r="168" spans="1:40">
      <c r="A168" s="16"/>
      <c r="B168" s="4"/>
      <c r="C168" s="4"/>
      <c r="D168" s="4"/>
      <c r="E168" s="4"/>
      <c r="F168" s="4"/>
      <c r="G168" s="9"/>
      <c r="H168" s="7"/>
      <c r="I168" s="4">
        <v>4</v>
      </c>
      <c r="J168" s="4">
        <v>6</v>
      </c>
      <c r="K168" s="4">
        <v>576.1</v>
      </c>
      <c r="L168" s="4">
        <v>96</v>
      </c>
      <c r="M168" s="4">
        <v>538</v>
      </c>
      <c r="N168" s="9"/>
      <c r="O168" s="7"/>
      <c r="P168" s="4">
        <v>120</v>
      </c>
      <c r="Q168" s="4">
        <v>6</v>
      </c>
      <c r="R168" s="4">
        <v>186.1</v>
      </c>
      <c r="S168" s="19">
        <v>207</v>
      </c>
      <c r="U168" s="7"/>
      <c r="V168" s="16"/>
      <c r="AB168" s="9"/>
      <c r="AC168" s="7"/>
      <c r="AD168" s="4">
        <v>5</v>
      </c>
      <c r="AE168" s="4">
        <v>6</v>
      </c>
      <c r="AF168" s="4">
        <v>325.8</v>
      </c>
      <c r="AG168" s="4">
        <v>54.3</v>
      </c>
      <c r="AH168" s="4">
        <v>287</v>
      </c>
      <c r="AI168" s="9"/>
      <c r="AJ168" s="7"/>
      <c r="AK168" s="4">
        <v>150</v>
      </c>
      <c r="AL168" s="4">
        <v>9</v>
      </c>
      <c r="AM168" s="4">
        <v>388.5</v>
      </c>
      <c r="AN168" s="19">
        <v>317</v>
      </c>
    </row>
    <row r="169" spans="1:40">
      <c r="A169" s="16"/>
      <c r="B169" s="4"/>
      <c r="C169" s="4"/>
      <c r="D169" s="4"/>
      <c r="E169" s="4"/>
      <c r="F169" s="4"/>
      <c r="G169" s="9"/>
      <c r="H169" s="7"/>
      <c r="I169" s="4">
        <v>5</v>
      </c>
      <c r="J169" s="4">
        <v>8</v>
      </c>
      <c r="K169" s="4">
        <v>324.5</v>
      </c>
      <c r="L169" s="4">
        <v>40.6</v>
      </c>
      <c r="M169" s="4">
        <v>429</v>
      </c>
      <c r="N169" s="9"/>
      <c r="O169" s="7"/>
      <c r="P169" s="4">
        <v>150</v>
      </c>
      <c r="Q169" s="4">
        <v>9</v>
      </c>
      <c r="R169" s="4">
        <v>317.60000000000002</v>
      </c>
      <c r="S169" s="19">
        <v>338</v>
      </c>
      <c r="U169" s="7"/>
      <c r="V169" s="16"/>
      <c r="AB169" s="9"/>
      <c r="AC169" s="7"/>
      <c r="AD169" s="4">
        <v>6</v>
      </c>
      <c r="AE169" s="4">
        <v>4</v>
      </c>
      <c r="AF169" s="4">
        <v>268</v>
      </c>
      <c r="AG169" s="4">
        <v>67</v>
      </c>
      <c r="AH169" s="4">
        <v>192</v>
      </c>
      <c r="AI169" s="9"/>
      <c r="AJ169" s="7"/>
      <c r="AK169" s="4">
        <v>180</v>
      </c>
      <c r="AL169" s="4">
        <v>4</v>
      </c>
      <c r="AM169" s="4">
        <v>253.9</v>
      </c>
      <c r="AN169" s="19">
        <v>222</v>
      </c>
    </row>
    <row r="170" spans="1:40">
      <c r="A170" s="16"/>
      <c r="B170" s="4"/>
      <c r="C170" s="4"/>
      <c r="D170" s="4"/>
      <c r="E170" s="4"/>
      <c r="F170" s="4"/>
      <c r="G170" s="9"/>
      <c r="H170" s="7"/>
      <c r="I170" s="4">
        <v>6</v>
      </c>
      <c r="J170" s="4">
        <v>10</v>
      </c>
      <c r="K170" s="4">
        <v>752</v>
      </c>
      <c r="L170" s="4">
        <v>75.2</v>
      </c>
      <c r="M170" s="4">
        <v>876</v>
      </c>
      <c r="N170" s="9"/>
      <c r="O170" s="7"/>
      <c r="P170" s="4">
        <v>180</v>
      </c>
      <c r="Q170" s="4">
        <v>14</v>
      </c>
      <c r="R170" s="4">
        <v>526.20000000000005</v>
      </c>
      <c r="S170" s="19">
        <v>623</v>
      </c>
      <c r="U170" s="7"/>
      <c r="V170" s="16"/>
      <c r="AB170" s="9"/>
      <c r="AC170" s="7"/>
      <c r="AD170" s="4">
        <v>7</v>
      </c>
      <c r="AE170" s="4">
        <v>2</v>
      </c>
      <c r="AF170" s="4">
        <v>156.6</v>
      </c>
      <c r="AG170" s="4">
        <v>78.3</v>
      </c>
      <c r="AH170" s="4">
        <v>94</v>
      </c>
      <c r="AI170" s="9"/>
      <c r="AJ170" s="7"/>
      <c r="AK170" s="4">
        <v>210</v>
      </c>
      <c r="AL170" s="4">
        <v>3</v>
      </c>
      <c r="AM170" s="4">
        <v>112</v>
      </c>
      <c r="AN170" s="19">
        <v>96</v>
      </c>
    </row>
    <row r="171" spans="1:40">
      <c r="A171" s="16"/>
      <c r="B171" s="4"/>
      <c r="C171" s="4"/>
      <c r="D171" s="4"/>
      <c r="E171" s="4"/>
      <c r="F171" s="4"/>
      <c r="G171" s="9"/>
      <c r="H171" s="7"/>
      <c r="I171" s="4">
        <v>7</v>
      </c>
      <c r="J171" s="4">
        <v>4</v>
      </c>
      <c r="K171" s="4">
        <v>366.7</v>
      </c>
      <c r="L171" s="4">
        <v>91.7</v>
      </c>
      <c r="M171" s="4">
        <v>494</v>
      </c>
      <c r="N171" s="9"/>
      <c r="O171" s="7"/>
      <c r="P171" s="4">
        <v>210</v>
      </c>
      <c r="Q171" s="4">
        <v>11</v>
      </c>
      <c r="R171" s="4">
        <v>541.79999999999995</v>
      </c>
      <c r="S171" s="19">
        <v>680</v>
      </c>
      <c r="V171" s="16"/>
      <c r="AB171" s="9"/>
      <c r="AC171" s="7"/>
      <c r="AD171" s="4">
        <v>8</v>
      </c>
      <c r="AE171" s="4">
        <v>2</v>
      </c>
      <c r="AF171" s="4">
        <v>101</v>
      </c>
      <c r="AG171" s="4">
        <v>50.5</v>
      </c>
      <c r="AH171" s="4">
        <v>100</v>
      </c>
      <c r="AI171" s="9"/>
      <c r="AJ171" s="7"/>
      <c r="AK171" s="4">
        <v>240</v>
      </c>
      <c r="AL171" s="4">
        <v>1</v>
      </c>
      <c r="AM171" s="4">
        <v>67.599999999999994</v>
      </c>
      <c r="AN171" s="19">
        <v>76</v>
      </c>
    </row>
    <row r="172" spans="1:40">
      <c r="A172" s="16"/>
      <c r="B172" s="4"/>
      <c r="C172" s="4"/>
      <c r="D172" s="4"/>
      <c r="E172" s="4"/>
      <c r="F172" s="4"/>
      <c r="G172" s="9"/>
      <c r="H172" s="7"/>
      <c r="I172" s="4"/>
      <c r="J172" s="4"/>
      <c r="K172" s="4"/>
      <c r="L172" s="4"/>
      <c r="M172" s="4"/>
      <c r="N172" s="9"/>
      <c r="O172" s="7"/>
      <c r="P172" s="4">
        <v>240</v>
      </c>
      <c r="Q172" s="4">
        <v>8</v>
      </c>
      <c r="R172" s="4">
        <v>342.7</v>
      </c>
      <c r="S172" s="19">
        <v>396</v>
      </c>
      <c r="V172" s="16"/>
      <c r="AB172" s="9"/>
      <c r="AC172" s="7"/>
      <c r="AH172" s="4"/>
      <c r="AI172" s="9"/>
      <c r="AJ172" s="7"/>
      <c r="AK172" s="4">
        <v>270</v>
      </c>
      <c r="AL172" s="4">
        <v>0</v>
      </c>
      <c r="AM172" s="4">
        <v>28.5</v>
      </c>
      <c r="AN172" s="19">
        <v>38</v>
      </c>
    </row>
    <row r="173" spans="1:40">
      <c r="B173" s="4"/>
      <c r="C173" s="4"/>
      <c r="D173" s="4"/>
      <c r="E173" s="4"/>
      <c r="F173" s="4"/>
      <c r="G173" s="9"/>
      <c r="H173" s="7"/>
      <c r="I173" s="4"/>
      <c r="J173" s="4"/>
      <c r="K173" s="4"/>
      <c r="L173" s="4"/>
      <c r="M173" s="4"/>
      <c r="N173" s="9"/>
      <c r="O173" s="7"/>
      <c r="P173" s="4">
        <v>270</v>
      </c>
      <c r="Q173" s="4">
        <v>0</v>
      </c>
      <c r="R173" s="4">
        <v>158.19999999999999</v>
      </c>
      <c r="S173" s="19">
        <v>167</v>
      </c>
      <c r="V173" s="16"/>
      <c r="AB173" s="9"/>
      <c r="AC173" s="7"/>
      <c r="AH173" s="4"/>
      <c r="AI173" s="9"/>
      <c r="AJ173" s="7"/>
      <c r="AK173" s="4"/>
      <c r="AL173" s="4"/>
      <c r="AM173" s="4"/>
      <c r="AN173" s="19"/>
    </row>
    <row r="174" spans="1:40">
      <c r="A174" s="16"/>
      <c r="B174" s="4"/>
      <c r="C174" s="4"/>
      <c r="D174" s="4"/>
      <c r="E174" s="4"/>
      <c r="F174" s="4"/>
      <c r="G174" s="9"/>
      <c r="H174" s="7"/>
      <c r="I174" s="4"/>
      <c r="J174" s="4"/>
      <c r="K174" s="4"/>
      <c r="L174" s="4"/>
      <c r="M174" s="4"/>
      <c r="N174" s="9"/>
      <c r="O174" s="7"/>
      <c r="P174" s="4"/>
      <c r="Q174" s="4"/>
      <c r="R174" s="4"/>
      <c r="S174" s="19"/>
      <c r="V174" s="16"/>
      <c r="AB174" s="9"/>
      <c r="AC174" s="7"/>
      <c r="AH174" s="4"/>
      <c r="AI174" s="9"/>
      <c r="AJ174" s="7"/>
      <c r="AK174" s="4"/>
      <c r="AL174" s="4"/>
      <c r="AM174" s="4"/>
      <c r="AN174" s="19"/>
    </row>
    <row r="175" spans="1:40">
      <c r="A175" s="16"/>
      <c r="B175" s="4"/>
      <c r="C175" s="4"/>
      <c r="D175" s="4"/>
      <c r="E175" s="4"/>
      <c r="F175" s="4"/>
      <c r="G175" s="9"/>
      <c r="H175" s="7"/>
      <c r="I175" s="4"/>
      <c r="J175" s="4"/>
      <c r="K175" s="4"/>
      <c r="L175" s="4"/>
      <c r="M175" s="4"/>
      <c r="N175" s="9"/>
      <c r="O175" s="7"/>
      <c r="P175" s="4"/>
      <c r="Q175" s="4"/>
      <c r="R175" s="4"/>
      <c r="S175" s="19"/>
      <c r="V175" s="16"/>
      <c r="AB175" s="9"/>
      <c r="AC175" s="7"/>
      <c r="AH175" s="4"/>
      <c r="AI175" s="9"/>
      <c r="AJ175" s="7"/>
      <c r="AK175" s="4"/>
      <c r="AL175" s="4"/>
      <c r="AM175" s="4"/>
      <c r="AN175" s="19"/>
    </row>
    <row r="176" spans="1:40">
      <c r="A176" s="16"/>
      <c r="B176" s="4" t="s">
        <v>2</v>
      </c>
      <c r="C176" s="4" t="s">
        <v>3</v>
      </c>
      <c r="D176" s="4" t="s">
        <v>4</v>
      </c>
      <c r="E176" s="4" t="s">
        <v>5</v>
      </c>
      <c r="F176" s="4" t="s">
        <v>6</v>
      </c>
      <c r="G176" s="9"/>
      <c r="H176" s="7"/>
      <c r="I176" s="4" t="s">
        <v>7</v>
      </c>
      <c r="J176" s="4" t="s">
        <v>3</v>
      </c>
      <c r="K176" s="4" t="s">
        <v>8</v>
      </c>
      <c r="L176" s="4" t="s">
        <v>9</v>
      </c>
      <c r="M176" s="4" t="s">
        <v>4</v>
      </c>
      <c r="N176" s="9"/>
      <c r="O176" s="7"/>
      <c r="P176" s="4" t="s">
        <v>10</v>
      </c>
      <c r="Q176" s="4" t="s">
        <v>11</v>
      </c>
      <c r="R176" s="4" t="s">
        <v>5</v>
      </c>
      <c r="S176" s="19" t="s">
        <v>4</v>
      </c>
      <c r="V176" s="16"/>
      <c r="W176" s="4" t="s">
        <v>2</v>
      </c>
      <c r="X176" s="4" t="s">
        <v>3</v>
      </c>
      <c r="Y176" s="4" t="s">
        <v>4</v>
      </c>
      <c r="Z176" s="4" t="s">
        <v>5</v>
      </c>
      <c r="AA176" s="4" t="s">
        <v>6</v>
      </c>
      <c r="AB176" s="9"/>
      <c r="AC176" s="7"/>
      <c r="AD176" s="4" t="s">
        <v>7</v>
      </c>
      <c r="AE176" s="4" t="s">
        <v>3</v>
      </c>
      <c r="AF176" s="4" t="s">
        <v>8</v>
      </c>
      <c r="AG176" s="4" t="s">
        <v>9</v>
      </c>
      <c r="AH176" s="4" t="s">
        <v>4</v>
      </c>
      <c r="AI176" s="9"/>
      <c r="AJ176" s="7"/>
      <c r="AK176" s="4" t="s">
        <v>10</v>
      </c>
      <c r="AL176" s="4" t="s">
        <v>11</v>
      </c>
      <c r="AM176" s="4" t="s">
        <v>5</v>
      </c>
      <c r="AN176" s="19" t="s">
        <v>4</v>
      </c>
    </row>
    <row r="177" spans="1:40">
      <c r="A177" s="16" t="s">
        <v>29</v>
      </c>
      <c r="B177" s="4" t="s">
        <v>13</v>
      </c>
      <c r="C177" s="4">
        <v>1</v>
      </c>
      <c r="D177" s="4">
        <v>2329</v>
      </c>
      <c r="E177" s="4">
        <v>2026.2</v>
      </c>
      <c r="F177" s="8">
        <f>D177/E177</f>
        <v>1.1494423057940972</v>
      </c>
      <c r="G177" s="12"/>
      <c r="H177" s="7" t="s">
        <v>29</v>
      </c>
      <c r="I177" s="4">
        <v>1</v>
      </c>
      <c r="J177" s="4">
        <v>1</v>
      </c>
      <c r="K177" s="4">
        <v>19.3</v>
      </c>
      <c r="L177" s="4">
        <v>19.3</v>
      </c>
      <c r="M177" s="4">
        <v>12</v>
      </c>
      <c r="N177" s="12"/>
      <c r="O177" s="7" t="s">
        <v>29</v>
      </c>
      <c r="P177" s="4">
        <v>30</v>
      </c>
      <c r="Q177" s="4">
        <v>2</v>
      </c>
      <c r="R177" s="4">
        <v>36.4</v>
      </c>
      <c r="S177" s="19">
        <v>26</v>
      </c>
      <c r="V177" s="16" t="s">
        <v>30</v>
      </c>
      <c r="W177" s="4" t="s">
        <v>13</v>
      </c>
      <c r="X177" s="4">
        <v>2</v>
      </c>
      <c r="Y177" s="4">
        <v>2281</v>
      </c>
      <c r="Z177" s="4">
        <v>1938.3</v>
      </c>
      <c r="AA177" s="8">
        <f>Y177/Z177</f>
        <v>1.176804416241036</v>
      </c>
      <c r="AB177" s="12"/>
      <c r="AC177" s="7" t="s">
        <v>30</v>
      </c>
      <c r="AD177" s="4">
        <v>1</v>
      </c>
      <c r="AE177" s="4">
        <v>2</v>
      </c>
      <c r="AF177" s="4">
        <v>79.2</v>
      </c>
      <c r="AG177" s="4">
        <v>39.6</v>
      </c>
      <c r="AH177" s="4">
        <v>73</v>
      </c>
      <c r="AI177" s="12"/>
      <c r="AJ177" s="7" t="s">
        <v>30</v>
      </c>
      <c r="AK177" s="4">
        <v>30</v>
      </c>
      <c r="AL177" s="4">
        <v>1</v>
      </c>
      <c r="AM177" s="4">
        <v>24</v>
      </c>
      <c r="AN177" s="19">
        <v>23</v>
      </c>
    </row>
    <row r="178" spans="1:40">
      <c r="A178" s="16"/>
      <c r="B178" s="4"/>
      <c r="C178" s="4"/>
      <c r="D178" s="4"/>
      <c r="E178" s="4"/>
      <c r="F178" s="4"/>
      <c r="G178" s="9"/>
      <c r="H178" s="7"/>
      <c r="I178" s="4">
        <v>2</v>
      </c>
      <c r="J178" s="4">
        <v>2</v>
      </c>
      <c r="K178" s="4">
        <v>55</v>
      </c>
      <c r="L178" s="4">
        <v>27.5</v>
      </c>
      <c r="M178" s="4">
        <v>52</v>
      </c>
      <c r="N178" s="9"/>
      <c r="O178" s="7"/>
      <c r="P178" s="4">
        <v>60</v>
      </c>
      <c r="Q178" s="4">
        <v>5</v>
      </c>
      <c r="R178" s="4">
        <v>122.6</v>
      </c>
      <c r="S178" s="19">
        <v>129</v>
      </c>
      <c r="V178" s="16"/>
      <c r="AB178" s="9"/>
      <c r="AC178" s="7"/>
      <c r="AD178" s="4">
        <v>2</v>
      </c>
      <c r="AE178" s="4">
        <v>4</v>
      </c>
      <c r="AF178" s="4">
        <v>192.8</v>
      </c>
      <c r="AG178" s="4">
        <v>48.2</v>
      </c>
      <c r="AH178" s="4">
        <v>218</v>
      </c>
      <c r="AI178" s="9"/>
      <c r="AJ178" s="7"/>
      <c r="AK178" s="4">
        <v>60</v>
      </c>
      <c r="AL178" s="4">
        <v>4</v>
      </c>
      <c r="AM178" s="4">
        <v>97.9</v>
      </c>
      <c r="AN178" s="19">
        <v>105</v>
      </c>
    </row>
    <row r="179" spans="1:40">
      <c r="A179" s="16"/>
      <c r="B179" s="4"/>
      <c r="C179" s="4"/>
      <c r="D179" s="4"/>
      <c r="E179" s="4"/>
      <c r="F179" s="4"/>
      <c r="G179" s="9"/>
      <c r="H179" s="7"/>
      <c r="I179" s="4">
        <v>3</v>
      </c>
      <c r="J179" s="4">
        <v>4</v>
      </c>
      <c r="K179" s="4">
        <v>129</v>
      </c>
      <c r="L179" s="4">
        <v>32.200000000000003</v>
      </c>
      <c r="M179" s="4">
        <v>159</v>
      </c>
      <c r="N179" s="9"/>
      <c r="O179" s="7"/>
      <c r="P179" s="4">
        <v>90</v>
      </c>
      <c r="Q179" s="4">
        <v>10</v>
      </c>
      <c r="R179" s="4">
        <v>338.4</v>
      </c>
      <c r="S179" s="19">
        <v>416</v>
      </c>
      <c r="V179" s="16"/>
      <c r="AB179" s="9"/>
      <c r="AC179" s="7"/>
      <c r="AD179" s="4">
        <v>3</v>
      </c>
      <c r="AE179" s="4">
        <v>6</v>
      </c>
      <c r="AF179" s="4">
        <v>328.7</v>
      </c>
      <c r="AG179" s="4">
        <v>54.8</v>
      </c>
      <c r="AH179" s="4">
        <v>389</v>
      </c>
      <c r="AI179" s="9"/>
      <c r="AJ179" s="7"/>
      <c r="AK179" s="4">
        <v>90</v>
      </c>
      <c r="AL179" s="4">
        <v>9</v>
      </c>
      <c r="AM179" s="4">
        <v>264.8</v>
      </c>
      <c r="AN179" s="19">
        <v>278</v>
      </c>
    </row>
    <row r="180" spans="1:40">
      <c r="A180" s="16"/>
      <c r="B180" s="4"/>
      <c r="C180" s="4"/>
      <c r="D180" s="4"/>
      <c r="E180" s="4"/>
      <c r="F180" s="4"/>
      <c r="G180" s="9"/>
      <c r="H180" s="7"/>
      <c r="I180" s="4">
        <v>4</v>
      </c>
      <c r="J180" s="4">
        <v>7</v>
      </c>
      <c r="K180" s="4">
        <v>273.8</v>
      </c>
      <c r="L180" s="4">
        <v>39.1</v>
      </c>
      <c r="M180" s="4">
        <v>344</v>
      </c>
      <c r="N180" s="9"/>
      <c r="O180" s="7"/>
      <c r="P180" s="4">
        <v>120</v>
      </c>
      <c r="Q180" s="4">
        <v>11</v>
      </c>
      <c r="R180" s="4">
        <v>398.3</v>
      </c>
      <c r="S180" s="19">
        <v>433</v>
      </c>
      <c r="V180" s="16"/>
      <c r="AB180" s="9"/>
      <c r="AC180" s="7"/>
      <c r="AD180" s="4">
        <v>4</v>
      </c>
      <c r="AE180" s="4">
        <v>10</v>
      </c>
      <c r="AF180" s="4">
        <v>614.20000000000005</v>
      </c>
      <c r="AG180" s="4">
        <v>61.4</v>
      </c>
      <c r="AH180" s="4">
        <v>647</v>
      </c>
      <c r="AI180" s="9"/>
      <c r="AJ180" s="7"/>
      <c r="AK180" s="4">
        <v>120</v>
      </c>
      <c r="AL180" s="4">
        <v>11</v>
      </c>
      <c r="AM180" s="4">
        <v>383.8</v>
      </c>
      <c r="AN180" s="19">
        <v>416</v>
      </c>
    </row>
    <row r="181" spans="1:40">
      <c r="A181" s="16"/>
      <c r="B181" s="4"/>
      <c r="C181" s="4"/>
      <c r="D181" s="4"/>
      <c r="E181" s="4"/>
      <c r="F181" s="4"/>
      <c r="G181" s="9"/>
      <c r="H181" s="7"/>
      <c r="I181" s="4">
        <v>5</v>
      </c>
      <c r="J181" s="4">
        <v>8</v>
      </c>
      <c r="K181" s="4">
        <v>647.4</v>
      </c>
      <c r="L181" s="4">
        <v>80.900000000000006</v>
      </c>
      <c r="M181" s="4">
        <v>763</v>
      </c>
      <c r="N181" s="9"/>
      <c r="O181" s="7"/>
      <c r="P181" s="4">
        <v>150</v>
      </c>
      <c r="Q181" s="4">
        <v>11</v>
      </c>
      <c r="R181" s="4">
        <v>401.4</v>
      </c>
      <c r="S181" s="19">
        <v>437</v>
      </c>
      <c r="V181" s="16"/>
      <c r="AB181" s="9"/>
      <c r="AC181" s="7"/>
      <c r="AD181" s="4">
        <v>5</v>
      </c>
      <c r="AE181" s="4">
        <v>8</v>
      </c>
      <c r="AF181" s="4">
        <v>469.7</v>
      </c>
      <c r="AG181" s="4">
        <v>58.7</v>
      </c>
      <c r="AH181" s="4">
        <v>620</v>
      </c>
      <c r="AI181" s="9"/>
      <c r="AJ181" s="7"/>
      <c r="AK181" s="4">
        <v>150</v>
      </c>
      <c r="AL181" s="4">
        <v>13</v>
      </c>
      <c r="AM181" s="4">
        <v>435.4</v>
      </c>
      <c r="AN181" s="19">
        <v>503</v>
      </c>
    </row>
    <row r="182" spans="1:40">
      <c r="A182" s="16"/>
      <c r="B182" s="4"/>
      <c r="C182" s="4"/>
      <c r="D182" s="4"/>
      <c r="E182" s="4"/>
      <c r="F182" s="4"/>
      <c r="G182" s="9"/>
      <c r="H182" s="7"/>
      <c r="I182" s="4">
        <v>6</v>
      </c>
      <c r="J182" s="4">
        <v>10</v>
      </c>
      <c r="K182" s="4">
        <v>455.9</v>
      </c>
      <c r="L182" s="4">
        <v>45.6</v>
      </c>
      <c r="M182" s="4">
        <v>519</v>
      </c>
      <c r="N182" s="9"/>
      <c r="O182" s="7"/>
      <c r="P182" s="4">
        <v>180</v>
      </c>
      <c r="Q182" s="4">
        <v>10</v>
      </c>
      <c r="R182" s="4">
        <v>357.2</v>
      </c>
      <c r="S182" s="19">
        <v>414</v>
      </c>
      <c r="V182" s="16"/>
      <c r="AB182" s="9"/>
      <c r="AC182" s="7"/>
      <c r="AD182" s="4">
        <v>6</v>
      </c>
      <c r="AE182" s="4">
        <v>6</v>
      </c>
      <c r="AF182" s="4">
        <v>253.6</v>
      </c>
      <c r="AG182" s="4">
        <v>42.3</v>
      </c>
      <c r="AH182" s="4">
        <v>334</v>
      </c>
      <c r="AI182" s="9"/>
      <c r="AJ182" s="7"/>
      <c r="AK182" s="4">
        <v>180</v>
      </c>
      <c r="AL182" s="4">
        <v>9</v>
      </c>
      <c r="AM182" s="4">
        <v>448.1</v>
      </c>
      <c r="AN182" s="19">
        <v>576</v>
      </c>
    </row>
    <row r="183" spans="1:40">
      <c r="A183" s="16"/>
      <c r="B183" s="4"/>
      <c r="C183" s="4"/>
      <c r="D183" s="4"/>
      <c r="E183" s="4"/>
      <c r="F183" s="4"/>
      <c r="G183" s="9"/>
      <c r="H183" s="7"/>
      <c r="I183" s="4">
        <v>7</v>
      </c>
      <c r="J183" s="4">
        <v>6</v>
      </c>
      <c r="K183" s="4">
        <v>445.7</v>
      </c>
      <c r="L183" s="4">
        <v>74.3</v>
      </c>
      <c r="M183" s="4">
        <v>480</v>
      </c>
      <c r="N183" s="9"/>
      <c r="O183" s="7"/>
      <c r="P183" s="4">
        <v>210</v>
      </c>
      <c r="Q183" s="4">
        <v>5</v>
      </c>
      <c r="R183" s="4">
        <v>287.2</v>
      </c>
      <c r="S183" s="19">
        <v>349</v>
      </c>
      <c r="V183" s="16"/>
      <c r="AB183" s="9"/>
      <c r="AC183" s="7"/>
      <c r="AH183" s="4"/>
      <c r="AI183" s="9"/>
      <c r="AJ183" s="7"/>
      <c r="AK183" s="4">
        <v>210</v>
      </c>
      <c r="AL183" s="4">
        <v>6</v>
      </c>
      <c r="AM183" s="4">
        <v>237.2</v>
      </c>
      <c r="AN183" s="19">
        <v>320</v>
      </c>
    </row>
    <row r="184" spans="1:40">
      <c r="A184" s="16"/>
      <c r="B184" s="4"/>
      <c r="C184" s="4"/>
      <c r="D184" s="4"/>
      <c r="E184" s="4"/>
      <c r="F184" s="4"/>
      <c r="G184" s="9"/>
      <c r="H184" s="7"/>
      <c r="I184" s="4"/>
      <c r="J184" s="4"/>
      <c r="K184" s="4"/>
      <c r="L184" s="4"/>
      <c r="M184" s="4"/>
      <c r="N184" s="9"/>
      <c r="O184" s="7"/>
      <c r="P184" s="4">
        <v>240</v>
      </c>
      <c r="Q184" s="4">
        <v>1</v>
      </c>
      <c r="R184" s="4">
        <v>74.099999999999994</v>
      </c>
      <c r="S184" s="19">
        <v>107</v>
      </c>
      <c r="V184" s="16" t="s">
        <v>46</v>
      </c>
      <c r="AB184" s="9"/>
      <c r="AC184" s="7"/>
      <c r="AH184" s="4"/>
      <c r="AI184" s="9"/>
      <c r="AJ184" s="7"/>
      <c r="AK184" s="4">
        <v>240</v>
      </c>
      <c r="AL184" s="4">
        <v>0</v>
      </c>
      <c r="AM184" s="4">
        <v>47.1</v>
      </c>
      <c r="AN184" s="19">
        <v>60</v>
      </c>
    </row>
    <row r="185" spans="1:40">
      <c r="A185" s="16"/>
      <c r="B185" s="4"/>
      <c r="C185" s="4"/>
      <c r="D185" s="4"/>
      <c r="E185" s="4"/>
      <c r="F185" s="4"/>
      <c r="G185" s="9"/>
      <c r="H185" s="7"/>
      <c r="I185" s="4"/>
      <c r="J185" s="4"/>
      <c r="K185" s="4"/>
      <c r="L185" s="4"/>
      <c r="M185" s="4"/>
      <c r="N185" s="9"/>
      <c r="O185" s="7"/>
      <c r="P185" s="4">
        <v>270</v>
      </c>
      <c r="Q185" s="4">
        <v>0</v>
      </c>
      <c r="R185" s="4">
        <v>10.7</v>
      </c>
      <c r="S185" s="19">
        <v>18</v>
      </c>
      <c r="V185" s="16"/>
      <c r="AB185" s="9"/>
      <c r="AC185" s="7"/>
      <c r="AH185" s="4"/>
      <c r="AI185" s="9"/>
      <c r="AJ185" s="7"/>
      <c r="AK185" s="4"/>
      <c r="AL185" s="4"/>
      <c r="AM185" s="4"/>
      <c r="AN185" s="19"/>
    </row>
    <row r="186" spans="1:40">
      <c r="A186" s="16"/>
      <c r="B186" s="4"/>
      <c r="C186" s="4"/>
      <c r="D186" s="4"/>
      <c r="E186" s="4"/>
      <c r="F186" s="4"/>
      <c r="G186" s="9"/>
      <c r="H186" s="7"/>
      <c r="I186" s="4"/>
      <c r="J186" s="4"/>
      <c r="K186" s="4"/>
      <c r="L186" s="4"/>
      <c r="M186" s="4"/>
      <c r="N186" s="9"/>
      <c r="O186" s="7"/>
      <c r="P186" s="4"/>
      <c r="Q186" s="4"/>
      <c r="R186" s="4"/>
      <c r="S186" s="19"/>
      <c r="V186" s="16"/>
      <c r="AB186" s="9"/>
      <c r="AC186" s="7"/>
      <c r="AH186" s="4"/>
      <c r="AI186" s="9"/>
      <c r="AJ186" s="7"/>
      <c r="AK186" s="4"/>
      <c r="AL186" s="4"/>
      <c r="AM186" s="4"/>
      <c r="AN186" s="19"/>
    </row>
    <row r="187" spans="1:40">
      <c r="A187" s="16"/>
      <c r="B187" s="4"/>
      <c r="C187" s="4"/>
      <c r="D187" s="4"/>
      <c r="E187" s="4"/>
      <c r="F187" s="4"/>
      <c r="G187" s="9"/>
      <c r="H187" s="7"/>
      <c r="I187" s="4"/>
      <c r="J187" s="4"/>
      <c r="K187" s="4"/>
      <c r="L187" s="4"/>
      <c r="M187" s="4"/>
      <c r="N187" s="9"/>
      <c r="O187" s="7"/>
      <c r="P187" s="4"/>
      <c r="Q187" s="4"/>
      <c r="R187" s="4"/>
      <c r="S187" s="19"/>
      <c r="V187" s="16"/>
      <c r="W187" s="4" t="s">
        <v>2</v>
      </c>
      <c r="X187" s="4" t="s">
        <v>3</v>
      </c>
      <c r="Y187" s="4" t="s">
        <v>4</v>
      </c>
      <c r="Z187" s="4" t="s">
        <v>5</v>
      </c>
      <c r="AA187" s="4" t="s">
        <v>6</v>
      </c>
      <c r="AB187" s="9"/>
      <c r="AC187" s="7" t="s">
        <v>31</v>
      </c>
      <c r="AD187" s="4" t="s">
        <v>7</v>
      </c>
      <c r="AE187" s="4" t="s">
        <v>3</v>
      </c>
      <c r="AF187" s="4" t="s">
        <v>8</v>
      </c>
      <c r="AG187" s="4" t="s">
        <v>9</v>
      </c>
      <c r="AH187" s="4" t="s">
        <v>4</v>
      </c>
      <c r="AI187" s="9"/>
      <c r="AJ187" s="7"/>
      <c r="AK187" s="4" t="s">
        <v>10</v>
      </c>
      <c r="AL187" s="4" t="s">
        <v>11</v>
      </c>
      <c r="AM187" s="4" t="s">
        <v>5</v>
      </c>
      <c r="AN187" s="19" t="s">
        <v>4</v>
      </c>
    </row>
    <row r="188" spans="1:40">
      <c r="A188" s="16"/>
      <c r="B188" s="4" t="s">
        <v>2</v>
      </c>
      <c r="C188" s="4" t="s">
        <v>3</v>
      </c>
      <c r="D188" s="4" t="s">
        <v>4</v>
      </c>
      <c r="E188" s="4" t="s">
        <v>5</v>
      </c>
      <c r="F188" s="4" t="s">
        <v>6</v>
      </c>
      <c r="G188" s="9"/>
      <c r="H188" s="7"/>
      <c r="I188" s="4" t="s">
        <v>7</v>
      </c>
      <c r="J188" s="4" t="s">
        <v>3</v>
      </c>
      <c r="K188" s="4" t="s">
        <v>8</v>
      </c>
      <c r="L188" s="4" t="s">
        <v>9</v>
      </c>
      <c r="M188" s="4" t="s">
        <v>4</v>
      </c>
      <c r="N188" s="9"/>
      <c r="O188" s="7"/>
      <c r="P188" s="4" t="s">
        <v>10</v>
      </c>
      <c r="Q188" s="4" t="s">
        <v>11</v>
      </c>
      <c r="R188" s="4" t="s">
        <v>5</v>
      </c>
      <c r="S188" s="19" t="s">
        <v>4</v>
      </c>
      <c r="V188" s="16" t="s">
        <v>31</v>
      </c>
      <c r="W188" s="4" t="s">
        <v>13</v>
      </c>
      <c r="X188" s="4">
        <v>1</v>
      </c>
      <c r="Y188" s="4">
        <v>2095</v>
      </c>
      <c r="Z188" s="4">
        <v>1869</v>
      </c>
      <c r="AA188" s="8">
        <f>Y188/Z188</f>
        <v>1.1209202782236489</v>
      </c>
      <c r="AB188" s="12"/>
      <c r="AC188" s="7" t="s">
        <v>31</v>
      </c>
      <c r="AD188" s="4">
        <v>1</v>
      </c>
      <c r="AE188" s="4">
        <v>1</v>
      </c>
      <c r="AF188" s="4">
        <v>15.9</v>
      </c>
      <c r="AG188" s="4">
        <v>15.9</v>
      </c>
      <c r="AH188" s="4">
        <v>13</v>
      </c>
      <c r="AI188" s="12"/>
      <c r="AJ188" s="7" t="s">
        <v>31</v>
      </c>
      <c r="AK188" s="4">
        <v>30</v>
      </c>
      <c r="AL188" s="4">
        <v>2</v>
      </c>
      <c r="AM188" s="4">
        <v>22.1</v>
      </c>
      <c r="AN188" s="19">
        <v>15</v>
      </c>
    </row>
    <row r="189" spans="1:40">
      <c r="A189" s="16" t="s">
        <v>30</v>
      </c>
      <c r="B189" s="4" t="s">
        <v>13</v>
      </c>
      <c r="C189" s="4">
        <v>2</v>
      </c>
      <c r="D189" s="4">
        <v>1760</v>
      </c>
      <c r="E189" s="4">
        <v>1874.3</v>
      </c>
      <c r="F189" s="8">
        <f>D189/E189</f>
        <v>0.93901723310035745</v>
      </c>
      <c r="G189" s="12"/>
      <c r="H189" s="7" t="s">
        <v>30</v>
      </c>
      <c r="I189" s="4">
        <v>1</v>
      </c>
      <c r="J189" s="4">
        <v>2</v>
      </c>
      <c r="K189" s="4">
        <v>41.7</v>
      </c>
      <c r="L189" s="4">
        <v>20.9</v>
      </c>
      <c r="M189" s="4">
        <v>24</v>
      </c>
      <c r="N189" s="12"/>
      <c r="O189" s="7" t="s">
        <v>30</v>
      </c>
      <c r="P189" s="4">
        <v>30</v>
      </c>
      <c r="Q189" s="4">
        <v>3</v>
      </c>
      <c r="R189" s="4">
        <v>60.1</v>
      </c>
      <c r="S189" s="19">
        <v>35</v>
      </c>
      <c r="V189" s="16"/>
      <c r="AB189" s="9"/>
      <c r="AC189" s="7"/>
      <c r="AD189" s="4">
        <v>2</v>
      </c>
      <c r="AE189" s="4">
        <v>2</v>
      </c>
      <c r="AF189" s="4">
        <v>52.5</v>
      </c>
      <c r="AG189" s="4">
        <v>26.3</v>
      </c>
      <c r="AH189" s="4">
        <v>54</v>
      </c>
      <c r="AI189" s="9"/>
      <c r="AJ189" s="7"/>
      <c r="AK189" s="4">
        <v>60</v>
      </c>
      <c r="AL189" s="4">
        <v>4</v>
      </c>
      <c r="AM189" s="4">
        <v>96.5</v>
      </c>
      <c r="AN189" s="19">
        <v>102</v>
      </c>
    </row>
    <row r="190" spans="1:40">
      <c r="A190" s="16"/>
      <c r="B190" s="4"/>
      <c r="C190" s="4"/>
      <c r="D190" s="4"/>
      <c r="E190" s="4"/>
      <c r="F190" s="4"/>
      <c r="G190" s="9"/>
      <c r="H190" s="7"/>
      <c r="I190" s="4">
        <v>2</v>
      </c>
      <c r="J190" s="4">
        <v>4</v>
      </c>
      <c r="K190" s="4">
        <v>150.4</v>
      </c>
      <c r="L190" s="4">
        <v>37.6</v>
      </c>
      <c r="M190" s="4">
        <v>128</v>
      </c>
      <c r="N190" s="9"/>
      <c r="O190" s="7"/>
      <c r="P190" s="4">
        <v>60</v>
      </c>
      <c r="Q190" s="4">
        <v>6</v>
      </c>
      <c r="R190" s="4">
        <v>169.1</v>
      </c>
      <c r="S190" s="19">
        <v>137</v>
      </c>
      <c r="V190" s="16"/>
      <c r="AB190" s="9"/>
      <c r="AC190" s="7"/>
      <c r="AD190" s="4">
        <v>3</v>
      </c>
      <c r="AE190" s="4">
        <v>4</v>
      </c>
      <c r="AF190" s="4">
        <v>143.6</v>
      </c>
      <c r="AG190" s="4">
        <v>35.9</v>
      </c>
      <c r="AH190" s="4">
        <v>178</v>
      </c>
      <c r="AI190" s="9"/>
      <c r="AJ190" s="7"/>
      <c r="AK190" s="4">
        <v>90</v>
      </c>
      <c r="AL190" s="4">
        <v>10</v>
      </c>
      <c r="AM190" s="4">
        <v>294</v>
      </c>
      <c r="AN190" s="19">
        <v>336</v>
      </c>
    </row>
    <row r="191" spans="1:40">
      <c r="A191" s="16"/>
      <c r="B191" s="4"/>
      <c r="C191" s="4"/>
      <c r="D191" s="4"/>
      <c r="E191" s="4"/>
      <c r="F191" s="4"/>
      <c r="G191" s="9"/>
      <c r="H191" s="7"/>
      <c r="I191" s="4">
        <v>3</v>
      </c>
      <c r="J191" s="4">
        <v>8</v>
      </c>
      <c r="K191" s="4">
        <v>594.9</v>
      </c>
      <c r="L191" s="4">
        <v>74.400000000000006</v>
      </c>
      <c r="M191" s="4">
        <v>514</v>
      </c>
      <c r="N191" s="9"/>
      <c r="O191" s="7"/>
      <c r="P191" s="4">
        <v>90</v>
      </c>
      <c r="Q191" s="4">
        <v>10</v>
      </c>
      <c r="R191" s="4">
        <v>294</v>
      </c>
      <c r="S191" s="19">
        <v>262</v>
      </c>
      <c r="V191" s="16"/>
      <c r="AB191" s="9"/>
      <c r="AC191" s="7"/>
      <c r="AD191" s="4">
        <v>4</v>
      </c>
      <c r="AE191" s="4">
        <v>8</v>
      </c>
      <c r="AF191" s="4">
        <v>425.3</v>
      </c>
      <c r="AG191" s="4">
        <v>53.2</v>
      </c>
      <c r="AH191" s="4">
        <v>496</v>
      </c>
      <c r="AI191" s="9"/>
      <c r="AJ191" s="7"/>
      <c r="AK191" s="4">
        <v>120</v>
      </c>
      <c r="AL191" s="4">
        <v>13</v>
      </c>
      <c r="AM191" s="4">
        <v>445.4</v>
      </c>
      <c r="AN191" s="19">
        <v>499</v>
      </c>
    </row>
    <row r="192" spans="1:40">
      <c r="A192" s="16"/>
      <c r="B192" s="4"/>
      <c r="C192" s="4"/>
      <c r="D192" s="4"/>
      <c r="E192" s="4"/>
      <c r="F192" s="4"/>
      <c r="G192" s="9"/>
      <c r="H192" s="7"/>
      <c r="I192" s="4">
        <v>4</v>
      </c>
      <c r="J192" s="4">
        <v>6</v>
      </c>
      <c r="K192" s="4">
        <v>379.8</v>
      </c>
      <c r="L192" s="4">
        <v>63.3</v>
      </c>
      <c r="M192" s="4">
        <v>339</v>
      </c>
      <c r="N192" s="9"/>
      <c r="O192" s="7"/>
      <c r="P192" s="4">
        <v>120</v>
      </c>
      <c r="Q192" s="4">
        <v>13</v>
      </c>
      <c r="R192" s="4">
        <v>440.9</v>
      </c>
      <c r="S192" s="19">
        <v>391</v>
      </c>
      <c r="V192" s="16"/>
      <c r="AB192" s="9"/>
      <c r="AC192" s="7"/>
      <c r="AD192" s="4">
        <v>5</v>
      </c>
      <c r="AE192" s="4">
        <v>10</v>
      </c>
      <c r="AF192" s="4">
        <v>657</v>
      </c>
      <c r="AG192" s="4">
        <v>65.7</v>
      </c>
      <c r="AH192" s="4">
        <v>795</v>
      </c>
      <c r="AI192" s="9"/>
      <c r="AJ192" s="7"/>
      <c r="AK192" s="4">
        <v>150</v>
      </c>
      <c r="AL192" s="4">
        <v>14</v>
      </c>
      <c r="AM192" s="4">
        <v>481.2</v>
      </c>
      <c r="AN192" s="19">
        <v>534</v>
      </c>
    </row>
    <row r="193" spans="1:40">
      <c r="A193" s="16"/>
      <c r="B193" s="4"/>
      <c r="C193" s="4"/>
      <c r="D193" s="4"/>
      <c r="E193" s="4"/>
      <c r="F193" s="4"/>
      <c r="G193" s="9"/>
      <c r="H193" s="7"/>
      <c r="I193" s="4">
        <v>5</v>
      </c>
      <c r="J193" s="4">
        <v>8</v>
      </c>
      <c r="K193" s="4">
        <v>612.4</v>
      </c>
      <c r="L193" s="4">
        <v>76.599999999999994</v>
      </c>
      <c r="M193" s="4">
        <v>646</v>
      </c>
      <c r="N193" s="9"/>
      <c r="O193" s="7"/>
      <c r="P193" s="4">
        <v>150</v>
      </c>
      <c r="Q193" s="4">
        <v>9</v>
      </c>
      <c r="R193" s="4">
        <v>419.2</v>
      </c>
      <c r="S193" s="19">
        <v>423</v>
      </c>
      <c r="V193" s="16"/>
      <c r="AB193" s="9"/>
      <c r="AC193" s="7"/>
      <c r="AD193" s="4">
        <v>6</v>
      </c>
      <c r="AE193" s="4">
        <v>8</v>
      </c>
      <c r="AF193" s="4">
        <v>574.6</v>
      </c>
      <c r="AG193" s="4">
        <v>71.8</v>
      </c>
      <c r="AH193" s="4">
        <v>559</v>
      </c>
      <c r="AI193" s="9"/>
      <c r="AJ193" s="7"/>
      <c r="AK193" s="4">
        <v>180</v>
      </c>
      <c r="AL193" s="4">
        <v>6</v>
      </c>
      <c r="AM193" s="4">
        <v>365</v>
      </c>
      <c r="AN193" s="19">
        <v>419</v>
      </c>
    </row>
    <row r="194" spans="1:40">
      <c r="A194" s="16"/>
      <c r="B194" s="4"/>
      <c r="C194" s="4"/>
      <c r="D194" s="4"/>
      <c r="E194" s="4"/>
      <c r="F194" s="4"/>
      <c r="G194" s="9"/>
      <c r="H194" s="7"/>
      <c r="I194" s="4">
        <v>6</v>
      </c>
      <c r="J194" s="4">
        <v>2</v>
      </c>
      <c r="K194" s="4">
        <v>94.9</v>
      </c>
      <c r="L194" s="4">
        <v>47.5</v>
      </c>
      <c r="M194" s="4">
        <v>109</v>
      </c>
      <c r="N194" s="9"/>
      <c r="O194" s="7"/>
      <c r="P194" s="4">
        <v>180</v>
      </c>
      <c r="Q194" s="4">
        <v>7</v>
      </c>
      <c r="R194" s="4">
        <v>260.39999999999998</v>
      </c>
      <c r="S194" s="19">
        <v>255</v>
      </c>
      <c r="V194" s="16"/>
      <c r="AB194" s="9"/>
      <c r="AC194" s="7"/>
      <c r="AH194" s="4"/>
      <c r="AI194" s="9"/>
      <c r="AJ194" s="7"/>
      <c r="AK194" s="4">
        <v>210</v>
      </c>
      <c r="AL194" s="4">
        <v>2</v>
      </c>
      <c r="AM194" s="4">
        <v>153.1</v>
      </c>
      <c r="AN194" s="19">
        <v>178</v>
      </c>
    </row>
    <row r="195" spans="1:40">
      <c r="A195" s="16"/>
      <c r="B195" s="4"/>
      <c r="C195" s="4"/>
      <c r="D195" s="4"/>
      <c r="E195" s="4"/>
      <c r="F195" s="4"/>
      <c r="G195" s="9"/>
      <c r="H195" s="7"/>
      <c r="I195" s="4"/>
      <c r="J195" s="4"/>
      <c r="K195" s="4"/>
      <c r="L195" s="4"/>
      <c r="M195" s="4"/>
      <c r="N195" s="9"/>
      <c r="O195" s="7"/>
      <c r="P195" s="4">
        <v>210</v>
      </c>
      <c r="Q195" s="4">
        <v>3</v>
      </c>
      <c r="R195" s="4">
        <v>160</v>
      </c>
      <c r="S195" s="19">
        <v>181</v>
      </c>
      <c r="V195" s="16"/>
      <c r="AB195" s="9"/>
      <c r="AC195" s="7"/>
      <c r="AH195" s="4"/>
      <c r="AI195" s="9"/>
      <c r="AJ195" s="7"/>
      <c r="AK195" s="4">
        <v>240</v>
      </c>
      <c r="AL195" s="4">
        <v>0</v>
      </c>
      <c r="AM195" s="4">
        <v>11.6</v>
      </c>
      <c r="AN195" s="19">
        <v>12</v>
      </c>
    </row>
    <row r="196" spans="1:40">
      <c r="A196" s="16"/>
      <c r="B196" s="4"/>
      <c r="C196" s="4"/>
      <c r="D196" s="4"/>
      <c r="E196" s="4"/>
      <c r="F196" s="4"/>
      <c r="G196" s="9"/>
      <c r="H196" s="7"/>
      <c r="I196" s="4"/>
      <c r="J196" s="4"/>
      <c r="K196" s="4"/>
      <c r="L196" s="4"/>
      <c r="M196" s="4"/>
      <c r="N196" s="9"/>
      <c r="O196" s="7"/>
      <c r="P196" s="4">
        <v>240</v>
      </c>
      <c r="Q196" s="4">
        <v>0</v>
      </c>
      <c r="R196" s="4">
        <v>70.5</v>
      </c>
      <c r="S196" s="19">
        <v>76</v>
      </c>
      <c r="V196" s="16"/>
      <c r="AB196" s="9"/>
      <c r="AC196" s="7"/>
      <c r="AH196" s="4"/>
      <c r="AI196" s="9"/>
      <c r="AJ196" s="7"/>
      <c r="AK196" s="4"/>
      <c r="AL196" s="4"/>
      <c r="AM196" s="4"/>
      <c r="AN196" s="19"/>
    </row>
    <row r="197" spans="1:40">
      <c r="A197" s="16" t="s">
        <v>46</v>
      </c>
      <c r="B197" s="4"/>
      <c r="C197" s="4"/>
      <c r="D197" s="4"/>
      <c r="E197" s="4"/>
      <c r="F197" s="4"/>
      <c r="G197" s="9"/>
      <c r="H197" s="7"/>
      <c r="I197" s="4"/>
      <c r="J197" s="4"/>
      <c r="K197" s="4"/>
      <c r="L197" s="4"/>
      <c r="M197" s="4"/>
      <c r="N197" s="9"/>
      <c r="O197" s="7"/>
      <c r="P197" s="4"/>
      <c r="Q197" s="4"/>
      <c r="R197" s="4"/>
      <c r="S197" s="19"/>
      <c r="V197" s="16"/>
      <c r="AB197" s="9"/>
      <c r="AC197" s="7"/>
      <c r="AH197" s="4"/>
      <c r="AI197" s="9"/>
      <c r="AJ197" s="7"/>
      <c r="AK197" s="4"/>
      <c r="AL197" s="4"/>
      <c r="AM197" s="4"/>
      <c r="AN197" s="19"/>
    </row>
    <row r="198" spans="1:40">
      <c r="A198" s="16"/>
      <c r="B198" s="4"/>
      <c r="C198" s="4"/>
      <c r="D198" s="4"/>
      <c r="E198" s="4"/>
      <c r="F198" s="4"/>
      <c r="G198" s="9"/>
      <c r="H198" s="7"/>
      <c r="I198" s="4"/>
      <c r="J198" s="4"/>
      <c r="K198" s="4"/>
      <c r="L198" s="4"/>
      <c r="M198" s="4"/>
      <c r="N198" s="9"/>
      <c r="O198" s="7"/>
      <c r="P198" s="4"/>
      <c r="Q198" s="4"/>
      <c r="R198" s="4"/>
      <c r="S198" s="19"/>
      <c r="V198" s="16"/>
      <c r="W198" s="4" t="s">
        <v>2</v>
      </c>
      <c r="X198" s="4" t="s">
        <v>3</v>
      </c>
      <c r="Y198" s="4" t="s">
        <v>4</v>
      </c>
      <c r="Z198" s="4" t="s">
        <v>5</v>
      </c>
      <c r="AA198" s="4" t="s">
        <v>6</v>
      </c>
      <c r="AB198" s="9"/>
      <c r="AC198" s="7"/>
      <c r="AD198" s="4" t="s">
        <v>7</v>
      </c>
      <c r="AE198" s="4" t="s">
        <v>3</v>
      </c>
      <c r="AF198" s="4" t="s">
        <v>8</v>
      </c>
      <c r="AG198" s="4" t="s">
        <v>9</v>
      </c>
      <c r="AH198" s="4" t="s">
        <v>4</v>
      </c>
      <c r="AI198" s="9"/>
      <c r="AJ198" s="7"/>
      <c r="AK198" s="4" t="s">
        <v>10</v>
      </c>
      <c r="AL198" s="4" t="s">
        <v>11</v>
      </c>
      <c r="AM198" s="4" t="s">
        <v>5</v>
      </c>
      <c r="AN198" s="19" t="s">
        <v>4</v>
      </c>
    </row>
    <row r="199" spans="1:40">
      <c r="A199" s="16"/>
      <c r="B199" s="4" t="s">
        <v>2</v>
      </c>
      <c r="C199" s="4" t="s">
        <v>3</v>
      </c>
      <c r="D199" s="4" t="s">
        <v>4</v>
      </c>
      <c r="E199" s="4" t="s">
        <v>5</v>
      </c>
      <c r="F199" s="4" t="s">
        <v>6</v>
      </c>
      <c r="G199" s="9"/>
      <c r="H199" s="7"/>
      <c r="I199" s="4" t="s">
        <v>7</v>
      </c>
      <c r="J199" s="4" t="s">
        <v>3</v>
      </c>
      <c r="K199" s="4" t="s">
        <v>8</v>
      </c>
      <c r="L199" s="4" t="s">
        <v>9</v>
      </c>
      <c r="M199" s="4" t="s">
        <v>4</v>
      </c>
      <c r="N199" s="9"/>
      <c r="O199" s="7"/>
      <c r="P199" s="4" t="s">
        <v>10</v>
      </c>
      <c r="Q199" s="4" t="s">
        <v>11</v>
      </c>
      <c r="R199" s="4" t="s">
        <v>5</v>
      </c>
      <c r="S199" s="19" t="s">
        <v>4</v>
      </c>
      <c r="V199" s="16" t="s">
        <v>32</v>
      </c>
      <c r="W199" s="4" t="s">
        <v>13</v>
      </c>
      <c r="X199" s="4">
        <v>1</v>
      </c>
      <c r="Y199" s="4">
        <v>1739</v>
      </c>
      <c r="Z199" s="4">
        <v>1762.1</v>
      </c>
      <c r="AA199" s="8">
        <f>Y199/Z199</f>
        <v>0.98689064184779529</v>
      </c>
      <c r="AB199" s="12"/>
      <c r="AC199" s="7" t="s">
        <v>32</v>
      </c>
      <c r="AD199" s="4">
        <v>1</v>
      </c>
      <c r="AE199" s="4">
        <v>1</v>
      </c>
      <c r="AF199" s="4">
        <v>15.9</v>
      </c>
      <c r="AG199" s="4">
        <v>15.9</v>
      </c>
      <c r="AH199" s="4">
        <v>13</v>
      </c>
      <c r="AI199" s="12"/>
      <c r="AJ199" s="7" t="s">
        <v>32</v>
      </c>
      <c r="AK199" s="4">
        <v>30</v>
      </c>
      <c r="AL199" s="4">
        <v>0</v>
      </c>
      <c r="AM199" s="4">
        <v>0</v>
      </c>
      <c r="AN199" s="19">
        <v>0</v>
      </c>
    </row>
    <row r="200" spans="1:40">
      <c r="A200" s="16" t="s">
        <v>31</v>
      </c>
      <c r="B200" s="4" t="s">
        <v>13</v>
      </c>
      <c r="C200" s="4">
        <v>1</v>
      </c>
      <c r="D200" s="4">
        <v>1843</v>
      </c>
      <c r="E200" s="4">
        <v>1750.4</v>
      </c>
      <c r="F200" s="8">
        <f>D200/E200</f>
        <v>1.0529021937842777</v>
      </c>
      <c r="G200" s="12"/>
      <c r="H200" s="7" t="s">
        <v>31</v>
      </c>
      <c r="I200" s="4">
        <v>1</v>
      </c>
      <c r="J200" s="4">
        <v>1</v>
      </c>
      <c r="K200" s="4">
        <v>26.8</v>
      </c>
      <c r="L200" s="4">
        <v>26.8</v>
      </c>
      <c r="M200" s="4">
        <v>29</v>
      </c>
      <c r="N200" s="12"/>
      <c r="O200" s="7" t="s">
        <v>31</v>
      </c>
      <c r="P200" s="4">
        <v>60</v>
      </c>
      <c r="Q200" s="4">
        <v>1</v>
      </c>
      <c r="R200" s="4">
        <v>25</v>
      </c>
      <c r="S200" s="19">
        <v>27</v>
      </c>
      <c r="V200" s="16"/>
      <c r="AB200" s="9"/>
      <c r="AC200" s="7"/>
      <c r="AD200" s="4">
        <v>2</v>
      </c>
      <c r="AE200" s="4">
        <v>2</v>
      </c>
      <c r="AF200" s="4">
        <v>53.6</v>
      </c>
      <c r="AG200" s="4">
        <v>26.8</v>
      </c>
      <c r="AH200" s="4">
        <v>54</v>
      </c>
      <c r="AI200" s="9"/>
      <c r="AJ200" s="7"/>
      <c r="AK200" s="4">
        <v>60</v>
      </c>
      <c r="AL200" s="4">
        <v>3</v>
      </c>
      <c r="AM200" s="4">
        <v>80.2</v>
      </c>
      <c r="AN200" s="19">
        <v>68</v>
      </c>
    </row>
    <row r="201" spans="1:40">
      <c r="A201" s="16"/>
      <c r="B201" s="4"/>
      <c r="C201" s="4"/>
      <c r="D201" s="4"/>
      <c r="E201" s="4"/>
      <c r="F201" s="4"/>
      <c r="G201" s="9"/>
      <c r="H201" s="7"/>
      <c r="I201" s="4">
        <v>2</v>
      </c>
      <c r="J201" s="4">
        <v>2</v>
      </c>
      <c r="K201" s="4">
        <v>50.7</v>
      </c>
      <c r="L201" s="4">
        <v>25.4</v>
      </c>
      <c r="M201" s="4">
        <v>60</v>
      </c>
      <c r="N201" s="9"/>
      <c r="O201" s="7"/>
      <c r="P201" s="4">
        <v>90</v>
      </c>
      <c r="Q201" s="4">
        <v>3</v>
      </c>
      <c r="R201" s="4">
        <v>126.5</v>
      </c>
      <c r="S201" s="19">
        <v>166</v>
      </c>
      <c r="V201" s="16"/>
      <c r="AB201" s="9"/>
      <c r="AC201" s="7"/>
      <c r="AD201" s="4">
        <v>3</v>
      </c>
      <c r="AE201" s="4">
        <v>4</v>
      </c>
      <c r="AF201" s="4">
        <v>188.4</v>
      </c>
      <c r="AG201" s="4">
        <v>47.1</v>
      </c>
      <c r="AH201" s="4">
        <v>188</v>
      </c>
      <c r="AI201" s="9"/>
      <c r="AJ201" s="7"/>
      <c r="AK201" s="4">
        <v>90</v>
      </c>
      <c r="AL201" s="4">
        <v>5</v>
      </c>
      <c r="AM201" s="4">
        <v>188.3</v>
      </c>
      <c r="AN201" s="19">
        <v>172</v>
      </c>
    </row>
    <row r="202" spans="1:40">
      <c r="A202" s="16"/>
      <c r="B202" s="4"/>
      <c r="C202" s="4"/>
      <c r="D202" s="4"/>
      <c r="E202" s="4"/>
      <c r="F202" s="4"/>
      <c r="G202" s="9"/>
      <c r="H202" s="7"/>
      <c r="I202" s="4">
        <v>3</v>
      </c>
      <c r="J202" s="4">
        <v>3</v>
      </c>
      <c r="K202" s="4">
        <v>140.69999999999999</v>
      </c>
      <c r="L202" s="4">
        <v>46.9</v>
      </c>
      <c r="M202" s="4">
        <v>174</v>
      </c>
      <c r="N202" s="9"/>
      <c r="O202" s="7"/>
      <c r="P202" s="4">
        <v>120</v>
      </c>
      <c r="Q202" s="4">
        <v>6</v>
      </c>
      <c r="R202" s="4">
        <v>198.7</v>
      </c>
      <c r="S202" s="19">
        <v>196</v>
      </c>
      <c r="V202" s="16"/>
      <c r="AB202" s="9"/>
      <c r="AC202" s="7"/>
      <c r="AD202" s="4">
        <v>4</v>
      </c>
      <c r="AE202" s="4">
        <v>8</v>
      </c>
      <c r="AF202" s="4">
        <v>480</v>
      </c>
      <c r="AG202" s="4">
        <v>60</v>
      </c>
      <c r="AH202" s="4">
        <v>441</v>
      </c>
      <c r="AI202" s="9"/>
      <c r="AJ202" s="7"/>
      <c r="AK202" s="4">
        <v>120</v>
      </c>
      <c r="AL202" s="4">
        <v>10</v>
      </c>
      <c r="AM202" s="4">
        <v>257</v>
      </c>
      <c r="AN202" s="19">
        <v>214</v>
      </c>
    </row>
    <row r="203" spans="1:40">
      <c r="A203" s="16"/>
      <c r="B203" s="4"/>
      <c r="C203" s="4"/>
      <c r="D203" s="4"/>
      <c r="E203" s="4"/>
      <c r="F203" s="4"/>
      <c r="G203" s="9"/>
      <c r="H203" s="7"/>
      <c r="I203" s="4">
        <v>4</v>
      </c>
      <c r="J203" s="4">
        <v>6</v>
      </c>
      <c r="K203" s="4">
        <v>522.6</v>
      </c>
      <c r="L203" s="4">
        <v>87.1</v>
      </c>
      <c r="M203" s="4">
        <v>482</v>
      </c>
      <c r="N203" s="9"/>
      <c r="O203" s="7"/>
      <c r="P203" s="4">
        <v>150</v>
      </c>
      <c r="Q203" s="4">
        <v>8</v>
      </c>
      <c r="R203" s="4">
        <v>271.3</v>
      </c>
      <c r="S203" s="19">
        <v>267</v>
      </c>
      <c r="V203" s="16"/>
      <c r="AB203" s="9"/>
      <c r="AC203" s="7"/>
      <c r="AD203" s="4">
        <v>5</v>
      </c>
      <c r="AE203" s="4">
        <v>12</v>
      </c>
      <c r="AF203" s="4">
        <v>1024.3</v>
      </c>
      <c r="AG203" s="4">
        <v>85.4</v>
      </c>
      <c r="AH203" s="4">
        <v>1043</v>
      </c>
      <c r="AI203" s="9"/>
      <c r="AJ203" s="7"/>
      <c r="AK203" s="4">
        <v>150</v>
      </c>
      <c r="AL203" s="4">
        <v>13</v>
      </c>
      <c r="AM203" s="4">
        <v>484.9</v>
      </c>
      <c r="AN203" s="19">
        <v>465</v>
      </c>
    </row>
    <row r="204" spans="1:40">
      <c r="A204" s="16"/>
      <c r="B204" s="4"/>
      <c r="C204" s="4"/>
      <c r="D204" s="4"/>
      <c r="E204" s="4"/>
      <c r="F204" s="4"/>
      <c r="G204" s="9"/>
      <c r="H204" s="7"/>
      <c r="I204" s="4">
        <v>5</v>
      </c>
      <c r="J204" s="4">
        <v>4</v>
      </c>
      <c r="K204" s="4">
        <v>95.1</v>
      </c>
      <c r="L204" s="4">
        <v>23.8</v>
      </c>
      <c r="M204" s="4">
        <v>96</v>
      </c>
      <c r="N204" s="9"/>
      <c r="O204" s="7"/>
      <c r="P204" s="4">
        <v>180</v>
      </c>
      <c r="Q204" s="4">
        <v>11</v>
      </c>
      <c r="R204" s="4">
        <v>432.4</v>
      </c>
      <c r="S204" s="19">
        <v>441</v>
      </c>
      <c r="V204" s="16"/>
      <c r="AB204" s="9"/>
      <c r="AC204" s="7"/>
      <c r="AH204" s="4"/>
      <c r="AI204" s="9"/>
      <c r="AJ204" s="7"/>
      <c r="AK204" s="4">
        <v>180</v>
      </c>
      <c r="AL204" s="4">
        <v>10</v>
      </c>
      <c r="AM204" s="4">
        <v>452.7</v>
      </c>
      <c r="AN204" s="19">
        <v>487</v>
      </c>
    </row>
    <row r="205" spans="1:40">
      <c r="A205" s="16"/>
      <c r="B205" s="4"/>
      <c r="C205" s="4"/>
      <c r="D205" s="4"/>
      <c r="E205" s="4"/>
      <c r="F205" s="4"/>
      <c r="G205" s="9"/>
      <c r="H205" s="7"/>
      <c r="I205" s="4">
        <v>6</v>
      </c>
      <c r="J205" s="4">
        <v>6</v>
      </c>
      <c r="K205" s="4">
        <v>390.9</v>
      </c>
      <c r="L205" s="4">
        <v>65.099999999999994</v>
      </c>
      <c r="M205" s="4">
        <v>455</v>
      </c>
      <c r="N205" s="9"/>
      <c r="O205" s="7"/>
      <c r="P205" s="4">
        <v>210</v>
      </c>
      <c r="Q205" s="4">
        <v>6</v>
      </c>
      <c r="R205" s="4">
        <v>395.5</v>
      </c>
      <c r="S205" s="19">
        <v>433</v>
      </c>
      <c r="V205" s="16"/>
      <c r="AB205" s="9"/>
      <c r="AC205" s="7"/>
      <c r="AH205" s="4"/>
      <c r="AI205" s="9"/>
      <c r="AJ205" s="7"/>
      <c r="AK205" s="4">
        <v>210</v>
      </c>
      <c r="AL205" s="4">
        <v>5</v>
      </c>
      <c r="AM205" s="4">
        <v>264.7</v>
      </c>
      <c r="AN205" s="19">
        <v>290</v>
      </c>
    </row>
    <row r="206" spans="1:40">
      <c r="A206" s="16"/>
      <c r="B206" s="4"/>
      <c r="C206" s="4"/>
      <c r="D206" s="4"/>
      <c r="E206" s="4"/>
      <c r="F206" s="4"/>
      <c r="G206" s="9"/>
      <c r="H206" s="7"/>
      <c r="I206" s="4">
        <v>7</v>
      </c>
      <c r="J206" s="4">
        <v>6</v>
      </c>
      <c r="K206" s="4">
        <v>344.3</v>
      </c>
      <c r="L206" s="4">
        <v>57.4</v>
      </c>
      <c r="M206" s="4">
        <v>398</v>
      </c>
      <c r="N206" s="9"/>
      <c r="O206" s="7"/>
      <c r="P206" s="4">
        <v>240</v>
      </c>
      <c r="Q206" s="4">
        <v>4</v>
      </c>
      <c r="R206" s="4">
        <v>173.6</v>
      </c>
      <c r="S206" s="19">
        <v>194</v>
      </c>
      <c r="V206" s="16"/>
      <c r="AB206" s="9"/>
      <c r="AC206" s="7"/>
      <c r="AH206" s="4"/>
      <c r="AI206" s="9"/>
      <c r="AJ206" s="7"/>
      <c r="AK206" s="4">
        <v>240</v>
      </c>
      <c r="AL206" s="4">
        <v>0</v>
      </c>
      <c r="AM206" s="4">
        <v>34.299999999999997</v>
      </c>
      <c r="AN206" s="19">
        <v>43</v>
      </c>
    </row>
    <row r="207" spans="1:40">
      <c r="A207" s="16"/>
      <c r="B207" s="4"/>
      <c r="C207" s="4"/>
      <c r="D207" s="4"/>
      <c r="E207" s="4"/>
      <c r="F207" s="4"/>
      <c r="G207" s="9"/>
      <c r="H207" s="7"/>
      <c r="I207" s="4">
        <v>8</v>
      </c>
      <c r="J207" s="4">
        <v>2</v>
      </c>
      <c r="K207" s="4">
        <v>179.4</v>
      </c>
      <c r="L207" s="4">
        <v>89.7</v>
      </c>
      <c r="M207" s="4">
        <v>149</v>
      </c>
      <c r="N207" s="9"/>
      <c r="O207" s="7"/>
      <c r="P207" s="4">
        <v>270</v>
      </c>
      <c r="Q207" s="4">
        <v>2</v>
      </c>
      <c r="R207" s="4">
        <v>101.6</v>
      </c>
      <c r="S207" s="19">
        <v>93</v>
      </c>
      <c r="V207" s="16"/>
      <c r="AB207" s="9"/>
      <c r="AC207" s="7"/>
      <c r="AH207" s="4"/>
      <c r="AI207" s="9"/>
      <c r="AJ207" s="7"/>
      <c r="AK207" s="4"/>
      <c r="AL207" s="4"/>
      <c r="AM207" s="4"/>
      <c r="AN207" s="19"/>
    </row>
    <row r="208" spans="1:40">
      <c r="A208" s="16"/>
      <c r="B208" s="4"/>
      <c r="C208" s="4"/>
      <c r="D208" s="4"/>
      <c r="E208" s="4"/>
      <c r="F208" s="4"/>
      <c r="G208" s="9"/>
      <c r="H208" s="7"/>
      <c r="I208" s="4"/>
      <c r="J208" s="4"/>
      <c r="K208" s="4"/>
      <c r="L208" s="4"/>
      <c r="M208" s="4"/>
      <c r="N208" s="9"/>
      <c r="O208" s="7"/>
      <c r="P208" s="4">
        <v>300</v>
      </c>
      <c r="Q208" s="4">
        <v>0</v>
      </c>
      <c r="R208" s="4">
        <v>25.9</v>
      </c>
      <c r="S208" s="19">
        <v>26</v>
      </c>
      <c r="V208" s="16"/>
      <c r="W208" s="4" t="s">
        <v>2</v>
      </c>
      <c r="X208" s="4" t="s">
        <v>3</v>
      </c>
      <c r="Y208" s="4" t="s">
        <v>4</v>
      </c>
      <c r="Z208" s="4" t="s">
        <v>5</v>
      </c>
      <c r="AA208" s="4" t="s">
        <v>6</v>
      </c>
      <c r="AB208" s="9"/>
      <c r="AC208" s="7"/>
      <c r="AD208" s="4" t="s">
        <v>7</v>
      </c>
      <c r="AE208" s="4" t="s">
        <v>3</v>
      </c>
      <c r="AF208" s="4" t="s">
        <v>8</v>
      </c>
      <c r="AG208" s="4" t="s">
        <v>9</v>
      </c>
      <c r="AH208" s="4" t="s">
        <v>4</v>
      </c>
      <c r="AI208" s="9"/>
      <c r="AJ208" s="7"/>
      <c r="AK208" s="4" t="s">
        <v>10</v>
      </c>
      <c r="AL208" s="4" t="s">
        <v>11</v>
      </c>
      <c r="AM208" s="4" t="s">
        <v>5</v>
      </c>
      <c r="AN208" s="19" t="s">
        <v>4</v>
      </c>
    </row>
    <row r="209" spans="1:40">
      <c r="A209" s="16"/>
      <c r="B209" s="4"/>
      <c r="C209" s="4"/>
      <c r="D209" s="4"/>
      <c r="E209" s="4"/>
      <c r="F209" s="4"/>
      <c r="G209" s="9"/>
      <c r="H209" s="7"/>
      <c r="I209" s="4"/>
      <c r="J209" s="4"/>
      <c r="K209" s="4"/>
      <c r="L209" s="4"/>
      <c r="M209" s="4"/>
      <c r="N209" s="9"/>
      <c r="O209" s="7"/>
      <c r="P209" s="4"/>
      <c r="Q209" s="4"/>
      <c r="R209" s="4"/>
      <c r="S209" s="19"/>
      <c r="V209" s="16" t="s">
        <v>33</v>
      </c>
      <c r="W209" s="4" t="s">
        <v>13</v>
      </c>
      <c r="X209" s="4">
        <v>1</v>
      </c>
      <c r="Y209" s="4">
        <v>1976</v>
      </c>
      <c r="Z209" s="4">
        <v>1970.2</v>
      </c>
      <c r="AA209" s="8">
        <f>Y209/Z209</f>
        <v>1.0029438635671506</v>
      </c>
      <c r="AB209" s="12"/>
      <c r="AC209" s="7" t="s">
        <v>33</v>
      </c>
      <c r="AD209" s="4">
        <v>1</v>
      </c>
      <c r="AE209" s="4">
        <v>1</v>
      </c>
      <c r="AF209" s="4">
        <v>15.9</v>
      </c>
      <c r="AG209" s="4">
        <v>15.9</v>
      </c>
      <c r="AH209" s="4">
        <v>13</v>
      </c>
      <c r="AI209" s="12"/>
      <c r="AJ209" s="7" t="s">
        <v>33</v>
      </c>
      <c r="AK209" s="4">
        <v>30</v>
      </c>
      <c r="AL209" s="4">
        <v>2</v>
      </c>
      <c r="AM209" s="4">
        <v>24.5</v>
      </c>
      <c r="AN209" s="19">
        <v>16</v>
      </c>
    </row>
    <row r="210" spans="1:40">
      <c r="A210" s="16"/>
      <c r="B210" s="4"/>
      <c r="C210" s="4"/>
      <c r="D210" s="4"/>
      <c r="E210" s="4"/>
      <c r="F210" s="4"/>
      <c r="G210" s="9"/>
      <c r="H210" s="7"/>
      <c r="I210" s="4"/>
      <c r="J210" s="4"/>
      <c r="K210" s="4"/>
      <c r="L210" s="4"/>
      <c r="M210" s="4"/>
      <c r="N210" s="9"/>
      <c r="O210" s="7"/>
      <c r="P210" s="4"/>
      <c r="Q210" s="4"/>
      <c r="R210" s="4"/>
      <c r="S210" s="19"/>
      <c r="V210" s="16"/>
      <c r="AB210" s="9"/>
      <c r="AC210" s="7"/>
      <c r="AD210" s="4">
        <v>2</v>
      </c>
      <c r="AE210" s="4">
        <v>2</v>
      </c>
      <c r="AF210" s="4">
        <v>61.4</v>
      </c>
      <c r="AG210" s="4">
        <v>30.7</v>
      </c>
      <c r="AH210" s="4">
        <v>56</v>
      </c>
      <c r="AI210" s="9"/>
      <c r="AJ210" s="7"/>
      <c r="AK210" s="4">
        <v>60</v>
      </c>
      <c r="AL210" s="4">
        <v>3</v>
      </c>
      <c r="AM210" s="4">
        <v>91.4</v>
      </c>
      <c r="AN210" s="19">
        <v>94</v>
      </c>
    </row>
    <row r="211" spans="1:40">
      <c r="A211" s="16"/>
      <c r="B211" s="4" t="s">
        <v>2</v>
      </c>
      <c r="C211" s="4" t="s">
        <v>3</v>
      </c>
      <c r="D211" s="4" t="s">
        <v>4</v>
      </c>
      <c r="E211" s="4" t="s">
        <v>5</v>
      </c>
      <c r="F211" s="4" t="s">
        <v>6</v>
      </c>
      <c r="G211" s="9"/>
      <c r="H211" s="7"/>
      <c r="I211" s="4" t="s">
        <v>7</v>
      </c>
      <c r="J211" s="4" t="s">
        <v>3</v>
      </c>
      <c r="K211" s="4" t="s">
        <v>8</v>
      </c>
      <c r="L211" s="4" t="s">
        <v>9</v>
      </c>
      <c r="M211" s="4" t="s">
        <v>4</v>
      </c>
      <c r="N211" s="9"/>
      <c r="O211" s="7"/>
      <c r="P211" s="4" t="s">
        <v>10</v>
      </c>
      <c r="Q211" s="4" t="s">
        <v>11</v>
      </c>
      <c r="R211" s="4" t="s">
        <v>5</v>
      </c>
      <c r="S211" s="19" t="s">
        <v>4</v>
      </c>
      <c r="U211" s="7"/>
      <c r="V211" s="16"/>
      <c r="AB211" s="9"/>
      <c r="AC211" s="7"/>
      <c r="AD211" s="4">
        <v>3</v>
      </c>
      <c r="AE211" s="4">
        <v>4</v>
      </c>
      <c r="AF211" s="4">
        <v>237.8</v>
      </c>
      <c r="AG211" s="4">
        <v>59.5</v>
      </c>
      <c r="AH211" s="4">
        <v>176</v>
      </c>
      <c r="AI211" s="9"/>
      <c r="AJ211" s="7"/>
      <c r="AK211" s="4">
        <v>90</v>
      </c>
      <c r="AL211" s="4">
        <v>6</v>
      </c>
      <c r="AM211" s="4">
        <v>187.6</v>
      </c>
      <c r="AN211" s="19">
        <v>155</v>
      </c>
    </row>
    <row r="212" spans="1:40">
      <c r="A212" s="16" t="s">
        <v>32</v>
      </c>
      <c r="B212" s="4" t="s">
        <v>13</v>
      </c>
      <c r="C212" s="4">
        <v>1</v>
      </c>
      <c r="D212" s="4">
        <v>1968</v>
      </c>
      <c r="E212" s="4">
        <v>2001.3</v>
      </c>
      <c r="F212" s="8">
        <f>D212/E212</f>
        <v>0.98336081546994458</v>
      </c>
      <c r="G212" s="12"/>
      <c r="H212" s="7" t="s">
        <v>32</v>
      </c>
      <c r="I212" s="4">
        <v>1</v>
      </c>
      <c r="J212" s="4">
        <v>1</v>
      </c>
      <c r="K212" s="4">
        <v>23</v>
      </c>
      <c r="L212" s="4">
        <v>23</v>
      </c>
      <c r="M212" s="4">
        <v>8</v>
      </c>
      <c r="N212" s="12"/>
      <c r="O212" s="7" t="s">
        <v>32</v>
      </c>
      <c r="P212" s="4">
        <v>30</v>
      </c>
      <c r="Q212" s="4">
        <v>2</v>
      </c>
      <c r="R212" s="4">
        <v>24</v>
      </c>
      <c r="S212" s="19">
        <v>8</v>
      </c>
      <c r="U212" s="7"/>
      <c r="V212" s="16"/>
      <c r="AB212" s="9"/>
      <c r="AC212" s="7"/>
      <c r="AD212" s="4">
        <v>4</v>
      </c>
      <c r="AE212" s="4">
        <v>8</v>
      </c>
      <c r="AF212" s="4">
        <v>456.1</v>
      </c>
      <c r="AG212" s="4">
        <v>57</v>
      </c>
      <c r="AH212" s="4">
        <v>477</v>
      </c>
      <c r="AI212" s="9"/>
      <c r="AJ212" s="7"/>
      <c r="AK212" s="4">
        <v>120</v>
      </c>
      <c r="AL212" s="4">
        <v>9</v>
      </c>
      <c r="AM212" s="4">
        <v>276.39999999999998</v>
      </c>
      <c r="AN212" s="19">
        <v>247</v>
      </c>
    </row>
    <row r="213" spans="1:40">
      <c r="A213" s="16"/>
      <c r="B213" s="4"/>
      <c r="C213" s="4"/>
      <c r="D213" s="4"/>
      <c r="E213" s="4"/>
      <c r="F213" s="4"/>
      <c r="G213" s="9"/>
      <c r="H213" s="7"/>
      <c r="I213" s="4">
        <v>2</v>
      </c>
      <c r="J213" s="4">
        <v>2</v>
      </c>
      <c r="K213" s="4">
        <v>74</v>
      </c>
      <c r="L213" s="4">
        <v>37</v>
      </c>
      <c r="M213" s="4">
        <v>59</v>
      </c>
      <c r="N213" s="9"/>
      <c r="O213" s="7"/>
      <c r="P213" s="4">
        <v>60</v>
      </c>
      <c r="Q213" s="4">
        <v>3</v>
      </c>
      <c r="R213" s="4">
        <v>89.4</v>
      </c>
      <c r="S213" s="19">
        <v>68</v>
      </c>
      <c r="U213" s="7"/>
      <c r="V213" s="16"/>
      <c r="AB213" s="9"/>
      <c r="AC213" s="7"/>
      <c r="AD213" s="4">
        <v>5</v>
      </c>
      <c r="AE213" s="4">
        <v>10</v>
      </c>
      <c r="AF213" s="4">
        <v>650.9</v>
      </c>
      <c r="AG213" s="4">
        <v>65.099999999999994</v>
      </c>
      <c r="AH213" s="4">
        <v>679</v>
      </c>
      <c r="AI213" s="9"/>
      <c r="AJ213" s="7"/>
      <c r="AK213" s="4">
        <v>150</v>
      </c>
      <c r="AL213" s="4">
        <v>12</v>
      </c>
      <c r="AM213" s="4">
        <v>406</v>
      </c>
      <c r="AN213" s="19">
        <v>374</v>
      </c>
    </row>
    <row r="214" spans="1:40">
      <c r="A214" s="16"/>
      <c r="B214" s="4"/>
      <c r="C214" s="4"/>
      <c r="D214" s="4"/>
      <c r="E214" s="4"/>
      <c r="F214" s="4"/>
      <c r="G214" s="9"/>
      <c r="H214" s="7"/>
      <c r="I214" s="4">
        <v>3</v>
      </c>
      <c r="J214" s="4">
        <v>4</v>
      </c>
      <c r="K214" s="4">
        <v>208.9</v>
      </c>
      <c r="L214" s="4">
        <v>52.2</v>
      </c>
      <c r="M214" s="4">
        <v>200</v>
      </c>
      <c r="N214" s="9"/>
      <c r="O214" s="7"/>
      <c r="P214" s="4">
        <v>90</v>
      </c>
      <c r="Q214" s="4">
        <v>7</v>
      </c>
      <c r="R214" s="4">
        <v>191</v>
      </c>
      <c r="S214" s="19">
        <v>173</v>
      </c>
      <c r="U214" s="7"/>
      <c r="V214" s="16"/>
      <c r="AB214" s="9"/>
      <c r="AC214" s="7"/>
      <c r="AD214" s="4">
        <v>6</v>
      </c>
      <c r="AE214" s="4">
        <v>6</v>
      </c>
      <c r="AF214" s="4">
        <v>548.1</v>
      </c>
      <c r="AG214" s="4">
        <v>91.4</v>
      </c>
      <c r="AH214" s="4">
        <v>575</v>
      </c>
      <c r="AI214" s="9"/>
      <c r="AJ214" s="7"/>
      <c r="AK214" s="4">
        <v>180</v>
      </c>
      <c r="AL214" s="4">
        <v>9</v>
      </c>
      <c r="AM214" s="4">
        <v>414.4</v>
      </c>
      <c r="AN214" s="19">
        <v>450</v>
      </c>
    </row>
    <row r="215" spans="1:40">
      <c r="A215" s="16"/>
      <c r="B215" s="4"/>
      <c r="C215" s="4"/>
      <c r="D215" s="4"/>
      <c r="E215" s="4"/>
      <c r="F215" s="4"/>
      <c r="G215" s="9"/>
      <c r="H215" s="7"/>
      <c r="I215" s="4">
        <v>4</v>
      </c>
      <c r="J215" s="4">
        <v>8</v>
      </c>
      <c r="K215" s="4">
        <v>369.1</v>
      </c>
      <c r="L215" s="4">
        <v>46.1</v>
      </c>
      <c r="M215" s="4">
        <v>363</v>
      </c>
      <c r="N215" s="9"/>
      <c r="O215" s="7"/>
      <c r="P215" s="4">
        <v>120</v>
      </c>
      <c r="Q215" s="4">
        <v>11</v>
      </c>
      <c r="R215" s="4">
        <v>282.3</v>
      </c>
      <c r="S215" s="19">
        <v>267</v>
      </c>
      <c r="V215" s="16"/>
      <c r="AB215" s="9"/>
      <c r="AC215" s="7"/>
      <c r="AH215" s="4"/>
      <c r="AI215" s="9"/>
      <c r="AJ215" s="7"/>
      <c r="AK215" s="4">
        <v>210</v>
      </c>
      <c r="AL215" s="4">
        <v>6</v>
      </c>
      <c r="AM215" s="4">
        <v>282.3</v>
      </c>
      <c r="AN215" s="19">
        <v>286</v>
      </c>
    </row>
    <row r="216" spans="1:40">
      <c r="A216" s="16"/>
      <c r="B216" s="4"/>
      <c r="C216" s="4"/>
      <c r="D216" s="4"/>
      <c r="E216" s="4"/>
      <c r="F216" s="4"/>
      <c r="G216" s="9"/>
      <c r="H216" s="7"/>
      <c r="I216" s="4">
        <v>5</v>
      </c>
      <c r="J216" s="4">
        <v>11</v>
      </c>
      <c r="K216" s="4">
        <v>872.7</v>
      </c>
      <c r="L216" s="4">
        <v>79.3</v>
      </c>
      <c r="M216" s="4">
        <v>886</v>
      </c>
      <c r="N216" s="9"/>
      <c r="O216" s="7"/>
      <c r="P216" s="4">
        <v>150</v>
      </c>
      <c r="Q216" s="4">
        <v>11</v>
      </c>
      <c r="R216" s="4">
        <v>344</v>
      </c>
      <c r="S216" s="19">
        <v>345</v>
      </c>
      <c r="V216" s="16"/>
      <c r="AB216" s="9"/>
      <c r="AC216" s="7"/>
      <c r="AH216" s="4"/>
      <c r="AI216" s="9"/>
      <c r="AJ216" s="7"/>
      <c r="AK216" s="4">
        <v>240</v>
      </c>
      <c r="AL216" s="4">
        <v>3</v>
      </c>
      <c r="AM216" s="4">
        <v>177.4</v>
      </c>
      <c r="AN216" s="19">
        <v>197</v>
      </c>
    </row>
    <row r="217" spans="1:40">
      <c r="A217" s="16"/>
      <c r="B217" s="4"/>
      <c r="C217" s="4"/>
      <c r="D217" s="4"/>
      <c r="E217" s="4"/>
      <c r="F217" s="4"/>
      <c r="G217" s="9"/>
      <c r="H217" s="7"/>
      <c r="I217" s="4">
        <v>6</v>
      </c>
      <c r="J217" s="4">
        <v>6</v>
      </c>
      <c r="K217" s="4">
        <v>453.6</v>
      </c>
      <c r="L217" s="4">
        <v>75.599999999999994</v>
      </c>
      <c r="M217" s="4">
        <v>452</v>
      </c>
      <c r="N217" s="9"/>
      <c r="O217" s="7"/>
      <c r="P217" s="4">
        <v>180</v>
      </c>
      <c r="Q217" s="4">
        <v>12</v>
      </c>
      <c r="R217" s="4">
        <v>426.7</v>
      </c>
      <c r="S217" s="19">
        <v>425</v>
      </c>
      <c r="V217" s="16"/>
      <c r="AB217" s="9"/>
      <c r="AC217" s="7"/>
      <c r="AH217" s="4"/>
      <c r="AI217" s="9"/>
      <c r="AJ217" s="7"/>
      <c r="AK217" s="4">
        <v>270</v>
      </c>
      <c r="AL217" s="4">
        <v>2</v>
      </c>
      <c r="AM217" s="4">
        <v>85.6</v>
      </c>
      <c r="AN217" s="19">
        <v>119</v>
      </c>
    </row>
    <row r="218" spans="1:40">
      <c r="A218" s="16"/>
      <c r="B218" s="4"/>
      <c r="C218" s="4"/>
      <c r="D218" s="4"/>
      <c r="E218" s="4"/>
      <c r="F218" s="4"/>
      <c r="G218" s="9"/>
      <c r="H218" s="7"/>
      <c r="I218" s="4"/>
      <c r="J218" s="4"/>
      <c r="K218" s="4"/>
      <c r="L218" s="4"/>
      <c r="M218" s="4"/>
      <c r="N218" s="9"/>
      <c r="O218" s="7"/>
      <c r="P218" s="4">
        <v>210</v>
      </c>
      <c r="Q218" s="4">
        <v>9</v>
      </c>
      <c r="R218" s="4">
        <v>394</v>
      </c>
      <c r="S218" s="19">
        <v>410</v>
      </c>
      <c r="V218" s="16"/>
      <c r="AB218" s="9"/>
      <c r="AC218" s="7"/>
      <c r="AH218" s="4"/>
      <c r="AI218" s="9"/>
      <c r="AJ218" s="7"/>
      <c r="AK218" s="4">
        <v>300</v>
      </c>
      <c r="AL218" s="4">
        <v>0</v>
      </c>
      <c r="AM218" s="4">
        <v>24.6</v>
      </c>
      <c r="AN218" s="19">
        <v>38</v>
      </c>
    </row>
    <row r="219" spans="1:40">
      <c r="A219" s="16"/>
      <c r="B219" s="4"/>
      <c r="C219" s="4"/>
      <c r="D219" s="4"/>
      <c r="E219" s="4"/>
      <c r="F219" s="4"/>
      <c r="G219" s="9"/>
      <c r="H219" s="7"/>
      <c r="I219" s="4"/>
      <c r="J219" s="4"/>
      <c r="K219" s="4"/>
      <c r="L219" s="4"/>
      <c r="M219" s="4"/>
      <c r="N219" s="9"/>
      <c r="O219" s="7"/>
      <c r="P219" s="4">
        <v>240</v>
      </c>
      <c r="Q219" s="4">
        <v>4</v>
      </c>
      <c r="R219" s="4">
        <v>184.7</v>
      </c>
      <c r="S219" s="19">
        <v>198</v>
      </c>
      <c r="V219" s="16"/>
      <c r="AB219" s="9"/>
      <c r="AC219" s="7"/>
      <c r="AH219" s="4"/>
      <c r="AI219" s="9"/>
      <c r="AJ219" s="7"/>
      <c r="AK219" s="4"/>
      <c r="AL219" s="4"/>
      <c r="AM219" s="4"/>
      <c r="AN219" s="19"/>
    </row>
    <row r="220" spans="1:40">
      <c r="A220" s="16"/>
      <c r="B220" s="4"/>
      <c r="C220" s="4"/>
      <c r="D220" s="4"/>
      <c r="E220" s="4"/>
      <c r="F220" s="4"/>
      <c r="G220" s="9"/>
      <c r="H220" s="7"/>
      <c r="I220" s="4"/>
      <c r="J220" s="4"/>
      <c r="K220" s="4"/>
      <c r="L220" s="4"/>
      <c r="M220" s="4"/>
      <c r="N220" s="9"/>
      <c r="O220" s="7"/>
      <c r="P220" s="4">
        <v>270</v>
      </c>
      <c r="Q220" s="4">
        <v>0</v>
      </c>
      <c r="R220" s="4">
        <v>65.2</v>
      </c>
      <c r="S220" s="19">
        <v>74</v>
      </c>
      <c r="V220" s="16"/>
      <c r="AB220" s="9"/>
      <c r="AC220" s="7"/>
      <c r="AH220" s="4"/>
      <c r="AI220" s="9"/>
      <c r="AJ220" s="7"/>
      <c r="AK220" s="4"/>
      <c r="AL220" s="4"/>
      <c r="AM220" s="4"/>
      <c r="AN220" s="19"/>
    </row>
    <row r="221" spans="1:40">
      <c r="A221" s="16"/>
      <c r="B221" s="4"/>
      <c r="C221" s="4"/>
      <c r="D221" s="4"/>
      <c r="E221" s="4"/>
      <c r="F221" s="4"/>
      <c r="G221" s="9"/>
      <c r="H221" s="7"/>
      <c r="I221" s="4"/>
      <c r="J221" s="4"/>
      <c r="K221" s="4"/>
      <c r="L221" s="4"/>
      <c r="M221" s="4"/>
      <c r="N221" s="9"/>
      <c r="O221" s="7"/>
      <c r="P221" s="4"/>
      <c r="Q221" s="4"/>
      <c r="R221" s="4"/>
      <c r="S221" s="19"/>
      <c r="V221" s="16"/>
      <c r="W221" s="4" t="s">
        <v>2</v>
      </c>
      <c r="X221" s="4" t="s">
        <v>3</v>
      </c>
      <c r="Y221" s="4" t="s">
        <v>4</v>
      </c>
      <c r="Z221" s="4" t="s">
        <v>5</v>
      </c>
      <c r="AA221" s="4" t="s">
        <v>6</v>
      </c>
      <c r="AB221" s="9"/>
      <c r="AC221" s="7"/>
      <c r="AD221" s="4" t="s">
        <v>7</v>
      </c>
      <c r="AE221" s="4" t="s">
        <v>3</v>
      </c>
      <c r="AF221" s="4" t="s">
        <v>8</v>
      </c>
      <c r="AG221" s="4" t="s">
        <v>9</v>
      </c>
      <c r="AH221" s="4" t="s">
        <v>4</v>
      </c>
      <c r="AI221" s="9"/>
      <c r="AJ221" s="7"/>
      <c r="AK221" s="4" t="s">
        <v>10</v>
      </c>
      <c r="AL221" s="4" t="s">
        <v>11</v>
      </c>
      <c r="AM221" s="4" t="s">
        <v>5</v>
      </c>
      <c r="AN221" s="19" t="s">
        <v>4</v>
      </c>
    </row>
    <row r="222" spans="1:40">
      <c r="A222" s="16"/>
      <c r="B222" s="4"/>
      <c r="C222" s="4"/>
      <c r="D222" s="4"/>
      <c r="E222" s="4"/>
      <c r="F222" s="4"/>
      <c r="G222" s="9"/>
      <c r="H222" s="7"/>
      <c r="I222" s="4"/>
      <c r="J222" s="4"/>
      <c r="K222" s="4"/>
      <c r="L222" s="4"/>
      <c r="M222" s="4"/>
      <c r="N222" s="9"/>
      <c r="O222" s="7"/>
      <c r="P222" s="4"/>
      <c r="Q222" s="4"/>
      <c r="R222" s="4"/>
      <c r="S222" s="19"/>
      <c r="V222" s="16" t="s">
        <v>34</v>
      </c>
      <c r="W222" s="4" t="s">
        <v>13</v>
      </c>
      <c r="X222" s="4">
        <v>2</v>
      </c>
      <c r="Y222" s="4">
        <v>2039</v>
      </c>
      <c r="Z222" s="4">
        <v>2146.5</v>
      </c>
      <c r="AA222" s="8">
        <f>Y222/Z222</f>
        <v>0.9499184719310505</v>
      </c>
      <c r="AB222" s="12"/>
      <c r="AC222" s="7" t="s">
        <v>34</v>
      </c>
      <c r="AD222" s="4">
        <v>1</v>
      </c>
      <c r="AE222" s="4">
        <v>2</v>
      </c>
      <c r="AF222" s="4">
        <v>41.9</v>
      </c>
      <c r="AG222" s="4">
        <v>21</v>
      </c>
      <c r="AH222" s="4">
        <v>31</v>
      </c>
      <c r="AI222" s="12"/>
      <c r="AJ222" s="7" t="s">
        <v>34</v>
      </c>
      <c r="AK222" s="4">
        <v>30</v>
      </c>
      <c r="AL222" s="4">
        <v>0</v>
      </c>
      <c r="AM222" s="4">
        <v>0</v>
      </c>
      <c r="AN222" s="19">
        <v>0</v>
      </c>
    </row>
    <row r="223" spans="1:40">
      <c r="A223" s="16"/>
      <c r="B223" s="4" t="s">
        <v>2</v>
      </c>
      <c r="C223" s="4" t="s">
        <v>3</v>
      </c>
      <c r="D223" s="4" t="s">
        <v>4</v>
      </c>
      <c r="E223" s="4" t="s">
        <v>5</v>
      </c>
      <c r="F223" s="4" t="s">
        <v>6</v>
      </c>
      <c r="G223" s="9"/>
      <c r="H223" s="7"/>
      <c r="I223" s="4" t="s">
        <v>7</v>
      </c>
      <c r="J223" s="4" t="s">
        <v>3</v>
      </c>
      <c r="K223" s="4" t="s">
        <v>8</v>
      </c>
      <c r="L223" s="4" t="s">
        <v>9</v>
      </c>
      <c r="M223" s="4" t="s">
        <v>4</v>
      </c>
      <c r="N223" s="9"/>
      <c r="O223" s="7"/>
      <c r="P223" s="4" t="s">
        <v>10</v>
      </c>
      <c r="Q223" s="4" t="s">
        <v>11</v>
      </c>
      <c r="R223" s="4" t="s">
        <v>5</v>
      </c>
      <c r="S223" s="19" t="s">
        <v>4</v>
      </c>
      <c r="V223" s="16"/>
      <c r="AB223" s="9"/>
      <c r="AC223" s="7"/>
      <c r="AD223" s="4">
        <v>2</v>
      </c>
      <c r="AE223" s="4">
        <v>2</v>
      </c>
      <c r="AF223" s="4">
        <v>53.9</v>
      </c>
      <c r="AG223" s="4">
        <v>26.9</v>
      </c>
      <c r="AH223" s="4">
        <v>33</v>
      </c>
      <c r="AI223" s="9"/>
      <c r="AJ223" s="7"/>
      <c r="AK223" s="4">
        <v>60</v>
      </c>
      <c r="AL223" s="4">
        <v>6</v>
      </c>
      <c r="AM223" s="4">
        <v>147.69999999999999</v>
      </c>
      <c r="AN223" s="19">
        <v>109</v>
      </c>
    </row>
    <row r="224" spans="1:40">
      <c r="A224" s="16" t="s">
        <v>33</v>
      </c>
      <c r="B224" s="4" t="s">
        <v>13</v>
      </c>
      <c r="C224" s="4">
        <v>2</v>
      </c>
      <c r="D224" s="4">
        <v>1712</v>
      </c>
      <c r="E224" s="4">
        <v>1868.6</v>
      </c>
      <c r="F224" s="8">
        <f>D224/E224</f>
        <v>0.91619394198865467</v>
      </c>
      <c r="G224" s="12"/>
      <c r="H224" s="7" t="s">
        <v>33</v>
      </c>
      <c r="I224" s="4">
        <v>1</v>
      </c>
      <c r="J224" s="4">
        <v>2</v>
      </c>
      <c r="K224" s="4">
        <v>19.100000000000001</v>
      </c>
      <c r="L224" s="4">
        <v>9.5</v>
      </c>
      <c r="M224" s="4">
        <v>1</v>
      </c>
      <c r="N224" s="12"/>
      <c r="O224" s="7" t="s">
        <v>33</v>
      </c>
      <c r="P224" s="4">
        <v>30</v>
      </c>
      <c r="Q224" s="4">
        <v>2</v>
      </c>
      <c r="R224" s="4">
        <v>25.6</v>
      </c>
      <c r="S224" s="19">
        <v>2</v>
      </c>
      <c r="V224" s="16"/>
      <c r="AB224" s="9"/>
      <c r="AC224" s="7"/>
      <c r="AD224" s="4">
        <v>3</v>
      </c>
      <c r="AE224" s="4">
        <v>4</v>
      </c>
      <c r="AF224" s="4">
        <v>156.9</v>
      </c>
      <c r="AG224" s="4">
        <v>39.200000000000003</v>
      </c>
      <c r="AH224" s="4">
        <v>152</v>
      </c>
      <c r="AI224" s="9"/>
      <c r="AJ224" s="7"/>
      <c r="AK224" s="4">
        <v>90</v>
      </c>
      <c r="AL224" s="4">
        <v>7</v>
      </c>
      <c r="AM224" s="4">
        <v>215</v>
      </c>
      <c r="AN224" s="19">
        <v>201</v>
      </c>
    </row>
    <row r="225" spans="1:40">
      <c r="A225" s="16"/>
      <c r="B225" s="4"/>
      <c r="C225" s="4"/>
      <c r="D225" s="4"/>
      <c r="E225" s="4"/>
      <c r="F225" s="4"/>
      <c r="G225" s="9"/>
      <c r="H225" s="7"/>
      <c r="I225" s="4">
        <v>2</v>
      </c>
      <c r="J225" s="4">
        <v>2</v>
      </c>
      <c r="K225" s="4">
        <v>43.2</v>
      </c>
      <c r="L225" s="4">
        <v>21.6</v>
      </c>
      <c r="M225" s="4">
        <v>23</v>
      </c>
      <c r="N225" s="9"/>
      <c r="O225" s="7"/>
      <c r="P225" s="4">
        <v>60</v>
      </c>
      <c r="Q225" s="4">
        <v>6</v>
      </c>
      <c r="R225" s="4">
        <v>147.80000000000001</v>
      </c>
      <c r="S225" s="19">
        <v>107</v>
      </c>
      <c r="V225" s="16"/>
      <c r="AB225" s="9"/>
      <c r="AC225" s="7"/>
      <c r="AD225" s="4">
        <v>4</v>
      </c>
      <c r="AE225" s="4">
        <v>8</v>
      </c>
      <c r="AF225" s="4">
        <v>746.5</v>
      </c>
      <c r="AG225" s="4">
        <v>93.3</v>
      </c>
      <c r="AH225" s="4">
        <v>752</v>
      </c>
      <c r="AI225" s="9"/>
      <c r="AJ225" s="7"/>
      <c r="AK225" s="4">
        <v>120</v>
      </c>
      <c r="AL225" s="4">
        <v>13</v>
      </c>
      <c r="AM225" s="4">
        <v>357.6</v>
      </c>
      <c r="AN225" s="19">
        <v>335</v>
      </c>
    </row>
    <row r="226" spans="1:40">
      <c r="A226" s="16"/>
      <c r="B226" s="4"/>
      <c r="C226" s="4"/>
      <c r="D226" s="4"/>
      <c r="E226" s="4"/>
      <c r="F226" s="4"/>
      <c r="G226" s="9"/>
      <c r="H226" s="7"/>
      <c r="I226" s="4">
        <v>3</v>
      </c>
      <c r="J226" s="4">
        <v>4</v>
      </c>
      <c r="K226" s="4">
        <v>386.5</v>
      </c>
      <c r="L226" s="4">
        <v>96.6</v>
      </c>
      <c r="M226" s="4">
        <v>407</v>
      </c>
      <c r="N226" s="9"/>
      <c r="O226" s="7"/>
      <c r="P226" s="4">
        <v>90</v>
      </c>
      <c r="Q226" s="4">
        <v>7</v>
      </c>
      <c r="R226" s="4">
        <v>242.2</v>
      </c>
      <c r="S226" s="19">
        <v>244</v>
      </c>
      <c r="V226" s="16"/>
      <c r="AB226" s="9"/>
      <c r="AC226" s="7"/>
      <c r="AD226" s="4">
        <v>5</v>
      </c>
      <c r="AE226" s="4">
        <v>10</v>
      </c>
      <c r="AF226" s="4">
        <v>922.1</v>
      </c>
      <c r="AG226" s="4">
        <v>92.2</v>
      </c>
      <c r="AH226" s="4">
        <v>852</v>
      </c>
      <c r="AI226" s="9"/>
      <c r="AJ226" s="7"/>
      <c r="AK226" s="4">
        <v>150</v>
      </c>
      <c r="AL226" s="4">
        <v>12</v>
      </c>
      <c r="AM226" s="4">
        <v>474.3</v>
      </c>
      <c r="AN226" s="19">
        <v>464</v>
      </c>
    </row>
    <row r="227" spans="1:40">
      <c r="A227" s="16"/>
      <c r="B227" s="4"/>
      <c r="C227" s="4"/>
      <c r="D227" s="4"/>
      <c r="E227" s="4"/>
      <c r="F227" s="4"/>
      <c r="G227" s="9"/>
      <c r="H227" s="7"/>
      <c r="I227" s="4">
        <v>4</v>
      </c>
      <c r="J227" s="4">
        <v>4</v>
      </c>
      <c r="K227" s="4">
        <v>345.2</v>
      </c>
      <c r="L227" s="4">
        <v>86.3</v>
      </c>
      <c r="M227" s="4">
        <v>307</v>
      </c>
      <c r="N227" s="9"/>
      <c r="O227" s="7"/>
      <c r="P227" s="4">
        <v>120</v>
      </c>
      <c r="Q227" s="4">
        <v>8</v>
      </c>
      <c r="R227" s="4">
        <v>241.6</v>
      </c>
      <c r="S227" s="19">
        <v>228</v>
      </c>
      <c r="V227" s="16"/>
      <c r="AB227" s="9"/>
      <c r="AC227" s="7"/>
      <c r="AD227" s="4">
        <v>6</v>
      </c>
      <c r="AE227" s="4">
        <v>2</v>
      </c>
      <c r="AF227" s="4">
        <v>77.5</v>
      </c>
      <c r="AG227" s="4">
        <v>38.799999999999997</v>
      </c>
      <c r="AH227" s="4">
        <v>69</v>
      </c>
      <c r="AI227" s="9"/>
      <c r="AJ227" s="7"/>
      <c r="AK227" s="4">
        <v>180</v>
      </c>
      <c r="AL227" s="4">
        <v>9</v>
      </c>
      <c r="AM227" s="4">
        <v>475.7</v>
      </c>
      <c r="AN227" s="19">
        <v>427</v>
      </c>
    </row>
    <row r="228" spans="1:40">
      <c r="A228" s="16"/>
      <c r="B228" s="4"/>
      <c r="C228" s="4"/>
      <c r="D228" s="4"/>
      <c r="E228" s="4"/>
      <c r="F228" s="4"/>
      <c r="G228" s="9"/>
      <c r="H228" s="7"/>
      <c r="I228" s="4">
        <v>5</v>
      </c>
      <c r="J228" s="4">
        <v>4</v>
      </c>
      <c r="K228" s="4">
        <v>643</v>
      </c>
      <c r="L228" s="4">
        <v>160.80000000000001</v>
      </c>
      <c r="M228" s="4">
        <v>585</v>
      </c>
      <c r="N228" s="9"/>
      <c r="O228" s="7"/>
      <c r="P228" s="4">
        <v>150</v>
      </c>
      <c r="Q228" s="4">
        <v>8</v>
      </c>
      <c r="R228" s="4">
        <v>258.5</v>
      </c>
      <c r="S228" s="19">
        <v>232</v>
      </c>
      <c r="V228" s="16"/>
      <c r="AB228" s="9"/>
      <c r="AC228" s="7"/>
      <c r="AD228" s="4">
        <v>7</v>
      </c>
      <c r="AE228" s="4">
        <v>2</v>
      </c>
      <c r="AF228" s="4">
        <v>147.6</v>
      </c>
      <c r="AG228" s="4">
        <v>73.8</v>
      </c>
      <c r="AH228" s="4">
        <v>150</v>
      </c>
      <c r="AI228" s="9"/>
      <c r="AJ228" s="7"/>
      <c r="AK228" s="4">
        <v>210</v>
      </c>
      <c r="AL228" s="4">
        <v>6</v>
      </c>
      <c r="AM228" s="4">
        <v>269</v>
      </c>
      <c r="AN228" s="19">
        <v>291</v>
      </c>
    </row>
    <row r="229" spans="1:40">
      <c r="A229" s="16"/>
      <c r="B229" s="4"/>
      <c r="C229" s="4"/>
      <c r="D229" s="4"/>
      <c r="E229" s="4"/>
      <c r="F229" s="4"/>
      <c r="G229" s="9"/>
      <c r="H229" s="7"/>
      <c r="I229" s="4">
        <v>6</v>
      </c>
      <c r="J229" s="4">
        <v>4</v>
      </c>
      <c r="K229" s="4">
        <v>367.8</v>
      </c>
      <c r="L229" s="4">
        <v>92</v>
      </c>
      <c r="M229" s="4">
        <v>317</v>
      </c>
      <c r="N229" s="9"/>
      <c r="O229" s="7"/>
      <c r="P229" s="4">
        <v>180</v>
      </c>
      <c r="Q229" s="4">
        <v>7</v>
      </c>
      <c r="R229" s="4">
        <v>247.7</v>
      </c>
      <c r="S229" s="19">
        <v>227</v>
      </c>
      <c r="V229" s="16"/>
      <c r="AB229" s="9"/>
      <c r="AC229" s="7"/>
      <c r="AH229" s="4"/>
      <c r="AI229" s="9"/>
      <c r="AJ229" s="7"/>
      <c r="AK229" s="4">
        <v>240</v>
      </c>
      <c r="AL229" s="4">
        <v>3</v>
      </c>
      <c r="AM229" s="4">
        <v>148.69999999999999</v>
      </c>
      <c r="AN229" s="19">
        <v>162</v>
      </c>
    </row>
    <row r="230" spans="1:40">
      <c r="A230" s="16"/>
      <c r="B230" s="4"/>
      <c r="C230" s="4"/>
      <c r="D230" s="4"/>
      <c r="E230" s="4"/>
      <c r="F230" s="4"/>
      <c r="G230" s="9"/>
      <c r="H230" s="7"/>
      <c r="I230" s="4">
        <v>7</v>
      </c>
      <c r="J230" s="4">
        <v>2</v>
      </c>
      <c r="K230" s="4">
        <v>63.9</v>
      </c>
      <c r="L230" s="4">
        <v>31.9</v>
      </c>
      <c r="M230" s="4">
        <v>72</v>
      </c>
      <c r="N230" s="9"/>
      <c r="O230" s="7"/>
      <c r="P230" s="4">
        <v>210</v>
      </c>
      <c r="Q230" s="4">
        <v>7</v>
      </c>
      <c r="R230" s="4">
        <v>230.4</v>
      </c>
      <c r="S230" s="19">
        <v>218</v>
      </c>
      <c r="V230" s="16"/>
      <c r="AB230" s="9"/>
      <c r="AC230" s="7"/>
      <c r="AH230" s="4"/>
      <c r="AI230" s="9"/>
      <c r="AJ230" s="7"/>
      <c r="AK230" s="4">
        <v>270</v>
      </c>
      <c r="AL230" s="4">
        <v>1</v>
      </c>
      <c r="AM230" s="4">
        <v>45.2</v>
      </c>
      <c r="AN230" s="19">
        <v>33</v>
      </c>
    </row>
    <row r="231" spans="1:40">
      <c r="A231" s="16"/>
      <c r="B231" s="4"/>
      <c r="C231" s="4"/>
      <c r="D231" s="4"/>
      <c r="E231" s="4"/>
      <c r="F231" s="4"/>
      <c r="G231" s="9"/>
      <c r="H231" s="7"/>
      <c r="I231" s="4"/>
      <c r="J231" s="4"/>
      <c r="K231" s="4"/>
      <c r="L231" s="4"/>
      <c r="M231" s="4"/>
      <c r="N231" s="9"/>
      <c r="O231" s="7"/>
      <c r="P231" s="4">
        <v>240</v>
      </c>
      <c r="Q231" s="4">
        <v>5</v>
      </c>
      <c r="R231" s="4">
        <v>255</v>
      </c>
      <c r="S231" s="19">
        <v>228</v>
      </c>
      <c r="V231" s="16"/>
      <c r="AB231" s="9"/>
      <c r="AC231" s="7"/>
      <c r="AH231" s="4"/>
      <c r="AI231" s="9"/>
      <c r="AJ231" s="7"/>
      <c r="AK231" s="4">
        <v>300</v>
      </c>
      <c r="AL231" s="4">
        <v>0</v>
      </c>
      <c r="AM231" s="4">
        <v>13.3</v>
      </c>
      <c r="AN231" s="19">
        <v>17</v>
      </c>
    </row>
    <row r="232" spans="1:40">
      <c r="A232" s="16"/>
      <c r="B232" s="4"/>
      <c r="C232" s="4"/>
      <c r="D232" s="4"/>
      <c r="E232" s="4"/>
      <c r="F232" s="4"/>
      <c r="G232" s="9"/>
      <c r="H232" s="7"/>
      <c r="I232" s="4"/>
      <c r="J232" s="4"/>
      <c r="K232" s="4"/>
      <c r="L232" s="4"/>
      <c r="M232" s="4"/>
      <c r="N232" s="9"/>
      <c r="O232" s="7"/>
      <c r="P232" s="4">
        <v>270</v>
      </c>
      <c r="Q232" s="4">
        <v>4</v>
      </c>
      <c r="R232" s="4">
        <v>193.2</v>
      </c>
      <c r="S232" s="19">
        <v>190</v>
      </c>
      <c r="V232" s="16"/>
      <c r="AB232" s="9"/>
      <c r="AC232" s="7"/>
      <c r="AH232" s="4"/>
      <c r="AI232" s="9"/>
      <c r="AJ232" s="7"/>
      <c r="AK232" s="4"/>
      <c r="AL232" s="4"/>
      <c r="AM232" s="4"/>
      <c r="AN232" s="19"/>
    </row>
    <row r="233" spans="1:40">
      <c r="A233" s="16"/>
      <c r="B233" s="4"/>
      <c r="C233" s="4"/>
      <c r="D233" s="4"/>
      <c r="E233" s="4"/>
      <c r="F233" s="4"/>
      <c r="G233" s="9"/>
      <c r="H233" s="7"/>
      <c r="I233" s="4"/>
      <c r="J233" s="4"/>
      <c r="K233" s="4"/>
      <c r="L233" s="4"/>
      <c r="M233" s="4"/>
      <c r="N233" s="9"/>
      <c r="O233" s="7"/>
      <c r="P233" s="4">
        <v>300</v>
      </c>
      <c r="Q233" s="4">
        <v>0</v>
      </c>
      <c r="R233" s="4">
        <v>26.7</v>
      </c>
      <c r="S233" s="19">
        <v>36</v>
      </c>
      <c r="V233" s="16"/>
      <c r="AB233" s="9"/>
      <c r="AC233" s="7"/>
      <c r="AH233" s="4"/>
      <c r="AI233" s="9"/>
      <c r="AJ233" s="7"/>
      <c r="AK233" s="4"/>
      <c r="AL233" s="4"/>
      <c r="AM233" s="4"/>
      <c r="AN233" s="19"/>
    </row>
    <row r="234" spans="1:40">
      <c r="A234" s="16"/>
      <c r="B234" s="4"/>
      <c r="C234" s="4"/>
      <c r="D234" s="4"/>
      <c r="E234" s="4"/>
      <c r="F234" s="4"/>
      <c r="G234" s="9"/>
      <c r="H234" s="7"/>
      <c r="I234" s="4"/>
      <c r="J234" s="4"/>
      <c r="K234" s="4"/>
      <c r="L234" s="4"/>
      <c r="M234" s="4"/>
      <c r="N234" s="9"/>
      <c r="O234" s="7"/>
      <c r="P234" s="4"/>
      <c r="Q234" s="4"/>
      <c r="R234" s="4"/>
      <c r="S234" s="19"/>
      <c r="V234" s="16"/>
      <c r="W234" s="4" t="s">
        <v>2</v>
      </c>
      <c r="X234" s="4" t="s">
        <v>3</v>
      </c>
      <c r="Y234" s="4" t="s">
        <v>4</v>
      </c>
      <c r="Z234" s="4" t="s">
        <v>5</v>
      </c>
      <c r="AA234" s="4" t="s">
        <v>6</v>
      </c>
      <c r="AB234" s="9"/>
      <c r="AC234" s="7"/>
      <c r="AD234" s="4" t="s">
        <v>7</v>
      </c>
      <c r="AE234" s="4" t="s">
        <v>3</v>
      </c>
      <c r="AF234" s="4" t="s">
        <v>8</v>
      </c>
      <c r="AG234" s="4" t="s">
        <v>9</v>
      </c>
      <c r="AH234" s="4" t="s">
        <v>4</v>
      </c>
      <c r="AI234" s="9"/>
      <c r="AJ234" s="7"/>
      <c r="AK234" s="4" t="s">
        <v>10</v>
      </c>
      <c r="AL234" s="4" t="s">
        <v>11</v>
      </c>
      <c r="AM234" s="4" t="s">
        <v>5</v>
      </c>
      <c r="AN234" s="19" t="s">
        <v>4</v>
      </c>
    </row>
    <row r="235" spans="1:40">
      <c r="A235" s="18"/>
      <c r="B235" s="4"/>
      <c r="C235" s="4"/>
      <c r="D235" s="4"/>
      <c r="E235" s="4"/>
      <c r="F235" s="4"/>
      <c r="G235" s="9"/>
      <c r="H235" s="4"/>
      <c r="I235" s="4"/>
      <c r="J235" s="4"/>
      <c r="K235" s="4"/>
      <c r="L235" s="4"/>
      <c r="M235" s="4"/>
      <c r="N235" s="9"/>
      <c r="O235" s="4"/>
      <c r="P235" s="4"/>
      <c r="Q235" s="4"/>
      <c r="R235" s="4"/>
      <c r="S235" s="19"/>
      <c r="V235" s="16" t="s">
        <v>35</v>
      </c>
      <c r="W235" s="4" t="s">
        <v>13</v>
      </c>
      <c r="X235" s="4">
        <v>1</v>
      </c>
      <c r="Y235" s="4">
        <v>1945</v>
      </c>
      <c r="Z235" s="4">
        <v>2118.6</v>
      </c>
      <c r="AA235" s="8">
        <f>Y235/Z235</f>
        <v>0.91805909562918908</v>
      </c>
      <c r="AB235" s="12"/>
      <c r="AC235" s="7" t="s">
        <v>35</v>
      </c>
      <c r="AD235" s="4">
        <v>1</v>
      </c>
      <c r="AE235" s="4">
        <v>1</v>
      </c>
      <c r="AF235" s="4">
        <v>14.8</v>
      </c>
      <c r="AG235" s="4">
        <v>14.8</v>
      </c>
      <c r="AH235" s="4">
        <v>10</v>
      </c>
      <c r="AI235" s="12"/>
      <c r="AJ235" s="7" t="s">
        <v>35</v>
      </c>
      <c r="AK235" s="4">
        <v>30</v>
      </c>
      <c r="AL235" s="4">
        <v>0</v>
      </c>
      <c r="AM235" s="4">
        <v>0</v>
      </c>
      <c r="AN235" s="19">
        <v>0</v>
      </c>
    </row>
    <row r="236" spans="1:40">
      <c r="A236" s="16"/>
      <c r="B236" s="4" t="s">
        <v>2</v>
      </c>
      <c r="C236" s="4" t="s">
        <v>3</v>
      </c>
      <c r="D236" s="4" t="s">
        <v>4</v>
      </c>
      <c r="E236" s="4" t="s">
        <v>5</v>
      </c>
      <c r="F236" s="4" t="s">
        <v>6</v>
      </c>
      <c r="G236" s="9"/>
      <c r="H236" s="7"/>
      <c r="I236" s="4" t="s">
        <v>7</v>
      </c>
      <c r="J236" s="4" t="s">
        <v>3</v>
      </c>
      <c r="K236" s="4" t="s">
        <v>8</v>
      </c>
      <c r="L236" s="4" t="s">
        <v>9</v>
      </c>
      <c r="M236" s="4" t="s">
        <v>4</v>
      </c>
      <c r="N236" s="9"/>
      <c r="O236" s="7"/>
      <c r="P236" s="4" t="s">
        <v>10</v>
      </c>
      <c r="Q236" s="4" t="s">
        <v>11</v>
      </c>
      <c r="R236" s="4" t="s">
        <v>5</v>
      </c>
      <c r="S236" s="19" t="s">
        <v>4</v>
      </c>
      <c r="V236" s="16"/>
      <c r="AB236" s="9"/>
      <c r="AC236" s="7"/>
      <c r="AD236" s="4">
        <v>2</v>
      </c>
      <c r="AE236" s="4">
        <v>2</v>
      </c>
      <c r="AF236" s="4">
        <v>45.1</v>
      </c>
      <c r="AG236" s="4">
        <v>22.5</v>
      </c>
      <c r="AH236" s="4">
        <v>33</v>
      </c>
      <c r="AI236" s="9"/>
      <c r="AJ236" s="7"/>
      <c r="AK236" s="4">
        <v>60</v>
      </c>
      <c r="AL236" s="4">
        <v>5</v>
      </c>
      <c r="AM236" s="4">
        <v>193</v>
      </c>
      <c r="AN236" s="19">
        <v>160</v>
      </c>
    </row>
    <row r="237" spans="1:40">
      <c r="A237" s="16" t="s">
        <v>34</v>
      </c>
      <c r="B237" s="4" t="s">
        <v>13</v>
      </c>
      <c r="C237" s="4">
        <v>1</v>
      </c>
      <c r="D237" s="4">
        <v>992</v>
      </c>
      <c r="E237" s="4">
        <v>1198.7</v>
      </c>
      <c r="F237" s="8">
        <f>D237/E237</f>
        <v>0.82756319345958118</v>
      </c>
      <c r="G237" s="12"/>
      <c r="H237" s="7" t="s">
        <v>34</v>
      </c>
      <c r="I237" s="4">
        <v>1</v>
      </c>
      <c r="J237" s="4">
        <v>1</v>
      </c>
      <c r="K237" s="4">
        <v>75.5</v>
      </c>
      <c r="L237" s="4">
        <v>75.5</v>
      </c>
      <c r="M237" s="4">
        <v>39</v>
      </c>
      <c r="N237" s="12"/>
      <c r="O237" s="7" t="s">
        <v>34</v>
      </c>
      <c r="P237" s="4">
        <v>30</v>
      </c>
      <c r="Q237" s="4">
        <v>1</v>
      </c>
      <c r="R237" s="4">
        <v>21.8</v>
      </c>
      <c r="S237" s="19">
        <v>5</v>
      </c>
      <c r="V237" s="16"/>
      <c r="AB237" s="9"/>
      <c r="AC237" s="7"/>
      <c r="AD237" s="4">
        <v>3</v>
      </c>
      <c r="AE237" s="4">
        <v>4</v>
      </c>
      <c r="AF237" s="4">
        <v>149.80000000000001</v>
      </c>
      <c r="AG237" s="4">
        <v>37.4</v>
      </c>
      <c r="AH237" s="4">
        <v>139</v>
      </c>
      <c r="AI237" s="9"/>
      <c r="AJ237" s="7"/>
      <c r="AK237" s="4">
        <v>90</v>
      </c>
      <c r="AL237" s="4">
        <v>8</v>
      </c>
      <c r="AM237" s="4">
        <v>242</v>
      </c>
      <c r="AN237" s="19">
        <v>229</v>
      </c>
    </row>
    <row r="238" spans="1:40">
      <c r="A238" s="16"/>
      <c r="B238" s="4"/>
      <c r="C238" s="4"/>
      <c r="D238" s="4"/>
      <c r="E238" s="4"/>
      <c r="F238" s="4"/>
      <c r="G238" s="9"/>
      <c r="H238" s="7"/>
      <c r="I238" s="4">
        <v>2</v>
      </c>
      <c r="J238" s="4">
        <v>2</v>
      </c>
      <c r="K238" s="4">
        <v>51.4</v>
      </c>
      <c r="L238" s="4">
        <v>25.7</v>
      </c>
      <c r="M238" s="4">
        <v>40</v>
      </c>
      <c r="N238" s="9"/>
      <c r="O238" s="7"/>
      <c r="P238" s="4">
        <v>60</v>
      </c>
      <c r="Q238" s="4">
        <v>1</v>
      </c>
      <c r="R238" s="4">
        <v>31</v>
      </c>
      <c r="S238" s="19">
        <v>18</v>
      </c>
      <c r="V238" s="16"/>
      <c r="AB238" s="9"/>
      <c r="AC238" s="7"/>
      <c r="AD238" s="4">
        <v>4</v>
      </c>
      <c r="AE238" s="4">
        <v>8</v>
      </c>
      <c r="AF238" s="4">
        <v>745</v>
      </c>
      <c r="AG238" s="4">
        <v>93.1</v>
      </c>
      <c r="AH238" s="4">
        <v>715</v>
      </c>
      <c r="AI238" s="9"/>
      <c r="AJ238" s="7"/>
      <c r="AK238" s="4">
        <v>120</v>
      </c>
      <c r="AL238" s="4">
        <v>11</v>
      </c>
      <c r="AM238" s="4">
        <v>383.9</v>
      </c>
      <c r="AN238" s="19">
        <v>379</v>
      </c>
    </row>
    <row r="239" spans="1:40">
      <c r="A239" s="16"/>
      <c r="B239" s="4"/>
      <c r="C239" s="4"/>
      <c r="D239" s="4"/>
      <c r="E239" s="4"/>
      <c r="F239" s="4"/>
      <c r="G239" s="9"/>
      <c r="H239" s="7"/>
      <c r="I239" s="4">
        <v>3</v>
      </c>
      <c r="J239" s="4">
        <v>4</v>
      </c>
      <c r="K239" s="4">
        <v>499.8</v>
      </c>
      <c r="L239" s="4">
        <v>125</v>
      </c>
      <c r="M239" s="4">
        <v>407</v>
      </c>
      <c r="N239" s="9"/>
      <c r="O239" s="7"/>
      <c r="P239" s="4">
        <v>90</v>
      </c>
      <c r="Q239" s="4">
        <v>2</v>
      </c>
      <c r="R239" s="4">
        <v>44.5</v>
      </c>
      <c r="S239" s="19">
        <v>28</v>
      </c>
      <c r="V239" s="16"/>
      <c r="AB239" s="9"/>
      <c r="AC239" s="7"/>
      <c r="AD239" s="4">
        <v>5</v>
      </c>
      <c r="AE239" s="4">
        <v>10</v>
      </c>
      <c r="AF239" s="4">
        <v>837.1</v>
      </c>
      <c r="AG239" s="4">
        <v>83.7</v>
      </c>
      <c r="AH239" s="4">
        <v>828</v>
      </c>
      <c r="AI239" s="9"/>
      <c r="AJ239" s="7"/>
      <c r="AK239" s="4">
        <v>150</v>
      </c>
      <c r="AL239" s="4">
        <v>13</v>
      </c>
      <c r="AM239" s="4">
        <v>475.3</v>
      </c>
      <c r="AN239" s="19">
        <v>424</v>
      </c>
    </row>
    <row r="240" spans="1:40">
      <c r="A240" s="16"/>
      <c r="B240" s="4"/>
      <c r="C240" s="4"/>
      <c r="D240" s="4"/>
      <c r="E240" s="4"/>
      <c r="F240" s="4"/>
      <c r="G240" s="9"/>
      <c r="H240" s="7"/>
      <c r="I240" s="4">
        <v>4</v>
      </c>
      <c r="J240" s="4">
        <v>4</v>
      </c>
      <c r="K240" s="4">
        <v>419.1</v>
      </c>
      <c r="L240" s="4">
        <v>104.8</v>
      </c>
      <c r="M240" s="4">
        <v>381</v>
      </c>
      <c r="N240" s="9"/>
      <c r="O240" s="7"/>
      <c r="P240" s="4">
        <v>120</v>
      </c>
      <c r="Q240" s="4">
        <v>4</v>
      </c>
      <c r="R240" s="4">
        <v>117.4</v>
      </c>
      <c r="S240" s="19">
        <v>94</v>
      </c>
      <c r="V240" s="16"/>
      <c r="AB240" s="9"/>
      <c r="AC240" s="7"/>
      <c r="AD240" s="4">
        <v>6</v>
      </c>
      <c r="AE240" s="4">
        <v>4</v>
      </c>
      <c r="AF240" s="4">
        <v>248.3</v>
      </c>
      <c r="AG240" s="4">
        <v>62.1</v>
      </c>
      <c r="AH240" s="4">
        <v>160</v>
      </c>
      <c r="AI240" s="9"/>
      <c r="AJ240" s="7"/>
      <c r="AK240" s="4">
        <v>180</v>
      </c>
      <c r="AL240" s="4">
        <v>11</v>
      </c>
      <c r="AM240" s="4">
        <v>456</v>
      </c>
      <c r="AN240" s="19">
        <v>390</v>
      </c>
    </row>
    <row r="241" spans="1:40">
      <c r="A241" s="16"/>
      <c r="B241" s="4"/>
      <c r="C241" s="4"/>
      <c r="D241" s="4"/>
      <c r="E241" s="4"/>
      <c r="F241" s="4"/>
      <c r="G241" s="9"/>
      <c r="H241" s="7"/>
      <c r="I241" s="4">
        <v>5</v>
      </c>
      <c r="J241" s="4">
        <v>2</v>
      </c>
      <c r="K241" s="4">
        <v>152.80000000000001</v>
      </c>
      <c r="L241" s="4">
        <v>76.400000000000006</v>
      </c>
      <c r="M241" s="4">
        <v>125</v>
      </c>
      <c r="N241" s="9"/>
      <c r="O241" s="7"/>
      <c r="P241" s="4">
        <v>150</v>
      </c>
      <c r="Q241" s="4">
        <v>5</v>
      </c>
      <c r="R241" s="4">
        <v>165</v>
      </c>
      <c r="S241" s="19">
        <v>145</v>
      </c>
      <c r="V241" s="16"/>
      <c r="AB241" s="9"/>
      <c r="AC241" s="7"/>
      <c r="AD241" s="4">
        <v>7</v>
      </c>
      <c r="AE241" s="4">
        <v>2</v>
      </c>
      <c r="AF241" s="4">
        <v>78.5</v>
      </c>
      <c r="AG241" s="4">
        <v>39.299999999999997</v>
      </c>
      <c r="AH241" s="4">
        <v>60</v>
      </c>
      <c r="AI241" s="9"/>
      <c r="AJ241" s="7"/>
      <c r="AK241" s="4">
        <v>210</v>
      </c>
      <c r="AL241" s="4">
        <v>3</v>
      </c>
      <c r="AM241" s="4">
        <v>230.5</v>
      </c>
      <c r="AN241" s="19">
        <v>225</v>
      </c>
    </row>
    <row r="242" spans="1:40">
      <c r="A242" s="16"/>
      <c r="B242" s="4"/>
      <c r="C242" s="4"/>
      <c r="D242" s="4"/>
      <c r="E242" s="4"/>
      <c r="F242" s="4"/>
      <c r="G242" s="9"/>
      <c r="H242" s="7"/>
      <c r="I242" s="4"/>
      <c r="J242" s="4"/>
      <c r="K242" s="4"/>
      <c r="L242" s="4"/>
      <c r="M242" s="4"/>
      <c r="N242" s="9"/>
      <c r="O242" s="7"/>
      <c r="P242" s="4">
        <v>180</v>
      </c>
      <c r="Q242" s="4">
        <v>6</v>
      </c>
      <c r="R242" s="4">
        <v>198.1</v>
      </c>
      <c r="S242" s="19">
        <v>178</v>
      </c>
      <c r="V242" s="16"/>
      <c r="AB242" s="9"/>
      <c r="AC242" s="7"/>
      <c r="AH242" s="4"/>
      <c r="AI242" s="9"/>
      <c r="AJ242" s="7"/>
      <c r="AK242" s="4">
        <v>240</v>
      </c>
      <c r="AL242" s="4">
        <v>3</v>
      </c>
      <c r="AM242" s="4">
        <v>114.2</v>
      </c>
      <c r="AN242" s="19">
        <v>108</v>
      </c>
    </row>
    <row r="243" spans="1:40">
      <c r="A243" s="16"/>
      <c r="B243" s="4"/>
      <c r="C243" s="4"/>
      <c r="D243" s="4"/>
      <c r="E243" s="4"/>
      <c r="F243" s="4"/>
      <c r="G243" s="9"/>
      <c r="H243" s="7"/>
      <c r="I243" s="4"/>
      <c r="J243" s="4"/>
      <c r="K243" s="4"/>
      <c r="L243" s="4"/>
      <c r="M243" s="4"/>
      <c r="N243" s="9"/>
      <c r="O243" s="7"/>
      <c r="P243" s="4">
        <v>210</v>
      </c>
      <c r="Q243" s="4">
        <v>6</v>
      </c>
      <c r="R243" s="4">
        <v>234.1</v>
      </c>
      <c r="S243" s="19">
        <v>210</v>
      </c>
      <c r="V243" s="16"/>
      <c r="AB243" s="9"/>
      <c r="AC243" s="7"/>
      <c r="AH243" s="4"/>
      <c r="AI243" s="9"/>
      <c r="AJ243" s="7"/>
      <c r="AK243" s="4">
        <v>270</v>
      </c>
      <c r="AL243" s="4">
        <v>0</v>
      </c>
      <c r="AM243" s="4">
        <v>23.7</v>
      </c>
      <c r="AN243" s="19">
        <v>30</v>
      </c>
    </row>
    <row r="244" spans="1:40">
      <c r="A244" s="16"/>
      <c r="B244" s="4"/>
      <c r="C244" s="4"/>
      <c r="D244" s="4"/>
      <c r="E244" s="4"/>
      <c r="F244" s="4"/>
      <c r="G244" s="9"/>
      <c r="H244" s="7"/>
      <c r="I244" s="4"/>
      <c r="J244" s="4"/>
      <c r="K244" s="4"/>
      <c r="L244" s="4"/>
      <c r="M244" s="4"/>
      <c r="N244" s="9"/>
      <c r="O244" s="7"/>
      <c r="P244" s="4">
        <v>240</v>
      </c>
      <c r="Q244" s="4">
        <v>4</v>
      </c>
      <c r="R244" s="4">
        <v>195.2</v>
      </c>
      <c r="S244" s="19">
        <v>160</v>
      </c>
      <c r="V244" s="16"/>
      <c r="AB244" s="9"/>
      <c r="AC244" s="7"/>
      <c r="AH244" s="4"/>
      <c r="AI244" s="9"/>
      <c r="AJ244" s="7"/>
      <c r="AK244" s="4"/>
      <c r="AL244" s="4"/>
      <c r="AM244" s="4"/>
      <c r="AN244" s="19"/>
    </row>
    <row r="245" spans="1:40">
      <c r="A245" s="16"/>
      <c r="B245" s="4"/>
      <c r="C245" s="4"/>
      <c r="D245" s="4"/>
      <c r="E245" s="4"/>
      <c r="F245" s="4"/>
      <c r="G245" s="9"/>
      <c r="H245" s="7"/>
      <c r="I245" s="4"/>
      <c r="J245" s="4"/>
      <c r="K245" s="4"/>
      <c r="L245" s="4"/>
      <c r="M245" s="4"/>
      <c r="N245" s="9"/>
      <c r="O245" s="7"/>
      <c r="P245" s="4">
        <v>270</v>
      </c>
      <c r="Q245" s="4">
        <v>3</v>
      </c>
      <c r="R245" s="4">
        <v>102.1</v>
      </c>
      <c r="S245" s="19">
        <v>74</v>
      </c>
      <c r="V245" s="16"/>
      <c r="AB245" s="9"/>
      <c r="AC245" s="7"/>
      <c r="AH245" s="4"/>
      <c r="AI245" s="9"/>
      <c r="AJ245" s="7"/>
      <c r="AK245" s="4"/>
      <c r="AL245" s="4"/>
      <c r="AM245" s="4"/>
      <c r="AN245" s="19"/>
    </row>
    <row r="246" spans="1:40">
      <c r="A246" s="16"/>
      <c r="B246" s="4"/>
      <c r="C246" s="4"/>
      <c r="D246" s="4"/>
      <c r="E246" s="4"/>
      <c r="F246" s="4"/>
      <c r="G246" s="9"/>
      <c r="H246" s="7"/>
      <c r="I246" s="4"/>
      <c r="J246" s="4"/>
      <c r="K246" s="4"/>
      <c r="L246" s="4"/>
      <c r="M246" s="4"/>
      <c r="N246" s="9"/>
      <c r="O246" s="7"/>
      <c r="P246" s="4">
        <v>300</v>
      </c>
      <c r="Q246" s="4">
        <v>1</v>
      </c>
      <c r="R246" s="4">
        <v>75.5</v>
      </c>
      <c r="S246" s="19">
        <v>68</v>
      </c>
      <c r="V246" s="16"/>
      <c r="W246" s="4" t="s">
        <v>2</v>
      </c>
      <c r="X246" s="4" t="s">
        <v>3</v>
      </c>
      <c r="Y246" s="4" t="s">
        <v>4</v>
      </c>
      <c r="Z246" s="4" t="s">
        <v>5</v>
      </c>
      <c r="AA246" s="4" t="s">
        <v>6</v>
      </c>
      <c r="AB246" s="9"/>
      <c r="AC246" s="7"/>
      <c r="AD246" s="4" t="s">
        <v>7</v>
      </c>
      <c r="AE246" s="4" t="s">
        <v>3</v>
      </c>
      <c r="AF246" s="4" t="s">
        <v>8</v>
      </c>
      <c r="AG246" s="4" t="s">
        <v>9</v>
      </c>
      <c r="AH246" s="4" t="s">
        <v>4</v>
      </c>
      <c r="AI246" s="9"/>
      <c r="AJ246" s="7"/>
      <c r="AK246" s="4" t="s">
        <v>10</v>
      </c>
      <c r="AL246" s="4" t="s">
        <v>11</v>
      </c>
      <c r="AM246" s="4" t="s">
        <v>5</v>
      </c>
      <c r="AN246" s="19" t="s">
        <v>4</v>
      </c>
    </row>
    <row r="247" spans="1:40">
      <c r="A247" s="16"/>
      <c r="B247" s="4"/>
      <c r="C247" s="4"/>
      <c r="D247" s="4"/>
      <c r="E247" s="4"/>
      <c r="F247" s="4"/>
      <c r="G247" s="9"/>
      <c r="H247" s="7"/>
      <c r="I247" s="4"/>
      <c r="J247" s="4"/>
      <c r="K247" s="4"/>
      <c r="L247" s="4"/>
      <c r="M247" s="4"/>
      <c r="N247" s="9"/>
      <c r="O247" s="7"/>
      <c r="P247" s="4">
        <v>330</v>
      </c>
      <c r="Q247" s="4">
        <v>0</v>
      </c>
      <c r="R247" s="4">
        <v>13.8</v>
      </c>
      <c r="S247" s="19">
        <v>12</v>
      </c>
      <c r="V247" s="16" t="s">
        <v>36</v>
      </c>
      <c r="W247" s="4" t="s">
        <v>13</v>
      </c>
      <c r="X247" s="4">
        <v>1</v>
      </c>
      <c r="Y247" s="4">
        <v>2625</v>
      </c>
      <c r="Z247" s="4">
        <v>2553</v>
      </c>
      <c r="AA247" s="8">
        <f>Y247/Z247</f>
        <v>1.0282021151586369</v>
      </c>
      <c r="AB247" s="12"/>
      <c r="AC247" s="7" t="s">
        <v>36</v>
      </c>
      <c r="AD247" s="4">
        <v>1</v>
      </c>
      <c r="AE247" s="4">
        <v>1</v>
      </c>
      <c r="AF247" s="4">
        <v>0.9</v>
      </c>
      <c r="AG247" s="4">
        <v>0.9</v>
      </c>
      <c r="AH247" s="4">
        <v>1</v>
      </c>
      <c r="AI247" s="12"/>
      <c r="AJ247" s="7" t="s">
        <v>36</v>
      </c>
      <c r="AK247" s="4">
        <v>30</v>
      </c>
      <c r="AL247" s="4">
        <v>2</v>
      </c>
      <c r="AM247" s="4">
        <v>56.4</v>
      </c>
      <c r="AN247" s="19">
        <v>40</v>
      </c>
    </row>
    <row r="248" spans="1:40">
      <c r="A248" s="16"/>
      <c r="B248" s="4"/>
      <c r="C248" s="4"/>
      <c r="D248" s="4"/>
      <c r="E248" s="4"/>
      <c r="F248" s="4"/>
      <c r="G248" s="9"/>
      <c r="H248" s="7"/>
      <c r="I248" s="4"/>
      <c r="J248" s="4"/>
      <c r="K248" s="4"/>
      <c r="L248" s="4"/>
      <c r="M248" s="4"/>
      <c r="N248" s="9"/>
      <c r="O248" s="7"/>
      <c r="P248" s="4"/>
      <c r="Q248" s="4"/>
      <c r="R248" s="4"/>
      <c r="S248" s="19"/>
      <c r="V248" s="16"/>
      <c r="AB248" s="9"/>
      <c r="AC248" s="7"/>
      <c r="AD248" s="4">
        <v>2</v>
      </c>
      <c r="AE248" s="4">
        <v>3</v>
      </c>
      <c r="AF248" s="4">
        <v>173.5</v>
      </c>
      <c r="AG248" s="4">
        <v>57.8</v>
      </c>
      <c r="AH248" s="4">
        <v>231</v>
      </c>
      <c r="AI248" s="9"/>
      <c r="AJ248" s="7"/>
      <c r="AK248" s="4">
        <v>60</v>
      </c>
      <c r="AL248" s="4">
        <v>3</v>
      </c>
      <c r="AM248" s="4">
        <v>93.2</v>
      </c>
      <c r="AN248" s="19">
        <v>76</v>
      </c>
    </row>
    <row r="249" spans="1:40">
      <c r="A249" s="16"/>
      <c r="B249" s="4"/>
      <c r="C249" s="4"/>
      <c r="D249" s="4"/>
      <c r="E249" s="4"/>
      <c r="F249" s="4"/>
      <c r="G249" s="9"/>
      <c r="H249" s="7"/>
      <c r="I249" s="4"/>
      <c r="J249" s="4"/>
      <c r="K249" s="4"/>
      <c r="L249" s="4"/>
      <c r="M249" s="4"/>
      <c r="N249" s="9"/>
      <c r="O249" s="7"/>
      <c r="P249" s="4"/>
      <c r="Q249" s="4"/>
      <c r="R249" s="4"/>
      <c r="S249" s="19"/>
      <c r="V249" s="16"/>
      <c r="AB249" s="9"/>
      <c r="AC249" s="7"/>
      <c r="AD249" s="4">
        <v>3</v>
      </c>
      <c r="AE249" s="4">
        <v>4</v>
      </c>
      <c r="AF249" s="4">
        <v>194</v>
      </c>
      <c r="AG249" s="4">
        <v>48.5</v>
      </c>
      <c r="AH249" s="4">
        <v>187</v>
      </c>
      <c r="AI249" s="9"/>
      <c r="AJ249" s="7"/>
      <c r="AK249" s="4">
        <v>90</v>
      </c>
      <c r="AL249" s="4">
        <v>6</v>
      </c>
      <c r="AM249" s="4">
        <v>202.4</v>
      </c>
      <c r="AN249" s="19">
        <v>203</v>
      </c>
    </row>
    <row r="250" spans="1:40">
      <c r="A250" s="16" t="s">
        <v>25</v>
      </c>
      <c r="B250" s="4" t="s">
        <v>2</v>
      </c>
      <c r="C250" s="4" t="s">
        <v>3</v>
      </c>
      <c r="D250" s="4" t="s">
        <v>4</v>
      </c>
      <c r="E250" s="4" t="s">
        <v>5</v>
      </c>
      <c r="F250" s="4" t="s">
        <v>6</v>
      </c>
      <c r="G250" s="9"/>
      <c r="H250" s="7"/>
      <c r="I250" s="4" t="s">
        <v>7</v>
      </c>
      <c r="J250" s="4" t="s">
        <v>3</v>
      </c>
      <c r="K250" s="4" t="s">
        <v>8</v>
      </c>
      <c r="L250" s="4" t="s">
        <v>9</v>
      </c>
      <c r="M250" s="4" t="s">
        <v>4</v>
      </c>
      <c r="N250" s="9"/>
      <c r="O250" s="7"/>
      <c r="P250" s="4" t="s">
        <v>10</v>
      </c>
      <c r="Q250" s="4" t="s">
        <v>11</v>
      </c>
      <c r="R250" s="4" t="s">
        <v>5</v>
      </c>
      <c r="S250" s="19" t="s">
        <v>4</v>
      </c>
      <c r="V250" s="16"/>
      <c r="AB250" s="9"/>
      <c r="AC250" s="7"/>
      <c r="AD250" s="4">
        <v>4</v>
      </c>
      <c r="AE250" s="4">
        <v>8</v>
      </c>
      <c r="AF250" s="4">
        <v>474.6</v>
      </c>
      <c r="AG250" s="4">
        <v>59.3</v>
      </c>
      <c r="AH250" s="4">
        <v>521</v>
      </c>
      <c r="AI250" s="9"/>
      <c r="AJ250" s="7"/>
      <c r="AK250" s="4">
        <v>120</v>
      </c>
      <c r="AL250" s="4">
        <v>12</v>
      </c>
      <c r="AM250" s="4">
        <v>411.5</v>
      </c>
      <c r="AN250" s="19">
        <v>443</v>
      </c>
    </row>
    <row r="251" spans="1:40">
      <c r="A251" s="16" t="s">
        <v>35</v>
      </c>
      <c r="B251" s="4" t="s">
        <v>13</v>
      </c>
      <c r="C251" s="4">
        <v>1</v>
      </c>
      <c r="D251" s="4">
        <v>2277</v>
      </c>
      <c r="E251" s="4">
        <v>2240.8000000000002</v>
      </c>
      <c r="F251" s="8">
        <f>D251/E251</f>
        <v>1.0161549446626204</v>
      </c>
      <c r="G251" s="12"/>
      <c r="H251" s="7" t="s">
        <v>35</v>
      </c>
      <c r="I251" s="4">
        <v>1</v>
      </c>
      <c r="J251" s="4">
        <v>1</v>
      </c>
      <c r="K251" s="4">
        <v>23</v>
      </c>
      <c r="L251" s="4">
        <v>23</v>
      </c>
      <c r="M251" s="4">
        <v>8</v>
      </c>
      <c r="N251" s="12"/>
      <c r="O251" s="7" t="s">
        <v>35</v>
      </c>
      <c r="P251" s="4">
        <v>30</v>
      </c>
      <c r="Q251" s="4">
        <v>2</v>
      </c>
      <c r="R251" s="4">
        <v>32.200000000000003</v>
      </c>
      <c r="S251" s="19">
        <v>13</v>
      </c>
      <c r="V251" s="16"/>
      <c r="AB251" s="9"/>
      <c r="AC251" s="7"/>
      <c r="AD251" s="4">
        <v>5</v>
      </c>
      <c r="AE251" s="4">
        <v>6</v>
      </c>
      <c r="AF251" s="4">
        <v>239.3</v>
      </c>
      <c r="AG251" s="4">
        <v>39.9</v>
      </c>
      <c r="AH251" s="4">
        <v>276</v>
      </c>
      <c r="AI251" s="9"/>
      <c r="AJ251" s="7"/>
      <c r="AK251" s="4">
        <v>150</v>
      </c>
      <c r="AL251" s="4">
        <v>13</v>
      </c>
      <c r="AM251" s="4">
        <v>547.1</v>
      </c>
      <c r="AN251" s="19">
        <v>581</v>
      </c>
    </row>
    <row r="252" spans="1:40">
      <c r="A252" s="16"/>
      <c r="B252" s="4"/>
      <c r="C252" s="4"/>
      <c r="D252" s="4"/>
      <c r="E252" s="4"/>
      <c r="F252" s="4"/>
      <c r="G252" s="9"/>
      <c r="H252" s="7"/>
      <c r="I252" s="4">
        <v>2</v>
      </c>
      <c r="J252" s="4">
        <v>2</v>
      </c>
      <c r="K252" s="4">
        <v>74</v>
      </c>
      <c r="L252" s="4">
        <v>37</v>
      </c>
      <c r="M252" s="4">
        <v>59</v>
      </c>
      <c r="N252" s="9"/>
      <c r="O252" s="7"/>
      <c r="P252" s="4">
        <v>60</v>
      </c>
      <c r="Q252" s="4">
        <v>3</v>
      </c>
      <c r="R252" s="4">
        <v>87</v>
      </c>
      <c r="S252" s="19">
        <v>66</v>
      </c>
      <c r="V252" s="16"/>
      <c r="AB252" s="9"/>
      <c r="AC252" s="7"/>
      <c r="AD252" s="4">
        <v>6</v>
      </c>
      <c r="AE252" s="4">
        <v>5</v>
      </c>
      <c r="AF252" s="4">
        <v>275.8</v>
      </c>
      <c r="AG252" s="4">
        <v>55.2</v>
      </c>
      <c r="AH252" s="4">
        <v>220</v>
      </c>
      <c r="AI252" s="9"/>
      <c r="AJ252" s="7"/>
      <c r="AK252" s="4">
        <v>180</v>
      </c>
      <c r="AL252" s="4">
        <v>13</v>
      </c>
      <c r="AM252" s="4">
        <v>524</v>
      </c>
      <c r="AN252" s="19">
        <v>556</v>
      </c>
    </row>
    <row r="253" spans="1:40">
      <c r="A253" s="16"/>
      <c r="B253" s="4"/>
      <c r="C253" s="4"/>
      <c r="D253" s="4"/>
      <c r="E253" s="4"/>
      <c r="F253" s="4"/>
      <c r="G253" s="9"/>
      <c r="H253" s="7"/>
      <c r="I253" s="4">
        <v>3</v>
      </c>
      <c r="J253" s="4">
        <v>4</v>
      </c>
      <c r="K253" s="4">
        <v>214</v>
      </c>
      <c r="L253" s="4">
        <v>53.5</v>
      </c>
      <c r="M253" s="4">
        <v>202</v>
      </c>
      <c r="N253" s="9"/>
      <c r="O253" s="7"/>
      <c r="P253" s="4">
        <v>90</v>
      </c>
      <c r="Q253" s="4">
        <v>8</v>
      </c>
      <c r="R253" s="4">
        <v>218.4</v>
      </c>
      <c r="S253" s="19">
        <v>206</v>
      </c>
      <c r="V253" s="16"/>
      <c r="AB253" s="9"/>
      <c r="AC253" s="7"/>
      <c r="AD253" s="4">
        <v>7</v>
      </c>
      <c r="AE253" s="4">
        <v>7</v>
      </c>
      <c r="AF253" s="4">
        <v>388.7</v>
      </c>
      <c r="AG253" s="4">
        <v>55.5</v>
      </c>
      <c r="AH253" s="4">
        <v>279</v>
      </c>
      <c r="AI253" s="9"/>
      <c r="AJ253" s="7"/>
      <c r="AK253" s="4">
        <v>210</v>
      </c>
      <c r="AL253" s="4">
        <v>8</v>
      </c>
      <c r="AM253" s="4">
        <v>377.1</v>
      </c>
      <c r="AN253" s="19">
        <v>401</v>
      </c>
    </row>
    <row r="254" spans="1:40">
      <c r="A254" s="16"/>
      <c r="B254" s="4"/>
      <c r="C254" s="4"/>
      <c r="D254" s="4"/>
      <c r="E254" s="4"/>
      <c r="F254" s="4"/>
      <c r="G254" s="9"/>
      <c r="H254" s="7"/>
      <c r="I254" s="4">
        <v>4</v>
      </c>
      <c r="J254" s="4">
        <v>6</v>
      </c>
      <c r="K254" s="4">
        <v>350.1</v>
      </c>
      <c r="L254" s="4">
        <v>58.4</v>
      </c>
      <c r="M254" s="4">
        <v>319</v>
      </c>
      <c r="N254" s="9"/>
      <c r="O254" s="7"/>
      <c r="P254" s="4">
        <v>120</v>
      </c>
      <c r="Q254" s="4">
        <v>10</v>
      </c>
      <c r="R254" s="4">
        <v>304.60000000000002</v>
      </c>
      <c r="S254" s="19">
        <v>321</v>
      </c>
      <c r="V254" s="16"/>
      <c r="AB254" s="9"/>
      <c r="AC254" s="7"/>
      <c r="AD254" s="4">
        <v>8</v>
      </c>
      <c r="AE254" s="4">
        <v>4</v>
      </c>
      <c r="AF254" s="4">
        <v>341.3</v>
      </c>
      <c r="AG254" s="4">
        <v>85.3</v>
      </c>
      <c r="AH254" s="4">
        <v>425</v>
      </c>
      <c r="AI254" s="9"/>
      <c r="AJ254" s="7"/>
      <c r="AK254" s="4">
        <v>240</v>
      </c>
      <c r="AL254" s="4">
        <v>4</v>
      </c>
      <c r="AM254" s="4">
        <v>231.6</v>
      </c>
      <c r="AN254" s="19">
        <v>235</v>
      </c>
    </row>
    <row r="255" spans="1:40">
      <c r="A255" s="16"/>
      <c r="B255" s="4"/>
      <c r="C255" s="4"/>
      <c r="D255" s="4"/>
      <c r="E255" s="4"/>
      <c r="F255" s="4"/>
      <c r="G255" s="9"/>
      <c r="H255" s="7"/>
      <c r="I255" s="4">
        <v>5</v>
      </c>
      <c r="J255" s="4">
        <v>10</v>
      </c>
      <c r="K255" s="4">
        <v>849.8</v>
      </c>
      <c r="L255" s="4">
        <v>85</v>
      </c>
      <c r="M255" s="4">
        <v>963</v>
      </c>
      <c r="N255" s="9"/>
      <c r="O255" s="7"/>
      <c r="P255" s="4">
        <v>150</v>
      </c>
      <c r="Q255" s="4">
        <v>13</v>
      </c>
      <c r="R255" s="4">
        <v>386.8</v>
      </c>
      <c r="S255" s="19">
        <v>413</v>
      </c>
      <c r="V255" s="16"/>
      <c r="AB255" s="9"/>
      <c r="AC255" s="7"/>
      <c r="AD255" s="4">
        <v>9</v>
      </c>
      <c r="AE255" s="4">
        <v>6</v>
      </c>
      <c r="AF255" s="4">
        <v>464.7</v>
      </c>
      <c r="AG255" s="4">
        <v>77.400000000000006</v>
      </c>
      <c r="AH255" s="4">
        <v>485</v>
      </c>
      <c r="AI255" s="9"/>
      <c r="AJ255" s="7"/>
      <c r="AK255" s="4">
        <v>270</v>
      </c>
      <c r="AL255" s="4">
        <v>2</v>
      </c>
      <c r="AM255" s="4">
        <v>98.7</v>
      </c>
      <c r="AN255" s="19">
        <v>77</v>
      </c>
    </row>
    <row r="256" spans="1:40">
      <c r="A256" s="16"/>
      <c r="B256" s="4"/>
      <c r="C256" s="4"/>
      <c r="D256" s="4"/>
      <c r="E256" s="4"/>
      <c r="F256" s="4"/>
      <c r="G256" s="9"/>
      <c r="H256" s="7"/>
      <c r="I256" s="4">
        <v>6</v>
      </c>
      <c r="J256" s="4">
        <v>8</v>
      </c>
      <c r="K256" s="4">
        <v>729.9</v>
      </c>
      <c r="L256" s="4">
        <v>91.2</v>
      </c>
      <c r="M256" s="4">
        <v>726</v>
      </c>
      <c r="N256" s="9"/>
      <c r="O256" s="7"/>
      <c r="P256" s="4">
        <v>180</v>
      </c>
      <c r="Q256" s="4">
        <v>13</v>
      </c>
      <c r="R256" s="4">
        <v>446.5</v>
      </c>
      <c r="S256" s="19">
        <v>476</v>
      </c>
      <c r="V256" s="16"/>
      <c r="AB256" s="9"/>
      <c r="AC256" s="7"/>
      <c r="AH256" s="4"/>
      <c r="AI256" s="9"/>
      <c r="AJ256" s="7"/>
      <c r="AK256" s="4">
        <v>300</v>
      </c>
      <c r="AL256" s="4">
        <v>0</v>
      </c>
      <c r="AM256" s="4">
        <v>11</v>
      </c>
      <c r="AN256" s="19">
        <v>13</v>
      </c>
    </row>
    <row r="257" spans="1:40">
      <c r="A257" s="16"/>
      <c r="B257" s="4"/>
      <c r="C257" s="4"/>
      <c r="D257" s="4"/>
      <c r="E257" s="4"/>
      <c r="F257" s="4"/>
      <c r="G257" s="9"/>
      <c r="H257" s="7"/>
      <c r="I257" s="4"/>
      <c r="J257" s="4"/>
      <c r="K257" s="4"/>
      <c r="L257" s="4"/>
      <c r="M257" s="4"/>
      <c r="N257" s="9"/>
      <c r="O257" s="7"/>
      <c r="P257" s="4">
        <v>210</v>
      </c>
      <c r="Q257" s="4">
        <v>8</v>
      </c>
      <c r="R257" s="4">
        <v>397.9</v>
      </c>
      <c r="S257" s="19">
        <v>402</v>
      </c>
      <c r="V257" s="16"/>
      <c r="AB257" s="9"/>
      <c r="AC257" s="7"/>
      <c r="AH257" s="4"/>
      <c r="AI257" s="9"/>
      <c r="AJ257" s="7"/>
      <c r="AK257" s="4"/>
      <c r="AL257" s="4"/>
      <c r="AM257" s="4"/>
      <c r="AN257" s="19"/>
    </row>
    <row r="258" spans="1:40">
      <c r="A258" s="16"/>
      <c r="B258" s="4"/>
      <c r="C258" s="4"/>
      <c r="D258" s="4"/>
      <c r="E258" s="4"/>
      <c r="F258" s="4"/>
      <c r="G258" s="9"/>
      <c r="H258" s="7"/>
      <c r="I258" s="4"/>
      <c r="J258" s="4"/>
      <c r="K258" s="4"/>
      <c r="L258" s="4"/>
      <c r="M258" s="4"/>
      <c r="N258" s="9"/>
      <c r="O258" s="7"/>
      <c r="P258" s="4">
        <v>240</v>
      </c>
      <c r="Q258" s="4">
        <v>5</v>
      </c>
      <c r="R258" s="4">
        <v>239.4</v>
      </c>
      <c r="S258" s="19">
        <v>254</v>
      </c>
      <c r="V258" s="16"/>
      <c r="AB258" s="9"/>
      <c r="AC258" s="7"/>
      <c r="AH258" s="4"/>
      <c r="AI258" s="9"/>
      <c r="AJ258" s="7"/>
      <c r="AK258" s="4"/>
      <c r="AL258" s="4"/>
      <c r="AM258" s="4"/>
      <c r="AN258" s="19"/>
    </row>
    <row r="259" spans="1:40">
      <c r="A259" s="16"/>
      <c r="B259" s="4"/>
      <c r="C259" s="4"/>
      <c r="D259" s="4"/>
      <c r="E259" s="4"/>
      <c r="F259" s="4"/>
      <c r="G259" s="9"/>
      <c r="H259" s="7"/>
      <c r="I259" s="4"/>
      <c r="J259" s="4"/>
      <c r="K259" s="4"/>
      <c r="L259" s="4"/>
      <c r="M259" s="4"/>
      <c r="N259" s="9"/>
      <c r="O259" s="7"/>
      <c r="P259" s="4">
        <v>270</v>
      </c>
      <c r="Q259" s="4">
        <v>1</v>
      </c>
      <c r="R259" s="4">
        <v>118.4</v>
      </c>
      <c r="S259" s="19">
        <v>116</v>
      </c>
      <c r="V259" s="16"/>
      <c r="W259" s="4" t="s">
        <v>2</v>
      </c>
      <c r="X259" s="4" t="s">
        <v>3</v>
      </c>
      <c r="Y259" s="4" t="s">
        <v>4</v>
      </c>
      <c r="Z259" s="4" t="s">
        <v>5</v>
      </c>
      <c r="AA259" s="4" t="s">
        <v>6</v>
      </c>
      <c r="AB259" s="9"/>
      <c r="AC259" s="7"/>
      <c r="AD259" s="4" t="s">
        <v>7</v>
      </c>
      <c r="AE259" s="4" t="s">
        <v>3</v>
      </c>
      <c r="AF259" s="4" t="s">
        <v>8</v>
      </c>
      <c r="AG259" s="4" t="s">
        <v>9</v>
      </c>
      <c r="AH259" s="4" t="s">
        <v>4</v>
      </c>
      <c r="AI259" s="9"/>
      <c r="AJ259" s="7"/>
      <c r="AK259" s="4" t="s">
        <v>10</v>
      </c>
      <c r="AL259" s="4" t="s">
        <v>11</v>
      </c>
      <c r="AM259" s="4" t="s">
        <v>5</v>
      </c>
      <c r="AN259" s="19" t="s">
        <v>4</v>
      </c>
    </row>
    <row r="260" spans="1:40">
      <c r="A260" s="16"/>
      <c r="B260" s="4"/>
      <c r="C260" s="4"/>
      <c r="D260" s="4"/>
      <c r="E260" s="4"/>
      <c r="F260" s="4"/>
      <c r="G260" s="9"/>
      <c r="H260" s="7"/>
      <c r="I260" s="4"/>
      <c r="J260" s="4"/>
      <c r="K260" s="4"/>
      <c r="L260" s="4"/>
      <c r="M260" s="4"/>
      <c r="N260" s="9"/>
      <c r="O260" s="7"/>
      <c r="P260" s="4">
        <v>300</v>
      </c>
      <c r="Q260" s="4">
        <v>0</v>
      </c>
      <c r="R260" s="4">
        <v>9.5</v>
      </c>
      <c r="S260" s="19">
        <v>10</v>
      </c>
      <c r="V260" s="16" t="s">
        <v>37</v>
      </c>
      <c r="W260" s="4" t="s">
        <v>13</v>
      </c>
      <c r="X260" s="4">
        <v>1</v>
      </c>
      <c r="Y260" s="4">
        <v>1494</v>
      </c>
      <c r="Z260" s="4">
        <v>1558.4</v>
      </c>
      <c r="AA260" s="8">
        <f>Y260/Z260</f>
        <v>0.95867556468172477</v>
      </c>
      <c r="AB260" s="12"/>
      <c r="AC260" s="7" t="s">
        <v>37</v>
      </c>
      <c r="AD260" s="4">
        <v>1</v>
      </c>
      <c r="AE260" s="4">
        <v>1</v>
      </c>
      <c r="AF260" s="4">
        <v>10.199999999999999</v>
      </c>
      <c r="AG260" s="4">
        <v>10.199999999999999</v>
      </c>
      <c r="AH260" s="4">
        <v>7</v>
      </c>
      <c r="AI260" s="12"/>
      <c r="AJ260" s="7" t="s">
        <v>37</v>
      </c>
      <c r="AK260" s="4">
        <v>30</v>
      </c>
      <c r="AL260" s="4">
        <v>2</v>
      </c>
      <c r="AM260" s="4">
        <v>30.9</v>
      </c>
      <c r="AN260" s="19">
        <v>19</v>
      </c>
    </row>
    <row r="261" spans="1:40">
      <c r="A261" s="16"/>
      <c r="B261" s="4"/>
      <c r="C261" s="4"/>
      <c r="D261" s="4"/>
      <c r="E261" s="4"/>
      <c r="F261" s="4"/>
      <c r="G261" s="9"/>
      <c r="H261" s="7"/>
      <c r="I261" s="4"/>
      <c r="J261" s="4"/>
      <c r="K261" s="4"/>
      <c r="L261" s="4"/>
      <c r="M261" s="4"/>
      <c r="N261" s="9"/>
      <c r="O261" s="7"/>
      <c r="P261" s="4"/>
      <c r="Q261" s="4"/>
      <c r="R261" s="4"/>
      <c r="S261" s="19"/>
      <c r="V261" s="16"/>
      <c r="AB261" s="9"/>
      <c r="AC261" s="7"/>
      <c r="AD261" s="4">
        <v>2</v>
      </c>
      <c r="AE261" s="4">
        <v>2</v>
      </c>
      <c r="AF261" s="4">
        <v>45.8</v>
      </c>
      <c r="AG261" s="4">
        <v>22.9</v>
      </c>
      <c r="AH261" s="4">
        <v>41</v>
      </c>
      <c r="AI261" s="9"/>
      <c r="AJ261" s="7"/>
      <c r="AK261" s="4">
        <v>60</v>
      </c>
      <c r="AL261" s="4">
        <v>4</v>
      </c>
      <c r="AM261" s="4">
        <v>142.1</v>
      </c>
      <c r="AN261" s="19">
        <v>144</v>
      </c>
    </row>
    <row r="262" spans="1:40">
      <c r="A262" s="16"/>
      <c r="B262" s="4"/>
      <c r="C262" s="4"/>
      <c r="D262" s="4"/>
      <c r="E262" s="4"/>
      <c r="F262" s="4"/>
      <c r="G262" s="9"/>
      <c r="H262" s="7"/>
      <c r="I262" s="4"/>
      <c r="J262" s="4"/>
      <c r="K262" s="4"/>
      <c r="L262" s="4"/>
      <c r="M262" s="4"/>
      <c r="N262" s="9"/>
      <c r="O262" s="7"/>
      <c r="P262" s="4"/>
      <c r="Q262" s="4"/>
      <c r="R262" s="4"/>
      <c r="S262" s="19"/>
      <c r="V262" s="16"/>
      <c r="AB262" s="9"/>
      <c r="AC262" s="7"/>
      <c r="AD262" s="4">
        <v>3</v>
      </c>
      <c r="AE262" s="4">
        <v>4</v>
      </c>
      <c r="AF262" s="4">
        <v>179.3</v>
      </c>
      <c r="AG262" s="4">
        <v>44.8</v>
      </c>
      <c r="AH262" s="4">
        <v>166</v>
      </c>
      <c r="AI262" s="9"/>
      <c r="AJ262" s="7"/>
      <c r="AK262" s="4">
        <v>90</v>
      </c>
      <c r="AL262" s="4">
        <v>10</v>
      </c>
      <c r="AM262" s="4">
        <v>255.9</v>
      </c>
      <c r="AN262" s="19">
        <v>230</v>
      </c>
    </row>
    <row r="263" spans="1:40">
      <c r="A263" s="16"/>
      <c r="B263" s="4" t="s">
        <v>2</v>
      </c>
      <c r="C263" s="4" t="s">
        <v>3</v>
      </c>
      <c r="D263" s="4" t="s">
        <v>4</v>
      </c>
      <c r="E263" s="4" t="s">
        <v>5</v>
      </c>
      <c r="F263" s="4" t="s">
        <v>6</v>
      </c>
      <c r="G263" s="9"/>
      <c r="H263" s="7"/>
      <c r="I263" s="4" t="s">
        <v>7</v>
      </c>
      <c r="J263" s="4" t="s">
        <v>3</v>
      </c>
      <c r="K263" s="4" t="s">
        <v>8</v>
      </c>
      <c r="L263" s="4" t="s">
        <v>9</v>
      </c>
      <c r="M263" s="4" t="s">
        <v>4</v>
      </c>
      <c r="N263" s="9"/>
      <c r="O263" s="7"/>
      <c r="P263" s="4" t="s">
        <v>10</v>
      </c>
      <c r="Q263" s="4" t="s">
        <v>11</v>
      </c>
      <c r="R263" s="4" t="s">
        <v>5</v>
      </c>
      <c r="S263" s="19" t="s">
        <v>4</v>
      </c>
      <c r="V263" s="16"/>
      <c r="AB263" s="9"/>
      <c r="AC263" s="7"/>
      <c r="AD263" s="4">
        <v>4</v>
      </c>
      <c r="AE263" s="4">
        <v>8</v>
      </c>
      <c r="AF263" s="4">
        <v>446.7</v>
      </c>
      <c r="AG263" s="4">
        <v>55.8</v>
      </c>
      <c r="AH263" s="4">
        <v>443</v>
      </c>
      <c r="AI263" s="9"/>
      <c r="AJ263" s="7"/>
      <c r="AK263" s="4">
        <v>120</v>
      </c>
      <c r="AL263" s="4">
        <v>10</v>
      </c>
      <c r="AM263" s="4">
        <v>421.1</v>
      </c>
      <c r="AN263" s="19">
        <v>404</v>
      </c>
    </row>
    <row r="264" spans="1:40">
      <c r="A264" s="16" t="s">
        <v>36</v>
      </c>
      <c r="B264" s="4" t="s">
        <v>13</v>
      </c>
      <c r="C264" s="4">
        <v>3</v>
      </c>
      <c r="D264" s="4">
        <v>3766</v>
      </c>
      <c r="E264" s="4">
        <v>3991.5</v>
      </c>
      <c r="F264" s="8">
        <f>D264/E264</f>
        <v>0.94350494801453089</v>
      </c>
      <c r="G264" s="12"/>
      <c r="H264" s="7" t="s">
        <v>36</v>
      </c>
      <c r="I264" s="4">
        <v>1</v>
      </c>
      <c r="J264" s="4">
        <v>3</v>
      </c>
      <c r="K264" s="4">
        <v>181.5</v>
      </c>
      <c r="L264" s="4">
        <v>60.5</v>
      </c>
      <c r="M264" s="4">
        <v>129</v>
      </c>
      <c r="N264" s="12"/>
      <c r="O264" s="7" t="s">
        <v>36</v>
      </c>
      <c r="P264" s="4">
        <v>30</v>
      </c>
      <c r="Q264" s="4">
        <v>4</v>
      </c>
      <c r="R264" s="4">
        <v>91.9</v>
      </c>
      <c r="S264" s="19">
        <v>48</v>
      </c>
      <c r="V264" s="16"/>
      <c r="AB264" s="9"/>
      <c r="AC264" s="7"/>
      <c r="AD264" s="4">
        <v>5</v>
      </c>
      <c r="AE264" s="4">
        <v>8</v>
      </c>
      <c r="AF264" s="4">
        <v>323.89999999999998</v>
      </c>
      <c r="AG264" s="4">
        <v>40.5</v>
      </c>
      <c r="AH264" s="4">
        <v>299</v>
      </c>
      <c r="AI264" s="9"/>
      <c r="AJ264" s="7"/>
      <c r="AK264" s="4">
        <v>150</v>
      </c>
      <c r="AL264" s="4">
        <v>9</v>
      </c>
      <c r="AM264" s="4">
        <v>374.1</v>
      </c>
      <c r="AN264" s="19">
        <v>356</v>
      </c>
    </row>
    <row r="265" spans="1:40">
      <c r="A265" s="16"/>
      <c r="B265" s="4"/>
      <c r="C265" s="4"/>
      <c r="D265" s="4"/>
      <c r="E265" s="4"/>
      <c r="F265" s="4"/>
      <c r="G265" s="9"/>
      <c r="H265" s="7"/>
      <c r="I265" s="4">
        <v>2</v>
      </c>
      <c r="J265" s="4">
        <v>4</v>
      </c>
      <c r="K265" s="4">
        <v>337</v>
      </c>
      <c r="L265" s="4">
        <v>84.3</v>
      </c>
      <c r="M265" s="4">
        <v>271</v>
      </c>
      <c r="N265" s="9"/>
      <c r="O265" s="7"/>
      <c r="P265" s="4">
        <v>60</v>
      </c>
      <c r="Q265" s="4">
        <v>6</v>
      </c>
      <c r="R265" s="4">
        <v>185.8</v>
      </c>
      <c r="S265" s="19">
        <v>134</v>
      </c>
      <c r="V265" s="16"/>
      <c r="AB265" s="9"/>
      <c r="AC265" s="7"/>
      <c r="AD265" s="4">
        <v>6</v>
      </c>
      <c r="AE265" s="4">
        <v>8</v>
      </c>
      <c r="AF265" s="4">
        <v>552.4</v>
      </c>
      <c r="AG265" s="4">
        <v>69.099999999999994</v>
      </c>
      <c r="AH265" s="4">
        <v>538</v>
      </c>
      <c r="AI265" s="9"/>
      <c r="AJ265" s="7"/>
      <c r="AK265" s="4">
        <v>180</v>
      </c>
      <c r="AL265" s="4">
        <v>5</v>
      </c>
      <c r="AM265" s="4">
        <v>239.9</v>
      </c>
      <c r="AN265" s="19">
        <v>237</v>
      </c>
    </row>
    <row r="266" spans="1:40">
      <c r="A266" s="16"/>
      <c r="B266" s="4"/>
      <c r="C266" s="4"/>
      <c r="D266" s="4"/>
      <c r="E266" s="4"/>
      <c r="F266" s="4"/>
      <c r="G266" s="9"/>
      <c r="H266" s="7"/>
      <c r="I266" s="4">
        <v>3</v>
      </c>
      <c r="J266" s="4">
        <v>6</v>
      </c>
      <c r="K266" s="4">
        <v>240.6</v>
      </c>
      <c r="L266" s="4">
        <v>40.1</v>
      </c>
      <c r="M266" s="4">
        <v>221</v>
      </c>
      <c r="N266" s="9"/>
      <c r="O266" s="7"/>
      <c r="P266" s="4">
        <v>90</v>
      </c>
      <c r="Q266" s="4">
        <v>15</v>
      </c>
      <c r="R266" s="4">
        <v>390.8</v>
      </c>
      <c r="S266" s="19">
        <v>353</v>
      </c>
      <c r="V266" s="16"/>
      <c r="AB266" s="9"/>
      <c r="AC266" s="7"/>
      <c r="AH266" s="4"/>
      <c r="AI266" s="9"/>
      <c r="AJ266" s="7"/>
      <c r="AK266" s="4">
        <v>210</v>
      </c>
      <c r="AL266" s="4">
        <v>0</v>
      </c>
      <c r="AM266" s="4">
        <v>94.5</v>
      </c>
      <c r="AN266" s="19">
        <v>104</v>
      </c>
    </row>
    <row r="267" spans="1:40">
      <c r="A267" s="16"/>
      <c r="B267" s="4"/>
      <c r="C267" s="4"/>
      <c r="D267" s="4"/>
      <c r="E267" s="4"/>
      <c r="F267" s="4"/>
      <c r="G267" s="9"/>
      <c r="H267" s="7"/>
      <c r="I267" s="4">
        <v>4</v>
      </c>
      <c r="J267" s="4">
        <v>10</v>
      </c>
      <c r="K267" s="4">
        <v>461.9</v>
      </c>
      <c r="L267" s="4">
        <v>46.2</v>
      </c>
      <c r="M267" s="4">
        <v>417</v>
      </c>
      <c r="N267" s="9"/>
      <c r="O267" s="7"/>
      <c r="P267" s="4">
        <v>120</v>
      </c>
      <c r="Q267" s="4">
        <v>18</v>
      </c>
      <c r="R267" s="4">
        <v>584.4</v>
      </c>
      <c r="S267" s="19">
        <v>551</v>
      </c>
      <c r="V267" s="16"/>
      <c r="AB267" s="9"/>
      <c r="AC267" s="7"/>
      <c r="AH267" s="4"/>
      <c r="AI267" s="9"/>
      <c r="AJ267" s="7"/>
      <c r="AK267" s="4"/>
      <c r="AL267" s="4"/>
      <c r="AM267" s="4"/>
      <c r="AN267" s="19"/>
    </row>
    <row r="268" spans="1:40">
      <c r="A268" s="16"/>
      <c r="B268" s="4"/>
      <c r="C268" s="4"/>
      <c r="D268" s="4"/>
      <c r="E268" s="4"/>
      <c r="F268" s="4"/>
      <c r="G268" s="9"/>
      <c r="H268" s="7"/>
      <c r="I268" s="4">
        <v>5</v>
      </c>
      <c r="J268" s="4">
        <v>18</v>
      </c>
      <c r="K268" s="4">
        <v>1694.7</v>
      </c>
      <c r="L268" s="4">
        <v>94.1</v>
      </c>
      <c r="M268" s="4">
        <v>1676</v>
      </c>
      <c r="N268" s="9"/>
      <c r="O268" s="7"/>
      <c r="P268" s="4">
        <v>150</v>
      </c>
      <c r="Q268" s="4">
        <v>22</v>
      </c>
      <c r="R268" s="4">
        <v>756.7</v>
      </c>
      <c r="S268" s="19">
        <v>738</v>
      </c>
      <c r="V268" s="16"/>
      <c r="AB268" s="9"/>
      <c r="AC268" s="7"/>
      <c r="AH268" s="4"/>
      <c r="AI268" s="9"/>
      <c r="AJ268" s="7"/>
      <c r="AK268" s="4"/>
      <c r="AL268" s="4"/>
      <c r="AM268" s="4"/>
      <c r="AN268" s="19"/>
    </row>
    <row r="269" spans="1:40">
      <c r="A269" s="16"/>
      <c r="B269" s="4"/>
      <c r="C269" s="4"/>
      <c r="D269" s="4"/>
      <c r="E269" s="4"/>
      <c r="F269" s="4"/>
      <c r="G269" s="9"/>
      <c r="H269" s="7"/>
      <c r="I269" s="4">
        <v>6</v>
      </c>
      <c r="J269" s="4">
        <v>12</v>
      </c>
      <c r="K269" s="4">
        <v>1075.8</v>
      </c>
      <c r="L269" s="4">
        <v>89.7</v>
      </c>
      <c r="M269" s="4">
        <v>1052</v>
      </c>
      <c r="N269" s="9"/>
      <c r="O269" s="7"/>
      <c r="P269" s="4">
        <v>180</v>
      </c>
      <c r="Q269" s="4">
        <v>20</v>
      </c>
      <c r="R269" s="4">
        <v>748.7</v>
      </c>
      <c r="S269" s="19">
        <v>745</v>
      </c>
      <c r="V269" s="16"/>
      <c r="W269" s="4" t="s">
        <v>2</v>
      </c>
      <c r="X269" s="4" t="s">
        <v>3</v>
      </c>
      <c r="Y269" s="4" t="s">
        <v>4</v>
      </c>
      <c r="Z269" s="4" t="s">
        <v>5</v>
      </c>
      <c r="AA269" s="4" t="s">
        <v>6</v>
      </c>
      <c r="AB269" s="9"/>
      <c r="AC269" s="7"/>
      <c r="AD269" s="4" t="s">
        <v>7</v>
      </c>
      <c r="AE269" s="4" t="s">
        <v>3</v>
      </c>
      <c r="AF269" s="4" t="s">
        <v>8</v>
      </c>
      <c r="AG269" s="4" t="s">
        <v>9</v>
      </c>
      <c r="AH269" s="4" t="s">
        <v>4</v>
      </c>
      <c r="AI269" s="9"/>
      <c r="AJ269" s="7"/>
      <c r="AK269" s="4" t="s">
        <v>10</v>
      </c>
      <c r="AL269" s="4" t="s">
        <v>11</v>
      </c>
      <c r="AM269" s="4" t="s">
        <v>5</v>
      </c>
      <c r="AN269" s="19" t="s">
        <v>4</v>
      </c>
    </row>
    <row r="270" spans="1:40">
      <c r="A270" s="16"/>
      <c r="B270" s="4"/>
      <c r="C270" s="4"/>
      <c r="D270" s="4"/>
      <c r="E270" s="4"/>
      <c r="F270" s="4"/>
      <c r="G270" s="9"/>
      <c r="H270" s="7"/>
      <c r="I270" s="4"/>
      <c r="J270" s="4"/>
      <c r="K270" s="4"/>
      <c r="L270" s="4"/>
      <c r="M270" s="4"/>
      <c r="N270" s="9"/>
      <c r="O270" s="7"/>
      <c r="P270" s="4">
        <v>210</v>
      </c>
      <c r="Q270" s="4">
        <v>14</v>
      </c>
      <c r="R270" s="4">
        <v>629.5</v>
      </c>
      <c r="S270" s="19">
        <v>607</v>
      </c>
      <c r="V270" s="16" t="s">
        <v>38</v>
      </c>
      <c r="W270" s="4" t="s">
        <v>13</v>
      </c>
      <c r="X270" s="4">
        <v>1</v>
      </c>
      <c r="Y270" s="4">
        <v>1966</v>
      </c>
      <c r="Z270" s="4">
        <v>1781.3</v>
      </c>
      <c r="AA270" s="8">
        <f>Y270/Z270</f>
        <v>1.1036883175209118</v>
      </c>
      <c r="AB270" s="12"/>
      <c r="AC270" s="7" t="s">
        <v>38</v>
      </c>
      <c r="AD270" s="4">
        <v>1</v>
      </c>
      <c r="AE270" s="4">
        <v>1</v>
      </c>
      <c r="AF270" s="4">
        <v>3.9</v>
      </c>
      <c r="AG270" s="4">
        <v>3.9</v>
      </c>
      <c r="AH270" s="4">
        <v>6</v>
      </c>
      <c r="AI270" s="12"/>
      <c r="AJ270" s="7" t="s">
        <v>38</v>
      </c>
      <c r="AK270" s="4">
        <v>30</v>
      </c>
      <c r="AL270" s="4">
        <v>0</v>
      </c>
      <c r="AM270" s="4">
        <v>0</v>
      </c>
      <c r="AN270" s="19">
        <v>0</v>
      </c>
    </row>
    <row r="271" spans="1:40">
      <c r="A271" s="16"/>
      <c r="B271" s="4"/>
      <c r="C271" s="4"/>
      <c r="D271" s="4"/>
      <c r="E271" s="4"/>
      <c r="F271" s="4"/>
      <c r="G271" s="9"/>
      <c r="H271" s="7"/>
      <c r="I271" s="4"/>
      <c r="J271" s="4"/>
      <c r="K271" s="4"/>
      <c r="L271" s="4"/>
      <c r="M271" s="4"/>
      <c r="N271" s="9"/>
      <c r="O271" s="7"/>
      <c r="P271" s="4">
        <v>240</v>
      </c>
      <c r="Q271" s="4">
        <v>9</v>
      </c>
      <c r="R271" s="4">
        <v>403.7</v>
      </c>
      <c r="S271" s="19">
        <v>403</v>
      </c>
      <c r="V271" s="16"/>
      <c r="AB271" s="9"/>
      <c r="AC271" s="7"/>
      <c r="AD271" s="4">
        <v>2</v>
      </c>
      <c r="AE271" s="4">
        <v>2</v>
      </c>
      <c r="AF271" s="4">
        <v>26.4</v>
      </c>
      <c r="AG271" s="4">
        <v>13.2</v>
      </c>
      <c r="AH271" s="4">
        <v>21</v>
      </c>
      <c r="AI271" s="9"/>
      <c r="AJ271" s="7"/>
      <c r="AK271" s="4">
        <v>60</v>
      </c>
      <c r="AL271" s="4">
        <v>7</v>
      </c>
      <c r="AM271" s="4">
        <v>218.2</v>
      </c>
      <c r="AN271" s="19">
        <v>210</v>
      </c>
    </row>
    <row r="272" spans="1:40">
      <c r="A272" s="16"/>
      <c r="B272" s="4"/>
      <c r="C272" s="4"/>
      <c r="D272" s="4"/>
      <c r="E272" s="4"/>
      <c r="F272" s="4"/>
      <c r="G272" s="9"/>
      <c r="H272" s="7"/>
      <c r="I272" s="4"/>
      <c r="J272" s="4"/>
      <c r="K272" s="4"/>
      <c r="L272" s="4"/>
      <c r="M272" s="4"/>
      <c r="N272" s="9"/>
      <c r="O272" s="7"/>
      <c r="P272" s="4">
        <v>270</v>
      </c>
      <c r="Q272" s="4">
        <v>2</v>
      </c>
      <c r="R272" s="4">
        <v>181.4</v>
      </c>
      <c r="S272" s="19">
        <v>171</v>
      </c>
      <c r="V272" s="16"/>
      <c r="AB272" s="9"/>
      <c r="AC272" s="7"/>
      <c r="AD272" s="4">
        <v>3</v>
      </c>
      <c r="AE272" s="4">
        <v>4</v>
      </c>
      <c r="AF272" s="4">
        <v>149.4</v>
      </c>
      <c r="AG272" s="4">
        <v>37.299999999999997</v>
      </c>
      <c r="AH272" s="4">
        <v>158</v>
      </c>
      <c r="AI272" s="9"/>
      <c r="AJ272" s="7"/>
      <c r="AK272" s="4">
        <v>90</v>
      </c>
      <c r="AL272" s="4">
        <v>9</v>
      </c>
      <c r="AM272" s="4">
        <v>318.7</v>
      </c>
      <c r="AN272" s="19">
        <v>372</v>
      </c>
    </row>
    <row r="273" spans="1:40">
      <c r="A273" s="16"/>
      <c r="B273" s="4"/>
      <c r="C273" s="4"/>
      <c r="D273" s="4"/>
      <c r="E273" s="4"/>
      <c r="F273" s="4"/>
      <c r="G273" s="9"/>
      <c r="H273" s="7"/>
      <c r="I273" s="4"/>
      <c r="J273" s="4"/>
      <c r="K273" s="4"/>
      <c r="L273" s="4"/>
      <c r="M273" s="4"/>
      <c r="N273" s="9"/>
      <c r="O273" s="7"/>
      <c r="P273" s="4">
        <v>300</v>
      </c>
      <c r="Q273" s="4">
        <v>0</v>
      </c>
      <c r="R273" s="4">
        <v>18.600000000000001</v>
      </c>
      <c r="S273" s="19">
        <v>16</v>
      </c>
      <c r="V273" s="16"/>
      <c r="AB273" s="9"/>
      <c r="AC273" s="7"/>
      <c r="AD273" s="4">
        <v>4</v>
      </c>
      <c r="AE273" s="4">
        <v>8</v>
      </c>
      <c r="AF273" s="4">
        <v>748.8</v>
      </c>
      <c r="AG273" s="4">
        <v>93.6</v>
      </c>
      <c r="AH273" s="4">
        <v>804</v>
      </c>
      <c r="AI273" s="9"/>
      <c r="AJ273" s="7"/>
      <c r="AK273" s="4">
        <v>120</v>
      </c>
      <c r="AL273" s="4">
        <v>11</v>
      </c>
      <c r="AM273" s="4">
        <v>352.1</v>
      </c>
      <c r="AN273" s="19">
        <v>382</v>
      </c>
    </row>
    <row r="274" spans="1:40">
      <c r="A274" s="16"/>
      <c r="B274" s="4"/>
      <c r="C274" s="4"/>
      <c r="D274" s="4"/>
      <c r="E274" s="4"/>
      <c r="F274" s="4"/>
      <c r="G274" s="9"/>
      <c r="H274" s="7"/>
      <c r="I274" s="4"/>
      <c r="J274" s="4"/>
      <c r="K274" s="4"/>
      <c r="L274" s="4"/>
      <c r="M274" s="4"/>
      <c r="N274" s="9"/>
      <c r="O274" s="7"/>
      <c r="P274" s="4"/>
      <c r="Q274" s="4"/>
      <c r="R274" s="4"/>
      <c r="S274" s="19"/>
      <c r="V274" s="16"/>
      <c r="AB274" s="9"/>
      <c r="AC274" s="7"/>
      <c r="AD274" s="4">
        <v>5</v>
      </c>
      <c r="AE274" s="4">
        <v>10</v>
      </c>
      <c r="AF274" s="4">
        <v>769</v>
      </c>
      <c r="AG274" s="4">
        <v>76.900000000000006</v>
      </c>
      <c r="AH274" s="4">
        <v>859</v>
      </c>
      <c r="AI274" s="9"/>
      <c r="AJ274" s="7"/>
      <c r="AK274" s="4">
        <v>150</v>
      </c>
      <c r="AL274" s="4">
        <v>12</v>
      </c>
      <c r="AM274" s="4">
        <v>419.3</v>
      </c>
      <c r="AN274" s="19">
        <v>480</v>
      </c>
    </row>
    <row r="275" spans="1:40">
      <c r="A275" s="16"/>
      <c r="B275" s="4"/>
      <c r="C275" s="4"/>
      <c r="D275" s="4"/>
      <c r="E275" s="4"/>
      <c r="F275" s="4"/>
      <c r="G275" s="9"/>
      <c r="H275" s="7"/>
      <c r="I275" s="4"/>
      <c r="J275" s="4"/>
      <c r="K275" s="4"/>
      <c r="L275" s="4"/>
      <c r="M275" s="4"/>
      <c r="N275" s="9"/>
      <c r="O275" s="7"/>
      <c r="P275" s="4"/>
      <c r="Q275" s="4"/>
      <c r="R275" s="4"/>
      <c r="S275" s="19"/>
      <c r="V275" s="16"/>
      <c r="AB275" s="9"/>
      <c r="AC275" s="7"/>
      <c r="AD275" s="4">
        <v>6</v>
      </c>
      <c r="AE275" s="4">
        <v>2</v>
      </c>
      <c r="AF275" s="4">
        <v>83.8</v>
      </c>
      <c r="AG275" s="4">
        <v>41.9</v>
      </c>
      <c r="AH275" s="4">
        <v>118</v>
      </c>
      <c r="AI275" s="9"/>
      <c r="AJ275" s="7"/>
      <c r="AK275" s="4">
        <v>180</v>
      </c>
      <c r="AL275" s="4">
        <v>6</v>
      </c>
      <c r="AM275" s="4">
        <v>300.5</v>
      </c>
      <c r="AN275" s="19">
        <v>331</v>
      </c>
    </row>
    <row r="276" spans="1:40">
      <c r="A276" s="16"/>
      <c r="B276" s="4" t="s">
        <v>2</v>
      </c>
      <c r="C276" s="4" t="s">
        <v>3</v>
      </c>
      <c r="D276" s="4" t="s">
        <v>4</v>
      </c>
      <c r="E276" s="4" t="s">
        <v>5</v>
      </c>
      <c r="F276" s="4" t="s">
        <v>6</v>
      </c>
      <c r="G276" s="9"/>
      <c r="H276" s="7"/>
      <c r="I276" s="4" t="s">
        <v>7</v>
      </c>
      <c r="J276" s="4" t="s">
        <v>3</v>
      </c>
      <c r="K276" s="4" t="s">
        <v>8</v>
      </c>
      <c r="L276" s="4" t="s">
        <v>9</v>
      </c>
      <c r="M276" s="4" t="s">
        <v>4</v>
      </c>
      <c r="N276" s="9"/>
      <c r="O276" s="7"/>
      <c r="P276" s="4" t="s">
        <v>10</v>
      </c>
      <c r="Q276" s="4" t="s">
        <v>11</v>
      </c>
      <c r="R276" s="4" t="s">
        <v>5</v>
      </c>
      <c r="S276" s="19" t="s">
        <v>4</v>
      </c>
      <c r="V276" s="16"/>
      <c r="AB276" s="9"/>
      <c r="AC276" s="7"/>
      <c r="AH276" s="4"/>
      <c r="AI276" s="9"/>
      <c r="AJ276" s="7"/>
      <c r="AK276" s="4">
        <v>210</v>
      </c>
      <c r="AL276" s="4">
        <v>2</v>
      </c>
      <c r="AM276" s="4">
        <v>121.2</v>
      </c>
      <c r="AN276" s="19">
        <v>148</v>
      </c>
    </row>
    <row r="277" spans="1:40">
      <c r="A277" s="16" t="s">
        <v>37</v>
      </c>
      <c r="B277" s="4" t="s">
        <v>13</v>
      </c>
      <c r="C277" s="4">
        <v>2</v>
      </c>
      <c r="D277" s="4">
        <v>1489</v>
      </c>
      <c r="E277" s="4">
        <v>1750.7</v>
      </c>
      <c r="F277" s="8">
        <f>D277/E277</f>
        <v>0.85051693608270973</v>
      </c>
      <c r="G277" s="12"/>
      <c r="H277" s="7" t="s">
        <v>37</v>
      </c>
      <c r="I277" s="4">
        <v>1</v>
      </c>
      <c r="J277" s="4">
        <v>2</v>
      </c>
      <c r="K277" s="4">
        <v>158.5</v>
      </c>
      <c r="L277" s="4">
        <v>79.2</v>
      </c>
      <c r="M277" s="4">
        <v>121</v>
      </c>
      <c r="N277" s="12"/>
      <c r="O277" s="7" t="s">
        <v>37</v>
      </c>
      <c r="P277" s="4">
        <v>30</v>
      </c>
      <c r="Q277" s="4">
        <v>2</v>
      </c>
      <c r="R277" s="4">
        <v>55.3</v>
      </c>
      <c r="S277" s="19">
        <v>32</v>
      </c>
      <c r="V277" s="16"/>
      <c r="AB277" s="9"/>
      <c r="AC277" s="7"/>
      <c r="AH277" s="4"/>
      <c r="AI277" s="9"/>
      <c r="AJ277" s="7"/>
      <c r="AK277" s="4">
        <v>240</v>
      </c>
      <c r="AL277" s="4">
        <v>1</v>
      </c>
      <c r="AM277" s="4">
        <v>42.4</v>
      </c>
      <c r="AN277" s="19">
        <v>37</v>
      </c>
    </row>
    <row r="278" spans="1:40">
      <c r="A278" s="16"/>
      <c r="B278" s="4"/>
      <c r="C278" s="4"/>
      <c r="D278" s="4"/>
      <c r="E278" s="4"/>
      <c r="F278" s="4"/>
      <c r="G278" s="9"/>
      <c r="H278" s="7"/>
      <c r="I278" s="4">
        <v>2</v>
      </c>
      <c r="J278" s="4">
        <v>2</v>
      </c>
      <c r="K278" s="4">
        <v>263</v>
      </c>
      <c r="L278" s="4">
        <v>131.5</v>
      </c>
      <c r="M278" s="4">
        <v>212</v>
      </c>
      <c r="N278" s="9"/>
      <c r="O278" s="7"/>
      <c r="P278" s="4">
        <v>60</v>
      </c>
      <c r="Q278" s="4">
        <v>3</v>
      </c>
      <c r="R278" s="4">
        <v>96</v>
      </c>
      <c r="S278" s="19">
        <v>65</v>
      </c>
      <c r="V278" s="17"/>
      <c r="W278" s="5"/>
      <c r="X278" s="5"/>
      <c r="Y278" s="5"/>
      <c r="Z278" s="5"/>
      <c r="AA278" s="5"/>
      <c r="AB278" s="10"/>
      <c r="AC278" s="14"/>
      <c r="AD278" s="5"/>
      <c r="AE278" s="5"/>
      <c r="AF278" s="5"/>
      <c r="AG278" s="5"/>
      <c r="AH278" s="5"/>
      <c r="AI278" s="10"/>
      <c r="AJ278" s="14"/>
      <c r="AK278" s="5">
        <v>270</v>
      </c>
      <c r="AL278" s="5">
        <v>0</v>
      </c>
      <c r="AM278" s="5">
        <v>8.9</v>
      </c>
      <c r="AN278" s="20">
        <v>6</v>
      </c>
    </row>
    <row r="279" spans="1:40">
      <c r="A279" s="16"/>
      <c r="B279" s="4"/>
      <c r="C279" s="4"/>
      <c r="D279" s="4"/>
      <c r="E279" s="4"/>
      <c r="F279" s="4"/>
      <c r="G279" s="9"/>
      <c r="H279" s="7"/>
      <c r="I279" s="4">
        <v>3</v>
      </c>
      <c r="J279" s="4">
        <v>2</v>
      </c>
      <c r="K279" s="4">
        <v>26.6</v>
      </c>
      <c r="L279" s="4">
        <v>13.3</v>
      </c>
      <c r="M279" s="4">
        <v>19</v>
      </c>
      <c r="N279" s="9"/>
      <c r="O279" s="7"/>
      <c r="P279" s="4">
        <v>90</v>
      </c>
      <c r="Q279" s="4">
        <v>6</v>
      </c>
      <c r="R279" s="4">
        <v>165.8</v>
      </c>
      <c r="S279" s="19">
        <v>140</v>
      </c>
      <c r="V279" s="7"/>
      <c r="W279" s="3"/>
      <c r="X279" s="3"/>
      <c r="Y279" s="3"/>
      <c r="Z279" s="3"/>
      <c r="AA279" s="3"/>
      <c r="AB279" s="3"/>
      <c r="AC279" s="7"/>
      <c r="AD279" s="3"/>
      <c r="AE279" s="3"/>
      <c r="AF279" s="3"/>
      <c r="AG279" s="3"/>
      <c r="AI279" s="3"/>
      <c r="AJ279" s="7"/>
    </row>
    <row r="280" spans="1:40">
      <c r="A280" s="16"/>
      <c r="B280" s="4"/>
      <c r="C280" s="4"/>
      <c r="D280" s="4"/>
      <c r="E280" s="4"/>
      <c r="F280" s="4"/>
      <c r="G280" s="9"/>
      <c r="H280" s="7"/>
      <c r="I280" s="4">
        <v>4</v>
      </c>
      <c r="J280" s="4">
        <v>4</v>
      </c>
      <c r="K280" s="4">
        <v>111.8</v>
      </c>
      <c r="L280" s="4">
        <v>27.9</v>
      </c>
      <c r="M280" s="4">
        <v>98</v>
      </c>
      <c r="N280" s="9"/>
      <c r="O280" s="7"/>
      <c r="P280" s="4">
        <v>120</v>
      </c>
      <c r="Q280" s="4">
        <v>8</v>
      </c>
      <c r="R280" s="4">
        <v>274.8</v>
      </c>
      <c r="S280" s="19">
        <v>226</v>
      </c>
      <c r="W280" s="3"/>
      <c r="X280" s="3"/>
      <c r="Y280" s="3"/>
      <c r="Z280" s="3"/>
      <c r="AA280" s="3"/>
      <c r="AB280" s="3"/>
      <c r="AD280" s="3"/>
      <c r="AE280" s="3"/>
      <c r="AF280" s="3"/>
      <c r="AG280" s="3"/>
      <c r="AI280" s="3"/>
    </row>
    <row r="281" spans="1:40">
      <c r="A281" s="16"/>
      <c r="B281" s="4"/>
      <c r="C281" s="4"/>
      <c r="D281" s="4"/>
      <c r="E281" s="4"/>
      <c r="F281" s="4"/>
      <c r="G281" s="9"/>
      <c r="H281" s="7"/>
      <c r="I281" s="4">
        <v>5</v>
      </c>
      <c r="J281" s="4">
        <v>8</v>
      </c>
      <c r="K281" s="4">
        <v>844.9</v>
      </c>
      <c r="L281" s="4">
        <v>105.6</v>
      </c>
      <c r="M281" s="4">
        <v>713</v>
      </c>
      <c r="N281" s="9"/>
      <c r="O281" s="7"/>
      <c r="P281" s="4">
        <v>150</v>
      </c>
      <c r="Q281" s="4">
        <v>10</v>
      </c>
      <c r="R281" s="4">
        <v>363.5</v>
      </c>
      <c r="S281" s="19">
        <v>313</v>
      </c>
      <c r="W281" s="3"/>
      <c r="X281" s="3"/>
      <c r="Y281" s="3"/>
      <c r="Z281" s="3"/>
      <c r="AA281" s="3"/>
      <c r="AB281" s="3"/>
      <c r="AD281" s="3"/>
      <c r="AE281" s="3"/>
      <c r="AF281" s="3"/>
      <c r="AG281" s="3"/>
      <c r="AI281" s="3"/>
    </row>
    <row r="282" spans="1:40">
      <c r="A282" s="16"/>
      <c r="B282" s="4"/>
      <c r="C282" s="4"/>
      <c r="D282" s="4"/>
      <c r="E282" s="4"/>
      <c r="F282" s="4"/>
      <c r="G282" s="9"/>
      <c r="H282" s="7"/>
      <c r="I282" s="4">
        <v>6</v>
      </c>
      <c r="J282" s="4">
        <v>4</v>
      </c>
      <c r="K282" s="4">
        <v>345.9</v>
      </c>
      <c r="L282" s="4">
        <v>86.5</v>
      </c>
      <c r="M282" s="4">
        <v>326</v>
      </c>
      <c r="N282" s="9"/>
      <c r="O282" s="7"/>
      <c r="P282" s="4">
        <v>180</v>
      </c>
      <c r="Q282" s="4">
        <v>7</v>
      </c>
      <c r="R282" s="4">
        <v>310.60000000000002</v>
      </c>
      <c r="S282" s="19">
        <v>281</v>
      </c>
      <c r="W282" s="3"/>
      <c r="X282" s="3"/>
      <c r="Y282" s="3"/>
      <c r="Z282" s="3"/>
      <c r="AA282" s="6"/>
      <c r="AB282" s="6"/>
      <c r="AD282" s="3"/>
      <c r="AE282" s="3"/>
      <c r="AF282" s="3"/>
      <c r="AG282" s="3"/>
      <c r="AI282" s="6"/>
    </row>
    <row r="283" spans="1:40">
      <c r="A283" s="16"/>
      <c r="B283" s="4"/>
      <c r="C283" s="4"/>
      <c r="D283" s="4"/>
      <c r="E283" s="4"/>
      <c r="F283" s="4"/>
      <c r="G283" s="9"/>
      <c r="H283" s="7"/>
      <c r="I283" s="4"/>
      <c r="J283" s="4"/>
      <c r="K283" s="4"/>
      <c r="L283" s="4"/>
      <c r="M283" s="4"/>
      <c r="N283" s="9"/>
      <c r="O283" s="7"/>
      <c r="P283" s="4">
        <v>210</v>
      </c>
      <c r="Q283" s="4">
        <v>6</v>
      </c>
      <c r="R283" s="4">
        <v>232.8</v>
      </c>
      <c r="S283" s="19">
        <v>209</v>
      </c>
      <c r="W283" s="3"/>
      <c r="X283" s="3"/>
      <c r="Y283" s="3"/>
      <c r="Z283" s="3"/>
      <c r="AA283" s="3"/>
      <c r="AB283" s="3"/>
      <c r="AD283" s="3"/>
      <c r="AE283" s="3"/>
      <c r="AF283" s="3"/>
      <c r="AG283" s="3"/>
      <c r="AI283" s="3"/>
    </row>
    <row r="284" spans="1:40">
      <c r="A284" s="16"/>
      <c r="B284" s="4"/>
      <c r="C284" s="4"/>
      <c r="D284" s="4"/>
      <c r="E284" s="4"/>
      <c r="F284" s="4"/>
      <c r="G284" s="9"/>
      <c r="H284" s="7"/>
      <c r="I284" s="4"/>
      <c r="J284" s="4"/>
      <c r="K284" s="4"/>
      <c r="L284" s="4"/>
      <c r="M284" s="4"/>
      <c r="N284" s="9"/>
      <c r="O284" s="7"/>
      <c r="P284" s="4">
        <v>240</v>
      </c>
      <c r="Q284" s="4">
        <v>4</v>
      </c>
      <c r="R284" s="4">
        <v>170.1</v>
      </c>
      <c r="S284" s="19">
        <v>157</v>
      </c>
      <c r="W284" s="3"/>
      <c r="X284" s="3"/>
      <c r="Y284" s="3"/>
      <c r="Z284" s="3"/>
      <c r="AA284" s="3"/>
      <c r="AB284" s="3"/>
      <c r="AD284" s="3"/>
      <c r="AE284" s="3"/>
      <c r="AF284" s="3"/>
      <c r="AG284" s="3"/>
      <c r="AI284" s="3"/>
    </row>
    <row r="285" spans="1:40">
      <c r="A285" s="16"/>
      <c r="B285" s="4"/>
      <c r="C285" s="4"/>
      <c r="D285" s="4"/>
      <c r="E285" s="4"/>
      <c r="F285" s="4"/>
      <c r="G285" s="9"/>
      <c r="H285" s="7"/>
      <c r="I285" s="4"/>
      <c r="J285" s="4"/>
      <c r="K285" s="4"/>
      <c r="L285" s="4"/>
      <c r="M285" s="4"/>
      <c r="N285" s="9"/>
      <c r="O285" s="7"/>
      <c r="P285" s="4">
        <v>270</v>
      </c>
      <c r="Q285" s="4">
        <v>1</v>
      </c>
      <c r="R285" s="4">
        <v>70.400000000000006</v>
      </c>
      <c r="S285" s="19">
        <v>57</v>
      </c>
      <c r="W285" s="3"/>
      <c r="X285" s="3"/>
      <c r="Y285" s="3"/>
      <c r="Z285" s="3"/>
      <c r="AA285" s="3"/>
      <c r="AB285" s="3"/>
      <c r="AD285" s="3"/>
      <c r="AE285" s="3"/>
      <c r="AF285" s="3"/>
      <c r="AG285" s="3"/>
      <c r="AI285" s="3"/>
    </row>
    <row r="286" spans="1:40">
      <c r="A286" s="16"/>
      <c r="B286" s="4"/>
      <c r="C286" s="4"/>
      <c r="D286" s="4"/>
      <c r="E286" s="4"/>
      <c r="F286" s="4"/>
      <c r="G286" s="9"/>
      <c r="H286" s="7"/>
      <c r="I286" s="4"/>
      <c r="J286" s="4"/>
      <c r="K286" s="4"/>
      <c r="L286" s="4"/>
      <c r="M286" s="4"/>
      <c r="N286" s="9"/>
      <c r="O286" s="7"/>
      <c r="P286" s="4">
        <v>300</v>
      </c>
      <c r="Q286" s="4">
        <v>0</v>
      </c>
      <c r="R286" s="4">
        <v>11.3</v>
      </c>
      <c r="S286" s="19">
        <v>9</v>
      </c>
      <c r="W286" s="3"/>
      <c r="X286" s="3"/>
      <c r="Y286" s="3"/>
      <c r="Z286" s="3"/>
      <c r="AA286" s="3"/>
      <c r="AB286" s="3"/>
      <c r="AD286" s="3"/>
      <c r="AE286" s="3"/>
      <c r="AF286" s="3"/>
      <c r="AG286" s="3"/>
      <c r="AI286" s="3"/>
    </row>
    <row r="287" spans="1:40">
      <c r="A287" s="16"/>
      <c r="B287" s="4"/>
      <c r="C287" s="4"/>
      <c r="D287" s="4"/>
      <c r="E287" s="4"/>
      <c r="F287" s="4"/>
      <c r="G287" s="9"/>
      <c r="H287" s="7"/>
      <c r="I287" s="4"/>
      <c r="J287" s="4"/>
      <c r="K287" s="4"/>
      <c r="L287" s="4"/>
      <c r="M287" s="4"/>
      <c r="N287" s="9"/>
      <c r="O287" s="7"/>
      <c r="P287" s="4"/>
      <c r="Q287" s="4"/>
      <c r="R287" s="4"/>
      <c r="S287" s="19"/>
      <c r="W287" s="3"/>
      <c r="X287" s="3"/>
      <c r="Y287" s="3"/>
      <c r="Z287" s="3"/>
      <c r="AA287" s="3"/>
      <c r="AB287" s="3"/>
      <c r="AD287" s="3"/>
      <c r="AE287" s="3"/>
      <c r="AF287" s="3"/>
      <c r="AG287" s="3"/>
      <c r="AI287" s="3"/>
    </row>
    <row r="288" spans="1:40">
      <c r="A288" s="18"/>
      <c r="B288" s="4"/>
      <c r="C288" s="4"/>
      <c r="D288" s="4"/>
      <c r="E288" s="4"/>
      <c r="F288" s="4"/>
      <c r="G288" s="9"/>
      <c r="H288" s="4"/>
      <c r="I288" s="4"/>
      <c r="J288" s="4"/>
      <c r="K288" s="4"/>
      <c r="L288" s="4"/>
      <c r="M288" s="4"/>
      <c r="N288" s="9"/>
      <c r="O288" s="4"/>
      <c r="P288" s="4"/>
      <c r="Q288" s="4"/>
      <c r="R288" s="4"/>
      <c r="S288" s="19"/>
      <c r="W288" s="3"/>
      <c r="X288" s="3"/>
      <c r="Y288" s="3"/>
      <c r="Z288" s="3"/>
      <c r="AA288" s="3"/>
      <c r="AB288" s="3"/>
      <c r="AD288" s="3"/>
      <c r="AE288" s="3"/>
      <c r="AF288" s="3"/>
      <c r="AG288" s="3"/>
      <c r="AI288" s="3"/>
    </row>
    <row r="289" spans="1:35">
      <c r="A289" s="16"/>
      <c r="B289" s="4" t="s">
        <v>2</v>
      </c>
      <c r="C289" s="4" t="s">
        <v>3</v>
      </c>
      <c r="D289" s="4" t="s">
        <v>4</v>
      </c>
      <c r="E289" s="4" t="s">
        <v>5</v>
      </c>
      <c r="F289" s="4" t="s">
        <v>6</v>
      </c>
      <c r="G289" s="9"/>
      <c r="H289" s="7"/>
      <c r="I289" s="4" t="s">
        <v>7</v>
      </c>
      <c r="J289" s="4" t="s">
        <v>3</v>
      </c>
      <c r="K289" s="4" t="s">
        <v>8</v>
      </c>
      <c r="L289" s="4" t="s">
        <v>9</v>
      </c>
      <c r="M289" s="4" t="s">
        <v>4</v>
      </c>
      <c r="N289" s="9"/>
      <c r="O289" s="7"/>
      <c r="P289" s="4" t="s">
        <v>10</v>
      </c>
      <c r="Q289" s="4" t="s">
        <v>11</v>
      </c>
      <c r="R289" s="4" t="s">
        <v>5</v>
      </c>
      <c r="S289" s="19" t="s">
        <v>4</v>
      </c>
    </row>
    <row r="290" spans="1:35">
      <c r="A290" s="16" t="s">
        <v>38</v>
      </c>
      <c r="B290" s="4" t="s">
        <v>13</v>
      </c>
      <c r="C290" s="4">
        <v>2</v>
      </c>
      <c r="D290" s="4">
        <v>1758</v>
      </c>
      <c r="E290" s="4">
        <v>1975</v>
      </c>
      <c r="F290" s="8">
        <f>D290/E290</f>
        <v>0.89012658227848096</v>
      </c>
      <c r="G290" s="12"/>
      <c r="H290" s="7" t="s">
        <v>38</v>
      </c>
      <c r="I290" s="4">
        <v>1</v>
      </c>
      <c r="J290" s="4">
        <v>2</v>
      </c>
      <c r="K290" s="4">
        <v>69.5</v>
      </c>
      <c r="L290" s="4">
        <v>34.700000000000003</v>
      </c>
      <c r="M290" s="4">
        <v>39</v>
      </c>
      <c r="N290" s="12"/>
      <c r="O290" s="7" t="s">
        <v>38</v>
      </c>
      <c r="P290" s="4">
        <v>30</v>
      </c>
      <c r="Q290" s="4">
        <v>3</v>
      </c>
      <c r="R290" s="4">
        <v>48</v>
      </c>
      <c r="S290" s="19">
        <v>25</v>
      </c>
    </row>
    <row r="291" spans="1:35">
      <c r="A291" s="16"/>
      <c r="B291" s="4"/>
      <c r="C291" s="4"/>
      <c r="D291" s="4"/>
      <c r="E291" s="4"/>
      <c r="F291" s="4"/>
      <c r="G291" s="9"/>
      <c r="H291" s="7"/>
      <c r="I291" s="4">
        <v>2</v>
      </c>
      <c r="J291" s="4">
        <v>4</v>
      </c>
      <c r="K291" s="4">
        <v>251</v>
      </c>
      <c r="L291" s="4">
        <v>62.8</v>
      </c>
      <c r="M291" s="4">
        <v>203</v>
      </c>
      <c r="N291" s="9"/>
      <c r="O291" s="7"/>
      <c r="P291" s="4">
        <v>60</v>
      </c>
      <c r="Q291" s="4">
        <v>5</v>
      </c>
      <c r="R291" s="4">
        <v>139.6</v>
      </c>
      <c r="S291" s="19">
        <v>104</v>
      </c>
    </row>
    <row r="292" spans="1:35">
      <c r="A292" s="16"/>
      <c r="B292" s="4"/>
      <c r="C292" s="4"/>
      <c r="D292" s="4"/>
      <c r="E292" s="4"/>
      <c r="F292" s="4"/>
      <c r="G292" s="9"/>
      <c r="H292" s="7"/>
      <c r="I292" s="4">
        <v>3</v>
      </c>
      <c r="J292" s="4">
        <v>8</v>
      </c>
      <c r="K292" s="4">
        <v>402.3</v>
      </c>
      <c r="L292" s="4">
        <v>50.3</v>
      </c>
      <c r="M292" s="4">
        <v>380</v>
      </c>
      <c r="N292" s="9"/>
      <c r="O292" s="7"/>
      <c r="P292" s="4">
        <v>90</v>
      </c>
      <c r="Q292" s="4">
        <v>8</v>
      </c>
      <c r="R292" s="4">
        <v>229.6</v>
      </c>
      <c r="S292" s="19">
        <v>197</v>
      </c>
    </row>
    <row r="293" spans="1:35">
      <c r="A293" s="16"/>
      <c r="B293" s="4"/>
      <c r="C293" s="4"/>
      <c r="D293" s="4"/>
      <c r="E293" s="4"/>
      <c r="F293" s="4"/>
      <c r="G293" s="9"/>
      <c r="H293" s="7"/>
      <c r="I293" s="4">
        <v>4</v>
      </c>
      <c r="J293" s="4">
        <v>6</v>
      </c>
      <c r="K293" s="4">
        <v>203.2</v>
      </c>
      <c r="L293" s="4">
        <v>33.9</v>
      </c>
      <c r="M293" s="4">
        <v>186</v>
      </c>
      <c r="N293" s="9"/>
      <c r="O293" s="7"/>
      <c r="P293" s="4">
        <v>120</v>
      </c>
      <c r="Q293" s="4">
        <v>12</v>
      </c>
      <c r="R293" s="4">
        <v>338.6</v>
      </c>
      <c r="S293" s="19">
        <v>284</v>
      </c>
    </row>
    <row r="294" spans="1:35">
      <c r="A294" s="16"/>
      <c r="B294" s="4"/>
      <c r="C294" s="4"/>
      <c r="D294" s="4"/>
      <c r="E294" s="4"/>
      <c r="F294" s="4"/>
      <c r="G294" s="9"/>
      <c r="H294" s="7"/>
      <c r="I294" s="4">
        <v>5</v>
      </c>
      <c r="J294" s="4">
        <v>9</v>
      </c>
      <c r="K294" s="4">
        <v>703.1</v>
      </c>
      <c r="L294" s="4">
        <v>78.099999999999994</v>
      </c>
      <c r="M294" s="4">
        <v>624</v>
      </c>
      <c r="N294" s="9"/>
      <c r="O294" s="7"/>
      <c r="P294" s="4">
        <v>150</v>
      </c>
      <c r="Q294" s="4">
        <v>14</v>
      </c>
      <c r="R294" s="4">
        <v>477.7</v>
      </c>
      <c r="S294" s="19">
        <v>429</v>
      </c>
    </row>
    <row r="295" spans="1:35">
      <c r="A295" s="16"/>
      <c r="B295" s="4"/>
      <c r="C295" s="4"/>
      <c r="D295" s="4"/>
      <c r="E295" s="4"/>
      <c r="F295" s="4"/>
      <c r="G295" s="9"/>
      <c r="H295" s="7"/>
      <c r="I295" s="4">
        <v>6</v>
      </c>
      <c r="J295" s="4">
        <v>4</v>
      </c>
      <c r="K295" s="4">
        <v>345.9</v>
      </c>
      <c r="L295" s="4">
        <v>86.5</v>
      </c>
      <c r="M295" s="4">
        <v>326</v>
      </c>
      <c r="N295" s="9"/>
      <c r="O295" s="7"/>
      <c r="P295" s="4">
        <v>180</v>
      </c>
      <c r="Q295" s="4">
        <v>8</v>
      </c>
      <c r="R295" s="4">
        <v>414.6</v>
      </c>
      <c r="S295" s="19">
        <v>406</v>
      </c>
    </row>
    <row r="296" spans="1:35">
      <c r="A296" s="16"/>
      <c r="B296" s="4"/>
      <c r="C296" s="4"/>
      <c r="D296" s="4"/>
      <c r="E296" s="4"/>
      <c r="F296" s="4"/>
      <c r="G296" s="9"/>
      <c r="H296" s="7"/>
      <c r="I296" s="4"/>
      <c r="J296" s="4"/>
      <c r="K296" s="4"/>
      <c r="L296" s="4"/>
      <c r="M296" s="4"/>
      <c r="N296" s="9"/>
      <c r="O296" s="7"/>
      <c r="P296" s="4">
        <v>210</v>
      </c>
      <c r="Q296" s="4">
        <v>5</v>
      </c>
      <c r="R296" s="4">
        <v>202.5</v>
      </c>
      <c r="S296" s="19">
        <v>191</v>
      </c>
    </row>
    <row r="297" spans="1:35">
      <c r="A297" s="16"/>
      <c r="B297" s="4"/>
      <c r="C297" s="4"/>
      <c r="D297" s="4"/>
      <c r="E297" s="4"/>
      <c r="F297" s="4"/>
      <c r="G297" s="9"/>
      <c r="H297" s="7"/>
      <c r="I297" s="4"/>
      <c r="J297" s="4"/>
      <c r="K297" s="4"/>
      <c r="L297" s="4"/>
      <c r="M297" s="4"/>
      <c r="N297" s="9"/>
      <c r="O297" s="7"/>
      <c r="P297" s="4">
        <v>240</v>
      </c>
      <c r="Q297" s="4">
        <v>1</v>
      </c>
      <c r="R297" s="4">
        <v>110.7</v>
      </c>
      <c r="S297" s="19">
        <v>106</v>
      </c>
    </row>
    <row r="298" spans="1:35">
      <c r="A298" s="17"/>
      <c r="B298" s="5"/>
      <c r="C298" s="5"/>
      <c r="D298" s="5"/>
      <c r="E298" s="5"/>
      <c r="F298" s="5"/>
      <c r="G298" s="10"/>
      <c r="H298" s="14"/>
      <c r="I298" s="5"/>
      <c r="J298" s="5"/>
      <c r="K298" s="5"/>
      <c r="L298" s="5"/>
      <c r="M298" s="5"/>
      <c r="N298" s="10"/>
      <c r="O298" s="14"/>
      <c r="P298" s="5">
        <v>270</v>
      </c>
      <c r="Q298" s="5">
        <v>0</v>
      </c>
      <c r="R298" s="5">
        <v>13.8</v>
      </c>
      <c r="S298" s="20">
        <v>16</v>
      </c>
    </row>
    <row r="299" spans="1:35">
      <c r="A299" s="7"/>
      <c r="H299" s="7"/>
      <c r="O299" s="7"/>
    </row>
    <row r="300" spans="1:35">
      <c r="A300" s="7"/>
      <c r="H300" s="7"/>
      <c r="O300" s="7"/>
    </row>
    <row r="301" spans="1:35">
      <c r="F301" s="6"/>
      <c r="G301" s="6"/>
      <c r="N301" s="6"/>
      <c r="AA301" s="6">
        <f>AVERAGE(AA2:AA294)</f>
        <v>1.0335449233654046</v>
      </c>
      <c r="AB301" s="6"/>
      <c r="AI301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A164"/>
  <sheetViews>
    <sheetView topLeftCell="A129" zoomScale="80" zoomScaleNormal="80" workbookViewId="0">
      <selection activeCell="J3" sqref="J3"/>
    </sheetView>
  </sheetViews>
  <sheetFormatPr defaultRowHeight="15"/>
  <sheetData>
    <row r="1" spans="1:27">
      <c r="F1" s="2"/>
    </row>
    <row r="3" spans="1:27" ht="18">
      <c r="A3" s="23" t="s">
        <v>40</v>
      </c>
      <c r="B3" s="24"/>
      <c r="C3" s="23"/>
      <c r="D3" s="23"/>
      <c r="E3" s="23"/>
      <c r="F3" s="23"/>
      <c r="G3" s="23"/>
      <c r="H3" s="23"/>
      <c r="I3" s="23" t="s">
        <v>41</v>
      </c>
      <c r="J3" s="25"/>
      <c r="K3" s="26"/>
      <c r="L3" s="27"/>
      <c r="M3" s="27"/>
      <c r="N3" s="28"/>
      <c r="O3" s="1"/>
      <c r="P3" s="1"/>
      <c r="Q3" s="29"/>
      <c r="R3" s="29"/>
      <c r="S3" s="29"/>
      <c r="T3" s="29"/>
      <c r="U3" s="28"/>
      <c r="V3" s="28"/>
      <c r="W3" s="30" t="s">
        <v>42</v>
      </c>
      <c r="X3" s="28"/>
      <c r="Y3" s="28"/>
      <c r="Z3" s="28"/>
      <c r="AA3" s="28"/>
    </row>
    <row r="4" spans="1:27">
      <c r="A4" s="62" t="s">
        <v>0</v>
      </c>
      <c r="B4" s="63"/>
      <c r="C4" s="32" t="s">
        <v>25</v>
      </c>
      <c r="D4" s="32"/>
      <c r="E4" s="32"/>
      <c r="F4" s="32"/>
      <c r="G4" s="33"/>
      <c r="H4" s="63"/>
      <c r="I4" s="53" t="s">
        <v>0</v>
      </c>
      <c r="J4" s="32"/>
      <c r="K4" s="32"/>
      <c r="L4" s="32"/>
      <c r="M4" s="64"/>
      <c r="N4" s="28"/>
      <c r="O4" s="62" t="s">
        <v>1</v>
      </c>
      <c r="P4" s="31"/>
      <c r="Q4" s="32" t="s">
        <v>25</v>
      </c>
      <c r="R4" s="32"/>
      <c r="S4" s="32"/>
      <c r="T4" s="32"/>
      <c r="U4" s="33"/>
      <c r="V4" s="32"/>
      <c r="W4" s="53" t="s">
        <v>1</v>
      </c>
      <c r="X4" s="32" t="s">
        <v>25</v>
      </c>
      <c r="Y4" s="35"/>
      <c r="Z4" s="35"/>
      <c r="AA4" s="36"/>
    </row>
    <row r="5" spans="1:27">
      <c r="A5" s="54" t="s">
        <v>44</v>
      </c>
      <c r="B5" s="41" t="s">
        <v>12</v>
      </c>
      <c r="C5" s="42" t="s">
        <v>7</v>
      </c>
      <c r="D5" s="42" t="s">
        <v>3</v>
      </c>
      <c r="E5" s="42" t="s">
        <v>8</v>
      </c>
      <c r="F5" s="42" t="s">
        <v>9</v>
      </c>
      <c r="G5" s="43" t="s">
        <v>4</v>
      </c>
      <c r="H5" s="34"/>
      <c r="I5" s="41" t="s">
        <v>12</v>
      </c>
      <c r="J5" s="42" t="s">
        <v>10</v>
      </c>
      <c r="K5" s="42" t="s">
        <v>11</v>
      </c>
      <c r="L5" s="42" t="s">
        <v>5</v>
      </c>
      <c r="M5" s="43" t="s">
        <v>4</v>
      </c>
      <c r="N5" s="28"/>
      <c r="O5" s="54" t="s">
        <v>44</v>
      </c>
      <c r="P5" s="41" t="s">
        <v>12</v>
      </c>
      <c r="Q5" s="42" t="s">
        <v>7</v>
      </c>
      <c r="R5" s="42" t="s">
        <v>3</v>
      </c>
      <c r="S5" s="42" t="s">
        <v>8</v>
      </c>
      <c r="T5" s="42" t="s">
        <v>9</v>
      </c>
      <c r="U5" s="43" t="s">
        <v>4</v>
      </c>
      <c r="V5" s="43"/>
      <c r="W5" s="42" t="s">
        <v>12</v>
      </c>
      <c r="X5" s="42" t="s">
        <v>10</v>
      </c>
      <c r="Y5" s="42" t="s">
        <v>11</v>
      </c>
      <c r="Z5" s="42" t="s">
        <v>5</v>
      </c>
      <c r="AA5" s="43" t="s">
        <v>4</v>
      </c>
    </row>
    <row r="6" spans="1:27">
      <c r="A6" s="54"/>
      <c r="B6" s="41"/>
      <c r="C6" s="42">
        <v>1</v>
      </c>
      <c r="D6" s="42">
        <v>2</v>
      </c>
      <c r="E6" s="42">
        <v>52.9</v>
      </c>
      <c r="F6" s="42">
        <v>26.5</v>
      </c>
      <c r="G6" s="43">
        <v>45</v>
      </c>
      <c r="H6" s="34"/>
      <c r="I6" s="41"/>
      <c r="J6" s="42">
        <v>0</v>
      </c>
      <c r="K6" s="42">
        <v>0</v>
      </c>
      <c r="L6" s="42">
        <v>0</v>
      </c>
      <c r="M6" s="43">
        <v>0</v>
      </c>
      <c r="N6" s="28"/>
      <c r="O6" s="54"/>
      <c r="P6" s="41"/>
      <c r="Q6" s="42">
        <v>1</v>
      </c>
      <c r="R6" s="42">
        <v>1</v>
      </c>
      <c r="S6" s="42">
        <v>15.2</v>
      </c>
      <c r="T6" s="42">
        <v>15.2</v>
      </c>
      <c r="U6" s="43">
        <v>5</v>
      </c>
      <c r="V6" s="42"/>
      <c r="W6" s="38"/>
      <c r="X6" s="39">
        <v>0</v>
      </c>
      <c r="Y6" s="39">
        <v>0</v>
      </c>
      <c r="Z6" s="39">
        <v>0</v>
      </c>
      <c r="AA6" s="40">
        <v>0</v>
      </c>
    </row>
    <row r="7" spans="1:27">
      <c r="A7" s="54"/>
      <c r="B7" s="41"/>
      <c r="C7" s="42">
        <v>2</v>
      </c>
      <c r="D7" s="42">
        <v>4</v>
      </c>
      <c r="E7" s="42">
        <v>136.5</v>
      </c>
      <c r="F7" s="42">
        <v>34.1</v>
      </c>
      <c r="G7" s="43">
        <v>125</v>
      </c>
      <c r="H7" s="34"/>
      <c r="I7" s="41"/>
      <c r="J7" s="42">
        <v>30</v>
      </c>
      <c r="K7" s="42">
        <v>3</v>
      </c>
      <c r="L7" s="42">
        <v>76.900000000000006</v>
      </c>
      <c r="M7" s="43">
        <v>60</v>
      </c>
      <c r="N7" s="28"/>
      <c r="O7" s="54"/>
      <c r="P7" s="41"/>
      <c r="Q7" s="42">
        <v>2</v>
      </c>
      <c r="R7" s="42">
        <v>2</v>
      </c>
      <c r="S7" s="42">
        <v>59</v>
      </c>
      <c r="T7" s="42">
        <v>29.5</v>
      </c>
      <c r="U7" s="43">
        <v>45</v>
      </c>
      <c r="V7" s="42"/>
      <c r="W7" s="41"/>
      <c r="X7" s="42">
        <v>30</v>
      </c>
      <c r="Y7" s="42">
        <v>3</v>
      </c>
      <c r="Z7" s="42">
        <v>60.5</v>
      </c>
      <c r="AA7" s="43">
        <v>38</v>
      </c>
    </row>
    <row r="8" spans="1:27">
      <c r="A8" s="54"/>
      <c r="B8" s="41"/>
      <c r="C8" s="42">
        <v>3</v>
      </c>
      <c r="D8" s="42">
        <v>8</v>
      </c>
      <c r="E8" s="42">
        <v>436.6</v>
      </c>
      <c r="F8" s="42">
        <v>54.6</v>
      </c>
      <c r="G8" s="43">
        <v>435</v>
      </c>
      <c r="H8" s="34"/>
      <c r="I8" s="41"/>
      <c r="J8" s="42">
        <v>60</v>
      </c>
      <c r="K8" s="42">
        <v>9</v>
      </c>
      <c r="L8" s="42">
        <v>242.9</v>
      </c>
      <c r="M8" s="43">
        <v>199</v>
      </c>
      <c r="N8" s="28"/>
      <c r="O8" s="54"/>
      <c r="P8" s="41"/>
      <c r="Q8" s="42">
        <v>3</v>
      </c>
      <c r="R8" s="42">
        <v>4</v>
      </c>
      <c r="S8" s="42">
        <v>261</v>
      </c>
      <c r="T8" s="42">
        <v>65.2</v>
      </c>
      <c r="U8" s="43">
        <v>213</v>
      </c>
      <c r="V8" s="42"/>
      <c r="W8" s="41"/>
      <c r="X8" s="42">
        <v>60</v>
      </c>
      <c r="Y8" s="42">
        <v>7</v>
      </c>
      <c r="Z8" s="42">
        <v>219.1</v>
      </c>
      <c r="AA8" s="43">
        <v>159</v>
      </c>
    </row>
    <row r="9" spans="1:27">
      <c r="A9" s="54"/>
      <c r="B9" s="41"/>
      <c r="C9" s="42">
        <v>4</v>
      </c>
      <c r="D9" s="42">
        <v>10</v>
      </c>
      <c r="E9" s="42">
        <v>597.79999999999995</v>
      </c>
      <c r="F9" s="42">
        <v>59.8</v>
      </c>
      <c r="G9" s="43">
        <v>583</v>
      </c>
      <c r="H9" s="34"/>
      <c r="I9" s="41"/>
      <c r="J9" s="42">
        <v>90</v>
      </c>
      <c r="K9" s="42">
        <v>11</v>
      </c>
      <c r="L9" s="42">
        <v>491.3</v>
      </c>
      <c r="M9" s="43">
        <v>440</v>
      </c>
      <c r="N9" s="28"/>
      <c r="O9" s="54"/>
      <c r="P9" s="41"/>
      <c r="Q9" s="42">
        <v>4</v>
      </c>
      <c r="R9" s="42">
        <v>4</v>
      </c>
      <c r="S9" s="42">
        <v>248</v>
      </c>
      <c r="T9" s="42">
        <v>62</v>
      </c>
      <c r="U9" s="43">
        <v>181</v>
      </c>
      <c r="V9" s="42"/>
      <c r="W9" s="41"/>
      <c r="X9" s="42">
        <v>90</v>
      </c>
      <c r="Y9" s="42">
        <v>9</v>
      </c>
      <c r="Z9" s="42">
        <v>297.60000000000002</v>
      </c>
      <c r="AA9" s="43">
        <v>224</v>
      </c>
    </row>
    <row r="10" spans="1:27">
      <c r="A10" s="54"/>
      <c r="B10" s="41"/>
      <c r="C10" s="42">
        <v>5</v>
      </c>
      <c r="D10" s="42">
        <v>6</v>
      </c>
      <c r="E10" s="42">
        <v>406.5</v>
      </c>
      <c r="F10" s="42">
        <v>67.7</v>
      </c>
      <c r="G10" s="43">
        <v>389</v>
      </c>
      <c r="H10" s="34"/>
      <c r="I10" s="41"/>
      <c r="J10" s="42">
        <v>120</v>
      </c>
      <c r="K10" s="42">
        <v>11</v>
      </c>
      <c r="L10" s="42">
        <v>487</v>
      </c>
      <c r="M10" s="43">
        <v>535</v>
      </c>
      <c r="N10" s="28"/>
      <c r="O10" s="54"/>
      <c r="P10" s="41"/>
      <c r="Q10" s="42">
        <v>5</v>
      </c>
      <c r="R10" s="42">
        <v>2</v>
      </c>
      <c r="S10" s="42">
        <v>96.7</v>
      </c>
      <c r="T10" s="42">
        <v>48.4</v>
      </c>
      <c r="U10" s="43">
        <v>67</v>
      </c>
      <c r="V10" s="42"/>
      <c r="W10" s="41"/>
      <c r="X10" s="42">
        <v>120</v>
      </c>
      <c r="Y10" s="42">
        <v>4</v>
      </c>
      <c r="Z10" s="42">
        <v>238.1</v>
      </c>
      <c r="AA10" s="43">
        <v>178</v>
      </c>
    </row>
    <row r="11" spans="1:27">
      <c r="A11" s="54"/>
      <c r="B11" s="41"/>
      <c r="C11" s="42" t="s">
        <v>43</v>
      </c>
      <c r="D11" s="44">
        <f>SUM(D6:D10)</f>
        <v>30</v>
      </c>
      <c r="E11" s="44">
        <f>SUM(E6:E10)</f>
        <v>1630.3</v>
      </c>
      <c r="F11" s="42"/>
      <c r="G11" s="45">
        <f>SUM(G6:G10)</f>
        <v>1577</v>
      </c>
      <c r="H11" s="34"/>
      <c r="I11" s="41"/>
      <c r="J11" s="42">
        <v>150</v>
      </c>
      <c r="K11" s="42">
        <v>4</v>
      </c>
      <c r="L11" s="42">
        <v>268.3</v>
      </c>
      <c r="M11" s="43">
        <v>278</v>
      </c>
      <c r="N11" s="28"/>
      <c r="O11" s="54"/>
      <c r="P11" s="41"/>
      <c r="Q11" s="42">
        <v>6</v>
      </c>
      <c r="R11" s="42">
        <v>4</v>
      </c>
      <c r="S11" s="42">
        <v>203.4</v>
      </c>
      <c r="T11" s="42">
        <v>50.8</v>
      </c>
      <c r="U11" s="43">
        <v>124</v>
      </c>
      <c r="V11" s="42"/>
      <c r="W11" s="41"/>
      <c r="X11" s="42">
        <v>150</v>
      </c>
      <c r="Y11" s="42">
        <v>0</v>
      </c>
      <c r="Z11" s="42">
        <v>68</v>
      </c>
      <c r="AA11" s="43">
        <v>36</v>
      </c>
    </row>
    <row r="12" spans="1:27">
      <c r="A12" s="54"/>
      <c r="B12" s="41"/>
      <c r="C12" s="42"/>
      <c r="D12" s="42"/>
      <c r="E12" s="42"/>
      <c r="F12" s="42"/>
      <c r="G12" s="43"/>
      <c r="H12" s="34"/>
      <c r="I12" s="41"/>
      <c r="J12" s="42">
        <v>180</v>
      </c>
      <c r="K12" s="42">
        <v>0</v>
      </c>
      <c r="L12" s="42">
        <v>63.9</v>
      </c>
      <c r="M12" s="43">
        <v>65</v>
      </c>
      <c r="N12" s="28"/>
      <c r="O12" s="54"/>
      <c r="P12" s="41"/>
      <c r="Q12" s="42" t="s">
        <v>43</v>
      </c>
      <c r="R12" s="44">
        <f>SUM(R6:R11)</f>
        <v>17</v>
      </c>
      <c r="S12" s="44">
        <f>SUM(S6:S11)</f>
        <v>883.30000000000007</v>
      </c>
      <c r="T12" s="42"/>
      <c r="U12" s="45">
        <f>SUM(U6:U11)</f>
        <v>635</v>
      </c>
      <c r="V12" s="42"/>
      <c r="W12" s="41"/>
      <c r="X12" s="44"/>
      <c r="Y12" s="42"/>
      <c r="Z12" s="42"/>
      <c r="AA12" s="43"/>
    </row>
    <row r="13" spans="1:27">
      <c r="A13" s="54"/>
      <c r="B13" s="41"/>
      <c r="C13" s="42"/>
      <c r="D13" s="42"/>
      <c r="E13" s="42"/>
      <c r="F13" s="42"/>
      <c r="G13" s="43"/>
      <c r="H13" s="34"/>
      <c r="I13" s="41"/>
      <c r="J13" s="42"/>
      <c r="K13" s="44"/>
      <c r="L13" s="42"/>
      <c r="M13" s="43"/>
      <c r="N13" s="28"/>
      <c r="O13" s="54"/>
      <c r="P13" s="41"/>
      <c r="Q13" s="42"/>
      <c r="R13" s="42"/>
      <c r="S13" s="42"/>
      <c r="T13" s="42"/>
      <c r="U13" s="43"/>
      <c r="V13" s="42"/>
      <c r="W13" s="41"/>
      <c r="X13" s="42"/>
      <c r="Y13" s="42"/>
      <c r="Z13" s="42"/>
      <c r="AA13" s="43"/>
    </row>
    <row r="14" spans="1:27">
      <c r="A14" s="54"/>
      <c r="B14" s="41"/>
      <c r="C14" s="42"/>
      <c r="D14" s="42"/>
      <c r="E14" s="42"/>
      <c r="F14" s="42"/>
      <c r="G14" s="43"/>
      <c r="H14" s="34"/>
      <c r="I14" s="41"/>
      <c r="J14" s="42"/>
      <c r="K14" s="42"/>
      <c r="L14" s="42"/>
      <c r="M14" s="43"/>
      <c r="N14" s="28"/>
      <c r="O14" s="54"/>
      <c r="P14" s="41"/>
      <c r="Q14" s="42"/>
      <c r="R14" s="42"/>
      <c r="S14" s="42"/>
      <c r="T14" s="42"/>
      <c r="U14" s="43"/>
      <c r="V14" s="42"/>
      <c r="W14" s="41"/>
      <c r="X14" s="42"/>
      <c r="Y14" s="42"/>
      <c r="Z14" s="42"/>
      <c r="AA14" s="43"/>
    </row>
    <row r="15" spans="1:27">
      <c r="A15" s="54"/>
      <c r="B15" s="41" t="s">
        <v>14</v>
      </c>
      <c r="C15" s="42" t="s">
        <v>7</v>
      </c>
      <c r="D15" s="42" t="s">
        <v>3</v>
      </c>
      <c r="E15" s="42" t="s">
        <v>8</v>
      </c>
      <c r="F15" s="42" t="s">
        <v>9</v>
      </c>
      <c r="G15" s="43" t="s">
        <v>4</v>
      </c>
      <c r="H15" s="34"/>
      <c r="I15" s="41" t="s">
        <v>14</v>
      </c>
      <c r="J15" s="42" t="s">
        <v>10</v>
      </c>
      <c r="K15" s="42" t="s">
        <v>11</v>
      </c>
      <c r="L15" s="42" t="s">
        <v>5</v>
      </c>
      <c r="M15" s="43" t="s">
        <v>4</v>
      </c>
      <c r="N15" s="28"/>
      <c r="O15" s="54"/>
      <c r="P15" s="41" t="s">
        <v>14</v>
      </c>
      <c r="Q15" s="42" t="s">
        <v>7</v>
      </c>
      <c r="R15" s="42" t="s">
        <v>3</v>
      </c>
      <c r="S15" s="42" t="s">
        <v>8</v>
      </c>
      <c r="T15" s="42" t="s">
        <v>9</v>
      </c>
      <c r="U15" s="43" t="s">
        <v>4</v>
      </c>
      <c r="V15" s="42"/>
      <c r="W15" s="41" t="s">
        <v>14</v>
      </c>
      <c r="X15" s="42" t="s">
        <v>10</v>
      </c>
      <c r="Y15" s="42" t="s">
        <v>11</v>
      </c>
      <c r="Z15" s="42" t="s">
        <v>5</v>
      </c>
      <c r="AA15" s="43" t="s">
        <v>4</v>
      </c>
    </row>
    <row r="16" spans="1:27">
      <c r="A16" s="54"/>
      <c r="B16" s="41"/>
      <c r="C16" s="42">
        <v>1</v>
      </c>
      <c r="D16" s="42">
        <v>1</v>
      </c>
      <c r="E16" s="42">
        <v>0.6</v>
      </c>
      <c r="F16" s="42">
        <v>0.6</v>
      </c>
      <c r="G16" s="43">
        <v>0</v>
      </c>
      <c r="H16" s="34"/>
      <c r="I16" s="41"/>
      <c r="J16" s="42">
        <v>0</v>
      </c>
      <c r="K16" s="42">
        <v>0</v>
      </c>
      <c r="L16" s="42">
        <v>0</v>
      </c>
      <c r="M16" s="43">
        <v>0</v>
      </c>
      <c r="N16" s="28"/>
      <c r="O16" s="54"/>
      <c r="P16" s="41"/>
      <c r="Q16" s="42">
        <v>1</v>
      </c>
      <c r="R16" s="42">
        <v>1</v>
      </c>
      <c r="S16" s="42">
        <v>1.9</v>
      </c>
      <c r="T16" s="42">
        <v>1.9</v>
      </c>
      <c r="U16" s="43">
        <v>0</v>
      </c>
      <c r="V16" s="42"/>
      <c r="W16" s="41"/>
      <c r="X16" s="42">
        <v>0</v>
      </c>
      <c r="Y16" s="42">
        <v>0</v>
      </c>
      <c r="Z16" s="42">
        <v>0</v>
      </c>
      <c r="AA16" s="43">
        <v>0</v>
      </c>
    </row>
    <row r="17" spans="1:27">
      <c r="A17" s="54"/>
      <c r="B17" s="41"/>
      <c r="C17" s="42">
        <v>2</v>
      </c>
      <c r="D17" s="42">
        <v>2</v>
      </c>
      <c r="E17" s="42">
        <v>28.1</v>
      </c>
      <c r="F17" s="42">
        <v>14.1</v>
      </c>
      <c r="G17" s="43">
        <v>24</v>
      </c>
      <c r="H17" s="34"/>
      <c r="I17" s="41"/>
      <c r="J17" s="42">
        <v>30</v>
      </c>
      <c r="K17" s="42">
        <v>5</v>
      </c>
      <c r="L17" s="42">
        <v>94.6</v>
      </c>
      <c r="M17" s="43">
        <v>78</v>
      </c>
      <c r="N17" s="28"/>
      <c r="O17" s="54"/>
      <c r="P17" s="41"/>
      <c r="Q17" s="42">
        <v>2</v>
      </c>
      <c r="R17" s="42">
        <v>2</v>
      </c>
      <c r="S17" s="42">
        <v>121.5</v>
      </c>
      <c r="T17" s="42">
        <v>60.7</v>
      </c>
      <c r="U17" s="43">
        <v>93</v>
      </c>
      <c r="V17" s="42"/>
      <c r="W17" s="41"/>
      <c r="X17" s="42">
        <v>30</v>
      </c>
      <c r="Y17" s="42">
        <v>3</v>
      </c>
      <c r="Z17" s="42">
        <v>85.7</v>
      </c>
      <c r="AA17" s="43">
        <v>62</v>
      </c>
    </row>
    <row r="18" spans="1:27">
      <c r="A18" s="54"/>
      <c r="B18" s="41"/>
      <c r="C18" s="42">
        <v>3</v>
      </c>
      <c r="D18" s="42">
        <v>3</v>
      </c>
      <c r="E18" s="42">
        <v>96</v>
      </c>
      <c r="F18" s="42">
        <v>32</v>
      </c>
      <c r="G18" s="43">
        <v>135</v>
      </c>
      <c r="H18" s="34"/>
      <c r="I18" s="41"/>
      <c r="J18" s="42">
        <v>60</v>
      </c>
      <c r="K18" s="42">
        <v>7</v>
      </c>
      <c r="L18" s="42">
        <v>227.6</v>
      </c>
      <c r="M18" s="43">
        <v>241</v>
      </c>
      <c r="N18" s="28"/>
      <c r="O18" s="54"/>
      <c r="P18" s="41"/>
      <c r="Q18" s="42">
        <v>3</v>
      </c>
      <c r="R18" s="42">
        <v>4</v>
      </c>
      <c r="S18" s="42">
        <v>182.5</v>
      </c>
      <c r="T18" s="42">
        <v>45.6</v>
      </c>
      <c r="U18" s="43">
        <v>111</v>
      </c>
      <c r="V18" s="42"/>
      <c r="W18" s="41"/>
      <c r="X18" s="42">
        <v>60</v>
      </c>
      <c r="Y18" s="42">
        <v>4</v>
      </c>
      <c r="Z18" s="42">
        <v>117.3</v>
      </c>
      <c r="AA18" s="43">
        <v>84</v>
      </c>
    </row>
    <row r="19" spans="1:27">
      <c r="A19" s="54"/>
      <c r="B19" s="41"/>
      <c r="C19" s="42">
        <v>4</v>
      </c>
      <c r="D19" s="42">
        <v>4</v>
      </c>
      <c r="E19" s="42">
        <v>255.3</v>
      </c>
      <c r="F19" s="42">
        <v>63.8</v>
      </c>
      <c r="G19" s="43">
        <v>286</v>
      </c>
      <c r="H19" s="34"/>
      <c r="I19" s="41"/>
      <c r="J19" s="42">
        <v>90</v>
      </c>
      <c r="K19" s="42">
        <v>7</v>
      </c>
      <c r="L19" s="42">
        <v>273.5</v>
      </c>
      <c r="M19" s="43">
        <v>337</v>
      </c>
      <c r="N19" s="28"/>
      <c r="O19" s="54"/>
      <c r="P19" s="41"/>
      <c r="Q19" s="42">
        <v>4</v>
      </c>
      <c r="R19" s="42">
        <v>6</v>
      </c>
      <c r="S19" s="42">
        <v>287.39999999999998</v>
      </c>
      <c r="T19" s="42">
        <v>47.9</v>
      </c>
      <c r="U19" s="43">
        <v>213</v>
      </c>
      <c r="V19" s="42"/>
      <c r="W19" s="41"/>
      <c r="X19" s="42">
        <v>90</v>
      </c>
      <c r="Y19" s="42">
        <v>8</v>
      </c>
      <c r="Z19" s="42">
        <v>258.10000000000002</v>
      </c>
      <c r="AA19" s="43">
        <v>165</v>
      </c>
    </row>
    <row r="20" spans="1:27">
      <c r="A20" s="54"/>
      <c r="B20" s="41"/>
      <c r="C20" s="42">
        <v>5</v>
      </c>
      <c r="D20" s="42">
        <v>6</v>
      </c>
      <c r="E20" s="42">
        <v>323.89999999999998</v>
      </c>
      <c r="F20" s="42">
        <v>54</v>
      </c>
      <c r="G20" s="43">
        <v>317</v>
      </c>
      <c r="H20" s="34"/>
      <c r="I20" s="41"/>
      <c r="J20" s="42">
        <v>120</v>
      </c>
      <c r="K20" s="42">
        <v>3</v>
      </c>
      <c r="L20" s="42">
        <v>225.4</v>
      </c>
      <c r="M20" s="43">
        <v>224</v>
      </c>
      <c r="N20" s="28"/>
      <c r="O20" s="54"/>
      <c r="P20" s="41"/>
      <c r="Q20" s="42">
        <v>5</v>
      </c>
      <c r="R20" s="42">
        <v>2</v>
      </c>
      <c r="S20" s="42">
        <v>79.900000000000006</v>
      </c>
      <c r="T20" s="42">
        <v>40</v>
      </c>
      <c r="U20" s="43">
        <v>50</v>
      </c>
      <c r="V20" s="42"/>
      <c r="W20" s="41"/>
      <c r="X20" s="42">
        <v>120</v>
      </c>
      <c r="Y20" s="42">
        <v>3</v>
      </c>
      <c r="Z20" s="42">
        <v>277.10000000000002</v>
      </c>
      <c r="AA20" s="43">
        <v>190</v>
      </c>
    </row>
    <row r="21" spans="1:27">
      <c r="A21" s="54"/>
      <c r="B21" s="41"/>
      <c r="C21" s="42">
        <v>6</v>
      </c>
      <c r="D21" s="42">
        <v>4</v>
      </c>
      <c r="E21" s="42">
        <v>176.3</v>
      </c>
      <c r="F21" s="42">
        <v>44.1</v>
      </c>
      <c r="G21" s="43">
        <v>183</v>
      </c>
      <c r="H21" s="34"/>
      <c r="I21" s="41"/>
      <c r="J21" s="42">
        <v>150</v>
      </c>
      <c r="K21" s="42">
        <v>0</v>
      </c>
      <c r="L21" s="42">
        <v>59.3</v>
      </c>
      <c r="M21" s="43">
        <v>65</v>
      </c>
      <c r="N21" s="28"/>
      <c r="O21" s="54"/>
      <c r="P21" s="41"/>
      <c r="Q21" s="42">
        <v>6</v>
      </c>
      <c r="R21" s="42">
        <v>2</v>
      </c>
      <c r="S21" s="42">
        <v>117.1</v>
      </c>
      <c r="T21" s="42">
        <v>58.6</v>
      </c>
      <c r="U21" s="43">
        <v>68</v>
      </c>
      <c r="V21" s="42"/>
      <c r="W21" s="41"/>
      <c r="X21" s="42">
        <v>150</v>
      </c>
      <c r="Y21" s="42">
        <v>0</v>
      </c>
      <c r="Z21" s="42">
        <v>52.1</v>
      </c>
      <c r="AA21" s="43">
        <v>34</v>
      </c>
    </row>
    <row r="22" spans="1:27">
      <c r="A22" s="54"/>
      <c r="B22" s="41"/>
      <c r="C22" s="42" t="s">
        <v>43</v>
      </c>
      <c r="D22" s="44">
        <f>SUM(D16:D21)</f>
        <v>20</v>
      </c>
      <c r="E22" s="44">
        <f>SUM(E16:E21)</f>
        <v>880.2</v>
      </c>
      <c r="F22" s="42"/>
      <c r="G22" s="45">
        <f>SUM(G16:G21)</f>
        <v>945</v>
      </c>
      <c r="H22" s="34"/>
      <c r="I22" s="41"/>
      <c r="J22" s="42"/>
      <c r="K22" s="42"/>
      <c r="L22" s="42"/>
      <c r="M22" s="43"/>
      <c r="N22" s="28"/>
      <c r="O22" s="54"/>
      <c r="P22" s="41"/>
      <c r="Q22" s="42" t="s">
        <v>43</v>
      </c>
      <c r="R22" s="44">
        <f>SUM(R16:R21)</f>
        <v>17</v>
      </c>
      <c r="S22" s="44">
        <f>SUM(S16:S21)</f>
        <v>790.3</v>
      </c>
      <c r="T22" s="42"/>
      <c r="U22" s="45">
        <f>SUM(U16:U21)</f>
        <v>535</v>
      </c>
      <c r="V22" s="42"/>
      <c r="W22" s="41"/>
      <c r="X22" s="42"/>
      <c r="Y22" s="42"/>
      <c r="Z22" s="42"/>
      <c r="AA22" s="43"/>
    </row>
    <row r="23" spans="1:27">
      <c r="A23" s="54"/>
      <c r="B23" s="46"/>
      <c r="C23" s="47"/>
      <c r="D23" s="47"/>
      <c r="E23" s="47"/>
      <c r="F23" s="47"/>
      <c r="G23" s="48"/>
      <c r="H23" s="34"/>
      <c r="I23" s="46"/>
      <c r="J23" s="47"/>
      <c r="K23" s="47"/>
      <c r="L23" s="47"/>
      <c r="M23" s="48"/>
      <c r="N23" s="28"/>
      <c r="O23" s="54"/>
      <c r="P23" s="56"/>
      <c r="Q23" s="57"/>
      <c r="R23" s="57"/>
      <c r="S23" s="57"/>
      <c r="T23" s="57"/>
      <c r="U23" s="58"/>
      <c r="V23" s="28"/>
      <c r="W23" s="60"/>
      <c r="X23" s="61"/>
      <c r="Y23" s="61"/>
      <c r="Z23" s="61"/>
      <c r="AA23" s="58"/>
    </row>
    <row r="24" spans="1:27">
      <c r="A24" s="54"/>
      <c r="B24" s="46"/>
      <c r="C24" s="47"/>
      <c r="D24" s="47"/>
      <c r="E24" s="47"/>
      <c r="F24" s="47"/>
      <c r="G24" s="48"/>
      <c r="H24" s="34"/>
      <c r="I24" s="46"/>
      <c r="J24" s="47"/>
      <c r="K24" s="47"/>
      <c r="L24" s="47"/>
      <c r="M24" s="48"/>
      <c r="N24" s="28"/>
      <c r="O24" s="54"/>
      <c r="P24" s="56"/>
      <c r="Q24" s="57"/>
      <c r="R24" s="57"/>
      <c r="S24" s="57"/>
      <c r="T24" s="57"/>
      <c r="U24" s="58"/>
      <c r="V24" s="28"/>
      <c r="W24" s="60"/>
      <c r="X24" s="61"/>
      <c r="Y24" s="61"/>
      <c r="Z24" s="61"/>
      <c r="AA24" s="58"/>
    </row>
    <row r="25" spans="1:27">
      <c r="A25" s="54"/>
      <c r="B25" s="46"/>
      <c r="C25" s="47"/>
      <c r="D25" s="47"/>
      <c r="E25" s="47"/>
      <c r="F25" s="47"/>
      <c r="G25" s="48"/>
      <c r="H25" s="34"/>
      <c r="I25" s="46"/>
      <c r="J25" s="47"/>
      <c r="K25" s="47"/>
      <c r="L25" s="47"/>
      <c r="M25" s="48"/>
      <c r="N25" s="28"/>
      <c r="O25" s="54"/>
      <c r="P25" s="41"/>
      <c r="Q25" s="42"/>
      <c r="R25" s="42"/>
      <c r="S25" s="42"/>
      <c r="T25" s="42"/>
      <c r="U25" s="43"/>
      <c r="V25" s="42"/>
      <c r="W25" s="41"/>
      <c r="X25" s="42"/>
      <c r="Y25" s="42"/>
      <c r="Z25" s="42"/>
      <c r="AA25" s="43"/>
    </row>
    <row r="26" spans="1:27">
      <c r="A26" s="54"/>
      <c r="B26" s="41" t="s">
        <v>15</v>
      </c>
      <c r="C26" s="42" t="s">
        <v>7</v>
      </c>
      <c r="D26" s="42" t="s">
        <v>3</v>
      </c>
      <c r="E26" s="42" t="s">
        <v>8</v>
      </c>
      <c r="F26" s="42" t="s">
        <v>9</v>
      </c>
      <c r="G26" s="43" t="s">
        <v>4</v>
      </c>
      <c r="H26" s="34"/>
      <c r="I26" s="41" t="s">
        <v>15</v>
      </c>
      <c r="J26" s="42" t="s">
        <v>10</v>
      </c>
      <c r="K26" s="42" t="s">
        <v>11</v>
      </c>
      <c r="L26" s="42" t="s">
        <v>5</v>
      </c>
      <c r="M26" s="43" t="s">
        <v>4</v>
      </c>
      <c r="N26" s="28"/>
      <c r="O26" s="54"/>
      <c r="P26" s="41" t="s">
        <v>15</v>
      </c>
      <c r="Q26" s="42" t="s">
        <v>7</v>
      </c>
      <c r="R26" s="42" t="s">
        <v>3</v>
      </c>
      <c r="S26" s="42" t="s">
        <v>8</v>
      </c>
      <c r="T26" s="42" t="s">
        <v>9</v>
      </c>
      <c r="U26" s="43" t="s">
        <v>4</v>
      </c>
      <c r="V26" s="42"/>
      <c r="W26" s="41" t="s">
        <v>15</v>
      </c>
      <c r="X26" s="42" t="s">
        <v>10</v>
      </c>
      <c r="Y26" s="42" t="s">
        <v>11</v>
      </c>
      <c r="Z26" s="42" t="s">
        <v>5</v>
      </c>
      <c r="AA26" s="43" t="s">
        <v>4</v>
      </c>
    </row>
    <row r="27" spans="1:27">
      <c r="A27" s="54"/>
      <c r="B27" s="41"/>
      <c r="C27" s="42">
        <v>1</v>
      </c>
      <c r="D27" s="42">
        <v>3</v>
      </c>
      <c r="E27" s="42">
        <v>37.5</v>
      </c>
      <c r="F27" s="42">
        <v>12.5</v>
      </c>
      <c r="G27" s="43">
        <v>23</v>
      </c>
      <c r="H27" s="34"/>
      <c r="I27" s="41"/>
      <c r="J27" s="42">
        <v>0</v>
      </c>
      <c r="K27" s="42">
        <v>0</v>
      </c>
      <c r="L27" s="42">
        <v>0</v>
      </c>
      <c r="M27" s="43">
        <v>0</v>
      </c>
      <c r="N27" s="28"/>
      <c r="O27" s="54"/>
      <c r="P27" s="41"/>
      <c r="Q27" s="42">
        <v>1</v>
      </c>
      <c r="R27" s="42">
        <v>1</v>
      </c>
      <c r="S27" s="42">
        <v>12.2</v>
      </c>
      <c r="T27" s="42">
        <v>12.2</v>
      </c>
      <c r="U27" s="43">
        <v>10</v>
      </c>
      <c r="V27" s="42"/>
      <c r="W27" s="41"/>
      <c r="X27" s="42">
        <v>0</v>
      </c>
      <c r="Y27" s="42">
        <v>0</v>
      </c>
      <c r="Z27" s="42">
        <v>0</v>
      </c>
      <c r="AA27" s="43">
        <v>0</v>
      </c>
    </row>
    <row r="28" spans="1:27">
      <c r="A28" s="54"/>
      <c r="B28" s="41"/>
      <c r="C28" s="42">
        <v>2</v>
      </c>
      <c r="D28" s="42">
        <v>6</v>
      </c>
      <c r="E28" s="42">
        <v>409.2</v>
      </c>
      <c r="F28" s="42">
        <v>68.2</v>
      </c>
      <c r="G28" s="43">
        <v>323</v>
      </c>
      <c r="H28" s="34"/>
      <c r="I28" s="41"/>
      <c r="J28" s="42">
        <v>30</v>
      </c>
      <c r="K28" s="42">
        <v>7</v>
      </c>
      <c r="L28" s="42">
        <v>165.7</v>
      </c>
      <c r="M28" s="43">
        <v>106</v>
      </c>
      <c r="N28" s="28"/>
      <c r="O28" s="54"/>
      <c r="P28" s="41"/>
      <c r="Q28" s="42">
        <v>2</v>
      </c>
      <c r="R28" s="42">
        <v>2</v>
      </c>
      <c r="S28" s="42">
        <v>62.1</v>
      </c>
      <c r="T28" s="42">
        <v>31</v>
      </c>
      <c r="U28" s="43">
        <v>41</v>
      </c>
      <c r="V28" s="42"/>
      <c r="W28" s="41"/>
      <c r="X28" s="42">
        <v>30</v>
      </c>
      <c r="Y28" s="42">
        <v>3</v>
      </c>
      <c r="Z28" s="42">
        <v>54.3</v>
      </c>
      <c r="AA28" s="43">
        <v>36</v>
      </c>
    </row>
    <row r="29" spans="1:27">
      <c r="A29" s="54"/>
      <c r="B29" s="41"/>
      <c r="C29" s="42">
        <v>3</v>
      </c>
      <c r="D29" s="42">
        <v>6</v>
      </c>
      <c r="E29" s="42">
        <v>345.5</v>
      </c>
      <c r="F29" s="42">
        <v>57.6</v>
      </c>
      <c r="G29" s="43">
        <v>269</v>
      </c>
      <c r="H29" s="34"/>
      <c r="I29" s="41"/>
      <c r="J29" s="42">
        <v>60</v>
      </c>
      <c r="K29" s="42">
        <v>12</v>
      </c>
      <c r="L29" s="42">
        <v>395.5</v>
      </c>
      <c r="M29" s="43">
        <v>306</v>
      </c>
      <c r="N29" s="28"/>
      <c r="O29" s="54"/>
      <c r="P29" s="41"/>
      <c r="Q29" s="42">
        <v>3</v>
      </c>
      <c r="R29" s="42">
        <v>4</v>
      </c>
      <c r="S29" s="42">
        <v>223.1</v>
      </c>
      <c r="T29" s="42">
        <v>55.8</v>
      </c>
      <c r="U29" s="43">
        <v>183</v>
      </c>
      <c r="V29" s="42"/>
      <c r="W29" s="41"/>
      <c r="X29" s="42">
        <v>60</v>
      </c>
      <c r="Y29" s="42">
        <v>8</v>
      </c>
      <c r="Z29" s="42">
        <v>189</v>
      </c>
      <c r="AA29" s="43">
        <v>128</v>
      </c>
    </row>
    <row r="30" spans="1:27">
      <c r="A30" s="54"/>
      <c r="B30" s="41"/>
      <c r="C30" s="42">
        <v>4</v>
      </c>
      <c r="D30" s="42">
        <v>4</v>
      </c>
      <c r="E30" s="42">
        <v>223.7</v>
      </c>
      <c r="F30" s="42">
        <v>55.9</v>
      </c>
      <c r="G30" s="43">
        <v>158</v>
      </c>
      <c r="H30" s="34"/>
      <c r="I30" s="41"/>
      <c r="J30" s="42">
        <v>90</v>
      </c>
      <c r="K30" s="42">
        <v>9</v>
      </c>
      <c r="L30" s="42">
        <v>456.2</v>
      </c>
      <c r="M30" s="43">
        <v>333</v>
      </c>
      <c r="N30" s="28"/>
      <c r="O30" s="54"/>
      <c r="P30" s="41"/>
      <c r="Q30" s="42">
        <v>4</v>
      </c>
      <c r="R30" s="42">
        <v>4</v>
      </c>
      <c r="S30" s="42">
        <v>216.4</v>
      </c>
      <c r="T30" s="42">
        <v>54.1</v>
      </c>
      <c r="U30" s="43">
        <v>144</v>
      </c>
      <c r="V30" s="42"/>
      <c r="W30" s="41"/>
      <c r="X30" s="42">
        <v>90</v>
      </c>
      <c r="Y30" s="42">
        <v>8</v>
      </c>
      <c r="Z30" s="42">
        <v>284.2</v>
      </c>
      <c r="AA30" s="43">
        <v>220</v>
      </c>
    </row>
    <row r="31" spans="1:27">
      <c r="A31" s="54"/>
      <c r="B31" s="41"/>
      <c r="C31" s="42">
        <v>5</v>
      </c>
      <c r="D31" s="42">
        <v>4</v>
      </c>
      <c r="E31" s="42">
        <v>204.9</v>
      </c>
      <c r="F31" s="42">
        <v>51.2</v>
      </c>
      <c r="G31" s="43">
        <v>147</v>
      </c>
      <c r="H31" s="34"/>
      <c r="I31" s="41"/>
      <c r="J31" s="42">
        <v>120</v>
      </c>
      <c r="K31" s="42">
        <v>2</v>
      </c>
      <c r="L31" s="42">
        <v>167.2</v>
      </c>
      <c r="M31" s="43">
        <v>138</v>
      </c>
      <c r="N31" s="28"/>
      <c r="O31" s="54"/>
      <c r="P31" s="41"/>
      <c r="Q31" s="42">
        <v>5</v>
      </c>
      <c r="R31" s="42">
        <v>6</v>
      </c>
      <c r="S31" s="42">
        <v>336.7</v>
      </c>
      <c r="T31" s="42">
        <v>56.1</v>
      </c>
      <c r="U31" s="43">
        <v>216</v>
      </c>
      <c r="V31" s="42"/>
      <c r="W31" s="41"/>
      <c r="X31" s="42">
        <v>120</v>
      </c>
      <c r="Y31" s="42">
        <v>6</v>
      </c>
      <c r="Z31" s="42">
        <v>254.8</v>
      </c>
      <c r="AA31" s="43">
        <v>157</v>
      </c>
    </row>
    <row r="32" spans="1:27">
      <c r="A32" s="54"/>
      <c r="B32" s="41"/>
      <c r="C32" s="42" t="s">
        <v>43</v>
      </c>
      <c r="D32" s="44">
        <f>SUM(D27:D31)</f>
        <v>23</v>
      </c>
      <c r="E32" s="44">
        <f>SUM(E27:E31)</f>
        <v>1220.8000000000002</v>
      </c>
      <c r="F32" s="42"/>
      <c r="G32" s="45">
        <f>SUM(G27:G31)</f>
        <v>920</v>
      </c>
      <c r="H32" s="34"/>
      <c r="I32" s="41"/>
      <c r="J32" s="42">
        <v>150</v>
      </c>
      <c r="K32" s="42">
        <v>0</v>
      </c>
      <c r="L32" s="42">
        <v>36.200000000000003</v>
      </c>
      <c r="M32" s="43">
        <v>37</v>
      </c>
      <c r="N32" s="28"/>
      <c r="O32" s="54"/>
      <c r="P32" s="41"/>
      <c r="Q32" s="42">
        <v>6</v>
      </c>
      <c r="R32" s="42">
        <v>4</v>
      </c>
      <c r="S32" s="42">
        <v>122.3</v>
      </c>
      <c r="T32" s="42">
        <v>30.6</v>
      </c>
      <c r="U32" s="43">
        <v>63</v>
      </c>
      <c r="V32" s="42"/>
      <c r="W32" s="41"/>
      <c r="X32" s="42">
        <v>150</v>
      </c>
      <c r="Y32" s="42">
        <v>3</v>
      </c>
      <c r="Z32" s="42">
        <v>178.4</v>
      </c>
      <c r="AA32" s="43">
        <v>109</v>
      </c>
    </row>
    <row r="33" spans="1:27">
      <c r="A33" s="54"/>
      <c r="B33" s="41"/>
      <c r="C33" s="42"/>
      <c r="D33" s="42"/>
      <c r="E33" s="42"/>
      <c r="F33" s="42"/>
      <c r="G33" s="43"/>
      <c r="H33" s="34"/>
      <c r="I33" s="41"/>
      <c r="J33" s="42"/>
      <c r="K33" s="42"/>
      <c r="L33" s="42"/>
      <c r="M33" s="43"/>
      <c r="N33" s="28"/>
      <c r="O33" s="54"/>
      <c r="P33" s="41"/>
      <c r="Q33" s="42" t="s">
        <v>43</v>
      </c>
      <c r="R33" s="44">
        <f>SUM(R27:R32)</f>
        <v>21</v>
      </c>
      <c r="S33" s="44">
        <f>SUM(S27:S32)</f>
        <v>972.8</v>
      </c>
      <c r="T33" s="42"/>
      <c r="U33" s="45">
        <f>SUM(U27:U32)</f>
        <v>657</v>
      </c>
      <c r="V33" s="42"/>
      <c r="W33" s="41"/>
      <c r="X33" s="42">
        <v>180</v>
      </c>
      <c r="Y33" s="42">
        <v>0</v>
      </c>
      <c r="Z33" s="42">
        <v>12</v>
      </c>
      <c r="AA33" s="43">
        <v>7</v>
      </c>
    </row>
    <row r="34" spans="1:27">
      <c r="A34" s="54"/>
      <c r="B34" s="41"/>
      <c r="C34" s="42"/>
      <c r="D34" s="42"/>
      <c r="E34" s="42"/>
      <c r="F34" s="42"/>
      <c r="G34" s="43"/>
      <c r="H34" s="34"/>
      <c r="I34" s="41"/>
      <c r="J34" s="42"/>
      <c r="K34" s="42"/>
      <c r="L34" s="42"/>
      <c r="M34" s="43"/>
      <c r="N34" s="28"/>
      <c r="O34" s="54"/>
      <c r="P34" s="56"/>
      <c r="Q34" s="57"/>
      <c r="R34" s="57"/>
      <c r="S34" s="57"/>
      <c r="T34" s="57"/>
      <c r="U34" s="58"/>
      <c r="V34" s="28"/>
      <c r="W34" s="60"/>
      <c r="X34" s="61"/>
      <c r="Y34" s="61"/>
      <c r="Z34" s="61"/>
      <c r="AA34" s="58"/>
    </row>
    <row r="35" spans="1:27">
      <c r="A35" s="54" t="s">
        <v>45</v>
      </c>
      <c r="B35" s="41" t="s">
        <v>16</v>
      </c>
      <c r="C35" s="42" t="s">
        <v>7</v>
      </c>
      <c r="D35" s="42" t="s">
        <v>3</v>
      </c>
      <c r="E35" s="42" t="s">
        <v>8</v>
      </c>
      <c r="F35" s="42" t="s">
        <v>9</v>
      </c>
      <c r="G35" s="43" t="s">
        <v>4</v>
      </c>
      <c r="H35" s="34"/>
      <c r="I35" s="41" t="s">
        <v>16</v>
      </c>
      <c r="J35" s="42" t="s">
        <v>10</v>
      </c>
      <c r="K35" s="42" t="s">
        <v>11</v>
      </c>
      <c r="L35" s="42" t="s">
        <v>5</v>
      </c>
      <c r="M35" s="43" t="s">
        <v>4</v>
      </c>
      <c r="N35" s="28"/>
      <c r="O35" s="54"/>
      <c r="P35" s="41" t="s">
        <v>16</v>
      </c>
      <c r="Q35" s="42" t="s">
        <v>7</v>
      </c>
      <c r="R35" s="42" t="s">
        <v>3</v>
      </c>
      <c r="S35" s="42" t="s">
        <v>8</v>
      </c>
      <c r="T35" s="42" t="s">
        <v>9</v>
      </c>
      <c r="U35" s="43" t="s">
        <v>4</v>
      </c>
      <c r="V35" s="42"/>
      <c r="W35" s="41" t="s">
        <v>16</v>
      </c>
      <c r="X35" s="42" t="s">
        <v>10</v>
      </c>
      <c r="Y35" s="42" t="s">
        <v>11</v>
      </c>
      <c r="Z35" s="42" t="s">
        <v>5</v>
      </c>
      <c r="AA35" s="43" t="s">
        <v>4</v>
      </c>
    </row>
    <row r="36" spans="1:27">
      <c r="A36" s="54"/>
      <c r="B36" s="41"/>
      <c r="C36" s="42">
        <v>1</v>
      </c>
      <c r="D36" s="42">
        <v>1</v>
      </c>
      <c r="E36" s="42">
        <v>2</v>
      </c>
      <c r="F36" s="42">
        <v>2</v>
      </c>
      <c r="G36" s="43">
        <v>0</v>
      </c>
      <c r="H36" s="34"/>
      <c r="I36" s="41"/>
      <c r="J36" s="42">
        <v>0</v>
      </c>
      <c r="K36" s="42">
        <v>0</v>
      </c>
      <c r="L36" s="42">
        <v>0</v>
      </c>
      <c r="M36" s="43">
        <v>0</v>
      </c>
      <c r="N36" s="28"/>
      <c r="O36" s="54"/>
      <c r="P36" s="41"/>
      <c r="Q36" s="42">
        <v>1</v>
      </c>
      <c r="R36" s="42">
        <v>1</v>
      </c>
      <c r="S36" s="42">
        <v>1.3</v>
      </c>
      <c r="T36" s="42">
        <v>1.3</v>
      </c>
      <c r="U36" s="43">
        <v>0</v>
      </c>
      <c r="V36" s="42"/>
      <c r="W36" s="41"/>
      <c r="X36" s="42">
        <v>0</v>
      </c>
      <c r="Y36" s="42">
        <v>0</v>
      </c>
      <c r="Z36" s="42">
        <v>0</v>
      </c>
      <c r="AA36" s="43">
        <v>0</v>
      </c>
    </row>
    <row r="37" spans="1:27">
      <c r="A37" s="54"/>
      <c r="B37" s="41"/>
      <c r="C37" s="42">
        <v>2</v>
      </c>
      <c r="D37" s="42">
        <v>2</v>
      </c>
      <c r="E37" s="42">
        <v>35.4</v>
      </c>
      <c r="F37" s="42">
        <v>17.7</v>
      </c>
      <c r="G37" s="43">
        <v>30</v>
      </c>
      <c r="H37" s="34"/>
      <c r="I37" s="41"/>
      <c r="J37" s="42">
        <v>30</v>
      </c>
      <c r="K37" s="42">
        <v>4</v>
      </c>
      <c r="L37" s="42">
        <v>121.8</v>
      </c>
      <c r="M37" s="43">
        <v>100</v>
      </c>
      <c r="N37" s="28"/>
      <c r="O37" s="54"/>
      <c r="P37" s="41"/>
      <c r="Q37" s="42">
        <v>2</v>
      </c>
      <c r="R37" s="42">
        <v>2</v>
      </c>
      <c r="S37" s="42">
        <v>43.4</v>
      </c>
      <c r="T37" s="42">
        <v>21.7</v>
      </c>
      <c r="U37" s="43">
        <v>29</v>
      </c>
      <c r="V37" s="42"/>
      <c r="W37" s="41"/>
      <c r="X37" s="42">
        <v>30</v>
      </c>
      <c r="Y37" s="42">
        <v>3</v>
      </c>
      <c r="Z37" s="42">
        <v>86.4</v>
      </c>
      <c r="AA37" s="43">
        <v>57</v>
      </c>
    </row>
    <row r="38" spans="1:27">
      <c r="A38" s="54"/>
      <c r="B38" s="41"/>
      <c r="C38" s="42">
        <v>3</v>
      </c>
      <c r="D38" s="42">
        <v>4</v>
      </c>
      <c r="E38" s="42">
        <v>174.3</v>
      </c>
      <c r="F38" s="42">
        <v>43.6</v>
      </c>
      <c r="G38" s="43">
        <v>158</v>
      </c>
      <c r="H38" s="34"/>
      <c r="I38" s="41"/>
      <c r="J38" s="42">
        <v>60</v>
      </c>
      <c r="K38" s="42">
        <v>6</v>
      </c>
      <c r="L38" s="42">
        <v>201</v>
      </c>
      <c r="M38" s="43">
        <v>182</v>
      </c>
      <c r="N38" s="28"/>
      <c r="O38" s="54"/>
      <c r="P38" s="41"/>
      <c r="Q38" s="42">
        <v>3</v>
      </c>
      <c r="R38" s="42">
        <v>4</v>
      </c>
      <c r="S38" s="42">
        <v>193.6</v>
      </c>
      <c r="T38" s="42">
        <v>48.4</v>
      </c>
      <c r="U38" s="43">
        <v>153</v>
      </c>
      <c r="V38" s="42"/>
      <c r="W38" s="41"/>
      <c r="X38" s="42">
        <v>60</v>
      </c>
      <c r="Y38" s="42">
        <v>7</v>
      </c>
      <c r="Z38" s="42">
        <v>201.2</v>
      </c>
      <c r="AA38" s="43">
        <v>140</v>
      </c>
    </row>
    <row r="39" spans="1:27">
      <c r="A39" s="54"/>
      <c r="B39" s="41"/>
      <c r="C39" s="42">
        <v>4</v>
      </c>
      <c r="D39" s="42">
        <v>6</v>
      </c>
      <c r="E39" s="42">
        <v>396</v>
      </c>
      <c r="F39" s="42">
        <v>66</v>
      </c>
      <c r="G39" s="43">
        <v>401</v>
      </c>
      <c r="H39" s="34"/>
      <c r="I39" s="41"/>
      <c r="J39" s="42">
        <v>90</v>
      </c>
      <c r="K39" s="42">
        <v>7</v>
      </c>
      <c r="L39" s="42">
        <v>276.7</v>
      </c>
      <c r="M39" s="43">
        <v>263</v>
      </c>
      <c r="N39" s="28"/>
      <c r="O39" s="54"/>
      <c r="P39" s="41"/>
      <c r="Q39" s="42">
        <v>4</v>
      </c>
      <c r="R39" s="42">
        <v>4</v>
      </c>
      <c r="S39" s="42">
        <v>163.9</v>
      </c>
      <c r="T39" s="42">
        <v>41</v>
      </c>
      <c r="U39" s="43">
        <v>115</v>
      </c>
      <c r="V39" s="42"/>
      <c r="W39" s="41"/>
      <c r="X39" s="42">
        <v>90</v>
      </c>
      <c r="Y39" s="42">
        <v>10</v>
      </c>
      <c r="Z39" s="42">
        <v>293.10000000000002</v>
      </c>
      <c r="AA39" s="43">
        <v>215</v>
      </c>
    </row>
    <row r="40" spans="1:27">
      <c r="A40" s="54"/>
      <c r="B40" s="41"/>
      <c r="C40" s="42">
        <v>5</v>
      </c>
      <c r="D40" s="42">
        <v>8</v>
      </c>
      <c r="E40" s="42">
        <v>430.9</v>
      </c>
      <c r="F40" s="42">
        <v>53.9</v>
      </c>
      <c r="G40" s="43">
        <v>416</v>
      </c>
      <c r="H40" s="34"/>
      <c r="I40" s="41"/>
      <c r="J40" s="42">
        <v>120</v>
      </c>
      <c r="K40" s="42">
        <v>4</v>
      </c>
      <c r="L40" s="42">
        <v>323</v>
      </c>
      <c r="M40" s="43">
        <v>326</v>
      </c>
      <c r="N40" s="28"/>
      <c r="O40" s="54"/>
      <c r="P40" s="41"/>
      <c r="Q40" s="42">
        <v>5</v>
      </c>
      <c r="R40" s="42">
        <v>8</v>
      </c>
      <c r="S40" s="42">
        <v>292.5</v>
      </c>
      <c r="T40" s="42">
        <v>36.6</v>
      </c>
      <c r="U40" s="43">
        <v>201</v>
      </c>
      <c r="V40" s="42"/>
      <c r="W40" s="41"/>
      <c r="X40" s="42">
        <v>120</v>
      </c>
      <c r="Y40" s="42">
        <v>0</v>
      </c>
      <c r="Z40" s="42">
        <v>173.8</v>
      </c>
      <c r="AA40" s="43">
        <v>121</v>
      </c>
    </row>
    <row r="41" spans="1:27">
      <c r="A41" s="54"/>
      <c r="B41" s="41"/>
      <c r="C41" s="42" t="s">
        <v>43</v>
      </c>
      <c r="D41" s="44">
        <f>SUM(D36:D40)</f>
        <v>21</v>
      </c>
      <c r="E41" s="44">
        <f>SUM(E36:E40)</f>
        <v>1038.5999999999999</v>
      </c>
      <c r="F41" s="42"/>
      <c r="G41" s="45">
        <f>SUM(G36:G40)</f>
        <v>1005</v>
      </c>
      <c r="H41" s="34"/>
      <c r="I41" s="41"/>
      <c r="J41" s="42">
        <v>150</v>
      </c>
      <c r="K41" s="42">
        <v>2</v>
      </c>
      <c r="L41" s="42">
        <v>111.2</v>
      </c>
      <c r="M41" s="43">
        <v>128</v>
      </c>
      <c r="N41" s="28"/>
      <c r="O41" s="54"/>
      <c r="P41" s="41"/>
      <c r="Q41" s="42">
        <v>6</v>
      </c>
      <c r="R41" s="42">
        <v>2</v>
      </c>
      <c r="S41" s="42">
        <v>59.7</v>
      </c>
      <c r="T41" s="42">
        <v>29.8</v>
      </c>
      <c r="U41" s="43">
        <v>35</v>
      </c>
      <c r="V41" s="42"/>
      <c r="W41" s="41"/>
      <c r="X41" s="42"/>
      <c r="Y41" s="42"/>
      <c r="Z41" s="42"/>
      <c r="AA41" s="43"/>
    </row>
    <row r="42" spans="1:27">
      <c r="A42" s="54"/>
      <c r="B42" s="41"/>
      <c r="C42" s="42"/>
      <c r="D42" s="42"/>
      <c r="E42" s="42"/>
      <c r="F42" s="42"/>
      <c r="G42" s="43"/>
      <c r="H42" s="34"/>
      <c r="I42" s="41"/>
      <c r="J42" s="42">
        <v>180</v>
      </c>
      <c r="K42" s="42">
        <v>0</v>
      </c>
      <c r="L42" s="42">
        <v>4.9000000000000004</v>
      </c>
      <c r="M42" s="43">
        <v>6</v>
      </c>
      <c r="N42" s="28"/>
      <c r="O42" s="54"/>
      <c r="P42" s="41"/>
      <c r="Q42" s="42" t="s">
        <v>43</v>
      </c>
      <c r="R42" s="44">
        <f>SUM(R36:R41)</f>
        <v>21</v>
      </c>
      <c r="S42" s="44">
        <f>SUM(S36:S41)</f>
        <v>754.40000000000009</v>
      </c>
      <c r="T42" s="42"/>
      <c r="U42" s="45">
        <f>SUM(U36:U41)</f>
        <v>533</v>
      </c>
      <c r="V42" s="42"/>
      <c r="W42" s="41"/>
      <c r="X42" s="42"/>
      <c r="Y42" s="42"/>
      <c r="Z42" s="42"/>
      <c r="AA42" s="43"/>
    </row>
    <row r="43" spans="1:27">
      <c r="A43" s="54"/>
      <c r="B43" s="46"/>
      <c r="C43" s="47"/>
      <c r="D43" s="47"/>
      <c r="E43" s="47"/>
      <c r="F43" s="47"/>
      <c r="G43" s="48"/>
      <c r="H43" s="34"/>
      <c r="I43" s="46"/>
      <c r="J43" s="47"/>
      <c r="K43" s="47"/>
      <c r="L43" s="47"/>
      <c r="M43" s="48"/>
      <c r="N43" s="28"/>
      <c r="O43" s="54"/>
      <c r="P43" s="56"/>
      <c r="Q43" s="57"/>
      <c r="R43" s="57"/>
      <c r="S43" s="57"/>
      <c r="T43" s="57"/>
      <c r="U43" s="58"/>
      <c r="V43" s="28"/>
      <c r="W43" s="60"/>
      <c r="X43" s="61"/>
      <c r="Y43" s="61"/>
      <c r="Z43" s="61"/>
      <c r="AA43" s="58"/>
    </row>
    <row r="44" spans="1:27">
      <c r="A44" s="54"/>
      <c r="B44" s="41"/>
      <c r="C44" s="42"/>
      <c r="D44" s="42"/>
      <c r="E44" s="42"/>
      <c r="F44" s="42"/>
      <c r="G44" s="43"/>
      <c r="H44" s="34"/>
      <c r="I44" s="41"/>
      <c r="J44" s="42"/>
      <c r="K44" s="42"/>
      <c r="L44" s="42"/>
      <c r="M44" s="43"/>
      <c r="N44" s="28"/>
      <c r="O44" s="54"/>
      <c r="P44" s="41"/>
      <c r="Q44" s="42"/>
      <c r="R44" s="42"/>
      <c r="S44" s="42"/>
      <c r="T44" s="42"/>
      <c r="U44" s="43"/>
      <c r="V44" s="42"/>
      <c r="W44" s="41"/>
      <c r="X44" s="42"/>
      <c r="Y44" s="42"/>
      <c r="Z44" s="42"/>
      <c r="AA44" s="43"/>
    </row>
    <row r="45" spans="1:27">
      <c r="A45" s="54"/>
      <c r="B45" s="41"/>
      <c r="C45" s="42"/>
      <c r="D45" s="42"/>
      <c r="E45" s="42"/>
      <c r="F45" s="42"/>
      <c r="G45" s="43"/>
      <c r="H45" s="34"/>
      <c r="I45" s="41"/>
      <c r="J45" s="42"/>
      <c r="K45" s="42"/>
      <c r="L45" s="42"/>
      <c r="M45" s="43"/>
      <c r="N45" s="28"/>
      <c r="O45" s="54"/>
      <c r="P45" s="56"/>
      <c r="Q45" s="57"/>
      <c r="R45" s="57"/>
      <c r="S45" s="57"/>
      <c r="T45" s="57"/>
      <c r="U45" s="58"/>
      <c r="V45" s="28"/>
      <c r="W45" s="60"/>
      <c r="X45" s="61"/>
      <c r="Y45" s="61"/>
      <c r="Z45" s="61"/>
      <c r="AA45" s="58"/>
    </row>
    <row r="46" spans="1:27">
      <c r="A46" s="54"/>
      <c r="B46" s="41" t="s">
        <v>17</v>
      </c>
      <c r="C46" s="42" t="s">
        <v>7</v>
      </c>
      <c r="D46" s="42" t="s">
        <v>3</v>
      </c>
      <c r="E46" s="42" t="s">
        <v>8</v>
      </c>
      <c r="F46" s="42" t="s">
        <v>9</v>
      </c>
      <c r="G46" s="43" t="s">
        <v>4</v>
      </c>
      <c r="H46" s="34"/>
      <c r="I46" s="41" t="s">
        <v>17</v>
      </c>
      <c r="J46" s="42" t="s">
        <v>10</v>
      </c>
      <c r="K46" s="42" t="s">
        <v>11</v>
      </c>
      <c r="L46" s="42" t="s">
        <v>5</v>
      </c>
      <c r="M46" s="43" t="s">
        <v>4</v>
      </c>
      <c r="N46" s="28"/>
      <c r="O46" s="54"/>
      <c r="P46" s="41"/>
      <c r="Q46" s="42" t="s">
        <v>7</v>
      </c>
      <c r="R46" s="42" t="s">
        <v>3</v>
      </c>
      <c r="S46" s="42" t="s">
        <v>8</v>
      </c>
      <c r="T46" s="42" t="s">
        <v>9</v>
      </c>
      <c r="U46" s="43" t="s">
        <v>4</v>
      </c>
      <c r="V46" s="42"/>
      <c r="W46" s="41"/>
      <c r="X46" s="42" t="s">
        <v>10</v>
      </c>
      <c r="Y46" s="42" t="s">
        <v>11</v>
      </c>
      <c r="Z46" s="42" t="s">
        <v>5</v>
      </c>
      <c r="AA46" s="43" t="s">
        <v>4</v>
      </c>
    </row>
    <row r="47" spans="1:27">
      <c r="A47" s="54"/>
      <c r="B47" s="41"/>
      <c r="C47" s="42">
        <v>1</v>
      </c>
      <c r="D47" s="42">
        <v>1</v>
      </c>
      <c r="E47" s="42">
        <v>8.9</v>
      </c>
      <c r="F47" s="42">
        <v>8.9</v>
      </c>
      <c r="G47" s="43">
        <v>4</v>
      </c>
      <c r="H47" s="34"/>
      <c r="I47" s="41"/>
      <c r="J47" s="42">
        <v>0</v>
      </c>
      <c r="K47" s="42">
        <v>0</v>
      </c>
      <c r="L47" s="42">
        <v>0</v>
      </c>
      <c r="M47" s="43">
        <v>0</v>
      </c>
      <c r="N47" s="28"/>
      <c r="O47" s="54"/>
      <c r="P47" s="41" t="s">
        <v>17</v>
      </c>
      <c r="Q47" s="42">
        <v>1</v>
      </c>
      <c r="R47" s="42">
        <v>1</v>
      </c>
      <c r="S47" s="42">
        <v>15.2</v>
      </c>
      <c r="T47" s="42">
        <v>15.2</v>
      </c>
      <c r="U47" s="43">
        <v>5</v>
      </c>
      <c r="V47" s="42"/>
      <c r="W47" s="41" t="s">
        <v>17</v>
      </c>
      <c r="X47" s="42">
        <v>0</v>
      </c>
      <c r="Y47" s="42">
        <v>0</v>
      </c>
      <c r="Z47" s="42">
        <v>0</v>
      </c>
      <c r="AA47" s="43">
        <v>0</v>
      </c>
    </row>
    <row r="48" spans="1:27">
      <c r="A48" s="54"/>
      <c r="B48" s="41"/>
      <c r="C48" s="42">
        <v>2</v>
      </c>
      <c r="D48" s="42">
        <v>2</v>
      </c>
      <c r="E48" s="42">
        <v>45.4</v>
      </c>
      <c r="F48" s="42">
        <v>22.7</v>
      </c>
      <c r="G48" s="43">
        <v>59</v>
      </c>
      <c r="H48" s="34"/>
      <c r="I48" s="41"/>
      <c r="J48" s="42">
        <v>30</v>
      </c>
      <c r="K48" s="42">
        <v>5</v>
      </c>
      <c r="L48" s="42">
        <v>101.5</v>
      </c>
      <c r="M48" s="43">
        <v>96</v>
      </c>
      <c r="N48" s="28"/>
      <c r="O48" s="54"/>
      <c r="P48" s="41"/>
      <c r="Q48" s="42">
        <v>2</v>
      </c>
      <c r="R48" s="42">
        <v>2</v>
      </c>
      <c r="S48" s="42">
        <v>59</v>
      </c>
      <c r="T48" s="42">
        <v>29.5</v>
      </c>
      <c r="U48" s="43">
        <v>45</v>
      </c>
      <c r="V48" s="42"/>
      <c r="W48" s="41"/>
      <c r="X48" s="42">
        <v>30</v>
      </c>
      <c r="Y48" s="42">
        <v>3</v>
      </c>
      <c r="Z48" s="42">
        <v>60.5</v>
      </c>
      <c r="AA48" s="43">
        <v>38</v>
      </c>
    </row>
    <row r="49" spans="1:27">
      <c r="A49" s="54"/>
      <c r="B49" s="41"/>
      <c r="C49" s="42">
        <v>3</v>
      </c>
      <c r="D49" s="42">
        <v>4</v>
      </c>
      <c r="E49" s="42">
        <v>140</v>
      </c>
      <c r="F49" s="42">
        <v>35</v>
      </c>
      <c r="G49" s="43">
        <v>139</v>
      </c>
      <c r="H49" s="34"/>
      <c r="I49" s="41"/>
      <c r="J49" s="42">
        <v>60</v>
      </c>
      <c r="K49" s="42">
        <v>9</v>
      </c>
      <c r="L49" s="42">
        <v>291.89999999999998</v>
      </c>
      <c r="M49" s="43">
        <v>288</v>
      </c>
      <c r="N49" s="28"/>
      <c r="O49" s="54"/>
      <c r="P49" s="41"/>
      <c r="Q49" s="42">
        <v>3</v>
      </c>
      <c r="R49" s="42">
        <v>4</v>
      </c>
      <c r="S49" s="42">
        <v>261</v>
      </c>
      <c r="T49" s="42">
        <v>65.2</v>
      </c>
      <c r="U49" s="43">
        <v>213</v>
      </c>
      <c r="V49" s="42"/>
      <c r="W49" s="41"/>
      <c r="X49" s="42">
        <v>60</v>
      </c>
      <c r="Y49" s="42">
        <v>7</v>
      </c>
      <c r="Z49" s="42">
        <v>219.1</v>
      </c>
      <c r="AA49" s="43">
        <v>159</v>
      </c>
    </row>
    <row r="50" spans="1:27">
      <c r="A50" s="54"/>
      <c r="B50" s="41"/>
      <c r="C50" s="42">
        <v>4</v>
      </c>
      <c r="D50" s="42">
        <v>6</v>
      </c>
      <c r="E50" s="42">
        <v>335.1</v>
      </c>
      <c r="F50" s="42">
        <v>55.9</v>
      </c>
      <c r="G50" s="43">
        <v>386</v>
      </c>
      <c r="H50" s="34"/>
      <c r="I50" s="41"/>
      <c r="J50" s="42">
        <v>90</v>
      </c>
      <c r="K50" s="42">
        <v>10</v>
      </c>
      <c r="L50" s="42">
        <v>376.8</v>
      </c>
      <c r="M50" s="43">
        <v>399</v>
      </c>
      <c r="N50" s="28"/>
      <c r="O50" s="54"/>
      <c r="P50" s="41"/>
      <c r="Q50" s="42">
        <v>4</v>
      </c>
      <c r="R50" s="42">
        <v>4</v>
      </c>
      <c r="S50" s="42">
        <v>248</v>
      </c>
      <c r="T50" s="42">
        <v>62</v>
      </c>
      <c r="U50" s="43">
        <v>181</v>
      </c>
      <c r="V50" s="42"/>
      <c r="W50" s="41"/>
      <c r="X50" s="42">
        <v>90</v>
      </c>
      <c r="Y50" s="42">
        <v>9</v>
      </c>
      <c r="Z50" s="42">
        <v>297.60000000000002</v>
      </c>
      <c r="AA50" s="43">
        <v>224</v>
      </c>
    </row>
    <row r="51" spans="1:27">
      <c r="A51" s="54"/>
      <c r="B51" s="41"/>
      <c r="C51" s="42">
        <v>5</v>
      </c>
      <c r="D51" s="42">
        <v>6</v>
      </c>
      <c r="E51" s="42">
        <v>409.5</v>
      </c>
      <c r="F51" s="42">
        <v>68.3</v>
      </c>
      <c r="G51" s="43">
        <v>417</v>
      </c>
      <c r="H51" s="34"/>
      <c r="I51" s="41"/>
      <c r="J51" s="42">
        <v>120</v>
      </c>
      <c r="K51" s="42">
        <v>5</v>
      </c>
      <c r="L51" s="42">
        <v>285.60000000000002</v>
      </c>
      <c r="M51" s="43">
        <v>318</v>
      </c>
      <c r="N51" s="28"/>
      <c r="O51" s="54"/>
      <c r="P51" s="41"/>
      <c r="Q51" s="42">
        <v>5</v>
      </c>
      <c r="R51" s="42">
        <v>2</v>
      </c>
      <c r="S51" s="42">
        <v>96.7</v>
      </c>
      <c r="T51" s="42">
        <v>48.4</v>
      </c>
      <c r="U51" s="43">
        <v>67</v>
      </c>
      <c r="V51" s="42"/>
      <c r="W51" s="41"/>
      <c r="X51" s="42">
        <v>120</v>
      </c>
      <c r="Y51" s="42">
        <v>4</v>
      </c>
      <c r="Z51" s="42">
        <v>238.1</v>
      </c>
      <c r="AA51" s="43">
        <v>178</v>
      </c>
    </row>
    <row r="52" spans="1:27">
      <c r="A52" s="54"/>
      <c r="B52" s="41"/>
      <c r="C52" s="42">
        <v>6</v>
      </c>
      <c r="D52" s="42">
        <v>2</v>
      </c>
      <c r="E52" s="42">
        <v>186.1</v>
      </c>
      <c r="F52" s="42">
        <v>93</v>
      </c>
      <c r="G52" s="43">
        <v>178</v>
      </c>
      <c r="H52" s="34"/>
      <c r="I52" s="41"/>
      <c r="J52" s="42">
        <v>150</v>
      </c>
      <c r="K52" s="42">
        <v>0</v>
      </c>
      <c r="L52" s="42">
        <v>69.2</v>
      </c>
      <c r="M52" s="43">
        <v>82</v>
      </c>
      <c r="N52" s="28"/>
      <c r="O52" s="54"/>
      <c r="P52" s="41"/>
      <c r="Q52" s="42">
        <v>6</v>
      </c>
      <c r="R52" s="42">
        <v>4</v>
      </c>
      <c r="S52" s="42">
        <v>203.4</v>
      </c>
      <c r="T52" s="42">
        <v>50.8</v>
      </c>
      <c r="U52" s="43">
        <v>124</v>
      </c>
      <c r="V52" s="42"/>
      <c r="W52" s="41"/>
      <c r="X52" s="42">
        <v>150</v>
      </c>
      <c r="Y52" s="42">
        <v>0</v>
      </c>
      <c r="Z52" s="42">
        <v>68</v>
      </c>
      <c r="AA52" s="43">
        <v>36</v>
      </c>
    </row>
    <row r="53" spans="1:27">
      <c r="A53" s="54"/>
      <c r="B53" s="41"/>
      <c r="C53" s="42" t="s">
        <v>43</v>
      </c>
      <c r="D53" s="44">
        <f>SUM(D47:D52)</f>
        <v>21</v>
      </c>
      <c r="E53" s="44">
        <f>SUM(E47:E52)</f>
        <v>1125</v>
      </c>
      <c r="F53" s="42"/>
      <c r="G53" s="45">
        <f>SUM(G47:G52)</f>
        <v>1183</v>
      </c>
      <c r="H53" s="34"/>
      <c r="I53" s="41"/>
      <c r="J53" s="42"/>
      <c r="K53" s="42"/>
      <c r="L53" s="42"/>
      <c r="M53" s="43"/>
      <c r="N53" s="28"/>
      <c r="O53" s="54"/>
      <c r="P53" s="41"/>
      <c r="Q53" s="42" t="s">
        <v>43</v>
      </c>
      <c r="R53" s="44">
        <f>SUM(R47:R52)</f>
        <v>17</v>
      </c>
      <c r="S53" s="44">
        <f>SUM(S47:S52)</f>
        <v>883.30000000000007</v>
      </c>
      <c r="T53" s="42"/>
      <c r="U53" s="45">
        <f>SUM(U47:U52)</f>
        <v>635</v>
      </c>
      <c r="V53" s="42"/>
      <c r="W53" s="41"/>
      <c r="X53" s="42"/>
      <c r="Y53" s="42"/>
      <c r="Z53" s="42"/>
      <c r="AA53" s="43"/>
    </row>
    <row r="54" spans="1:27">
      <c r="A54" s="54"/>
      <c r="B54" s="46"/>
      <c r="C54" s="47"/>
      <c r="D54" s="47"/>
      <c r="E54" s="47"/>
      <c r="F54" s="47"/>
      <c r="G54" s="48"/>
      <c r="H54" s="34"/>
      <c r="I54" s="46"/>
      <c r="J54" s="47"/>
      <c r="K54" s="47"/>
      <c r="L54" s="47"/>
      <c r="M54" s="48"/>
      <c r="N54" s="28"/>
      <c r="O54" s="54"/>
      <c r="P54" s="56"/>
      <c r="Q54" s="57"/>
      <c r="R54" s="57"/>
      <c r="S54" s="57"/>
      <c r="T54" s="57"/>
      <c r="U54" s="58"/>
      <c r="V54" s="28"/>
      <c r="W54" s="60"/>
      <c r="X54" s="61"/>
      <c r="Y54" s="61"/>
      <c r="Z54" s="61"/>
      <c r="AA54" s="58"/>
    </row>
    <row r="55" spans="1:27">
      <c r="A55" s="54"/>
      <c r="B55" s="46"/>
      <c r="C55" s="47"/>
      <c r="D55" s="47"/>
      <c r="E55" s="47"/>
      <c r="F55" s="47"/>
      <c r="G55" s="48"/>
      <c r="H55" s="34"/>
      <c r="I55" s="46"/>
      <c r="J55" s="47"/>
      <c r="K55" s="47"/>
      <c r="L55" s="47"/>
      <c r="M55" s="48"/>
      <c r="N55" s="28"/>
      <c r="O55" s="54"/>
      <c r="P55" s="41"/>
      <c r="Q55" s="42"/>
      <c r="R55" s="42"/>
      <c r="S55" s="42"/>
      <c r="T55" s="42"/>
      <c r="U55" s="43"/>
      <c r="V55" s="42"/>
      <c r="W55" s="41"/>
      <c r="X55" s="42"/>
      <c r="Y55" s="42"/>
      <c r="Z55" s="42"/>
      <c r="AA55" s="43"/>
    </row>
    <row r="56" spans="1:27">
      <c r="A56" s="54"/>
      <c r="B56" s="41" t="s">
        <v>18</v>
      </c>
      <c r="C56" s="42" t="s">
        <v>7</v>
      </c>
      <c r="D56" s="42" t="s">
        <v>3</v>
      </c>
      <c r="E56" s="42" t="s">
        <v>8</v>
      </c>
      <c r="F56" s="42" t="s">
        <v>9</v>
      </c>
      <c r="G56" s="43" t="s">
        <v>4</v>
      </c>
      <c r="H56" s="34"/>
      <c r="I56" s="41" t="s">
        <v>18</v>
      </c>
      <c r="J56" s="42" t="s">
        <v>10</v>
      </c>
      <c r="K56" s="42" t="s">
        <v>11</v>
      </c>
      <c r="L56" s="42" t="s">
        <v>5</v>
      </c>
      <c r="M56" s="43" t="s">
        <v>4</v>
      </c>
      <c r="N56" s="28"/>
      <c r="O56" s="54" t="s">
        <v>45</v>
      </c>
      <c r="P56" s="41" t="s">
        <v>18</v>
      </c>
      <c r="Q56" s="42" t="s">
        <v>7</v>
      </c>
      <c r="R56" s="42" t="s">
        <v>3</v>
      </c>
      <c r="S56" s="42" t="s">
        <v>8</v>
      </c>
      <c r="T56" s="42" t="s">
        <v>9</v>
      </c>
      <c r="U56" s="43" t="s">
        <v>4</v>
      </c>
      <c r="V56" s="42"/>
      <c r="W56" s="41" t="s">
        <v>18</v>
      </c>
      <c r="X56" s="42" t="s">
        <v>10</v>
      </c>
      <c r="Y56" s="42" t="s">
        <v>11</v>
      </c>
      <c r="Z56" s="42" t="s">
        <v>5</v>
      </c>
      <c r="AA56" s="43" t="s">
        <v>4</v>
      </c>
    </row>
    <row r="57" spans="1:27">
      <c r="A57" s="54"/>
      <c r="B57" s="41"/>
      <c r="C57" s="42">
        <v>1</v>
      </c>
      <c r="D57" s="42">
        <v>1</v>
      </c>
      <c r="E57" s="42">
        <v>8.1</v>
      </c>
      <c r="F57" s="42">
        <v>8.1</v>
      </c>
      <c r="G57" s="43">
        <v>3</v>
      </c>
      <c r="H57" s="34"/>
      <c r="I57" s="41"/>
      <c r="J57" s="42">
        <v>0</v>
      </c>
      <c r="K57" s="42">
        <v>0</v>
      </c>
      <c r="L57" s="42">
        <v>0</v>
      </c>
      <c r="M57" s="43">
        <v>0</v>
      </c>
      <c r="N57" s="28"/>
      <c r="O57" s="54"/>
      <c r="P57" s="41"/>
      <c r="Q57" s="42">
        <v>1</v>
      </c>
      <c r="R57" s="42">
        <v>1</v>
      </c>
      <c r="S57" s="42">
        <v>13.9</v>
      </c>
      <c r="T57" s="42">
        <v>13.9</v>
      </c>
      <c r="U57" s="43">
        <v>5</v>
      </c>
      <c r="V57" s="42"/>
      <c r="W57" s="41"/>
      <c r="X57" s="42">
        <v>0</v>
      </c>
      <c r="Y57" s="42">
        <v>0</v>
      </c>
      <c r="Z57" s="42">
        <v>0</v>
      </c>
      <c r="AA57" s="43">
        <v>0</v>
      </c>
    </row>
    <row r="58" spans="1:27">
      <c r="A58" s="54"/>
      <c r="B58" s="41"/>
      <c r="C58" s="42">
        <v>2</v>
      </c>
      <c r="D58" s="42">
        <v>2</v>
      </c>
      <c r="E58" s="42">
        <v>103.8</v>
      </c>
      <c r="F58" s="42">
        <v>51.9</v>
      </c>
      <c r="G58" s="43">
        <v>146</v>
      </c>
      <c r="H58" s="34"/>
      <c r="I58" s="41"/>
      <c r="J58" s="42">
        <v>30</v>
      </c>
      <c r="K58" s="42">
        <v>4</v>
      </c>
      <c r="L58" s="42">
        <v>92.8</v>
      </c>
      <c r="M58" s="43">
        <v>83</v>
      </c>
      <c r="N58" s="28"/>
      <c r="O58" s="54"/>
      <c r="P58" s="41"/>
      <c r="Q58" s="42">
        <v>2</v>
      </c>
      <c r="R58" s="42">
        <v>2</v>
      </c>
      <c r="S58" s="42">
        <v>84.8</v>
      </c>
      <c r="T58" s="42">
        <v>42.4</v>
      </c>
      <c r="U58" s="43">
        <v>58</v>
      </c>
      <c r="V58" s="42"/>
      <c r="W58" s="41"/>
      <c r="X58" s="42">
        <v>30</v>
      </c>
      <c r="Y58" s="42">
        <v>4</v>
      </c>
      <c r="Z58" s="42">
        <v>65.5</v>
      </c>
      <c r="AA58" s="43">
        <v>30</v>
      </c>
    </row>
    <row r="59" spans="1:27">
      <c r="A59" s="54"/>
      <c r="B59" s="41"/>
      <c r="C59" s="42">
        <v>3</v>
      </c>
      <c r="D59" s="42">
        <v>4</v>
      </c>
      <c r="E59" s="42">
        <v>213</v>
      </c>
      <c r="F59" s="42">
        <v>53.3</v>
      </c>
      <c r="G59" s="43">
        <v>259</v>
      </c>
      <c r="H59" s="34"/>
      <c r="I59" s="41"/>
      <c r="J59" s="42">
        <v>60</v>
      </c>
      <c r="K59" s="42">
        <v>9</v>
      </c>
      <c r="L59" s="42">
        <v>291.5</v>
      </c>
      <c r="M59" s="43">
        <v>384</v>
      </c>
      <c r="N59" s="28"/>
      <c r="O59" s="54"/>
      <c r="P59" s="41"/>
      <c r="Q59" s="42">
        <v>3</v>
      </c>
      <c r="R59" s="42">
        <v>4</v>
      </c>
      <c r="S59" s="42">
        <v>151.5</v>
      </c>
      <c r="T59" s="42">
        <v>37.9</v>
      </c>
      <c r="U59" s="43">
        <v>93</v>
      </c>
      <c r="V59" s="42"/>
      <c r="W59" s="41"/>
      <c r="X59" s="42">
        <v>60</v>
      </c>
      <c r="Y59" s="42">
        <v>7</v>
      </c>
      <c r="Z59" s="42">
        <v>231.1</v>
      </c>
      <c r="AA59" s="43">
        <v>157</v>
      </c>
    </row>
    <row r="60" spans="1:27">
      <c r="A60" s="54"/>
      <c r="B60" s="41"/>
      <c r="C60" s="42">
        <v>4</v>
      </c>
      <c r="D60" s="42">
        <v>4</v>
      </c>
      <c r="E60" s="42">
        <v>186.4</v>
      </c>
      <c r="F60" s="42">
        <v>46.6</v>
      </c>
      <c r="G60" s="43">
        <v>243</v>
      </c>
      <c r="H60" s="34"/>
      <c r="I60" s="41"/>
      <c r="J60" s="42">
        <v>90</v>
      </c>
      <c r="K60" s="42">
        <v>10</v>
      </c>
      <c r="L60" s="42">
        <v>373.5</v>
      </c>
      <c r="M60" s="43">
        <v>488</v>
      </c>
      <c r="N60" s="28"/>
      <c r="O60" s="54"/>
      <c r="P60" s="41"/>
      <c r="Q60" s="42">
        <v>4</v>
      </c>
      <c r="R60" s="42">
        <v>4</v>
      </c>
      <c r="S60" s="42">
        <v>153.80000000000001</v>
      </c>
      <c r="T60" s="42">
        <v>38.4</v>
      </c>
      <c r="U60" s="43">
        <v>101</v>
      </c>
      <c r="V60" s="42"/>
      <c r="W60" s="41"/>
      <c r="X60" s="42">
        <v>90</v>
      </c>
      <c r="Y60" s="42">
        <v>10</v>
      </c>
      <c r="Z60" s="42">
        <v>318.7</v>
      </c>
      <c r="AA60" s="43">
        <v>215</v>
      </c>
    </row>
    <row r="61" spans="1:27">
      <c r="A61" s="54"/>
      <c r="B61" s="41"/>
      <c r="C61" s="42">
        <v>5</v>
      </c>
      <c r="D61" s="42">
        <v>6</v>
      </c>
      <c r="E61" s="42">
        <v>267.3</v>
      </c>
      <c r="F61" s="42">
        <v>44.6</v>
      </c>
      <c r="G61" s="43">
        <v>353</v>
      </c>
      <c r="H61" s="34"/>
      <c r="I61" s="41"/>
      <c r="J61" s="42">
        <v>120</v>
      </c>
      <c r="K61" s="42">
        <v>6</v>
      </c>
      <c r="L61" s="42">
        <v>300.2</v>
      </c>
      <c r="M61" s="43">
        <v>364</v>
      </c>
      <c r="N61" s="28"/>
      <c r="O61" s="54"/>
      <c r="P61" s="41"/>
      <c r="Q61" s="42">
        <v>5</v>
      </c>
      <c r="R61" s="42">
        <v>6</v>
      </c>
      <c r="S61" s="42">
        <v>503.3</v>
      </c>
      <c r="T61" s="42">
        <v>83.9</v>
      </c>
      <c r="U61" s="43">
        <v>343</v>
      </c>
      <c r="V61" s="42"/>
      <c r="W61" s="41"/>
      <c r="X61" s="42">
        <v>120</v>
      </c>
      <c r="Y61" s="42">
        <v>6</v>
      </c>
      <c r="Z61" s="42">
        <v>341.3</v>
      </c>
      <c r="AA61" s="43">
        <v>219</v>
      </c>
    </row>
    <row r="62" spans="1:27">
      <c r="A62" s="54"/>
      <c r="B62" s="41"/>
      <c r="C62" s="42">
        <v>6</v>
      </c>
      <c r="D62" s="42">
        <v>6</v>
      </c>
      <c r="E62" s="42">
        <v>267.39999999999998</v>
      </c>
      <c r="F62" s="42">
        <v>44.6</v>
      </c>
      <c r="G62" s="43">
        <v>351</v>
      </c>
      <c r="H62" s="34"/>
      <c r="I62" s="41"/>
      <c r="J62" s="42">
        <v>150</v>
      </c>
      <c r="K62" s="42">
        <v>1</v>
      </c>
      <c r="L62" s="42">
        <v>111.8</v>
      </c>
      <c r="M62" s="43">
        <v>170</v>
      </c>
      <c r="N62" s="28"/>
      <c r="O62" s="54"/>
      <c r="P62" s="41"/>
      <c r="Q62" s="42">
        <v>6</v>
      </c>
      <c r="R62" s="42">
        <v>4</v>
      </c>
      <c r="S62" s="42">
        <v>246.8</v>
      </c>
      <c r="T62" s="42">
        <v>61.7</v>
      </c>
      <c r="U62" s="43">
        <v>133</v>
      </c>
      <c r="V62" s="42"/>
      <c r="W62" s="41"/>
      <c r="X62" s="42">
        <v>150</v>
      </c>
      <c r="Y62" s="42">
        <v>3</v>
      </c>
      <c r="Z62" s="42">
        <v>152.69999999999999</v>
      </c>
      <c r="AA62" s="43">
        <v>85</v>
      </c>
    </row>
    <row r="63" spans="1:27">
      <c r="A63" s="54"/>
      <c r="B63" s="41"/>
      <c r="C63" s="42">
        <v>7</v>
      </c>
      <c r="D63" s="42">
        <v>2</v>
      </c>
      <c r="E63" s="42">
        <v>143.80000000000001</v>
      </c>
      <c r="F63" s="42">
        <v>71.900000000000006</v>
      </c>
      <c r="G63" s="43">
        <v>164</v>
      </c>
      <c r="H63" s="34"/>
      <c r="I63" s="41"/>
      <c r="J63" s="42">
        <v>180</v>
      </c>
      <c r="K63" s="42">
        <v>0</v>
      </c>
      <c r="L63" s="42">
        <v>20.100000000000001</v>
      </c>
      <c r="M63" s="43">
        <v>30</v>
      </c>
      <c r="N63" s="28"/>
      <c r="O63" s="54"/>
      <c r="P63" s="41"/>
      <c r="Q63" s="42" t="s">
        <v>43</v>
      </c>
      <c r="R63" s="44">
        <f>SUM(R57:R62)</f>
        <v>21</v>
      </c>
      <c r="S63" s="44">
        <f>SUM(S57:S62)</f>
        <v>1154.0999999999999</v>
      </c>
      <c r="T63" s="42"/>
      <c r="U63" s="45">
        <f>SUM(U57:U62)</f>
        <v>733</v>
      </c>
      <c r="V63" s="42"/>
      <c r="W63" s="41"/>
      <c r="X63" s="42">
        <v>180</v>
      </c>
      <c r="Y63" s="42">
        <v>0</v>
      </c>
      <c r="Z63" s="42">
        <v>44.7</v>
      </c>
      <c r="AA63" s="43">
        <v>27</v>
      </c>
    </row>
    <row r="64" spans="1:27">
      <c r="A64" s="54"/>
      <c r="B64" s="41"/>
      <c r="C64" s="42" t="s">
        <v>43</v>
      </c>
      <c r="D64" s="44">
        <f>SUM(D57:D63)</f>
        <v>25</v>
      </c>
      <c r="E64" s="44">
        <f>SUM(E57:E63)</f>
        <v>1189.8</v>
      </c>
      <c r="F64" s="42"/>
      <c r="G64" s="45">
        <f>SUM(G57:G63)</f>
        <v>1519</v>
      </c>
      <c r="H64" s="34"/>
      <c r="I64" s="41"/>
      <c r="J64" s="42"/>
      <c r="K64" s="42"/>
      <c r="L64" s="42"/>
      <c r="M64" s="43"/>
      <c r="N64" s="28"/>
      <c r="O64" s="54"/>
      <c r="P64" s="56"/>
      <c r="Q64" s="57"/>
      <c r="R64" s="57"/>
      <c r="S64" s="57"/>
      <c r="T64" s="57"/>
      <c r="U64" s="58"/>
      <c r="V64" s="28"/>
      <c r="W64" s="60"/>
      <c r="X64" s="61"/>
      <c r="Y64" s="61"/>
      <c r="Z64" s="61"/>
      <c r="AA64" s="58"/>
    </row>
    <row r="65" spans="1:27">
      <c r="A65" s="54"/>
      <c r="B65" s="41"/>
      <c r="C65" s="42"/>
      <c r="D65" s="42"/>
      <c r="E65" s="42"/>
      <c r="F65" s="42"/>
      <c r="G65" s="43"/>
      <c r="H65" s="34"/>
      <c r="I65" s="41"/>
      <c r="J65" s="42"/>
      <c r="K65" s="42"/>
      <c r="L65" s="42"/>
      <c r="M65" s="43"/>
      <c r="N65" s="28"/>
      <c r="O65" s="54"/>
      <c r="P65" s="56"/>
      <c r="Q65" s="57"/>
      <c r="R65" s="57"/>
      <c r="S65" s="57"/>
      <c r="T65" s="57"/>
      <c r="U65" s="58"/>
      <c r="V65" s="28"/>
      <c r="W65" s="60"/>
      <c r="X65" s="61"/>
      <c r="Y65" s="61"/>
      <c r="Z65" s="61"/>
      <c r="AA65" s="58"/>
    </row>
    <row r="66" spans="1:27">
      <c r="A66" s="54"/>
      <c r="B66" s="46"/>
      <c r="C66" s="47"/>
      <c r="D66" s="47"/>
      <c r="E66" s="47"/>
      <c r="F66" s="47"/>
      <c r="G66" s="48"/>
      <c r="H66" s="34"/>
      <c r="I66" s="46"/>
      <c r="J66" s="47"/>
      <c r="K66" s="47"/>
      <c r="L66" s="47"/>
      <c r="M66" s="48"/>
      <c r="N66" s="28"/>
      <c r="O66" s="54"/>
      <c r="P66" s="56"/>
      <c r="Q66" s="57"/>
      <c r="R66" s="57"/>
      <c r="S66" s="57"/>
      <c r="T66" s="57"/>
      <c r="U66" s="58"/>
      <c r="V66" s="28"/>
      <c r="W66" s="60"/>
      <c r="X66" s="61"/>
      <c r="Y66" s="61"/>
      <c r="Z66" s="61"/>
      <c r="AA66" s="58"/>
    </row>
    <row r="67" spans="1:27">
      <c r="A67" s="54"/>
      <c r="B67" s="41" t="s">
        <v>19</v>
      </c>
      <c r="C67" s="42" t="s">
        <v>7</v>
      </c>
      <c r="D67" s="42" t="s">
        <v>3</v>
      </c>
      <c r="E67" s="42" t="s">
        <v>8</v>
      </c>
      <c r="F67" s="42" t="s">
        <v>9</v>
      </c>
      <c r="G67" s="43" t="s">
        <v>4</v>
      </c>
      <c r="H67" s="34"/>
      <c r="I67" s="41" t="s">
        <v>19</v>
      </c>
      <c r="J67" s="42" t="s">
        <v>10</v>
      </c>
      <c r="K67" s="42" t="s">
        <v>11</v>
      </c>
      <c r="L67" s="42" t="s">
        <v>5</v>
      </c>
      <c r="M67" s="43" t="s">
        <v>4</v>
      </c>
      <c r="N67" s="28"/>
      <c r="O67" s="54"/>
      <c r="P67" s="41" t="s">
        <v>19</v>
      </c>
      <c r="Q67" s="42" t="s">
        <v>7</v>
      </c>
      <c r="R67" s="42" t="s">
        <v>3</v>
      </c>
      <c r="S67" s="42" t="s">
        <v>8</v>
      </c>
      <c r="T67" s="42" t="s">
        <v>9</v>
      </c>
      <c r="U67" s="43" t="s">
        <v>4</v>
      </c>
      <c r="V67" s="42"/>
      <c r="W67" s="41" t="s">
        <v>19</v>
      </c>
      <c r="X67" s="42" t="s">
        <v>10</v>
      </c>
      <c r="Y67" s="42" t="s">
        <v>11</v>
      </c>
      <c r="Z67" s="42" t="s">
        <v>5</v>
      </c>
      <c r="AA67" s="43" t="s">
        <v>4</v>
      </c>
    </row>
    <row r="68" spans="1:27">
      <c r="A68" s="54"/>
      <c r="B68" s="41"/>
      <c r="C68" s="42">
        <v>1</v>
      </c>
      <c r="D68" s="42">
        <v>1</v>
      </c>
      <c r="E68" s="42">
        <v>8.6</v>
      </c>
      <c r="F68" s="42">
        <v>8.6</v>
      </c>
      <c r="G68" s="43">
        <v>5</v>
      </c>
      <c r="H68" s="34"/>
      <c r="I68" s="41"/>
      <c r="J68" s="42">
        <v>0</v>
      </c>
      <c r="K68" s="42">
        <v>0</v>
      </c>
      <c r="L68" s="42">
        <v>0</v>
      </c>
      <c r="M68" s="43">
        <v>0</v>
      </c>
      <c r="N68" s="28"/>
      <c r="O68" s="54"/>
      <c r="P68" s="41"/>
      <c r="Q68" s="42">
        <v>1</v>
      </c>
      <c r="R68" s="42">
        <v>2</v>
      </c>
      <c r="S68" s="42">
        <v>33.5</v>
      </c>
      <c r="T68" s="42">
        <v>16.8</v>
      </c>
      <c r="U68" s="43">
        <v>23</v>
      </c>
      <c r="V68" s="42"/>
      <c r="W68" s="41"/>
      <c r="X68" s="42">
        <v>0</v>
      </c>
      <c r="Y68" s="42">
        <v>0</v>
      </c>
      <c r="Z68" s="42">
        <v>0</v>
      </c>
      <c r="AA68" s="43">
        <v>0</v>
      </c>
    </row>
    <row r="69" spans="1:27">
      <c r="A69" s="54"/>
      <c r="B69" s="41"/>
      <c r="C69" s="42">
        <v>2</v>
      </c>
      <c r="D69" s="42">
        <v>2</v>
      </c>
      <c r="E69" s="42">
        <v>22.2</v>
      </c>
      <c r="F69" s="42">
        <v>11.1</v>
      </c>
      <c r="G69" s="43">
        <v>16</v>
      </c>
      <c r="H69" s="34"/>
      <c r="I69" s="41"/>
      <c r="J69" s="42">
        <v>30</v>
      </c>
      <c r="K69" s="42">
        <v>4</v>
      </c>
      <c r="L69" s="42">
        <v>98.9</v>
      </c>
      <c r="M69" s="43">
        <v>89</v>
      </c>
      <c r="N69" s="28"/>
      <c r="O69" s="54"/>
      <c r="P69" s="41"/>
      <c r="Q69" s="42">
        <v>2</v>
      </c>
      <c r="R69" s="42">
        <v>4</v>
      </c>
      <c r="S69" s="42">
        <v>198.7</v>
      </c>
      <c r="T69" s="42">
        <v>49.7</v>
      </c>
      <c r="U69" s="43">
        <v>125</v>
      </c>
      <c r="V69" s="42"/>
      <c r="W69" s="41"/>
      <c r="X69" s="42">
        <v>30</v>
      </c>
      <c r="Y69" s="42">
        <v>4</v>
      </c>
      <c r="Z69" s="42">
        <v>101.2</v>
      </c>
      <c r="AA69" s="43">
        <v>62</v>
      </c>
    </row>
    <row r="70" spans="1:27">
      <c r="A70" s="54"/>
      <c r="B70" s="41"/>
      <c r="C70" s="42">
        <v>3</v>
      </c>
      <c r="D70" s="42">
        <v>4</v>
      </c>
      <c r="E70" s="42">
        <v>139.80000000000001</v>
      </c>
      <c r="F70" s="42">
        <v>34.9</v>
      </c>
      <c r="G70" s="43">
        <v>166</v>
      </c>
      <c r="H70" s="34"/>
      <c r="I70" s="41"/>
      <c r="J70" s="42">
        <v>60</v>
      </c>
      <c r="K70" s="42">
        <v>9</v>
      </c>
      <c r="L70" s="42">
        <v>259</v>
      </c>
      <c r="M70" s="43">
        <v>321</v>
      </c>
      <c r="N70" s="28"/>
      <c r="O70" s="54"/>
      <c r="P70" s="41"/>
      <c r="Q70" s="42">
        <v>3</v>
      </c>
      <c r="R70" s="42">
        <v>8</v>
      </c>
      <c r="S70" s="42">
        <v>513.4</v>
      </c>
      <c r="T70" s="42">
        <v>64.2</v>
      </c>
      <c r="U70" s="43">
        <v>360</v>
      </c>
      <c r="V70" s="42"/>
      <c r="W70" s="41"/>
      <c r="X70" s="42">
        <v>60</v>
      </c>
      <c r="Y70" s="42">
        <v>8</v>
      </c>
      <c r="Z70" s="42">
        <v>261.60000000000002</v>
      </c>
      <c r="AA70" s="43">
        <v>164</v>
      </c>
    </row>
    <row r="71" spans="1:27">
      <c r="A71" s="54"/>
      <c r="B71" s="41"/>
      <c r="C71" s="42">
        <v>4</v>
      </c>
      <c r="D71" s="42">
        <v>8</v>
      </c>
      <c r="E71" s="42">
        <v>404.2</v>
      </c>
      <c r="F71" s="42">
        <v>50.5</v>
      </c>
      <c r="G71" s="43">
        <v>529</v>
      </c>
      <c r="H71" s="34"/>
      <c r="I71" s="41"/>
      <c r="J71" s="42">
        <v>90</v>
      </c>
      <c r="K71" s="42">
        <v>7</v>
      </c>
      <c r="L71" s="42">
        <v>404.9</v>
      </c>
      <c r="M71" s="43">
        <v>552</v>
      </c>
      <c r="N71" s="28"/>
      <c r="O71" s="54"/>
      <c r="P71" s="41"/>
      <c r="Q71" s="42">
        <v>4</v>
      </c>
      <c r="R71" s="42">
        <v>4</v>
      </c>
      <c r="S71" s="42">
        <v>203.8</v>
      </c>
      <c r="T71" s="42">
        <v>50.9</v>
      </c>
      <c r="U71" s="43">
        <v>126</v>
      </c>
      <c r="V71" s="42"/>
      <c r="W71" s="41"/>
      <c r="X71" s="42">
        <v>90</v>
      </c>
      <c r="Y71" s="42">
        <v>9</v>
      </c>
      <c r="Z71" s="42">
        <v>325.10000000000002</v>
      </c>
      <c r="AA71" s="43">
        <v>217</v>
      </c>
    </row>
    <row r="72" spans="1:27">
      <c r="A72" s="54"/>
      <c r="B72" s="41"/>
      <c r="C72" s="42">
        <v>5</v>
      </c>
      <c r="D72" s="42">
        <v>8</v>
      </c>
      <c r="E72" s="42">
        <v>318</v>
      </c>
      <c r="F72" s="42">
        <v>39.799999999999997</v>
      </c>
      <c r="G72" s="43">
        <v>413</v>
      </c>
      <c r="H72" s="34"/>
      <c r="I72" s="41"/>
      <c r="J72" s="42">
        <v>120</v>
      </c>
      <c r="K72" s="42">
        <v>2</v>
      </c>
      <c r="L72" s="42">
        <v>203.4</v>
      </c>
      <c r="M72" s="43">
        <v>281</v>
      </c>
      <c r="N72" s="28"/>
      <c r="O72" s="54"/>
      <c r="P72" s="41"/>
      <c r="Q72" s="42">
        <v>5</v>
      </c>
      <c r="R72" s="42">
        <v>4</v>
      </c>
      <c r="S72" s="42">
        <v>204.1</v>
      </c>
      <c r="T72" s="42">
        <v>51</v>
      </c>
      <c r="U72" s="43">
        <v>148</v>
      </c>
      <c r="V72" s="42"/>
      <c r="W72" s="41"/>
      <c r="X72" s="42">
        <v>120</v>
      </c>
      <c r="Y72" s="42">
        <v>9</v>
      </c>
      <c r="Z72" s="42">
        <v>316.60000000000002</v>
      </c>
      <c r="AA72" s="43">
        <v>229</v>
      </c>
    </row>
    <row r="73" spans="1:27">
      <c r="A73" s="54"/>
      <c r="B73" s="41"/>
      <c r="C73" s="42">
        <v>6</v>
      </c>
      <c r="D73" s="42">
        <v>4</v>
      </c>
      <c r="E73" s="42">
        <v>124.1</v>
      </c>
      <c r="F73" s="42">
        <v>31</v>
      </c>
      <c r="G73" s="43">
        <v>180</v>
      </c>
      <c r="H73" s="34"/>
      <c r="I73" s="41"/>
      <c r="J73" s="42">
        <v>150</v>
      </c>
      <c r="K73" s="42">
        <v>1</v>
      </c>
      <c r="L73" s="42">
        <v>48.3</v>
      </c>
      <c r="M73" s="43">
        <v>62</v>
      </c>
      <c r="N73" s="28"/>
      <c r="O73" s="54"/>
      <c r="P73" s="41"/>
      <c r="Q73" s="42">
        <v>6</v>
      </c>
      <c r="R73" s="42">
        <v>4</v>
      </c>
      <c r="S73" s="42">
        <v>147</v>
      </c>
      <c r="T73" s="42">
        <v>36.799999999999997</v>
      </c>
      <c r="U73" s="43">
        <v>97</v>
      </c>
      <c r="V73" s="42"/>
      <c r="W73" s="41"/>
      <c r="X73" s="42">
        <v>150</v>
      </c>
      <c r="Y73" s="42">
        <v>3</v>
      </c>
      <c r="Z73" s="42">
        <v>243.1</v>
      </c>
      <c r="AA73" s="43">
        <v>163</v>
      </c>
    </row>
    <row r="74" spans="1:27">
      <c r="A74" s="54"/>
      <c r="B74" s="41"/>
      <c r="C74" s="42" t="s">
        <v>43</v>
      </c>
      <c r="D74" s="44">
        <f>SUM(D68:D73)</f>
        <v>27</v>
      </c>
      <c r="E74" s="44">
        <f>SUM(E68:E73)</f>
        <v>1016.9</v>
      </c>
      <c r="F74" s="42"/>
      <c r="G74" s="45">
        <f>SUM(G68:G73)</f>
        <v>1309</v>
      </c>
      <c r="H74" s="34"/>
      <c r="I74" s="41"/>
      <c r="J74" s="42">
        <v>180</v>
      </c>
      <c r="K74" s="42">
        <v>0</v>
      </c>
      <c r="L74" s="42">
        <v>2.4</v>
      </c>
      <c r="M74" s="43">
        <v>4</v>
      </c>
      <c r="N74" s="28"/>
      <c r="O74" s="54"/>
      <c r="P74" s="41"/>
      <c r="Q74" s="42" t="s">
        <v>43</v>
      </c>
      <c r="R74" s="44">
        <f>SUM(R68:R73)</f>
        <v>26</v>
      </c>
      <c r="S74" s="44">
        <f>SUM(S68:S73)</f>
        <v>1300.4999999999998</v>
      </c>
      <c r="T74" s="42"/>
      <c r="U74" s="45">
        <f>SUM(U68:U73)</f>
        <v>879</v>
      </c>
      <c r="V74" s="42"/>
      <c r="W74" s="41"/>
      <c r="X74" s="42">
        <v>180</v>
      </c>
      <c r="Y74" s="42">
        <v>1</v>
      </c>
      <c r="Z74" s="42">
        <v>42</v>
      </c>
      <c r="AA74" s="43">
        <v>34</v>
      </c>
    </row>
    <row r="75" spans="1:27">
      <c r="A75" s="54"/>
      <c r="B75" s="41"/>
      <c r="C75" s="42"/>
      <c r="D75" s="42"/>
      <c r="E75" s="42"/>
      <c r="F75" s="42"/>
      <c r="G75" s="43"/>
      <c r="H75" s="34"/>
      <c r="I75" s="41"/>
      <c r="J75" s="42"/>
      <c r="K75" s="42"/>
      <c r="L75" s="42"/>
      <c r="M75" s="43"/>
      <c r="N75" s="28"/>
      <c r="O75" s="54"/>
      <c r="P75" s="41"/>
      <c r="Q75" s="42"/>
      <c r="R75" s="42"/>
      <c r="S75" s="42"/>
      <c r="T75" s="42"/>
      <c r="U75" s="43"/>
      <c r="V75" s="42"/>
      <c r="W75" s="41"/>
      <c r="X75" s="42">
        <v>210</v>
      </c>
      <c r="Y75" s="42">
        <v>0</v>
      </c>
      <c r="Z75" s="42">
        <v>10.9</v>
      </c>
      <c r="AA75" s="43">
        <v>10</v>
      </c>
    </row>
    <row r="76" spans="1:27">
      <c r="A76" s="54"/>
      <c r="B76" s="41"/>
      <c r="C76" s="42"/>
      <c r="D76" s="42"/>
      <c r="E76" s="42"/>
      <c r="F76" s="42"/>
      <c r="G76" s="43"/>
      <c r="H76" s="34"/>
      <c r="I76" s="41"/>
      <c r="J76" s="42"/>
      <c r="K76" s="42"/>
      <c r="L76" s="42"/>
      <c r="M76" s="43"/>
      <c r="N76" s="28"/>
      <c r="O76" s="54"/>
      <c r="P76" s="56"/>
      <c r="Q76" s="57"/>
      <c r="R76" s="57"/>
      <c r="S76" s="57"/>
      <c r="T76" s="57"/>
      <c r="U76" s="58"/>
      <c r="V76" s="28"/>
      <c r="W76" s="60"/>
      <c r="X76" s="61"/>
      <c r="Y76" s="61"/>
      <c r="Z76" s="61"/>
      <c r="AA76" s="58"/>
    </row>
    <row r="77" spans="1:27">
      <c r="A77" s="54"/>
      <c r="B77" s="46"/>
      <c r="C77" s="47"/>
      <c r="D77" s="47"/>
      <c r="E77" s="47"/>
      <c r="F77" s="47"/>
      <c r="G77" s="48"/>
      <c r="H77" s="34"/>
      <c r="I77" s="46"/>
      <c r="J77" s="47"/>
      <c r="K77" s="47"/>
      <c r="L77" s="47"/>
      <c r="M77" s="48"/>
      <c r="N77" s="28"/>
      <c r="O77" s="54"/>
      <c r="P77" s="56"/>
      <c r="Q77" s="57"/>
      <c r="R77" s="57"/>
      <c r="S77" s="57"/>
      <c r="T77" s="57"/>
      <c r="U77" s="58"/>
      <c r="V77" s="28"/>
      <c r="W77" s="60"/>
      <c r="X77" s="61"/>
      <c r="Y77" s="61"/>
      <c r="Z77" s="61"/>
      <c r="AA77" s="58"/>
    </row>
    <row r="78" spans="1:27">
      <c r="A78" s="54"/>
      <c r="B78" s="46"/>
      <c r="C78" s="47"/>
      <c r="D78" s="47"/>
      <c r="E78" s="47"/>
      <c r="F78" s="47"/>
      <c r="G78" s="48"/>
      <c r="H78" s="34"/>
      <c r="I78" s="46"/>
      <c r="J78" s="47"/>
      <c r="K78" s="47"/>
      <c r="L78" s="47"/>
      <c r="M78" s="48"/>
      <c r="N78" s="28"/>
      <c r="O78" s="54"/>
      <c r="P78" s="56"/>
      <c r="Q78" s="57"/>
      <c r="R78" s="57"/>
      <c r="S78" s="57"/>
      <c r="T78" s="57"/>
      <c r="U78" s="58"/>
      <c r="V78" s="28"/>
      <c r="W78" s="60"/>
      <c r="X78" s="61"/>
      <c r="Y78" s="61"/>
      <c r="Z78" s="61"/>
      <c r="AA78" s="58"/>
    </row>
    <row r="79" spans="1:27">
      <c r="A79" s="54" t="s">
        <v>46</v>
      </c>
      <c r="B79" s="41" t="s">
        <v>39</v>
      </c>
      <c r="C79" s="42" t="s">
        <v>7</v>
      </c>
      <c r="D79" s="42" t="s">
        <v>3</v>
      </c>
      <c r="E79" s="42" t="s">
        <v>8</v>
      </c>
      <c r="F79" s="42" t="s">
        <v>9</v>
      </c>
      <c r="G79" s="43" t="s">
        <v>4</v>
      </c>
      <c r="H79" s="34"/>
      <c r="I79" s="41" t="s">
        <v>39</v>
      </c>
      <c r="J79" s="42" t="s">
        <v>10</v>
      </c>
      <c r="K79" s="42" t="s">
        <v>11</v>
      </c>
      <c r="L79" s="42" t="s">
        <v>5</v>
      </c>
      <c r="M79" s="43" t="s">
        <v>4</v>
      </c>
      <c r="N79" s="28"/>
      <c r="O79" s="54"/>
      <c r="P79" s="41" t="s">
        <v>39</v>
      </c>
      <c r="Q79" s="42" t="s">
        <v>7</v>
      </c>
      <c r="R79" s="42" t="s">
        <v>3</v>
      </c>
      <c r="S79" s="42" t="s">
        <v>8</v>
      </c>
      <c r="T79" s="42" t="s">
        <v>9</v>
      </c>
      <c r="U79" s="43" t="s">
        <v>4</v>
      </c>
      <c r="V79" s="42"/>
      <c r="W79" s="41" t="s">
        <v>12</v>
      </c>
      <c r="X79" s="42" t="s">
        <v>10</v>
      </c>
      <c r="Y79" s="42" t="s">
        <v>11</v>
      </c>
      <c r="Z79" s="42" t="s">
        <v>5</v>
      </c>
      <c r="AA79" s="43" t="s">
        <v>4</v>
      </c>
    </row>
    <row r="80" spans="1:27">
      <c r="A80" s="54"/>
      <c r="B80" s="41"/>
      <c r="C80" s="42">
        <v>1</v>
      </c>
      <c r="D80" s="42">
        <v>1</v>
      </c>
      <c r="E80" s="42">
        <v>5.4</v>
      </c>
      <c r="F80" s="42">
        <v>5.4</v>
      </c>
      <c r="G80" s="43">
        <v>4</v>
      </c>
      <c r="H80" s="34"/>
      <c r="I80" s="41"/>
      <c r="J80" s="42">
        <v>0</v>
      </c>
      <c r="K80" s="42">
        <v>0</v>
      </c>
      <c r="L80" s="42">
        <v>0</v>
      </c>
      <c r="M80" s="43">
        <v>0</v>
      </c>
      <c r="N80" s="28"/>
      <c r="O80" s="54"/>
      <c r="P80" s="41"/>
      <c r="Q80" s="42">
        <v>1</v>
      </c>
      <c r="R80" s="42">
        <v>1</v>
      </c>
      <c r="S80" s="42">
        <v>8.6999999999999993</v>
      </c>
      <c r="T80" s="42">
        <v>8.6999999999999993</v>
      </c>
      <c r="U80" s="43">
        <v>2</v>
      </c>
      <c r="V80" s="42"/>
      <c r="W80" s="41"/>
      <c r="X80" s="42">
        <v>0</v>
      </c>
      <c r="Y80" s="42">
        <v>0</v>
      </c>
      <c r="Z80" s="42">
        <v>0</v>
      </c>
      <c r="AA80" s="43">
        <v>0</v>
      </c>
    </row>
    <row r="81" spans="1:27">
      <c r="A81" s="54"/>
      <c r="B81" s="41"/>
      <c r="C81" s="42">
        <v>2</v>
      </c>
      <c r="D81" s="42">
        <v>2</v>
      </c>
      <c r="E81" s="42">
        <v>72.099999999999994</v>
      </c>
      <c r="F81" s="42">
        <v>36</v>
      </c>
      <c r="G81" s="43">
        <v>65</v>
      </c>
      <c r="H81" s="34"/>
      <c r="I81" s="41"/>
      <c r="J81" s="42">
        <v>30</v>
      </c>
      <c r="K81" s="42">
        <v>5</v>
      </c>
      <c r="L81" s="42">
        <v>86.3</v>
      </c>
      <c r="M81" s="43">
        <v>77</v>
      </c>
      <c r="N81" s="28"/>
      <c r="O81" s="54"/>
      <c r="P81" s="41"/>
      <c r="Q81" s="42">
        <v>2</v>
      </c>
      <c r="R81" s="42">
        <v>2</v>
      </c>
      <c r="S81" s="42">
        <v>24.6</v>
      </c>
      <c r="T81" s="42">
        <v>12.3</v>
      </c>
      <c r="U81" s="43">
        <v>19</v>
      </c>
      <c r="V81" s="42"/>
      <c r="W81" s="41"/>
      <c r="X81" s="42">
        <v>30</v>
      </c>
      <c r="Y81" s="42">
        <v>5</v>
      </c>
      <c r="Z81" s="42">
        <v>79.099999999999994</v>
      </c>
      <c r="AA81" s="43">
        <v>43</v>
      </c>
    </row>
    <row r="82" spans="1:27">
      <c r="A82" s="54"/>
      <c r="B82" s="41"/>
      <c r="C82" s="42">
        <v>3</v>
      </c>
      <c r="D82" s="42">
        <v>4</v>
      </c>
      <c r="E82" s="42">
        <v>101.7</v>
      </c>
      <c r="F82" s="42">
        <v>25.4</v>
      </c>
      <c r="G82" s="43">
        <v>135</v>
      </c>
      <c r="H82" s="34"/>
      <c r="I82" s="41"/>
      <c r="J82" s="42">
        <v>60</v>
      </c>
      <c r="K82" s="42">
        <v>8</v>
      </c>
      <c r="L82" s="42">
        <v>266.89999999999998</v>
      </c>
      <c r="M82" s="43">
        <v>290</v>
      </c>
      <c r="N82" s="28"/>
      <c r="O82" s="54"/>
      <c r="P82" s="41"/>
      <c r="Q82" s="42">
        <v>3</v>
      </c>
      <c r="R82" s="42">
        <v>4</v>
      </c>
      <c r="S82" s="42">
        <v>116.8</v>
      </c>
      <c r="T82" s="42">
        <v>29.2</v>
      </c>
      <c r="U82" s="43">
        <v>68</v>
      </c>
      <c r="V82" s="42"/>
      <c r="W82" s="41"/>
      <c r="X82" s="42">
        <v>60</v>
      </c>
      <c r="Y82" s="42">
        <v>11</v>
      </c>
      <c r="Z82" s="42">
        <v>310</v>
      </c>
      <c r="AA82" s="43">
        <v>179</v>
      </c>
    </row>
    <row r="83" spans="1:27">
      <c r="A83" s="54"/>
      <c r="B83" s="41"/>
      <c r="C83" s="42">
        <v>4</v>
      </c>
      <c r="D83" s="42">
        <v>8</v>
      </c>
      <c r="E83" s="42">
        <v>428.8</v>
      </c>
      <c r="F83" s="42">
        <v>53.6</v>
      </c>
      <c r="G83" s="43">
        <v>534</v>
      </c>
      <c r="H83" s="34"/>
      <c r="I83" s="41"/>
      <c r="J83" s="42">
        <v>90</v>
      </c>
      <c r="K83" s="42">
        <v>11</v>
      </c>
      <c r="L83" s="42">
        <v>388.5</v>
      </c>
      <c r="M83" s="43">
        <v>525</v>
      </c>
      <c r="N83" s="28"/>
      <c r="O83" s="54"/>
      <c r="P83" s="41"/>
      <c r="Q83" s="42">
        <v>4</v>
      </c>
      <c r="R83" s="42">
        <v>8</v>
      </c>
      <c r="S83" s="42">
        <v>326.39999999999998</v>
      </c>
      <c r="T83" s="42">
        <v>40.799999999999997</v>
      </c>
      <c r="U83" s="43">
        <v>206</v>
      </c>
      <c r="V83" s="42"/>
      <c r="W83" s="41"/>
      <c r="X83" s="42">
        <v>90</v>
      </c>
      <c r="Y83" s="42">
        <v>8</v>
      </c>
      <c r="Z83" s="42">
        <v>351.3</v>
      </c>
      <c r="AA83" s="43">
        <v>201</v>
      </c>
    </row>
    <row r="84" spans="1:27">
      <c r="A84" s="54"/>
      <c r="B84" s="41"/>
      <c r="C84" s="42">
        <v>5</v>
      </c>
      <c r="D84" s="42">
        <v>10</v>
      </c>
      <c r="E84" s="42">
        <v>512.6</v>
      </c>
      <c r="F84" s="42">
        <v>51.3</v>
      </c>
      <c r="G84" s="43">
        <v>670</v>
      </c>
      <c r="H84" s="34"/>
      <c r="I84" s="41"/>
      <c r="J84" s="42">
        <v>120</v>
      </c>
      <c r="K84" s="42">
        <v>11</v>
      </c>
      <c r="L84" s="42">
        <v>417.2</v>
      </c>
      <c r="M84" s="43">
        <v>526</v>
      </c>
      <c r="N84" s="28"/>
      <c r="O84" s="54"/>
      <c r="P84" s="41"/>
      <c r="Q84" s="42">
        <v>5</v>
      </c>
      <c r="R84" s="42">
        <v>8</v>
      </c>
      <c r="S84" s="42">
        <v>188.4</v>
      </c>
      <c r="T84" s="42">
        <v>23.5</v>
      </c>
      <c r="U84" s="43">
        <v>123</v>
      </c>
      <c r="V84" s="42"/>
      <c r="W84" s="41"/>
      <c r="X84" s="42">
        <v>120</v>
      </c>
      <c r="Y84" s="42">
        <v>1</v>
      </c>
      <c r="Z84" s="42">
        <v>225.5</v>
      </c>
      <c r="AA84" s="43">
        <v>157</v>
      </c>
    </row>
    <row r="85" spans="1:27">
      <c r="A85" s="54"/>
      <c r="B85" s="41"/>
      <c r="C85" s="42">
        <v>6</v>
      </c>
      <c r="D85" s="42">
        <v>6</v>
      </c>
      <c r="E85" s="42">
        <v>369.3</v>
      </c>
      <c r="F85" s="42">
        <v>61.6</v>
      </c>
      <c r="G85" s="43">
        <v>443</v>
      </c>
      <c r="H85" s="34"/>
      <c r="I85" s="41"/>
      <c r="J85" s="42">
        <v>150</v>
      </c>
      <c r="K85" s="42">
        <v>5</v>
      </c>
      <c r="L85" s="42">
        <v>245.1</v>
      </c>
      <c r="M85" s="43">
        <v>304</v>
      </c>
      <c r="N85" s="28"/>
      <c r="O85" s="54"/>
      <c r="P85" s="41"/>
      <c r="Q85" s="42">
        <v>6</v>
      </c>
      <c r="R85" s="42">
        <v>6</v>
      </c>
      <c r="S85" s="42">
        <v>303.8</v>
      </c>
      <c r="T85" s="42">
        <v>50.6</v>
      </c>
      <c r="U85" s="43">
        <v>162</v>
      </c>
      <c r="V85" s="42"/>
      <c r="W85" s="41"/>
      <c r="X85" s="42">
        <v>150</v>
      </c>
      <c r="Y85" s="42">
        <v>0</v>
      </c>
      <c r="Z85" s="42">
        <v>2.7</v>
      </c>
      <c r="AA85" s="43">
        <v>0</v>
      </c>
    </row>
    <row r="86" spans="1:27">
      <c r="A86" s="54"/>
      <c r="B86" s="41"/>
      <c r="C86" s="42" t="s">
        <v>43</v>
      </c>
      <c r="D86" s="44">
        <f>SUM(D80:D85)</f>
        <v>31</v>
      </c>
      <c r="E86" s="44">
        <f>SUM(E80:E85)</f>
        <v>1489.8999999999999</v>
      </c>
      <c r="F86" s="42"/>
      <c r="G86" s="45">
        <f>SUM(G80:G85)</f>
        <v>1851</v>
      </c>
      <c r="H86" s="34"/>
      <c r="I86" s="41"/>
      <c r="J86" s="42">
        <v>180</v>
      </c>
      <c r="K86" s="42">
        <v>0</v>
      </c>
      <c r="L86" s="42">
        <v>85.8</v>
      </c>
      <c r="M86" s="43">
        <v>129</v>
      </c>
      <c r="N86" s="28"/>
      <c r="O86" s="54"/>
      <c r="P86" s="41"/>
      <c r="Q86" s="42" t="s">
        <v>43</v>
      </c>
      <c r="R86" s="44">
        <f>SUM(R80:R85)</f>
        <v>29</v>
      </c>
      <c r="S86" s="44">
        <f>SUM(S80:S85)</f>
        <v>968.7</v>
      </c>
      <c r="T86" s="42"/>
      <c r="U86" s="45">
        <f>SUM(U80:U85)</f>
        <v>580</v>
      </c>
      <c r="V86" s="42"/>
      <c r="W86" s="41"/>
      <c r="X86" s="42"/>
      <c r="Y86" s="42"/>
      <c r="Z86" s="42"/>
      <c r="AA86" s="43"/>
    </row>
    <row r="87" spans="1:27">
      <c r="A87" s="54"/>
      <c r="B87" s="41"/>
      <c r="C87" s="42"/>
      <c r="D87" s="42"/>
      <c r="E87" s="42"/>
      <c r="F87" s="42"/>
      <c r="G87" s="43"/>
      <c r="H87" s="34"/>
      <c r="I87" s="41"/>
      <c r="J87" s="42"/>
      <c r="K87" s="42"/>
      <c r="L87" s="42"/>
      <c r="M87" s="43"/>
      <c r="N87" s="28"/>
      <c r="O87" s="54"/>
      <c r="P87" s="41"/>
      <c r="Q87" s="42"/>
      <c r="R87" s="42"/>
      <c r="S87" s="42"/>
      <c r="T87" s="42"/>
      <c r="U87" s="43"/>
      <c r="V87" s="42"/>
      <c r="W87" s="41"/>
      <c r="X87" s="42"/>
      <c r="Y87" s="42"/>
      <c r="Z87" s="42"/>
      <c r="AA87" s="43"/>
    </row>
    <row r="88" spans="1:27">
      <c r="A88" s="54"/>
      <c r="B88" s="41"/>
      <c r="C88" s="42"/>
      <c r="D88" s="42"/>
      <c r="E88" s="42"/>
      <c r="F88" s="42"/>
      <c r="G88" s="43"/>
      <c r="H88" s="34"/>
      <c r="I88" s="41"/>
      <c r="J88" s="42"/>
      <c r="K88" s="42"/>
      <c r="L88" s="42"/>
      <c r="M88" s="43"/>
      <c r="N88" s="28"/>
      <c r="O88" s="54"/>
      <c r="P88" s="41"/>
      <c r="Q88" s="42"/>
      <c r="R88" s="42"/>
      <c r="S88" s="42"/>
      <c r="T88" s="42"/>
      <c r="U88" s="43"/>
      <c r="V88" s="42"/>
      <c r="W88" s="41"/>
      <c r="X88" s="42"/>
      <c r="Y88" s="42"/>
      <c r="Z88" s="42"/>
      <c r="AA88" s="43"/>
    </row>
    <row r="89" spans="1:27">
      <c r="A89" s="54"/>
      <c r="B89" s="46"/>
      <c r="C89" s="47"/>
      <c r="D89" s="47"/>
      <c r="E89" s="47"/>
      <c r="F89" s="47"/>
      <c r="G89" s="48"/>
      <c r="H89" s="34"/>
      <c r="I89" s="46"/>
      <c r="J89" s="47"/>
      <c r="K89" s="47"/>
      <c r="L89" s="47"/>
      <c r="M89" s="48"/>
      <c r="N89" s="28"/>
      <c r="O89" s="54"/>
      <c r="P89" s="41"/>
      <c r="Q89" s="42"/>
      <c r="R89" s="42"/>
      <c r="S89" s="42"/>
      <c r="T89" s="42"/>
      <c r="U89" s="43"/>
      <c r="V89" s="42"/>
      <c r="W89" s="41"/>
      <c r="X89" s="42"/>
      <c r="Y89" s="42"/>
      <c r="Z89" s="42"/>
      <c r="AA89" s="43"/>
    </row>
    <row r="90" spans="1:27">
      <c r="A90" s="54"/>
      <c r="B90" s="41" t="s">
        <v>22</v>
      </c>
      <c r="C90" s="42" t="s">
        <v>7</v>
      </c>
      <c r="D90" s="42" t="s">
        <v>3</v>
      </c>
      <c r="E90" s="42" t="s">
        <v>8</v>
      </c>
      <c r="F90" s="42" t="s">
        <v>9</v>
      </c>
      <c r="G90" s="43" t="s">
        <v>4</v>
      </c>
      <c r="H90" s="34"/>
      <c r="I90" s="41" t="s">
        <v>22</v>
      </c>
      <c r="J90" s="42" t="s">
        <v>10</v>
      </c>
      <c r="K90" s="42" t="s">
        <v>11</v>
      </c>
      <c r="L90" s="42" t="s">
        <v>5</v>
      </c>
      <c r="M90" s="43" t="s">
        <v>4</v>
      </c>
      <c r="N90" s="28"/>
      <c r="O90" s="54"/>
      <c r="P90" s="41" t="s">
        <v>22</v>
      </c>
      <c r="Q90" s="42" t="s">
        <v>7</v>
      </c>
      <c r="R90" s="42" t="s">
        <v>3</v>
      </c>
      <c r="S90" s="42" t="s">
        <v>8</v>
      </c>
      <c r="T90" s="42" t="s">
        <v>9</v>
      </c>
      <c r="U90" s="43" t="s">
        <v>4</v>
      </c>
      <c r="V90" s="42"/>
      <c r="W90" s="41" t="s">
        <v>14</v>
      </c>
      <c r="X90" s="42" t="s">
        <v>10</v>
      </c>
      <c r="Y90" s="42" t="s">
        <v>11</v>
      </c>
      <c r="Z90" s="42" t="s">
        <v>5</v>
      </c>
      <c r="AA90" s="43" t="s">
        <v>4</v>
      </c>
    </row>
    <row r="91" spans="1:27">
      <c r="A91" s="54"/>
      <c r="B91" s="41"/>
      <c r="C91" s="42">
        <v>1</v>
      </c>
      <c r="D91" s="42">
        <v>1</v>
      </c>
      <c r="E91" s="42">
        <v>2.2000000000000002</v>
      </c>
      <c r="F91" s="42">
        <v>2.2000000000000002</v>
      </c>
      <c r="G91" s="43">
        <v>0</v>
      </c>
      <c r="H91" s="34"/>
      <c r="I91" s="41"/>
      <c r="J91" s="42">
        <v>0</v>
      </c>
      <c r="K91" s="42">
        <v>0</v>
      </c>
      <c r="L91" s="42">
        <v>0</v>
      </c>
      <c r="M91" s="43">
        <v>0</v>
      </c>
      <c r="N91" s="28"/>
      <c r="O91" s="54"/>
      <c r="P91" s="41"/>
      <c r="Q91" s="42">
        <v>1</v>
      </c>
      <c r="R91" s="42">
        <v>2</v>
      </c>
      <c r="S91" s="42">
        <v>6.2</v>
      </c>
      <c r="T91" s="42">
        <v>3.1</v>
      </c>
      <c r="U91" s="43">
        <v>4</v>
      </c>
      <c r="V91" s="42"/>
      <c r="W91" s="41"/>
      <c r="X91" s="42">
        <v>0</v>
      </c>
      <c r="Y91" s="42">
        <v>0</v>
      </c>
      <c r="Z91" s="42">
        <v>0</v>
      </c>
      <c r="AA91" s="43">
        <v>0</v>
      </c>
    </row>
    <row r="92" spans="1:27">
      <c r="A92" s="54"/>
      <c r="B92" s="41"/>
      <c r="C92" s="42">
        <v>2</v>
      </c>
      <c r="D92" s="42">
        <v>2</v>
      </c>
      <c r="E92" s="42">
        <v>14.8</v>
      </c>
      <c r="F92" s="42">
        <v>7.4</v>
      </c>
      <c r="G92" s="43">
        <v>14</v>
      </c>
      <c r="H92" s="34"/>
      <c r="I92" s="41"/>
      <c r="J92" s="42">
        <v>30</v>
      </c>
      <c r="K92" s="42">
        <v>4</v>
      </c>
      <c r="L92" s="42">
        <v>85.2</v>
      </c>
      <c r="M92" s="43">
        <v>72</v>
      </c>
      <c r="N92" s="28"/>
      <c r="O92" s="54"/>
      <c r="P92" s="41"/>
      <c r="Q92" s="42">
        <v>2</v>
      </c>
      <c r="R92" s="42">
        <v>4</v>
      </c>
      <c r="S92" s="42">
        <v>222.7</v>
      </c>
      <c r="T92" s="42">
        <v>55.7</v>
      </c>
      <c r="U92" s="43">
        <v>164</v>
      </c>
      <c r="V92" s="42"/>
      <c r="W92" s="41"/>
      <c r="X92" s="42">
        <v>30</v>
      </c>
      <c r="Y92" s="42">
        <v>7</v>
      </c>
      <c r="Z92" s="42">
        <v>143.80000000000001</v>
      </c>
      <c r="AA92" s="43">
        <v>104</v>
      </c>
    </row>
    <row r="93" spans="1:27">
      <c r="A93" s="54"/>
      <c r="B93" s="41"/>
      <c r="C93" s="42">
        <v>3</v>
      </c>
      <c r="D93" s="42">
        <v>4</v>
      </c>
      <c r="E93" s="42">
        <v>220.6</v>
      </c>
      <c r="F93" s="42">
        <v>55.1</v>
      </c>
      <c r="G93" s="43">
        <v>245</v>
      </c>
      <c r="H93" s="34"/>
      <c r="I93" s="41"/>
      <c r="J93" s="42">
        <v>60</v>
      </c>
      <c r="K93" s="42">
        <v>6</v>
      </c>
      <c r="L93" s="42">
        <v>201.4</v>
      </c>
      <c r="M93" s="43">
        <v>223</v>
      </c>
      <c r="N93" s="28"/>
      <c r="O93" s="54"/>
      <c r="P93" s="41"/>
      <c r="Q93" s="42">
        <v>3</v>
      </c>
      <c r="R93" s="42">
        <v>4</v>
      </c>
      <c r="S93" s="42">
        <v>199.6</v>
      </c>
      <c r="T93" s="42">
        <v>49.9</v>
      </c>
      <c r="U93" s="43">
        <v>141</v>
      </c>
      <c r="V93" s="42"/>
      <c r="W93" s="41"/>
      <c r="X93" s="42">
        <v>60</v>
      </c>
      <c r="Y93" s="42">
        <v>8</v>
      </c>
      <c r="Z93" s="42">
        <v>315.89999999999998</v>
      </c>
      <c r="AA93" s="43">
        <v>249</v>
      </c>
    </row>
    <row r="94" spans="1:27">
      <c r="A94" s="54"/>
      <c r="B94" s="41"/>
      <c r="C94" s="42">
        <v>4</v>
      </c>
      <c r="D94" s="42">
        <v>8</v>
      </c>
      <c r="E94" s="42">
        <v>273.89999999999998</v>
      </c>
      <c r="F94" s="42">
        <v>34.200000000000003</v>
      </c>
      <c r="G94" s="43">
        <v>330</v>
      </c>
      <c r="H94" s="34"/>
      <c r="I94" s="41"/>
      <c r="J94" s="42">
        <v>90</v>
      </c>
      <c r="K94" s="42">
        <v>10</v>
      </c>
      <c r="L94" s="42">
        <v>354.3</v>
      </c>
      <c r="M94" s="43">
        <v>402</v>
      </c>
      <c r="N94" s="28"/>
      <c r="O94" s="54"/>
      <c r="P94" s="41"/>
      <c r="Q94" s="42">
        <v>4</v>
      </c>
      <c r="R94" s="42">
        <v>6</v>
      </c>
      <c r="S94" s="42">
        <v>357.1</v>
      </c>
      <c r="T94" s="42">
        <v>59.5</v>
      </c>
      <c r="U94" s="43">
        <v>259</v>
      </c>
      <c r="V94" s="42"/>
      <c r="W94" s="41"/>
      <c r="X94" s="42">
        <v>90</v>
      </c>
      <c r="Y94" s="42">
        <v>4</v>
      </c>
      <c r="Z94" s="42">
        <v>238.9</v>
      </c>
      <c r="AA94" s="43">
        <v>141</v>
      </c>
    </row>
    <row r="95" spans="1:27">
      <c r="A95" s="54"/>
      <c r="B95" s="41"/>
      <c r="C95" s="42">
        <v>5</v>
      </c>
      <c r="D95" s="42">
        <v>12</v>
      </c>
      <c r="E95" s="42">
        <v>633.79999999999995</v>
      </c>
      <c r="F95" s="42">
        <v>52.8</v>
      </c>
      <c r="G95" s="43">
        <v>737</v>
      </c>
      <c r="H95" s="34"/>
      <c r="I95" s="41"/>
      <c r="J95" s="42">
        <v>120</v>
      </c>
      <c r="K95" s="42">
        <v>8</v>
      </c>
      <c r="L95" s="42">
        <v>429.4</v>
      </c>
      <c r="M95" s="43">
        <v>569</v>
      </c>
      <c r="N95" s="28"/>
      <c r="O95" s="54"/>
      <c r="P95" s="41"/>
      <c r="Q95" s="42">
        <v>5</v>
      </c>
      <c r="R95" s="42">
        <v>2</v>
      </c>
      <c r="S95" s="42">
        <v>132</v>
      </c>
      <c r="T95" s="42">
        <v>66</v>
      </c>
      <c r="U95" s="43">
        <v>98</v>
      </c>
      <c r="V95" s="42"/>
      <c r="W95" s="41"/>
      <c r="X95" s="42">
        <v>120</v>
      </c>
      <c r="Y95" s="42">
        <v>2</v>
      </c>
      <c r="Z95" s="42">
        <v>147.80000000000001</v>
      </c>
      <c r="AA95" s="43">
        <v>116</v>
      </c>
    </row>
    <row r="96" spans="1:27">
      <c r="A96" s="54"/>
      <c r="B96" s="41"/>
      <c r="C96" s="42">
        <v>6</v>
      </c>
      <c r="D96" s="42">
        <v>4</v>
      </c>
      <c r="E96" s="42">
        <v>122.3</v>
      </c>
      <c r="F96" s="42">
        <v>30.6</v>
      </c>
      <c r="G96" s="43">
        <v>155</v>
      </c>
      <c r="H96" s="34"/>
      <c r="I96" s="41"/>
      <c r="J96" s="42">
        <v>150</v>
      </c>
      <c r="K96" s="42">
        <v>0</v>
      </c>
      <c r="L96" s="42">
        <v>197.3</v>
      </c>
      <c r="M96" s="43">
        <v>215</v>
      </c>
      <c r="N96" s="28"/>
      <c r="O96" s="54"/>
      <c r="P96" s="41"/>
      <c r="Q96" s="42" t="s">
        <v>43</v>
      </c>
      <c r="R96" s="44">
        <f>SUM(R91:R95)</f>
        <v>18</v>
      </c>
      <c r="S96" s="44">
        <f>SUM(S91:S95)</f>
        <v>917.6</v>
      </c>
      <c r="T96" s="42"/>
      <c r="U96" s="45">
        <f>SUM(U91:U95)</f>
        <v>666</v>
      </c>
      <c r="V96" s="42"/>
      <c r="W96" s="41"/>
      <c r="X96" s="42">
        <v>150</v>
      </c>
      <c r="Y96" s="42">
        <v>1</v>
      </c>
      <c r="Z96" s="42">
        <v>40</v>
      </c>
      <c r="AA96" s="43">
        <v>29</v>
      </c>
    </row>
    <row r="97" spans="1:27">
      <c r="A97" s="54"/>
      <c r="B97" s="41"/>
      <c r="C97" s="42" t="s">
        <v>43</v>
      </c>
      <c r="D97" s="44">
        <f>SUM(D91:D96)</f>
        <v>31</v>
      </c>
      <c r="E97" s="44">
        <f>SUM(E91:E96)</f>
        <v>1267.5999999999999</v>
      </c>
      <c r="F97" s="42"/>
      <c r="G97" s="45">
        <f>SUM(G91:G96)</f>
        <v>1481</v>
      </c>
      <c r="H97" s="34"/>
      <c r="I97" s="41"/>
      <c r="J97" s="42"/>
      <c r="K97" s="42"/>
      <c r="L97" s="42"/>
      <c r="M97" s="43"/>
      <c r="N97" s="28"/>
      <c r="O97" s="54"/>
      <c r="P97" s="41"/>
      <c r="Q97" s="42"/>
      <c r="R97" s="42"/>
      <c r="S97" s="42"/>
      <c r="T97" s="42"/>
      <c r="U97" s="43"/>
      <c r="V97" s="42"/>
      <c r="W97" s="41"/>
      <c r="X97" s="42">
        <v>180</v>
      </c>
      <c r="Y97" s="42">
        <v>0</v>
      </c>
      <c r="Z97" s="42">
        <v>31.3</v>
      </c>
      <c r="AA97" s="43">
        <v>27</v>
      </c>
    </row>
    <row r="98" spans="1:27">
      <c r="A98" s="54"/>
      <c r="B98" s="41"/>
      <c r="C98" s="42"/>
      <c r="D98" s="42"/>
      <c r="E98" s="42"/>
      <c r="F98" s="42"/>
      <c r="G98" s="43"/>
      <c r="H98" s="34"/>
      <c r="I98" s="41"/>
      <c r="J98" s="42"/>
      <c r="K98" s="42"/>
      <c r="L98" s="42"/>
      <c r="M98" s="43"/>
      <c r="N98" s="28"/>
      <c r="O98" s="54"/>
      <c r="P98" s="41"/>
      <c r="Q98" s="42"/>
      <c r="R98" s="42"/>
      <c r="S98" s="42"/>
      <c r="T98" s="42"/>
      <c r="U98" s="43"/>
      <c r="V98" s="42"/>
      <c r="W98" s="41"/>
      <c r="X98" s="42"/>
      <c r="Y98" s="42"/>
      <c r="Z98" s="42"/>
      <c r="AA98" s="43"/>
    </row>
    <row r="99" spans="1:27">
      <c r="A99" s="54"/>
      <c r="B99" s="41"/>
      <c r="C99" s="42"/>
      <c r="D99" s="42"/>
      <c r="E99" s="42"/>
      <c r="F99" s="42"/>
      <c r="G99" s="43"/>
      <c r="H99" s="34"/>
      <c r="I99" s="41"/>
      <c r="J99" s="42"/>
      <c r="K99" s="42"/>
      <c r="L99" s="42"/>
      <c r="M99" s="43"/>
      <c r="N99" s="28"/>
      <c r="O99" s="54"/>
      <c r="P99" s="56"/>
      <c r="Q99" s="57"/>
      <c r="R99" s="57"/>
      <c r="S99" s="57"/>
      <c r="T99" s="57"/>
      <c r="U99" s="58"/>
      <c r="V99" s="28"/>
      <c r="W99" s="60"/>
      <c r="X99" s="61"/>
      <c r="Y99" s="61"/>
      <c r="Z99" s="61"/>
      <c r="AA99" s="58"/>
    </row>
    <row r="100" spans="1:27">
      <c r="A100" s="54"/>
      <c r="B100" s="41"/>
      <c r="C100" s="42"/>
      <c r="D100" s="42"/>
      <c r="E100" s="42"/>
      <c r="F100" s="42"/>
      <c r="G100" s="43"/>
      <c r="H100" s="34"/>
      <c r="I100" s="41"/>
      <c r="J100" s="42"/>
      <c r="K100" s="42"/>
      <c r="L100" s="42"/>
      <c r="M100" s="43"/>
      <c r="N100" s="28"/>
      <c r="O100" s="54"/>
      <c r="P100" s="56"/>
      <c r="Q100" s="57"/>
      <c r="R100" s="57"/>
      <c r="S100" s="57"/>
      <c r="T100" s="57"/>
      <c r="U100" s="58"/>
      <c r="V100" s="28"/>
      <c r="W100" s="60"/>
      <c r="X100" s="61"/>
      <c r="Y100" s="61"/>
      <c r="Z100" s="61"/>
      <c r="AA100" s="58"/>
    </row>
    <row r="101" spans="1:27">
      <c r="A101" s="54"/>
      <c r="B101" s="41" t="s">
        <v>23</v>
      </c>
      <c r="C101" s="42" t="s">
        <v>7</v>
      </c>
      <c r="D101" s="42" t="s">
        <v>3</v>
      </c>
      <c r="E101" s="42" t="s">
        <v>8</v>
      </c>
      <c r="F101" s="42" t="s">
        <v>9</v>
      </c>
      <c r="G101" s="43" t="s">
        <v>4</v>
      </c>
      <c r="H101" s="34"/>
      <c r="I101" s="41" t="s">
        <v>23</v>
      </c>
      <c r="J101" s="42" t="s">
        <v>10</v>
      </c>
      <c r="K101" s="42" t="s">
        <v>11</v>
      </c>
      <c r="L101" s="42" t="s">
        <v>5</v>
      </c>
      <c r="M101" s="43" t="s">
        <v>4</v>
      </c>
      <c r="N101" s="28"/>
      <c r="O101" s="54" t="s">
        <v>46</v>
      </c>
      <c r="P101" s="41" t="s">
        <v>23</v>
      </c>
      <c r="Q101" s="42" t="s">
        <v>7</v>
      </c>
      <c r="R101" s="42" t="s">
        <v>3</v>
      </c>
      <c r="S101" s="42" t="s">
        <v>8</v>
      </c>
      <c r="T101" s="42" t="s">
        <v>9</v>
      </c>
      <c r="U101" s="43" t="s">
        <v>4</v>
      </c>
      <c r="V101" s="42"/>
      <c r="W101" s="41" t="s">
        <v>15</v>
      </c>
      <c r="X101" s="42" t="s">
        <v>10</v>
      </c>
      <c r="Y101" s="42" t="s">
        <v>11</v>
      </c>
      <c r="Z101" s="42" t="s">
        <v>5</v>
      </c>
      <c r="AA101" s="43" t="s">
        <v>4</v>
      </c>
    </row>
    <row r="102" spans="1:27">
      <c r="A102" s="54"/>
      <c r="B102" s="41"/>
      <c r="C102" s="42">
        <v>1</v>
      </c>
      <c r="D102" s="42">
        <v>2</v>
      </c>
      <c r="E102" s="42">
        <v>18.600000000000001</v>
      </c>
      <c r="F102" s="42">
        <v>9.3000000000000007</v>
      </c>
      <c r="G102" s="43">
        <v>12</v>
      </c>
      <c r="H102" s="34"/>
      <c r="I102" s="41"/>
      <c r="J102" s="42">
        <v>0</v>
      </c>
      <c r="K102" s="42">
        <v>0</v>
      </c>
      <c r="L102" s="42">
        <v>0</v>
      </c>
      <c r="M102" s="43">
        <v>0</v>
      </c>
      <c r="N102" s="28"/>
      <c r="O102" s="54"/>
      <c r="P102" s="41"/>
      <c r="Q102" s="42">
        <v>1</v>
      </c>
      <c r="R102" s="42">
        <v>1</v>
      </c>
      <c r="S102" s="42">
        <v>0.8</v>
      </c>
      <c r="T102" s="42">
        <v>0.8</v>
      </c>
      <c r="U102" s="43">
        <v>0</v>
      </c>
      <c r="V102" s="42"/>
      <c r="W102" s="41"/>
      <c r="X102" s="42">
        <v>0</v>
      </c>
      <c r="Y102" s="42">
        <v>0</v>
      </c>
      <c r="Z102" s="42">
        <v>0</v>
      </c>
      <c r="AA102" s="43">
        <v>0</v>
      </c>
    </row>
    <row r="103" spans="1:27">
      <c r="A103" s="54"/>
      <c r="B103" s="41"/>
      <c r="C103" s="42">
        <v>2</v>
      </c>
      <c r="D103" s="42">
        <v>4</v>
      </c>
      <c r="E103" s="42">
        <v>257.7</v>
      </c>
      <c r="F103" s="42">
        <v>64.400000000000006</v>
      </c>
      <c r="G103" s="43">
        <v>266</v>
      </c>
      <c r="H103" s="34"/>
      <c r="I103" s="41"/>
      <c r="J103" s="42">
        <v>30</v>
      </c>
      <c r="K103" s="42">
        <v>5</v>
      </c>
      <c r="L103" s="42">
        <v>120.2</v>
      </c>
      <c r="M103" s="43">
        <v>99</v>
      </c>
      <c r="N103" s="28"/>
      <c r="O103" s="54"/>
      <c r="P103" s="41"/>
      <c r="Q103" s="42">
        <v>2</v>
      </c>
      <c r="R103" s="42">
        <v>2</v>
      </c>
      <c r="S103" s="42">
        <v>35.200000000000003</v>
      </c>
      <c r="T103" s="42">
        <v>17.600000000000001</v>
      </c>
      <c r="U103" s="43">
        <v>27</v>
      </c>
      <c r="V103" s="42"/>
      <c r="W103" s="41"/>
      <c r="X103" s="42">
        <v>30</v>
      </c>
      <c r="Y103" s="42">
        <v>4</v>
      </c>
      <c r="Z103" s="42">
        <v>80.900000000000006</v>
      </c>
      <c r="AA103" s="43">
        <v>55</v>
      </c>
    </row>
    <row r="104" spans="1:27">
      <c r="A104" s="54"/>
      <c r="B104" s="41"/>
      <c r="C104" s="42">
        <v>3</v>
      </c>
      <c r="D104" s="42">
        <v>6</v>
      </c>
      <c r="E104" s="42">
        <v>278.10000000000002</v>
      </c>
      <c r="F104" s="42">
        <v>46.4</v>
      </c>
      <c r="G104" s="43">
        <v>362</v>
      </c>
      <c r="H104" s="34"/>
      <c r="I104" s="41"/>
      <c r="J104" s="42">
        <v>60</v>
      </c>
      <c r="K104" s="42">
        <v>8</v>
      </c>
      <c r="L104" s="42">
        <v>256.39999999999998</v>
      </c>
      <c r="M104" s="43">
        <v>291</v>
      </c>
      <c r="N104" s="28"/>
      <c r="O104" s="54"/>
      <c r="P104" s="41"/>
      <c r="Q104" s="42">
        <v>3</v>
      </c>
      <c r="R104" s="42">
        <v>4</v>
      </c>
      <c r="S104" s="42">
        <v>258.2</v>
      </c>
      <c r="T104" s="42">
        <v>64.5</v>
      </c>
      <c r="U104" s="43">
        <v>217</v>
      </c>
      <c r="V104" s="42"/>
      <c r="W104" s="41"/>
      <c r="X104" s="42">
        <v>60</v>
      </c>
      <c r="Y104" s="42">
        <v>5</v>
      </c>
      <c r="Z104" s="42">
        <v>200.4</v>
      </c>
      <c r="AA104" s="43">
        <v>167</v>
      </c>
    </row>
    <row r="105" spans="1:27">
      <c r="A105" s="54"/>
      <c r="B105" s="41"/>
      <c r="C105" s="42">
        <v>4</v>
      </c>
      <c r="D105" s="42">
        <v>8</v>
      </c>
      <c r="E105" s="42">
        <v>439.5</v>
      </c>
      <c r="F105" s="42">
        <v>54.9</v>
      </c>
      <c r="G105" s="43">
        <v>560</v>
      </c>
      <c r="H105" s="34"/>
      <c r="I105" s="41"/>
      <c r="J105" s="42">
        <v>90</v>
      </c>
      <c r="K105" s="42">
        <v>9</v>
      </c>
      <c r="L105" s="42">
        <v>349.8</v>
      </c>
      <c r="M105" s="43">
        <v>479</v>
      </c>
      <c r="N105" s="28"/>
      <c r="O105" s="54"/>
      <c r="P105" s="41"/>
      <c r="Q105" s="42">
        <v>4</v>
      </c>
      <c r="R105" s="42">
        <v>6</v>
      </c>
      <c r="S105" s="42">
        <v>355</v>
      </c>
      <c r="T105" s="42">
        <v>59.2</v>
      </c>
      <c r="U105" s="43">
        <v>253</v>
      </c>
      <c r="V105" s="42"/>
      <c r="W105" s="41"/>
      <c r="X105" s="42">
        <v>90</v>
      </c>
      <c r="Y105" s="42">
        <v>6</v>
      </c>
      <c r="Z105" s="42">
        <v>209.6</v>
      </c>
      <c r="AA105" s="43">
        <v>162</v>
      </c>
    </row>
    <row r="106" spans="1:27">
      <c r="A106" s="54"/>
      <c r="B106" s="41"/>
      <c r="C106" s="42">
        <v>5</v>
      </c>
      <c r="D106" s="42">
        <v>6</v>
      </c>
      <c r="E106" s="42">
        <v>302.10000000000002</v>
      </c>
      <c r="F106" s="42">
        <v>50.4</v>
      </c>
      <c r="G106" s="43">
        <v>386</v>
      </c>
      <c r="H106" s="34"/>
      <c r="I106" s="41"/>
      <c r="J106" s="42">
        <v>120</v>
      </c>
      <c r="K106" s="42">
        <v>8</v>
      </c>
      <c r="L106" s="42">
        <v>306.3</v>
      </c>
      <c r="M106" s="43">
        <v>401</v>
      </c>
      <c r="N106" s="28"/>
      <c r="O106" s="54"/>
      <c r="P106" s="41"/>
      <c r="Q106" s="42">
        <v>5</v>
      </c>
      <c r="R106" s="42">
        <v>2</v>
      </c>
      <c r="S106" s="42">
        <v>133.1</v>
      </c>
      <c r="T106" s="42">
        <v>66.5</v>
      </c>
      <c r="U106" s="43">
        <v>84</v>
      </c>
      <c r="V106" s="42"/>
      <c r="W106" s="41"/>
      <c r="X106" s="42">
        <v>120</v>
      </c>
      <c r="Y106" s="42">
        <v>6</v>
      </c>
      <c r="Z106" s="42">
        <v>225.1</v>
      </c>
      <c r="AA106" s="43">
        <v>156</v>
      </c>
    </row>
    <row r="107" spans="1:27">
      <c r="A107" s="54"/>
      <c r="B107" s="41"/>
      <c r="C107" s="42">
        <v>6</v>
      </c>
      <c r="D107" s="42">
        <v>4</v>
      </c>
      <c r="E107" s="42">
        <v>132.6</v>
      </c>
      <c r="F107" s="42">
        <v>33.1</v>
      </c>
      <c r="G107" s="43">
        <v>181</v>
      </c>
      <c r="H107" s="34"/>
      <c r="I107" s="41"/>
      <c r="J107" s="42">
        <v>150</v>
      </c>
      <c r="K107" s="42">
        <v>3</v>
      </c>
      <c r="L107" s="42">
        <v>176.1</v>
      </c>
      <c r="M107" s="43">
        <v>234</v>
      </c>
      <c r="N107" s="28"/>
      <c r="O107" s="54"/>
      <c r="P107" s="41"/>
      <c r="Q107" s="42">
        <v>6</v>
      </c>
      <c r="R107" s="42">
        <v>2</v>
      </c>
      <c r="S107" s="42">
        <v>76.5</v>
      </c>
      <c r="T107" s="42">
        <v>38.299999999999997</v>
      </c>
      <c r="U107" s="43">
        <v>50</v>
      </c>
      <c r="V107" s="42"/>
      <c r="W107" s="41"/>
      <c r="X107" s="42">
        <v>150</v>
      </c>
      <c r="Y107" s="42">
        <v>0</v>
      </c>
      <c r="Z107" s="42">
        <v>142.80000000000001</v>
      </c>
      <c r="AA107" s="43">
        <v>91</v>
      </c>
    </row>
    <row r="108" spans="1:27">
      <c r="A108" s="54"/>
      <c r="B108" s="41"/>
      <c r="C108" s="42" t="s">
        <v>43</v>
      </c>
      <c r="D108" s="44">
        <f>SUM(D102:D107)</f>
        <v>30</v>
      </c>
      <c r="E108" s="44">
        <f>SUM(E102:E107)</f>
        <v>1428.6</v>
      </c>
      <c r="F108" s="42"/>
      <c r="G108" s="45">
        <f>SUM(G102:G107)</f>
        <v>1767</v>
      </c>
      <c r="H108" s="34"/>
      <c r="I108" s="41"/>
      <c r="J108" s="42">
        <v>180</v>
      </c>
      <c r="K108" s="42">
        <v>5</v>
      </c>
      <c r="L108" s="42">
        <v>147.69999999999999</v>
      </c>
      <c r="M108" s="43">
        <v>164</v>
      </c>
      <c r="N108" s="28"/>
      <c r="O108" s="54"/>
      <c r="P108" s="41"/>
      <c r="Q108" s="42" t="s">
        <v>43</v>
      </c>
      <c r="R108" s="44">
        <f>SUM(R102:R107)</f>
        <v>17</v>
      </c>
      <c r="S108" s="44">
        <f>SUM(S102:S107)</f>
        <v>858.80000000000007</v>
      </c>
      <c r="T108" s="42"/>
      <c r="U108" s="45">
        <f>SUM(U102:U107)</f>
        <v>631</v>
      </c>
      <c r="V108" s="42"/>
      <c r="W108" s="41"/>
      <c r="X108" s="42"/>
      <c r="Y108" s="42"/>
      <c r="Z108" s="42"/>
      <c r="AA108" s="43"/>
    </row>
    <row r="109" spans="1:27">
      <c r="A109" s="55"/>
      <c r="B109" s="49"/>
      <c r="C109" s="50"/>
      <c r="D109" s="50"/>
      <c r="E109" s="50"/>
      <c r="F109" s="50"/>
      <c r="G109" s="51"/>
      <c r="H109" s="34"/>
      <c r="I109" s="49"/>
      <c r="J109" s="50">
        <v>210</v>
      </c>
      <c r="K109" s="50">
        <v>0</v>
      </c>
      <c r="L109" s="50">
        <v>72.3</v>
      </c>
      <c r="M109" s="51">
        <v>99</v>
      </c>
      <c r="N109" s="28"/>
      <c r="O109" s="54"/>
      <c r="P109" s="41"/>
      <c r="Q109" s="42"/>
      <c r="R109" s="42"/>
      <c r="S109" s="42"/>
      <c r="T109" s="42"/>
      <c r="U109" s="43"/>
      <c r="V109" s="42"/>
      <c r="W109" s="41"/>
      <c r="X109" s="42"/>
      <c r="Y109" s="42"/>
      <c r="Z109" s="42"/>
      <c r="AA109" s="43"/>
    </row>
    <row r="110" spans="1:27">
      <c r="A110" s="37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28"/>
      <c r="O110" s="54"/>
      <c r="P110" s="56"/>
      <c r="Q110" s="57"/>
      <c r="R110" s="57"/>
      <c r="S110" s="57"/>
      <c r="T110" s="57"/>
      <c r="U110" s="58"/>
      <c r="V110" s="28"/>
      <c r="W110" s="60"/>
      <c r="X110" s="61"/>
      <c r="Y110" s="61"/>
      <c r="Z110" s="61"/>
      <c r="AA110" s="58"/>
    </row>
    <row r="111" spans="1:27">
      <c r="A111" s="3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28"/>
      <c r="O111" s="54"/>
      <c r="P111" s="41" t="s">
        <v>24</v>
      </c>
      <c r="Q111" s="42" t="s">
        <v>7</v>
      </c>
      <c r="R111" s="42" t="s">
        <v>3</v>
      </c>
      <c r="S111" s="42" t="s">
        <v>8</v>
      </c>
      <c r="T111" s="42" t="s">
        <v>9</v>
      </c>
      <c r="U111" s="43" t="s">
        <v>4</v>
      </c>
      <c r="V111" s="42"/>
      <c r="W111" s="41" t="s">
        <v>16</v>
      </c>
      <c r="X111" s="42" t="s">
        <v>10</v>
      </c>
      <c r="Y111" s="42" t="s">
        <v>11</v>
      </c>
      <c r="Z111" s="42" t="s">
        <v>5</v>
      </c>
      <c r="AA111" s="43" t="s">
        <v>4</v>
      </c>
    </row>
    <row r="112" spans="1:27">
      <c r="A112" s="3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28"/>
      <c r="O112" s="54"/>
      <c r="P112" s="41"/>
      <c r="Q112" s="42">
        <v>1</v>
      </c>
      <c r="R112" s="42">
        <v>1</v>
      </c>
      <c r="S112" s="42">
        <v>5.4</v>
      </c>
      <c r="T112" s="42">
        <v>5.4</v>
      </c>
      <c r="U112" s="43">
        <v>4</v>
      </c>
      <c r="V112" s="42"/>
      <c r="W112" s="41"/>
      <c r="X112" s="42">
        <v>0</v>
      </c>
      <c r="Y112" s="42">
        <v>0</v>
      </c>
      <c r="Z112" s="42">
        <v>0</v>
      </c>
      <c r="AA112" s="43">
        <v>0</v>
      </c>
    </row>
    <row r="113" spans="1:27">
      <c r="A113" s="37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28"/>
      <c r="O113" s="54"/>
      <c r="P113" s="41"/>
      <c r="Q113" s="42">
        <v>2</v>
      </c>
      <c r="R113" s="42">
        <v>2</v>
      </c>
      <c r="S113" s="42">
        <v>17.899999999999999</v>
      </c>
      <c r="T113" s="42">
        <v>9</v>
      </c>
      <c r="U113" s="43">
        <v>11</v>
      </c>
      <c r="V113" s="42"/>
      <c r="W113" s="41"/>
      <c r="X113" s="42">
        <v>30</v>
      </c>
      <c r="Y113" s="42">
        <v>4</v>
      </c>
      <c r="Z113" s="42">
        <v>98</v>
      </c>
      <c r="AA113" s="43">
        <v>67</v>
      </c>
    </row>
    <row r="114" spans="1:27">
      <c r="A114" s="37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28"/>
      <c r="O114" s="54"/>
      <c r="P114" s="41"/>
      <c r="Q114" s="42">
        <v>3</v>
      </c>
      <c r="R114" s="42">
        <v>4</v>
      </c>
      <c r="S114" s="42">
        <v>261.2</v>
      </c>
      <c r="T114" s="42">
        <v>65.3</v>
      </c>
      <c r="U114" s="43">
        <v>200</v>
      </c>
      <c r="V114" s="42"/>
      <c r="W114" s="41"/>
      <c r="X114" s="42">
        <v>60</v>
      </c>
      <c r="Y114" s="42">
        <v>7</v>
      </c>
      <c r="Z114" s="42">
        <v>191.5</v>
      </c>
      <c r="AA114" s="43">
        <v>140</v>
      </c>
    </row>
    <row r="115" spans="1:27">
      <c r="A115" s="37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28"/>
      <c r="O115" s="54"/>
      <c r="P115" s="41"/>
      <c r="Q115" s="42">
        <v>4</v>
      </c>
      <c r="R115" s="42">
        <v>6</v>
      </c>
      <c r="S115" s="42">
        <v>443.9</v>
      </c>
      <c r="T115" s="42">
        <v>74</v>
      </c>
      <c r="U115" s="43">
        <v>356</v>
      </c>
      <c r="V115" s="42"/>
      <c r="W115" s="41"/>
      <c r="X115" s="42">
        <v>90</v>
      </c>
      <c r="Y115" s="42">
        <v>8</v>
      </c>
      <c r="Z115" s="42">
        <v>275.3</v>
      </c>
      <c r="AA115" s="43">
        <v>225</v>
      </c>
    </row>
    <row r="116" spans="1:27">
      <c r="A116" s="37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28"/>
      <c r="O116" s="54"/>
      <c r="P116" s="41"/>
      <c r="Q116" s="42">
        <v>5</v>
      </c>
      <c r="R116" s="42">
        <v>2</v>
      </c>
      <c r="S116" s="42">
        <v>119.4</v>
      </c>
      <c r="T116" s="42">
        <v>59.7</v>
      </c>
      <c r="U116" s="43">
        <v>82</v>
      </c>
      <c r="V116" s="42"/>
      <c r="W116" s="41"/>
      <c r="X116" s="42">
        <v>120</v>
      </c>
      <c r="Y116" s="42">
        <v>6</v>
      </c>
      <c r="Z116" s="42">
        <v>263.2</v>
      </c>
      <c r="AA116" s="43">
        <v>212</v>
      </c>
    </row>
    <row r="117" spans="1:27">
      <c r="A117" s="3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28"/>
      <c r="O117" s="54"/>
      <c r="P117" s="41"/>
      <c r="Q117" s="42">
        <v>6</v>
      </c>
      <c r="R117" s="42">
        <v>2</v>
      </c>
      <c r="S117" s="42">
        <v>102.6</v>
      </c>
      <c r="T117" s="42">
        <v>51.3</v>
      </c>
      <c r="U117" s="43">
        <v>67</v>
      </c>
      <c r="V117" s="42"/>
      <c r="W117" s="41"/>
      <c r="X117" s="42">
        <v>150</v>
      </c>
      <c r="Y117" s="42">
        <v>0</v>
      </c>
      <c r="Z117" s="42">
        <v>122.5</v>
      </c>
      <c r="AA117" s="43">
        <v>76</v>
      </c>
    </row>
    <row r="118" spans="1:27">
      <c r="A118" s="3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28"/>
      <c r="O118" s="54"/>
      <c r="P118" s="41"/>
      <c r="Q118" s="42" t="s">
        <v>43</v>
      </c>
      <c r="R118" s="44">
        <f>SUM(R112:R117)</f>
        <v>17</v>
      </c>
      <c r="S118" s="44">
        <f>SUM(S112:S117)</f>
        <v>950.4</v>
      </c>
      <c r="T118" s="42"/>
      <c r="U118" s="45">
        <f>SUM(U112:U117)</f>
        <v>720</v>
      </c>
      <c r="V118" s="42"/>
      <c r="W118" s="41"/>
      <c r="X118" s="42"/>
      <c r="Y118" s="42"/>
      <c r="Z118" s="42"/>
      <c r="AA118" s="43"/>
    </row>
    <row r="119" spans="1:27">
      <c r="A119" s="3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28"/>
      <c r="O119" s="54"/>
      <c r="P119" s="41"/>
      <c r="Q119" s="42"/>
      <c r="R119" s="42"/>
      <c r="S119" s="42"/>
      <c r="T119" s="42"/>
      <c r="U119" s="43"/>
      <c r="V119" s="42"/>
      <c r="W119" s="41"/>
      <c r="X119" s="42"/>
      <c r="Y119" s="42"/>
      <c r="Z119" s="42"/>
      <c r="AA119" s="43"/>
    </row>
    <row r="120" spans="1:27">
      <c r="A120" s="3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28"/>
      <c r="O120" s="54"/>
      <c r="P120" s="56"/>
      <c r="Q120" s="57"/>
      <c r="R120" s="57"/>
      <c r="S120" s="57"/>
      <c r="T120" s="57"/>
      <c r="U120" s="58"/>
      <c r="V120" s="28"/>
      <c r="W120" s="60"/>
      <c r="X120" s="61"/>
      <c r="Y120" s="61"/>
      <c r="Z120" s="61"/>
      <c r="AA120" s="58"/>
    </row>
    <row r="121" spans="1:27">
      <c r="A121" s="3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28"/>
      <c r="O121" s="54"/>
      <c r="P121" s="41" t="s">
        <v>26</v>
      </c>
      <c r="Q121" s="42" t="s">
        <v>7</v>
      </c>
      <c r="R121" s="42" t="s">
        <v>3</v>
      </c>
      <c r="S121" s="42" t="s">
        <v>8</v>
      </c>
      <c r="T121" s="42" t="s">
        <v>9</v>
      </c>
      <c r="U121" s="43" t="s">
        <v>4</v>
      </c>
      <c r="V121" s="42"/>
      <c r="W121" s="41" t="s">
        <v>17</v>
      </c>
      <c r="X121" s="42" t="s">
        <v>10</v>
      </c>
      <c r="Y121" s="42" t="s">
        <v>11</v>
      </c>
      <c r="Z121" s="42" t="s">
        <v>5</v>
      </c>
      <c r="AA121" s="43" t="s">
        <v>4</v>
      </c>
    </row>
    <row r="122" spans="1:27">
      <c r="A122" s="3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28"/>
      <c r="O122" s="54"/>
      <c r="P122" s="41"/>
      <c r="Q122" s="42">
        <v>1</v>
      </c>
      <c r="R122" s="42">
        <v>1</v>
      </c>
      <c r="S122" s="42">
        <v>2.5</v>
      </c>
      <c r="T122" s="42">
        <v>2.5</v>
      </c>
      <c r="U122" s="43">
        <v>0</v>
      </c>
      <c r="V122" s="42"/>
      <c r="W122" s="41"/>
      <c r="X122" s="42">
        <v>0</v>
      </c>
      <c r="Y122" s="42">
        <v>0</v>
      </c>
      <c r="Z122" s="42">
        <v>0</v>
      </c>
      <c r="AA122" s="43">
        <v>0</v>
      </c>
    </row>
    <row r="123" spans="1:27">
      <c r="A123" s="3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28"/>
      <c r="O123" s="54"/>
      <c r="P123" s="41"/>
      <c r="Q123" s="42">
        <v>2</v>
      </c>
      <c r="R123" s="42">
        <v>2</v>
      </c>
      <c r="S123" s="42">
        <v>41.9</v>
      </c>
      <c r="T123" s="42">
        <v>21</v>
      </c>
      <c r="U123" s="43">
        <v>25</v>
      </c>
      <c r="V123" s="42"/>
      <c r="W123" s="41"/>
      <c r="X123" s="42">
        <v>30</v>
      </c>
      <c r="Y123" s="42">
        <v>4</v>
      </c>
      <c r="Z123" s="42">
        <v>71.7</v>
      </c>
      <c r="AA123" s="43">
        <v>39</v>
      </c>
    </row>
    <row r="124" spans="1:27">
      <c r="A124" s="3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28"/>
      <c r="O124" s="54"/>
      <c r="P124" s="41"/>
      <c r="Q124" s="42">
        <v>3</v>
      </c>
      <c r="R124" s="42">
        <v>4</v>
      </c>
      <c r="S124" s="42">
        <v>180.1</v>
      </c>
      <c r="T124" s="42">
        <v>45</v>
      </c>
      <c r="U124" s="43">
        <v>108</v>
      </c>
      <c r="V124" s="42"/>
      <c r="W124" s="41"/>
      <c r="X124" s="42">
        <v>60</v>
      </c>
      <c r="Y124" s="42">
        <v>6</v>
      </c>
      <c r="Z124" s="42">
        <v>204.7</v>
      </c>
      <c r="AA124" s="43">
        <v>121</v>
      </c>
    </row>
    <row r="125" spans="1:27">
      <c r="A125" s="3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28"/>
      <c r="O125" s="54"/>
      <c r="P125" s="41"/>
      <c r="Q125" s="42">
        <v>4</v>
      </c>
      <c r="R125" s="42">
        <v>6</v>
      </c>
      <c r="S125" s="42">
        <v>372.9</v>
      </c>
      <c r="T125" s="42">
        <v>62.1</v>
      </c>
      <c r="U125" s="43">
        <v>219</v>
      </c>
      <c r="V125" s="42"/>
      <c r="W125" s="41"/>
      <c r="X125" s="42">
        <v>90</v>
      </c>
      <c r="Y125" s="42">
        <v>9</v>
      </c>
      <c r="Z125" s="42">
        <v>248.3</v>
      </c>
      <c r="AA125" s="43">
        <v>137</v>
      </c>
    </row>
    <row r="126" spans="1:27">
      <c r="A126" s="37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28"/>
      <c r="O126" s="54"/>
      <c r="P126" s="41"/>
      <c r="Q126" s="42">
        <v>5</v>
      </c>
      <c r="R126" s="42">
        <v>6</v>
      </c>
      <c r="S126" s="42">
        <v>146.69999999999999</v>
      </c>
      <c r="T126" s="42">
        <v>24.5</v>
      </c>
      <c r="U126" s="43">
        <v>78</v>
      </c>
      <c r="V126" s="42"/>
      <c r="W126" s="41"/>
      <c r="X126" s="42">
        <v>120</v>
      </c>
      <c r="Y126" s="42">
        <v>8</v>
      </c>
      <c r="Z126" s="42">
        <v>303.2</v>
      </c>
      <c r="AA126" s="43">
        <v>168</v>
      </c>
    </row>
    <row r="127" spans="1:27">
      <c r="A127" s="37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28"/>
      <c r="O127" s="54"/>
      <c r="P127" s="41"/>
      <c r="Q127" s="42">
        <v>6</v>
      </c>
      <c r="R127" s="42">
        <v>6</v>
      </c>
      <c r="S127" s="42">
        <v>331.7</v>
      </c>
      <c r="T127" s="42">
        <v>55.3</v>
      </c>
      <c r="U127" s="43">
        <v>180</v>
      </c>
      <c r="V127" s="42"/>
      <c r="W127" s="41"/>
      <c r="X127" s="42">
        <v>150</v>
      </c>
      <c r="Y127" s="42">
        <v>3</v>
      </c>
      <c r="Z127" s="42">
        <v>193.4</v>
      </c>
      <c r="AA127" s="43">
        <v>116</v>
      </c>
    </row>
    <row r="128" spans="1:27">
      <c r="A128" s="37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28"/>
      <c r="O128" s="54"/>
      <c r="P128" s="41"/>
      <c r="Q128" s="42" t="s">
        <v>43</v>
      </c>
      <c r="R128" s="44">
        <f>SUM(R122:R127)</f>
        <v>25</v>
      </c>
      <c r="S128" s="44">
        <f>SUM(S122:S127)</f>
        <v>1075.8</v>
      </c>
      <c r="T128" s="42"/>
      <c r="U128" s="45">
        <f>SUM(U122:U127)</f>
        <v>610</v>
      </c>
      <c r="V128" s="42"/>
      <c r="W128" s="41"/>
      <c r="X128" s="42">
        <v>180</v>
      </c>
      <c r="Y128" s="42">
        <v>0</v>
      </c>
      <c r="Z128" s="42">
        <v>54.6</v>
      </c>
      <c r="AA128" s="43">
        <v>29</v>
      </c>
    </row>
    <row r="129" spans="1:27">
      <c r="A129" s="37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28"/>
      <c r="O129" s="54"/>
      <c r="P129" s="41"/>
      <c r="Q129" s="42"/>
      <c r="R129" s="42"/>
      <c r="S129" s="42"/>
      <c r="T129" s="42"/>
      <c r="U129" s="43"/>
      <c r="V129" s="42"/>
      <c r="W129" s="41"/>
      <c r="X129" s="42"/>
      <c r="Y129" s="42"/>
      <c r="Z129" s="42"/>
      <c r="AA129" s="43"/>
    </row>
    <row r="130" spans="1:27">
      <c r="A130" s="37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28"/>
      <c r="O130" s="54"/>
      <c r="P130" s="41"/>
      <c r="Q130" s="42"/>
      <c r="R130" s="42"/>
      <c r="S130" s="42"/>
      <c r="T130" s="42"/>
      <c r="U130" s="43"/>
      <c r="V130" s="42"/>
      <c r="W130" s="41"/>
      <c r="X130" s="42"/>
      <c r="Y130" s="42"/>
      <c r="Z130" s="42"/>
      <c r="AA130" s="43"/>
    </row>
    <row r="131" spans="1:27">
      <c r="A131" s="37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28"/>
      <c r="O131" s="54"/>
      <c r="P131" s="41"/>
      <c r="Q131" s="42"/>
      <c r="R131" s="42"/>
      <c r="S131" s="42"/>
      <c r="T131" s="42"/>
      <c r="U131" s="43"/>
      <c r="V131" s="42"/>
      <c r="W131" s="41"/>
      <c r="X131" s="42"/>
      <c r="Y131" s="42"/>
      <c r="Z131" s="42"/>
      <c r="AA131" s="43"/>
    </row>
    <row r="132" spans="1:27">
      <c r="A132" s="3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28"/>
      <c r="O132" s="54"/>
      <c r="P132" s="41" t="s">
        <v>27</v>
      </c>
      <c r="Q132" s="42" t="s">
        <v>7</v>
      </c>
      <c r="R132" s="42" t="s">
        <v>3</v>
      </c>
      <c r="S132" s="42" t="s">
        <v>8</v>
      </c>
      <c r="T132" s="42" t="s">
        <v>9</v>
      </c>
      <c r="U132" s="43" t="s">
        <v>4</v>
      </c>
      <c r="V132" s="42"/>
      <c r="W132" s="41" t="s">
        <v>18</v>
      </c>
      <c r="X132" s="42" t="s">
        <v>10</v>
      </c>
      <c r="Y132" s="42" t="s">
        <v>11</v>
      </c>
      <c r="Z132" s="42" t="s">
        <v>5</v>
      </c>
      <c r="AA132" s="43" t="s">
        <v>4</v>
      </c>
    </row>
    <row r="133" spans="1:27">
      <c r="A133" s="3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28"/>
      <c r="O133" s="54"/>
      <c r="P133" s="41"/>
      <c r="Q133" s="42">
        <v>1</v>
      </c>
      <c r="R133" s="42">
        <v>1</v>
      </c>
      <c r="S133" s="52">
        <v>3.7</v>
      </c>
      <c r="T133" s="52">
        <f>S133/R133</f>
        <v>3.7</v>
      </c>
      <c r="U133" s="59">
        <v>3</v>
      </c>
      <c r="V133" s="42"/>
      <c r="W133" s="41"/>
      <c r="X133" s="42">
        <v>0</v>
      </c>
      <c r="Y133" s="42">
        <v>0</v>
      </c>
      <c r="Z133" s="42">
        <v>0</v>
      </c>
      <c r="AA133" s="43">
        <v>0</v>
      </c>
    </row>
    <row r="134" spans="1:27">
      <c r="A134" s="3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28"/>
      <c r="O134" s="54"/>
      <c r="P134" s="41"/>
      <c r="Q134" s="42">
        <v>2</v>
      </c>
      <c r="R134" s="42">
        <v>2</v>
      </c>
      <c r="S134" s="52">
        <v>51.1</v>
      </c>
      <c r="T134" s="52">
        <f t="shared" ref="T134:T138" si="0">S134/R134</f>
        <v>25.55</v>
      </c>
      <c r="U134" s="59">
        <v>38</v>
      </c>
      <c r="V134" s="42"/>
      <c r="W134" s="41"/>
      <c r="X134" s="42">
        <v>30</v>
      </c>
      <c r="Y134" s="42">
        <v>4</v>
      </c>
      <c r="Z134" s="42">
        <v>114.5</v>
      </c>
      <c r="AA134" s="43">
        <v>81</v>
      </c>
    </row>
    <row r="135" spans="1:27">
      <c r="A135" s="3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28"/>
      <c r="O135" s="54"/>
      <c r="P135" s="41"/>
      <c r="Q135" s="42">
        <v>3</v>
      </c>
      <c r="R135" s="42">
        <v>4</v>
      </c>
      <c r="S135" s="52">
        <v>249.9</v>
      </c>
      <c r="T135" s="52">
        <f t="shared" si="0"/>
        <v>62.475000000000001</v>
      </c>
      <c r="U135" s="59">
        <v>195</v>
      </c>
      <c r="V135" s="42"/>
      <c r="W135" s="41"/>
      <c r="X135" s="42">
        <v>60</v>
      </c>
      <c r="Y135" s="42">
        <v>7</v>
      </c>
      <c r="Z135" s="42">
        <v>223.3</v>
      </c>
      <c r="AA135" s="43">
        <v>165</v>
      </c>
    </row>
    <row r="136" spans="1:27">
      <c r="A136" s="3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28"/>
      <c r="O136" s="54"/>
      <c r="P136" s="41"/>
      <c r="Q136" s="42">
        <v>4</v>
      </c>
      <c r="R136" s="42">
        <v>6</v>
      </c>
      <c r="S136" s="52">
        <v>382.9</v>
      </c>
      <c r="T136" s="52">
        <f t="shared" si="0"/>
        <v>63.816666666666663</v>
      </c>
      <c r="U136" s="59">
        <v>277</v>
      </c>
      <c r="V136" s="42"/>
      <c r="W136" s="41"/>
      <c r="X136" s="42">
        <v>90</v>
      </c>
      <c r="Y136" s="42">
        <v>11</v>
      </c>
      <c r="Z136" s="42">
        <v>410.2</v>
      </c>
      <c r="AA136" s="43">
        <v>292</v>
      </c>
    </row>
    <row r="137" spans="1:27">
      <c r="A137" s="3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28"/>
      <c r="O137" s="54"/>
      <c r="P137" s="41"/>
      <c r="Q137" s="42">
        <v>5</v>
      </c>
      <c r="R137" s="42">
        <v>8</v>
      </c>
      <c r="S137" s="52">
        <v>277.89999999999998</v>
      </c>
      <c r="T137" s="52">
        <f t="shared" si="0"/>
        <v>34.737499999999997</v>
      </c>
      <c r="U137" s="59">
        <v>195</v>
      </c>
      <c r="V137" s="42"/>
      <c r="W137" s="41"/>
      <c r="X137" s="42">
        <v>120</v>
      </c>
      <c r="Y137" s="42">
        <v>6</v>
      </c>
      <c r="Z137" s="42">
        <v>325.89999999999998</v>
      </c>
      <c r="AA137" s="43">
        <v>222</v>
      </c>
    </row>
    <row r="138" spans="1:27">
      <c r="A138" s="3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28"/>
      <c r="O138" s="54"/>
      <c r="P138" s="41"/>
      <c r="Q138" s="42">
        <v>6</v>
      </c>
      <c r="R138" s="42">
        <v>8</v>
      </c>
      <c r="S138" s="52">
        <v>305</v>
      </c>
      <c r="T138" s="52">
        <f t="shared" si="0"/>
        <v>38.125</v>
      </c>
      <c r="U138" s="59">
        <v>182</v>
      </c>
      <c r="V138" s="42"/>
      <c r="W138" s="41"/>
      <c r="X138" s="42">
        <v>150</v>
      </c>
      <c r="Y138" s="42">
        <v>2</v>
      </c>
      <c r="Z138" s="42">
        <v>172.9</v>
      </c>
      <c r="AA138" s="43">
        <v>116</v>
      </c>
    </row>
    <row r="139" spans="1:27">
      <c r="A139" s="3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28"/>
      <c r="O139" s="54"/>
      <c r="P139" s="41"/>
      <c r="Q139" s="42" t="s">
        <v>43</v>
      </c>
      <c r="R139" s="44">
        <f>SUM(R133:R138)</f>
        <v>29</v>
      </c>
      <c r="S139" s="44">
        <f>SUM(S133:S138)</f>
        <v>1270.5</v>
      </c>
      <c r="T139" s="42"/>
      <c r="U139" s="45">
        <f>SUM(U133:U138)</f>
        <v>890</v>
      </c>
      <c r="V139" s="42"/>
      <c r="W139" s="41"/>
      <c r="X139" s="42">
        <v>180</v>
      </c>
      <c r="Y139" s="42">
        <v>0</v>
      </c>
      <c r="Z139" s="42">
        <v>23.7</v>
      </c>
      <c r="AA139" s="43">
        <v>14</v>
      </c>
    </row>
    <row r="140" spans="1:27">
      <c r="A140" s="37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28"/>
      <c r="O140" s="54"/>
      <c r="P140" s="41"/>
      <c r="Q140" s="42"/>
      <c r="R140" s="42"/>
      <c r="S140" s="42"/>
      <c r="T140" s="42"/>
      <c r="U140" s="43"/>
      <c r="V140" s="42"/>
      <c r="W140" s="41"/>
      <c r="X140" s="42"/>
      <c r="Y140" s="42"/>
      <c r="Z140" s="42"/>
      <c r="AA140" s="43"/>
    </row>
    <row r="141" spans="1:27">
      <c r="A141" s="37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28"/>
      <c r="O141" s="54"/>
      <c r="P141" s="41"/>
      <c r="Q141" s="42"/>
      <c r="R141" s="42"/>
      <c r="S141" s="42"/>
      <c r="T141" s="42"/>
      <c r="U141" s="43"/>
      <c r="V141" s="42"/>
      <c r="W141" s="41"/>
      <c r="X141" s="42"/>
      <c r="Y141" s="42"/>
      <c r="Z141" s="42"/>
      <c r="AA141" s="43"/>
    </row>
    <row r="142" spans="1:27">
      <c r="A142" s="37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28"/>
      <c r="O142" s="54"/>
      <c r="P142" s="41"/>
      <c r="Q142" s="42"/>
      <c r="R142" s="42"/>
      <c r="S142" s="42"/>
      <c r="T142" s="42"/>
      <c r="U142" s="43"/>
      <c r="V142" s="42"/>
      <c r="W142" s="41"/>
      <c r="X142" s="42"/>
      <c r="Y142" s="42"/>
      <c r="Z142" s="42"/>
      <c r="AA142" s="43"/>
    </row>
    <row r="143" spans="1:27">
      <c r="A143" s="37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28"/>
      <c r="O143" s="54"/>
      <c r="P143" s="41"/>
      <c r="Q143" s="42"/>
      <c r="R143" s="42"/>
      <c r="S143" s="42"/>
      <c r="T143" s="42"/>
      <c r="U143" s="43"/>
      <c r="V143" s="42"/>
      <c r="W143" s="41"/>
      <c r="X143" s="42"/>
      <c r="Y143" s="42"/>
      <c r="Z143" s="42"/>
      <c r="AA143" s="43"/>
    </row>
    <row r="144" spans="1:27">
      <c r="A144" s="37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28"/>
      <c r="O144" s="54"/>
      <c r="P144" s="41" t="s">
        <v>28</v>
      </c>
      <c r="Q144" s="42" t="s">
        <v>7</v>
      </c>
      <c r="R144" s="42" t="s">
        <v>3</v>
      </c>
      <c r="S144" s="42" t="s">
        <v>8</v>
      </c>
      <c r="T144" s="42" t="s">
        <v>9</v>
      </c>
      <c r="U144" s="43" t="s">
        <v>4</v>
      </c>
      <c r="V144" s="42"/>
      <c r="W144" s="41" t="s">
        <v>19</v>
      </c>
      <c r="X144" s="42" t="s">
        <v>10</v>
      </c>
      <c r="Y144" s="42" t="s">
        <v>11</v>
      </c>
      <c r="Z144" s="42" t="s">
        <v>5</v>
      </c>
      <c r="AA144" s="43" t="s">
        <v>4</v>
      </c>
    </row>
    <row r="145" spans="1:27">
      <c r="A145" s="37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28"/>
      <c r="O145" s="54"/>
      <c r="P145" s="41"/>
      <c r="Q145" s="42">
        <v>1</v>
      </c>
      <c r="R145" s="42">
        <v>2</v>
      </c>
      <c r="S145" s="42">
        <v>37.1</v>
      </c>
      <c r="T145" s="42">
        <v>18.600000000000001</v>
      </c>
      <c r="U145" s="43">
        <v>26</v>
      </c>
      <c r="V145" s="42"/>
      <c r="W145" s="41"/>
      <c r="X145" s="42">
        <v>0</v>
      </c>
      <c r="Y145" s="42">
        <v>0</v>
      </c>
      <c r="Z145" s="42">
        <v>0</v>
      </c>
      <c r="AA145" s="43">
        <v>0</v>
      </c>
    </row>
    <row r="146" spans="1:27">
      <c r="A146" s="37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28"/>
      <c r="O146" s="54"/>
      <c r="P146" s="41"/>
      <c r="Q146" s="42">
        <v>2</v>
      </c>
      <c r="R146" s="42">
        <v>4</v>
      </c>
      <c r="S146" s="42">
        <v>193.3</v>
      </c>
      <c r="T146" s="42">
        <v>48.3</v>
      </c>
      <c r="U146" s="43">
        <v>130</v>
      </c>
      <c r="V146" s="42"/>
      <c r="W146" s="41"/>
      <c r="X146" s="42">
        <v>30</v>
      </c>
      <c r="Y146" s="42">
        <v>4</v>
      </c>
      <c r="Z146" s="42">
        <v>68</v>
      </c>
      <c r="AA146" s="43">
        <v>44</v>
      </c>
    </row>
    <row r="147" spans="1:27">
      <c r="A147" s="37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28"/>
      <c r="O147" s="54"/>
      <c r="P147" s="41"/>
      <c r="Q147" s="42">
        <v>3</v>
      </c>
      <c r="R147" s="42">
        <v>6</v>
      </c>
      <c r="S147" s="42">
        <v>441.6</v>
      </c>
      <c r="T147" s="42">
        <v>73.599999999999994</v>
      </c>
      <c r="U147" s="43">
        <v>262</v>
      </c>
      <c r="V147" s="42"/>
      <c r="W147" s="41"/>
      <c r="X147" s="42">
        <v>60</v>
      </c>
      <c r="Y147" s="42">
        <v>7</v>
      </c>
      <c r="Z147" s="42">
        <v>219.6</v>
      </c>
      <c r="AA147" s="43">
        <v>127</v>
      </c>
    </row>
    <row r="148" spans="1:27">
      <c r="A148" s="37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28"/>
      <c r="O148" s="54"/>
      <c r="P148" s="41"/>
      <c r="Q148" s="42">
        <v>4</v>
      </c>
      <c r="R148" s="42">
        <v>6</v>
      </c>
      <c r="S148" s="42">
        <v>252.6</v>
      </c>
      <c r="T148" s="42">
        <v>42.1</v>
      </c>
      <c r="U148" s="43">
        <v>139</v>
      </c>
      <c r="V148" s="42"/>
      <c r="W148" s="41"/>
      <c r="X148" s="42">
        <v>90</v>
      </c>
      <c r="Y148" s="42">
        <v>10</v>
      </c>
      <c r="Z148" s="42">
        <v>307.5</v>
      </c>
      <c r="AA148" s="43">
        <v>205</v>
      </c>
    </row>
    <row r="149" spans="1:27">
      <c r="A149" s="37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28"/>
      <c r="O149" s="54"/>
      <c r="P149" s="41"/>
      <c r="Q149" s="42">
        <v>5</v>
      </c>
      <c r="R149" s="42">
        <v>4</v>
      </c>
      <c r="S149" s="42">
        <v>219.5</v>
      </c>
      <c r="T149" s="42">
        <v>54.9</v>
      </c>
      <c r="U149" s="43">
        <v>126</v>
      </c>
      <c r="V149" s="42"/>
      <c r="W149" s="41"/>
      <c r="X149" s="42">
        <v>120</v>
      </c>
      <c r="Y149" s="42">
        <v>8</v>
      </c>
      <c r="Z149" s="42">
        <v>387.3</v>
      </c>
      <c r="AA149" s="43">
        <v>222</v>
      </c>
    </row>
    <row r="150" spans="1:27">
      <c r="A150" s="37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28"/>
      <c r="O150" s="54"/>
      <c r="P150" s="41"/>
      <c r="Q150" s="42">
        <v>6</v>
      </c>
      <c r="R150" s="42">
        <v>2</v>
      </c>
      <c r="S150" s="42">
        <v>128.6</v>
      </c>
      <c r="T150" s="42">
        <v>64.3</v>
      </c>
      <c r="U150" s="43">
        <v>66</v>
      </c>
      <c r="V150" s="42"/>
      <c r="W150" s="41"/>
      <c r="X150" s="42">
        <v>150</v>
      </c>
      <c r="Y150" s="42">
        <v>2</v>
      </c>
      <c r="Z150" s="42">
        <v>203.9</v>
      </c>
      <c r="AA150" s="43">
        <v>114</v>
      </c>
    </row>
    <row r="151" spans="1:27">
      <c r="A151" s="37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28"/>
      <c r="O151" s="54"/>
      <c r="P151" s="41"/>
      <c r="Q151" s="42" t="s">
        <v>43</v>
      </c>
      <c r="R151" s="44">
        <f>SUM(R145:R150)</f>
        <v>24</v>
      </c>
      <c r="S151" s="44">
        <f>SUM(S145:S150)</f>
        <v>1272.6999999999998</v>
      </c>
      <c r="T151" s="42"/>
      <c r="U151" s="45">
        <f>SUM(U145:U150)</f>
        <v>749</v>
      </c>
      <c r="V151" s="42"/>
      <c r="W151" s="41"/>
      <c r="X151" s="42">
        <v>180</v>
      </c>
      <c r="Y151" s="42">
        <v>1</v>
      </c>
      <c r="Z151" s="42">
        <v>82.4</v>
      </c>
      <c r="AA151" s="43">
        <v>37</v>
      </c>
    </row>
    <row r="152" spans="1:27">
      <c r="A152" s="37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28"/>
      <c r="O152" s="54"/>
      <c r="P152" s="41"/>
      <c r="Q152" s="42"/>
      <c r="R152" s="42"/>
      <c r="S152" s="42"/>
      <c r="T152" s="42"/>
      <c r="U152" s="43"/>
      <c r="V152" s="42"/>
      <c r="W152" s="41"/>
      <c r="X152" s="42">
        <v>210</v>
      </c>
      <c r="Y152" s="42">
        <v>0</v>
      </c>
      <c r="Z152" s="42">
        <v>4</v>
      </c>
      <c r="AA152" s="43">
        <v>0</v>
      </c>
    </row>
    <row r="153" spans="1:27">
      <c r="A153" s="37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28"/>
      <c r="O153" s="54"/>
      <c r="P153" s="41"/>
      <c r="Q153" s="42"/>
      <c r="R153" s="42"/>
      <c r="S153" s="42"/>
      <c r="T153" s="42"/>
      <c r="U153" s="43"/>
      <c r="V153" s="42"/>
      <c r="W153" s="41"/>
      <c r="X153" s="42"/>
      <c r="Y153" s="42"/>
      <c r="Z153" s="42"/>
      <c r="AA153" s="43"/>
    </row>
    <row r="154" spans="1:27">
      <c r="A154" s="37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28"/>
      <c r="O154" s="54"/>
      <c r="P154" s="41"/>
      <c r="Q154" s="42"/>
      <c r="R154" s="42"/>
      <c r="S154" s="42"/>
      <c r="T154" s="42"/>
      <c r="U154" s="43"/>
      <c r="V154" s="42"/>
      <c r="W154" s="41"/>
      <c r="X154" s="42"/>
      <c r="Y154" s="42"/>
      <c r="Z154" s="42"/>
      <c r="AA154" s="43"/>
    </row>
    <row r="155" spans="1:27">
      <c r="A155" s="37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28"/>
      <c r="O155" s="54"/>
      <c r="P155" s="41" t="s">
        <v>29</v>
      </c>
      <c r="Q155" s="42" t="s">
        <v>7</v>
      </c>
      <c r="R155" s="42" t="s">
        <v>3</v>
      </c>
      <c r="S155" s="42" t="s">
        <v>8</v>
      </c>
      <c r="T155" s="42" t="s">
        <v>9</v>
      </c>
      <c r="U155" s="43" t="s">
        <v>4</v>
      </c>
      <c r="V155" s="42"/>
      <c r="W155" s="41" t="s">
        <v>39</v>
      </c>
      <c r="X155" s="42" t="s">
        <v>10</v>
      </c>
      <c r="Y155" s="42" t="s">
        <v>11</v>
      </c>
      <c r="Z155" s="42" t="s">
        <v>5</v>
      </c>
      <c r="AA155" s="43" t="s">
        <v>4</v>
      </c>
    </row>
    <row r="156" spans="1:27">
      <c r="A156" s="37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28"/>
      <c r="O156" s="54"/>
      <c r="P156" s="41"/>
      <c r="Q156" s="42">
        <v>1</v>
      </c>
      <c r="R156" s="42">
        <v>2</v>
      </c>
      <c r="S156" s="42">
        <v>44</v>
      </c>
      <c r="T156" s="42">
        <v>22</v>
      </c>
      <c r="U156" s="43">
        <v>32</v>
      </c>
      <c r="V156" s="42"/>
      <c r="W156" s="41"/>
      <c r="X156" s="42">
        <v>0</v>
      </c>
      <c r="Y156" s="42">
        <v>0</v>
      </c>
      <c r="Z156" s="42">
        <v>0</v>
      </c>
      <c r="AA156" s="43">
        <v>0</v>
      </c>
    </row>
    <row r="157" spans="1:27">
      <c r="A157" s="37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28"/>
      <c r="O157" s="54"/>
      <c r="P157" s="41"/>
      <c r="Q157" s="42">
        <v>2</v>
      </c>
      <c r="R157" s="42">
        <v>3</v>
      </c>
      <c r="S157" s="42">
        <v>94.2</v>
      </c>
      <c r="T157" s="42">
        <v>31.4</v>
      </c>
      <c r="U157" s="43">
        <v>83</v>
      </c>
      <c r="V157" s="42"/>
      <c r="W157" s="41"/>
      <c r="X157" s="42">
        <v>30</v>
      </c>
      <c r="Y157" s="42">
        <v>3</v>
      </c>
      <c r="Z157" s="42">
        <v>80.900000000000006</v>
      </c>
      <c r="AA157" s="43">
        <v>64</v>
      </c>
    </row>
    <row r="158" spans="1:27">
      <c r="A158" s="37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28"/>
      <c r="O158" s="54"/>
      <c r="P158" s="41"/>
      <c r="Q158" s="42">
        <v>3</v>
      </c>
      <c r="R158" s="42">
        <v>5</v>
      </c>
      <c r="S158" s="42">
        <v>310.7</v>
      </c>
      <c r="T158" s="42">
        <v>62.1</v>
      </c>
      <c r="U158" s="43">
        <v>249</v>
      </c>
      <c r="V158" s="42"/>
      <c r="W158" s="41"/>
      <c r="X158" s="42">
        <v>60</v>
      </c>
      <c r="Y158" s="42">
        <v>8</v>
      </c>
      <c r="Z158" s="42">
        <v>238.1</v>
      </c>
      <c r="AA158" s="43">
        <v>185</v>
      </c>
    </row>
    <row r="159" spans="1:27">
      <c r="A159" s="37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28"/>
      <c r="O159" s="54"/>
      <c r="P159" s="41"/>
      <c r="Q159" s="42">
        <v>4</v>
      </c>
      <c r="R159" s="42">
        <v>6</v>
      </c>
      <c r="S159" s="42">
        <v>269.10000000000002</v>
      </c>
      <c r="T159" s="42">
        <v>44.8</v>
      </c>
      <c r="U159" s="43">
        <v>219</v>
      </c>
      <c r="V159" s="42"/>
      <c r="W159" s="41"/>
      <c r="X159" s="42">
        <v>90</v>
      </c>
      <c r="Y159" s="42">
        <v>7</v>
      </c>
      <c r="Z159" s="42">
        <v>266.60000000000002</v>
      </c>
      <c r="AA159" s="43">
        <v>214</v>
      </c>
    </row>
    <row r="160" spans="1:27">
      <c r="A160" s="37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28"/>
      <c r="O160" s="54"/>
      <c r="P160" s="41"/>
      <c r="Q160" s="42">
        <v>5</v>
      </c>
      <c r="R160" s="42">
        <v>4</v>
      </c>
      <c r="S160" s="42">
        <v>244.4</v>
      </c>
      <c r="T160" s="42">
        <v>61.1</v>
      </c>
      <c r="U160" s="43">
        <v>191</v>
      </c>
      <c r="V160" s="42"/>
      <c r="W160" s="41"/>
      <c r="X160" s="42">
        <v>120</v>
      </c>
      <c r="Y160" s="42">
        <v>6</v>
      </c>
      <c r="Z160" s="42">
        <v>270.7</v>
      </c>
      <c r="AA160" s="43">
        <v>225</v>
      </c>
    </row>
    <row r="161" spans="1:27">
      <c r="A161" s="37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28"/>
      <c r="O161" s="54"/>
      <c r="P161" s="41"/>
      <c r="Q161" s="42" t="s">
        <v>43</v>
      </c>
      <c r="R161" s="44">
        <f ca="1">SUM(R156:R161)</f>
        <v>20</v>
      </c>
      <c r="S161" s="44">
        <f ca="1">SUM(S156:S161)</f>
        <v>962.4</v>
      </c>
      <c r="T161" s="42"/>
      <c r="U161" s="45">
        <f ca="1">SUM(U156:U161)</f>
        <v>774</v>
      </c>
      <c r="V161" s="42"/>
      <c r="W161" s="41"/>
      <c r="X161" s="42">
        <v>150</v>
      </c>
      <c r="Y161" s="42">
        <v>1</v>
      </c>
      <c r="Z161" s="42">
        <v>104.4</v>
      </c>
      <c r="AA161" s="43">
        <v>86</v>
      </c>
    </row>
    <row r="162" spans="1:27">
      <c r="A162" s="37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28"/>
      <c r="O162" s="55"/>
      <c r="P162" s="49"/>
      <c r="Q162" s="50"/>
      <c r="R162" s="50"/>
      <c r="S162" s="50"/>
      <c r="T162" s="50"/>
      <c r="U162" s="51"/>
      <c r="V162" s="50"/>
      <c r="W162" s="49"/>
      <c r="X162" s="50">
        <v>180</v>
      </c>
      <c r="Y162" s="50">
        <v>0</v>
      </c>
      <c r="Z162" s="50">
        <v>1.6</v>
      </c>
      <c r="AA162" s="51">
        <v>0</v>
      </c>
    </row>
    <row r="163" spans="1:27">
      <c r="A163" s="37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28"/>
      <c r="O163" s="37"/>
      <c r="P163" s="29"/>
      <c r="Q163" s="29"/>
      <c r="R163" s="29"/>
      <c r="S163" s="29"/>
      <c r="T163" s="29"/>
      <c r="U163" s="28"/>
      <c r="V163" s="28"/>
      <c r="W163" s="28"/>
      <c r="X163" s="28"/>
      <c r="Y163" s="28"/>
      <c r="Z163" s="28"/>
      <c r="AA163" s="28"/>
    </row>
    <row r="164" spans="1:27">
      <c r="A164" s="37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28"/>
      <c r="O164" s="37"/>
      <c r="P164" s="29"/>
      <c r="Q164" s="29"/>
      <c r="R164" s="29"/>
      <c r="S164" s="29"/>
      <c r="T164" s="29"/>
      <c r="U164" s="28"/>
      <c r="V164" s="28"/>
      <c r="W164" s="28"/>
      <c r="X164" s="28"/>
      <c r="Y164" s="28"/>
      <c r="Z164" s="28"/>
      <c r="AA164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AV261"/>
  <sheetViews>
    <sheetView topLeftCell="N246" workbookViewId="0">
      <selection activeCell="Q9" sqref="Q9"/>
    </sheetView>
  </sheetViews>
  <sheetFormatPr defaultRowHeight="15"/>
  <cols>
    <col min="7" max="7" width="2.28515625" customWidth="1"/>
    <col min="8" max="8" width="2.42578125" customWidth="1"/>
    <col min="16" max="16" width="2.140625" customWidth="1"/>
    <col min="17" max="17" width="1.85546875" customWidth="1"/>
    <col min="31" max="31" width="2.5703125" customWidth="1"/>
    <col min="32" max="32" width="2.7109375" customWidth="1"/>
    <col min="40" max="41" width="2.5703125" customWidth="1"/>
  </cols>
  <sheetData>
    <row r="1" spans="1:48" ht="15.75">
      <c r="A1" s="65" t="s">
        <v>0</v>
      </c>
      <c r="B1" s="66" t="s">
        <v>2</v>
      </c>
      <c r="C1" s="66" t="s">
        <v>3</v>
      </c>
      <c r="D1" s="66" t="s">
        <v>4</v>
      </c>
      <c r="E1" s="66" t="s">
        <v>5</v>
      </c>
      <c r="F1" s="67" t="s">
        <v>47</v>
      </c>
      <c r="G1" s="68"/>
      <c r="H1" s="69"/>
      <c r="I1" s="69"/>
      <c r="J1" s="69" t="s">
        <v>7</v>
      </c>
      <c r="K1" s="69" t="s">
        <v>3</v>
      </c>
      <c r="L1" s="69" t="s">
        <v>8</v>
      </c>
      <c r="M1" s="69" t="s">
        <v>48</v>
      </c>
      <c r="N1" s="69" t="s">
        <v>4</v>
      </c>
      <c r="O1" s="67" t="s">
        <v>47</v>
      </c>
      <c r="P1" s="69"/>
      <c r="Q1" s="69"/>
      <c r="R1" s="69" t="s">
        <v>25</v>
      </c>
      <c r="S1" s="70" t="s">
        <v>10</v>
      </c>
      <c r="T1" s="70" t="s">
        <v>11</v>
      </c>
      <c r="U1" s="70" t="s">
        <v>5</v>
      </c>
      <c r="V1" s="70" t="s">
        <v>4</v>
      </c>
      <c r="W1" s="67" t="s">
        <v>47</v>
      </c>
      <c r="X1" s="71"/>
      <c r="Y1" s="72" t="s">
        <v>1</v>
      </c>
      <c r="Z1" s="73" t="s">
        <v>2</v>
      </c>
      <c r="AA1" s="73" t="s">
        <v>3</v>
      </c>
      <c r="AB1" s="73" t="s">
        <v>4</v>
      </c>
      <c r="AC1" s="73" t="s">
        <v>5</v>
      </c>
      <c r="AD1" s="69" t="s">
        <v>47</v>
      </c>
      <c r="AE1" s="70"/>
      <c r="AF1" s="69"/>
      <c r="AG1" s="69"/>
      <c r="AH1" s="73" t="s">
        <v>7</v>
      </c>
      <c r="AI1" s="73" t="s">
        <v>3</v>
      </c>
      <c r="AJ1" s="73" t="s">
        <v>8</v>
      </c>
      <c r="AK1" s="73" t="s">
        <v>9</v>
      </c>
      <c r="AL1" s="73" t="s">
        <v>4</v>
      </c>
      <c r="AM1" s="69" t="s">
        <v>47</v>
      </c>
      <c r="AN1" s="69"/>
      <c r="AO1" s="69"/>
      <c r="AP1" s="69"/>
      <c r="AQ1" s="73" t="s">
        <v>10</v>
      </c>
      <c r="AR1" s="73" t="s">
        <v>11</v>
      </c>
      <c r="AS1" s="73" t="s">
        <v>5</v>
      </c>
      <c r="AT1" s="73" t="s">
        <v>4</v>
      </c>
      <c r="AU1" s="69" t="s">
        <v>47</v>
      </c>
      <c r="AV1" s="74"/>
    </row>
    <row r="2" spans="1:48" ht="15.75">
      <c r="A2" s="75" t="s">
        <v>44</v>
      </c>
      <c r="B2" s="69"/>
      <c r="C2" s="69"/>
      <c r="D2" s="69"/>
      <c r="E2" s="69"/>
      <c r="F2" s="6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1"/>
      <c r="Y2" s="76" t="s">
        <v>44</v>
      </c>
      <c r="Z2" s="69"/>
      <c r="AA2" s="69"/>
      <c r="AB2" s="69"/>
      <c r="AC2" s="69"/>
      <c r="AD2" s="69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74"/>
    </row>
    <row r="3" spans="1:48" ht="15.75">
      <c r="A3" s="69" t="s">
        <v>12</v>
      </c>
      <c r="B3" s="68" t="s">
        <v>13</v>
      </c>
      <c r="C3" s="68">
        <v>1</v>
      </c>
      <c r="D3" s="68">
        <v>5606</v>
      </c>
      <c r="E3" s="68">
        <v>2256.8000000000002</v>
      </c>
      <c r="F3" s="77">
        <f>D3/E3</f>
        <v>2.4840482098546612</v>
      </c>
      <c r="G3" s="68"/>
      <c r="H3" s="69"/>
      <c r="I3" s="69" t="s">
        <v>12</v>
      </c>
      <c r="J3" s="68">
        <v>1</v>
      </c>
      <c r="K3" s="68">
        <v>1</v>
      </c>
      <c r="L3" s="68">
        <v>16.899999999999999</v>
      </c>
      <c r="M3" s="68">
        <v>16.899999999999999</v>
      </c>
      <c r="N3" s="68">
        <v>6</v>
      </c>
      <c r="O3" s="78">
        <f t="shared" ref="O3:O9" si="0">N3/L3</f>
        <v>0.3550295857988166</v>
      </c>
      <c r="P3" s="69"/>
      <c r="Q3" s="69"/>
      <c r="R3" s="69" t="s">
        <v>12</v>
      </c>
      <c r="S3" s="68">
        <v>30</v>
      </c>
      <c r="T3" s="68">
        <v>2</v>
      </c>
      <c r="U3" s="68">
        <v>26.5</v>
      </c>
      <c r="V3" s="68">
        <v>16</v>
      </c>
      <c r="W3" s="78">
        <f t="shared" ref="W3:W11" si="1">V3/U3</f>
        <v>0.60377358490566035</v>
      </c>
      <c r="X3" s="71"/>
      <c r="Y3" s="69" t="s">
        <v>12</v>
      </c>
      <c r="Z3" s="66" t="s">
        <v>13</v>
      </c>
      <c r="AA3" s="66">
        <v>1</v>
      </c>
      <c r="AB3" s="66">
        <v>788</v>
      </c>
      <c r="AC3" s="66">
        <v>773.9</v>
      </c>
      <c r="AD3" s="77">
        <f>AB3/AC3</f>
        <v>1.0182194081922729</v>
      </c>
      <c r="AE3" s="68"/>
      <c r="AF3" s="69"/>
      <c r="AG3" s="69" t="s">
        <v>12</v>
      </c>
      <c r="AH3" s="66">
        <v>1</v>
      </c>
      <c r="AI3" s="66">
        <v>1</v>
      </c>
      <c r="AJ3" s="66">
        <v>9.4</v>
      </c>
      <c r="AK3" s="66">
        <v>9.4</v>
      </c>
      <c r="AL3" s="66">
        <v>4</v>
      </c>
      <c r="AM3" s="78">
        <f>AL3/AK3</f>
        <v>0.42553191489361702</v>
      </c>
      <c r="AN3" s="69"/>
      <c r="AO3" s="69"/>
      <c r="AP3" s="69" t="s">
        <v>12</v>
      </c>
      <c r="AQ3" s="66">
        <v>30</v>
      </c>
      <c r="AR3" s="66">
        <v>0</v>
      </c>
      <c r="AS3" s="66">
        <v>0</v>
      </c>
      <c r="AT3" s="66">
        <v>0</v>
      </c>
      <c r="AU3" s="78">
        <v>0</v>
      </c>
      <c r="AV3" s="74"/>
    </row>
    <row r="4" spans="1:48" ht="15.75">
      <c r="A4" s="79"/>
      <c r="B4" s="69"/>
      <c r="C4" s="69"/>
      <c r="D4" s="69"/>
      <c r="E4" s="69"/>
      <c r="F4" s="69"/>
      <c r="G4" s="68"/>
      <c r="H4" s="69"/>
      <c r="I4" s="79"/>
      <c r="J4" s="66">
        <v>2</v>
      </c>
      <c r="K4" s="66">
        <v>2</v>
      </c>
      <c r="L4" s="66">
        <v>75.2</v>
      </c>
      <c r="M4" s="66">
        <v>37.6</v>
      </c>
      <c r="N4" s="66">
        <v>213</v>
      </c>
      <c r="O4" s="78">
        <f t="shared" si="0"/>
        <v>2.832446808510638</v>
      </c>
      <c r="P4" s="69"/>
      <c r="Q4" s="69"/>
      <c r="R4" s="79"/>
      <c r="S4" s="66">
        <v>60</v>
      </c>
      <c r="T4" s="66">
        <v>5</v>
      </c>
      <c r="U4" s="66">
        <v>153.4</v>
      </c>
      <c r="V4" s="66">
        <v>479</v>
      </c>
      <c r="W4" s="78">
        <f t="shared" si="1"/>
        <v>3.1225554106910036</v>
      </c>
      <c r="X4" s="71"/>
      <c r="Y4" s="69"/>
      <c r="Z4" s="69"/>
      <c r="AA4" s="69"/>
      <c r="AB4" s="69"/>
      <c r="AC4" s="69"/>
      <c r="AD4" s="69"/>
      <c r="AE4" s="68"/>
      <c r="AF4" s="69"/>
      <c r="AG4" s="69"/>
      <c r="AH4" s="66">
        <v>2</v>
      </c>
      <c r="AI4" s="66">
        <v>2</v>
      </c>
      <c r="AJ4" s="66">
        <v>35.200000000000003</v>
      </c>
      <c r="AK4" s="66">
        <v>17.600000000000001</v>
      </c>
      <c r="AL4" s="66">
        <v>28</v>
      </c>
      <c r="AM4" s="78">
        <f>AL4/AK4</f>
        <v>1.5909090909090908</v>
      </c>
      <c r="AN4" s="69"/>
      <c r="AO4" s="69"/>
      <c r="AP4" s="69"/>
      <c r="AQ4" s="66">
        <v>60</v>
      </c>
      <c r="AR4" s="66">
        <v>5</v>
      </c>
      <c r="AS4" s="66">
        <v>211.7</v>
      </c>
      <c r="AT4" s="66">
        <v>186</v>
      </c>
      <c r="AU4" s="78">
        <f>AT4/AS4</f>
        <v>0.87860179499291458</v>
      </c>
      <c r="AV4" s="74"/>
    </row>
    <row r="5" spans="1:48" ht="15.75">
      <c r="A5" s="79"/>
      <c r="B5" s="69"/>
      <c r="C5" s="69"/>
      <c r="D5" s="69"/>
      <c r="E5" s="69"/>
      <c r="F5" s="69"/>
      <c r="G5" s="68"/>
      <c r="H5" s="69"/>
      <c r="I5" s="79"/>
      <c r="J5" s="66">
        <v>3</v>
      </c>
      <c r="K5" s="66">
        <v>4</v>
      </c>
      <c r="L5" s="66">
        <v>366.6</v>
      </c>
      <c r="M5" s="66">
        <v>91.7</v>
      </c>
      <c r="N5" s="66">
        <v>903</v>
      </c>
      <c r="O5" s="78">
        <f t="shared" si="0"/>
        <v>2.4631751227495906</v>
      </c>
      <c r="P5" s="69"/>
      <c r="Q5" s="69"/>
      <c r="R5" s="79"/>
      <c r="S5" s="66">
        <v>90</v>
      </c>
      <c r="T5" s="66">
        <v>7</v>
      </c>
      <c r="U5" s="66">
        <v>226.8</v>
      </c>
      <c r="V5" s="66">
        <v>638</v>
      </c>
      <c r="W5" s="78">
        <f t="shared" si="1"/>
        <v>2.8130511463844794</v>
      </c>
      <c r="X5" s="71"/>
      <c r="Y5" s="69"/>
      <c r="Z5" s="69"/>
      <c r="AA5" s="69"/>
      <c r="AB5" s="69"/>
      <c r="AC5" s="69"/>
      <c r="AD5" s="69"/>
      <c r="AE5" s="68"/>
      <c r="AF5" s="69"/>
      <c r="AG5" s="69"/>
      <c r="AH5" s="66">
        <v>3</v>
      </c>
      <c r="AI5" s="66">
        <v>4</v>
      </c>
      <c r="AJ5" s="66">
        <v>195.5</v>
      </c>
      <c r="AK5" s="66">
        <v>48.9</v>
      </c>
      <c r="AL5" s="66">
        <v>173</v>
      </c>
      <c r="AM5" s="78">
        <f>AL5/AK5</f>
        <v>3.537832310838446</v>
      </c>
      <c r="AN5" s="69"/>
      <c r="AO5" s="69"/>
      <c r="AP5" s="69"/>
      <c r="AQ5" s="66">
        <v>90</v>
      </c>
      <c r="AR5" s="66">
        <v>7</v>
      </c>
      <c r="AS5" s="66">
        <v>236.1</v>
      </c>
      <c r="AT5" s="66">
        <v>233</v>
      </c>
      <c r="AU5" s="78">
        <f>AT5/AS5</f>
        <v>0.986869970351546</v>
      </c>
      <c r="AV5" s="74"/>
    </row>
    <row r="6" spans="1:48" ht="15.75">
      <c r="A6" s="79"/>
      <c r="B6" s="69"/>
      <c r="C6" s="69"/>
      <c r="D6" s="69"/>
      <c r="E6" s="69"/>
      <c r="F6" s="69"/>
      <c r="G6" s="68"/>
      <c r="H6" s="69"/>
      <c r="I6" s="79"/>
      <c r="J6" s="66">
        <v>4</v>
      </c>
      <c r="K6" s="66">
        <v>6</v>
      </c>
      <c r="L6" s="66">
        <v>514.1</v>
      </c>
      <c r="M6" s="66">
        <v>85.7</v>
      </c>
      <c r="N6" s="66">
        <v>1331</v>
      </c>
      <c r="O6" s="78">
        <f t="shared" si="0"/>
        <v>2.5889904687803926</v>
      </c>
      <c r="P6" s="69"/>
      <c r="Q6" s="69"/>
      <c r="R6" s="79"/>
      <c r="S6" s="66">
        <v>120</v>
      </c>
      <c r="T6" s="66">
        <v>8</v>
      </c>
      <c r="U6" s="66">
        <v>261.5</v>
      </c>
      <c r="V6" s="66">
        <v>788</v>
      </c>
      <c r="W6" s="78">
        <f t="shared" si="1"/>
        <v>3.0133843212237093</v>
      </c>
      <c r="X6" s="71"/>
      <c r="Y6" s="69"/>
      <c r="Z6" s="69"/>
      <c r="AA6" s="69"/>
      <c r="AB6" s="69"/>
      <c r="AC6" s="69"/>
      <c r="AD6" s="69"/>
      <c r="AE6" s="68"/>
      <c r="AF6" s="69"/>
      <c r="AG6" s="69"/>
      <c r="AH6" s="66">
        <v>4</v>
      </c>
      <c r="AI6" s="66">
        <v>6</v>
      </c>
      <c r="AJ6" s="66">
        <v>349.3</v>
      </c>
      <c r="AK6" s="66">
        <v>58.2</v>
      </c>
      <c r="AL6" s="66">
        <v>370</v>
      </c>
      <c r="AM6" s="78">
        <f>AL6/AK6</f>
        <v>6.3573883161512024</v>
      </c>
      <c r="AN6" s="69"/>
      <c r="AO6" s="69"/>
      <c r="AP6" s="69"/>
      <c r="AQ6" s="66">
        <v>120</v>
      </c>
      <c r="AR6" s="66">
        <v>5</v>
      </c>
      <c r="AS6" s="66">
        <v>195.9</v>
      </c>
      <c r="AT6" s="66">
        <v>221</v>
      </c>
      <c r="AU6" s="78">
        <f>AT6/AS6</f>
        <v>1.1281265952016335</v>
      </c>
      <c r="AV6" s="74"/>
    </row>
    <row r="7" spans="1:48" ht="15.75">
      <c r="A7" s="79"/>
      <c r="B7" s="69"/>
      <c r="C7" s="69"/>
      <c r="D7" s="69"/>
      <c r="E7" s="69"/>
      <c r="F7" s="69"/>
      <c r="G7" s="68"/>
      <c r="H7" s="69"/>
      <c r="I7" s="79"/>
      <c r="J7" s="66">
        <v>5</v>
      </c>
      <c r="K7" s="66">
        <v>6</v>
      </c>
      <c r="L7" s="66">
        <v>508</v>
      </c>
      <c r="M7" s="66">
        <v>84.7</v>
      </c>
      <c r="N7" s="66">
        <v>1314</v>
      </c>
      <c r="O7" s="78">
        <f t="shared" si="0"/>
        <v>2.5866141732283463</v>
      </c>
      <c r="P7" s="69"/>
      <c r="Q7" s="69"/>
      <c r="R7" s="79"/>
      <c r="S7" s="66">
        <v>150</v>
      </c>
      <c r="T7" s="66">
        <v>11</v>
      </c>
      <c r="U7" s="66">
        <v>342.5</v>
      </c>
      <c r="V7" s="66">
        <v>829</v>
      </c>
      <c r="W7" s="78">
        <f t="shared" si="1"/>
        <v>2.4204379562043794</v>
      </c>
      <c r="X7" s="71"/>
      <c r="Y7" s="69"/>
      <c r="Z7" s="69"/>
      <c r="AA7" s="69"/>
      <c r="AB7" s="69"/>
      <c r="AC7" s="69"/>
      <c r="AD7" s="69"/>
      <c r="AE7" s="68"/>
      <c r="AF7" s="69"/>
      <c r="AG7" s="69"/>
      <c r="AH7" s="66">
        <v>5</v>
      </c>
      <c r="AI7" s="66">
        <v>4</v>
      </c>
      <c r="AJ7" s="66">
        <v>184.6</v>
      </c>
      <c r="AK7" s="66">
        <v>46.1</v>
      </c>
      <c r="AL7" s="66">
        <v>213</v>
      </c>
      <c r="AM7" s="78">
        <f>AL7/AK7</f>
        <v>4.620390455531453</v>
      </c>
      <c r="AN7" s="69"/>
      <c r="AO7" s="69"/>
      <c r="AP7" s="69"/>
      <c r="AQ7" s="66">
        <v>150</v>
      </c>
      <c r="AR7" s="66">
        <v>1</v>
      </c>
      <c r="AS7" s="66">
        <v>103.2</v>
      </c>
      <c r="AT7" s="66">
        <v>112</v>
      </c>
      <c r="AU7" s="78">
        <f>AT7/AS7</f>
        <v>1.0852713178294573</v>
      </c>
      <c r="AV7" s="74"/>
    </row>
    <row r="8" spans="1:48" ht="15.75">
      <c r="A8" s="79"/>
      <c r="B8" s="69"/>
      <c r="C8" s="69"/>
      <c r="D8" s="69"/>
      <c r="E8" s="69"/>
      <c r="F8" s="69"/>
      <c r="G8" s="68"/>
      <c r="H8" s="69"/>
      <c r="I8" s="79"/>
      <c r="J8" s="66">
        <v>6</v>
      </c>
      <c r="K8" s="66">
        <v>8</v>
      </c>
      <c r="L8" s="66">
        <v>619.1</v>
      </c>
      <c r="M8" s="66">
        <v>77.400000000000006</v>
      </c>
      <c r="N8" s="66">
        <v>1499</v>
      </c>
      <c r="O8" s="78">
        <f t="shared" si="0"/>
        <v>2.4212566628977545</v>
      </c>
      <c r="P8" s="69"/>
      <c r="Q8" s="69"/>
      <c r="R8" s="79"/>
      <c r="S8" s="66">
        <v>180</v>
      </c>
      <c r="T8" s="66">
        <v>14</v>
      </c>
      <c r="U8" s="66">
        <v>424.9</v>
      </c>
      <c r="V8" s="66">
        <v>1073</v>
      </c>
      <c r="W8" s="78">
        <f t="shared" si="1"/>
        <v>2.5253000706048483</v>
      </c>
      <c r="X8" s="71"/>
      <c r="Y8" s="69"/>
      <c r="Z8" s="69"/>
      <c r="AA8" s="69"/>
      <c r="AB8" s="69"/>
      <c r="AC8" s="69"/>
      <c r="AD8" s="69"/>
      <c r="AE8" s="68"/>
      <c r="AF8" s="69"/>
      <c r="AG8" s="69"/>
      <c r="AH8" s="69"/>
      <c r="AI8" s="69"/>
      <c r="AJ8" s="69"/>
      <c r="AK8" s="69"/>
      <c r="AL8" s="69"/>
      <c r="AM8" s="78"/>
      <c r="AN8" s="69"/>
      <c r="AO8" s="69"/>
      <c r="AP8" s="69"/>
      <c r="AQ8" s="66">
        <v>180</v>
      </c>
      <c r="AR8" s="66">
        <v>0</v>
      </c>
      <c r="AS8" s="66">
        <v>27.1</v>
      </c>
      <c r="AT8" s="66">
        <v>36</v>
      </c>
      <c r="AU8" s="78">
        <f>AT8/AS8</f>
        <v>1.3284132841328413</v>
      </c>
      <c r="AV8" s="74"/>
    </row>
    <row r="9" spans="1:48" ht="15.75">
      <c r="A9" s="79"/>
      <c r="B9" s="69"/>
      <c r="C9" s="69"/>
      <c r="D9" s="69"/>
      <c r="E9" s="69"/>
      <c r="F9" s="69"/>
      <c r="G9" s="68"/>
      <c r="H9" s="69"/>
      <c r="I9" s="79"/>
      <c r="J9" s="66">
        <v>7</v>
      </c>
      <c r="K9" s="66">
        <v>2</v>
      </c>
      <c r="L9" s="66">
        <v>156.69999999999999</v>
      </c>
      <c r="M9" s="66">
        <v>78.3</v>
      </c>
      <c r="N9" s="66">
        <v>340</v>
      </c>
      <c r="O9" s="78">
        <f t="shared" si="0"/>
        <v>2.1697511167836634</v>
      </c>
      <c r="P9" s="69"/>
      <c r="Q9" s="69"/>
      <c r="R9" s="79"/>
      <c r="S9" s="66">
        <v>210</v>
      </c>
      <c r="T9" s="66">
        <v>12</v>
      </c>
      <c r="U9" s="66">
        <v>449.8</v>
      </c>
      <c r="V9" s="66">
        <v>1011</v>
      </c>
      <c r="W9" s="78">
        <f t="shared" si="1"/>
        <v>2.2476656291685191</v>
      </c>
      <c r="X9" s="71"/>
      <c r="Y9" s="69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</row>
    <row r="10" spans="1:48" ht="15.75">
      <c r="A10" s="79"/>
      <c r="B10" s="69"/>
      <c r="C10" s="69"/>
      <c r="D10" s="69"/>
      <c r="E10" s="69"/>
      <c r="F10" s="69"/>
      <c r="G10" s="68"/>
      <c r="H10" s="69"/>
      <c r="I10" s="79"/>
      <c r="J10" s="69"/>
      <c r="K10" s="69"/>
      <c r="L10" s="69"/>
      <c r="M10" s="69"/>
      <c r="N10" s="69"/>
      <c r="O10" s="67"/>
      <c r="P10" s="69"/>
      <c r="Q10" s="69"/>
      <c r="R10" s="79"/>
      <c r="S10" s="66">
        <v>240</v>
      </c>
      <c r="T10" s="66">
        <v>6</v>
      </c>
      <c r="U10" s="66">
        <v>306.10000000000002</v>
      </c>
      <c r="V10" s="66">
        <v>629</v>
      </c>
      <c r="W10" s="78">
        <f t="shared" si="1"/>
        <v>2.0548840248284872</v>
      </c>
      <c r="X10" s="71"/>
      <c r="Y10" s="69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</row>
    <row r="11" spans="1:48" ht="15.75">
      <c r="A11" s="79"/>
      <c r="B11" s="69"/>
      <c r="C11" s="69"/>
      <c r="D11" s="69"/>
      <c r="E11" s="69"/>
      <c r="F11" s="69"/>
      <c r="G11" s="68"/>
      <c r="H11" s="69"/>
      <c r="I11" s="79"/>
      <c r="J11" s="69"/>
      <c r="K11" s="69"/>
      <c r="L11" s="69"/>
      <c r="M11" s="69"/>
      <c r="N11" s="69"/>
      <c r="O11" s="67"/>
      <c r="P11" s="69"/>
      <c r="Q11" s="69"/>
      <c r="R11" s="79"/>
      <c r="S11" s="66">
        <v>270</v>
      </c>
      <c r="T11" s="66">
        <v>0</v>
      </c>
      <c r="U11" s="66">
        <v>65.2</v>
      </c>
      <c r="V11" s="66">
        <v>143</v>
      </c>
      <c r="W11" s="78">
        <f t="shared" si="1"/>
        <v>2.1932515337423313</v>
      </c>
      <c r="X11" s="71"/>
      <c r="Y11" s="69"/>
      <c r="Z11" s="69"/>
      <c r="AA11" s="69"/>
      <c r="AB11" s="69"/>
      <c r="AC11" s="69"/>
      <c r="AD11" s="69"/>
      <c r="AE11" s="68"/>
      <c r="AF11" s="69"/>
      <c r="AG11" s="69"/>
      <c r="AH11" s="69"/>
      <c r="AI11" s="69"/>
      <c r="AJ11" s="69"/>
      <c r="AK11" s="69"/>
      <c r="AL11" s="69"/>
      <c r="AM11" s="78"/>
      <c r="AN11" s="69"/>
      <c r="AO11" s="69"/>
      <c r="AP11" s="69"/>
      <c r="AQ11" s="69"/>
      <c r="AR11" s="69"/>
      <c r="AS11" s="69"/>
      <c r="AT11" s="69"/>
      <c r="AU11" s="78"/>
      <c r="AV11" s="74"/>
    </row>
    <row r="12" spans="1:48" ht="15.75">
      <c r="A12" s="79"/>
      <c r="B12" s="69"/>
      <c r="C12" s="69"/>
      <c r="D12" s="69"/>
      <c r="E12" s="69"/>
      <c r="F12" s="69"/>
      <c r="G12" s="68"/>
      <c r="H12" s="69"/>
      <c r="I12" s="79"/>
      <c r="J12" s="69"/>
      <c r="K12" s="69"/>
      <c r="L12" s="69"/>
      <c r="M12" s="69"/>
      <c r="N12" s="69"/>
      <c r="O12" s="67"/>
      <c r="P12" s="69"/>
      <c r="Q12" s="69"/>
      <c r="R12" s="79"/>
      <c r="S12" s="70"/>
      <c r="T12" s="70"/>
      <c r="U12" s="70"/>
      <c r="V12" s="70"/>
      <c r="W12" s="78"/>
      <c r="X12" s="71"/>
      <c r="Y12" s="74"/>
      <c r="Z12" s="69"/>
      <c r="AA12" s="69"/>
      <c r="AB12" s="69"/>
      <c r="AC12" s="69"/>
      <c r="AD12" s="69"/>
      <c r="AE12" s="68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78"/>
      <c r="AV12" s="74"/>
    </row>
    <row r="13" spans="1:48" ht="15.75">
      <c r="A13" s="69"/>
      <c r="B13" s="66" t="s">
        <v>2</v>
      </c>
      <c r="C13" s="66" t="s">
        <v>3</v>
      </c>
      <c r="D13" s="66" t="s">
        <v>4</v>
      </c>
      <c r="E13" s="66" t="s">
        <v>5</v>
      </c>
      <c r="F13" s="67" t="s">
        <v>47</v>
      </c>
      <c r="G13" s="68"/>
      <c r="H13" s="69"/>
      <c r="I13" s="69"/>
      <c r="J13" s="66" t="s">
        <v>7</v>
      </c>
      <c r="K13" s="66" t="s">
        <v>3</v>
      </c>
      <c r="L13" s="66" t="s">
        <v>8</v>
      </c>
      <c r="M13" s="66" t="s">
        <v>9</v>
      </c>
      <c r="N13" s="66" t="s">
        <v>4</v>
      </c>
      <c r="O13" s="67" t="s">
        <v>47</v>
      </c>
      <c r="P13" s="69"/>
      <c r="Q13" s="69"/>
      <c r="R13" s="69"/>
      <c r="S13" s="66" t="s">
        <v>10</v>
      </c>
      <c r="T13" s="66" t="s">
        <v>11</v>
      </c>
      <c r="U13" s="66" t="s">
        <v>5</v>
      </c>
      <c r="V13" s="66" t="s">
        <v>4</v>
      </c>
      <c r="W13" s="67" t="s">
        <v>47</v>
      </c>
      <c r="X13" s="71"/>
      <c r="Y13" s="69" t="s">
        <v>14</v>
      </c>
      <c r="Z13" s="66" t="s">
        <v>2</v>
      </c>
      <c r="AA13" s="66" t="s">
        <v>3</v>
      </c>
      <c r="AB13" s="66" t="s">
        <v>4</v>
      </c>
      <c r="AC13" s="66" t="s">
        <v>5</v>
      </c>
      <c r="AD13" s="67" t="s">
        <v>47</v>
      </c>
      <c r="AE13" s="68"/>
      <c r="AF13" s="69"/>
      <c r="AG13" s="69"/>
      <c r="AH13" s="66" t="s">
        <v>7</v>
      </c>
      <c r="AI13" s="66" t="s">
        <v>3</v>
      </c>
      <c r="AJ13" s="66" t="s">
        <v>8</v>
      </c>
      <c r="AK13" s="66" t="s">
        <v>9</v>
      </c>
      <c r="AL13" s="66" t="s">
        <v>4</v>
      </c>
      <c r="AM13" s="67" t="s">
        <v>47</v>
      </c>
      <c r="AN13" s="69"/>
      <c r="AO13" s="69"/>
      <c r="AP13" s="69"/>
      <c r="AQ13" s="66" t="s">
        <v>10</v>
      </c>
      <c r="AR13" s="66" t="s">
        <v>11</v>
      </c>
      <c r="AS13" s="66" t="s">
        <v>5</v>
      </c>
      <c r="AT13" s="66" t="s">
        <v>4</v>
      </c>
      <c r="AU13" s="67" t="s">
        <v>47</v>
      </c>
      <c r="AV13" s="74"/>
    </row>
    <row r="14" spans="1:48" ht="15.75">
      <c r="A14" s="69" t="s">
        <v>14</v>
      </c>
      <c r="B14" s="66" t="s">
        <v>13</v>
      </c>
      <c r="C14" s="66">
        <v>1</v>
      </c>
      <c r="D14" s="66">
        <v>3039</v>
      </c>
      <c r="E14" s="66">
        <v>1631.2</v>
      </c>
      <c r="F14" s="77">
        <f>D14/E14</f>
        <v>1.8630456105934281</v>
      </c>
      <c r="G14" s="68"/>
      <c r="H14" s="69"/>
      <c r="I14" s="69" t="s">
        <v>14</v>
      </c>
      <c r="J14" s="66">
        <v>1</v>
      </c>
      <c r="K14" s="66">
        <v>1</v>
      </c>
      <c r="L14" s="66">
        <v>10.9</v>
      </c>
      <c r="M14" s="66">
        <v>10.9</v>
      </c>
      <c r="N14" s="66">
        <v>17</v>
      </c>
      <c r="O14" s="78">
        <f>N14/L14</f>
        <v>1.5596330275229358</v>
      </c>
      <c r="P14" s="69"/>
      <c r="Q14" s="69"/>
      <c r="R14" s="69" t="s">
        <v>14</v>
      </c>
      <c r="S14" s="66">
        <v>30</v>
      </c>
      <c r="T14" s="66">
        <v>2</v>
      </c>
      <c r="U14" s="66">
        <v>26.7</v>
      </c>
      <c r="V14" s="66">
        <v>39</v>
      </c>
      <c r="W14" s="78">
        <f t="shared" ref="W14:W66" si="2">V14/U14</f>
        <v>1.4606741573033708</v>
      </c>
      <c r="X14" s="71"/>
      <c r="Y14" s="69"/>
      <c r="Z14" s="66" t="s">
        <v>13</v>
      </c>
      <c r="AA14" s="66">
        <v>1</v>
      </c>
      <c r="AB14" s="66">
        <v>675</v>
      </c>
      <c r="AC14" s="66">
        <v>719.2</v>
      </c>
      <c r="AD14" s="77">
        <f>AB14/AC14</f>
        <v>0.93854282536151268</v>
      </c>
      <c r="AE14" s="68"/>
      <c r="AF14" s="69"/>
      <c r="AG14" s="69" t="s">
        <v>14</v>
      </c>
      <c r="AH14" s="66">
        <v>1</v>
      </c>
      <c r="AI14" s="66">
        <v>1</v>
      </c>
      <c r="AJ14" s="66">
        <v>6.3</v>
      </c>
      <c r="AK14" s="66">
        <v>6.3</v>
      </c>
      <c r="AL14" s="66">
        <v>6</v>
      </c>
      <c r="AM14" s="78">
        <f>AL14/AK14</f>
        <v>0.95238095238095244</v>
      </c>
      <c r="AN14" s="69"/>
      <c r="AO14" s="69"/>
      <c r="AP14" s="69" t="s">
        <v>14</v>
      </c>
      <c r="AQ14" s="66">
        <v>30</v>
      </c>
      <c r="AR14" s="66">
        <v>1</v>
      </c>
      <c r="AS14" s="66">
        <v>1.7</v>
      </c>
      <c r="AT14" s="66">
        <v>1</v>
      </c>
      <c r="AU14" s="78">
        <f>AT14/AS14</f>
        <v>0.58823529411764708</v>
      </c>
      <c r="AV14" s="74"/>
    </row>
    <row r="15" spans="1:48" ht="15.75">
      <c r="A15" s="79"/>
      <c r="B15" s="69"/>
      <c r="C15" s="69"/>
      <c r="D15" s="69"/>
      <c r="E15" s="69"/>
      <c r="F15" s="69"/>
      <c r="G15" s="68"/>
      <c r="H15" s="69"/>
      <c r="I15" s="79"/>
      <c r="J15" s="66">
        <v>2</v>
      </c>
      <c r="K15" s="66">
        <v>2</v>
      </c>
      <c r="L15" s="66">
        <v>174.1</v>
      </c>
      <c r="M15" s="66">
        <v>87.1</v>
      </c>
      <c r="N15" s="66">
        <v>281</v>
      </c>
      <c r="O15" s="78">
        <f>N15/L15</f>
        <v>1.6140149339460081</v>
      </c>
      <c r="P15" s="69"/>
      <c r="Q15" s="69"/>
      <c r="R15" s="79"/>
      <c r="S15" s="66">
        <v>60</v>
      </c>
      <c r="T15" s="66">
        <v>4</v>
      </c>
      <c r="U15" s="66">
        <v>104.5</v>
      </c>
      <c r="V15" s="66">
        <v>222</v>
      </c>
      <c r="W15" s="78">
        <f t="shared" si="2"/>
        <v>2.1244019138755981</v>
      </c>
      <c r="X15" s="71"/>
      <c r="Y15" s="69"/>
      <c r="Z15" s="69"/>
      <c r="AA15" s="69"/>
      <c r="AB15" s="69"/>
      <c r="AC15" s="69"/>
      <c r="AD15" s="69"/>
      <c r="AE15" s="68"/>
      <c r="AF15" s="69"/>
      <c r="AG15" s="69"/>
      <c r="AH15" s="66">
        <v>2</v>
      </c>
      <c r="AI15" s="66">
        <v>2</v>
      </c>
      <c r="AJ15" s="66">
        <v>23.4</v>
      </c>
      <c r="AK15" s="66">
        <v>11.7</v>
      </c>
      <c r="AL15" s="66">
        <v>16</v>
      </c>
      <c r="AM15" s="78">
        <f>AL15/AK15</f>
        <v>1.3675213675213675</v>
      </c>
      <c r="AN15" s="69"/>
      <c r="AO15" s="69"/>
      <c r="AP15" s="69"/>
      <c r="AQ15" s="66">
        <v>60</v>
      </c>
      <c r="AR15" s="66">
        <v>5</v>
      </c>
      <c r="AS15" s="66">
        <v>183.2</v>
      </c>
      <c r="AT15" s="66">
        <v>162</v>
      </c>
      <c r="AU15" s="78">
        <f>AT15/AS15</f>
        <v>0.88427947598253276</v>
      </c>
      <c r="AV15" s="74"/>
    </row>
    <row r="16" spans="1:48" ht="15.75">
      <c r="A16" s="79"/>
      <c r="B16" s="69"/>
      <c r="C16" s="69"/>
      <c r="D16" s="69"/>
      <c r="E16" s="69"/>
      <c r="F16" s="69"/>
      <c r="G16" s="68"/>
      <c r="H16" s="69"/>
      <c r="I16" s="79"/>
      <c r="J16" s="66">
        <v>3</v>
      </c>
      <c r="K16" s="66">
        <v>2</v>
      </c>
      <c r="L16" s="66">
        <v>160.9</v>
      </c>
      <c r="M16" s="66">
        <v>80.400000000000006</v>
      </c>
      <c r="N16" s="66">
        <v>308</v>
      </c>
      <c r="O16" s="78">
        <f>N16/L16</f>
        <v>1.9142324425108763</v>
      </c>
      <c r="P16" s="69"/>
      <c r="Q16" s="69"/>
      <c r="R16" s="79"/>
      <c r="S16" s="66">
        <v>90</v>
      </c>
      <c r="T16" s="66">
        <v>6</v>
      </c>
      <c r="U16" s="66">
        <v>168.7</v>
      </c>
      <c r="V16" s="66">
        <v>299</v>
      </c>
      <c r="W16" s="78">
        <f t="shared" si="2"/>
        <v>1.7723770005927684</v>
      </c>
      <c r="X16" s="71"/>
      <c r="Y16" s="69"/>
      <c r="Z16" s="69"/>
      <c r="AA16" s="69"/>
      <c r="AB16" s="69"/>
      <c r="AC16" s="69"/>
      <c r="AD16" s="69"/>
      <c r="AE16" s="68"/>
      <c r="AF16" s="69"/>
      <c r="AG16" s="69"/>
      <c r="AH16" s="66">
        <v>3</v>
      </c>
      <c r="AI16" s="66">
        <v>4</v>
      </c>
      <c r="AJ16" s="66">
        <v>158.9</v>
      </c>
      <c r="AK16" s="66">
        <v>39.700000000000003</v>
      </c>
      <c r="AL16" s="66">
        <v>187</v>
      </c>
      <c r="AM16" s="78">
        <f>AL16/AK16</f>
        <v>4.7103274559193951</v>
      </c>
      <c r="AN16" s="69"/>
      <c r="AO16" s="69"/>
      <c r="AP16" s="69"/>
      <c r="AQ16" s="66">
        <v>90</v>
      </c>
      <c r="AR16" s="66">
        <v>8</v>
      </c>
      <c r="AS16" s="66">
        <v>276.60000000000002</v>
      </c>
      <c r="AT16" s="66">
        <v>247</v>
      </c>
      <c r="AU16" s="78">
        <f>AT16/AS16</f>
        <v>0.89298626174981921</v>
      </c>
      <c r="AV16" s="74"/>
    </row>
    <row r="17" spans="1:48" ht="15.75">
      <c r="A17" s="79"/>
      <c r="B17" s="69"/>
      <c r="C17" s="69"/>
      <c r="D17" s="69"/>
      <c r="E17" s="69"/>
      <c r="F17" s="69"/>
      <c r="G17" s="68"/>
      <c r="H17" s="69"/>
      <c r="I17" s="79"/>
      <c r="J17" s="66">
        <v>4</v>
      </c>
      <c r="K17" s="66">
        <v>2</v>
      </c>
      <c r="L17" s="66">
        <v>84.9</v>
      </c>
      <c r="M17" s="66">
        <v>42.4</v>
      </c>
      <c r="N17" s="66">
        <v>184</v>
      </c>
      <c r="O17" s="78">
        <f>N8/L17</f>
        <v>17.656065959952883</v>
      </c>
      <c r="P17" s="69"/>
      <c r="Q17" s="69"/>
      <c r="R17" s="79"/>
      <c r="S17" s="66">
        <v>120</v>
      </c>
      <c r="T17" s="66">
        <v>7</v>
      </c>
      <c r="U17" s="66">
        <v>237.4</v>
      </c>
      <c r="V17" s="66">
        <v>490</v>
      </c>
      <c r="W17" s="78">
        <f t="shared" si="2"/>
        <v>2.0640269587194608</v>
      </c>
      <c r="X17" s="71"/>
      <c r="Y17" s="69"/>
      <c r="Z17" s="69"/>
      <c r="AA17" s="69"/>
      <c r="AB17" s="69"/>
      <c r="AC17" s="69"/>
      <c r="AD17" s="69"/>
      <c r="AE17" s="68"/>
      <c r="AF17" s="69"/>
      <c r="AG17" s="69"/>
      <c r="AH17" s="66">
        <v>4</v>
      </c>
      <c r="AI17" s="66">
        <v>6</v>
      </c>
      <c r="AJ17" s="66">
        <v>329.7</v>
      </c>
      <c r="AK17" s="66">
        <v>54.9</v>
      </c>
      <c r="AL17" s="66">
        <v>240</v>
      </c>
      <c r="AM17" s="78">
        <f>AL17/AK17</f>
        <v>4.3715846994535523</v>
      </c>
      <c r="AN17" s="69"/>
      <c r="AO17" s="69"/>
      <c r="AP17" s="69"/>
      <c r="AQ17" s="66">
        <v>120</v>
      </c>
      <c r="AR17" s="66">
        <v>2</v>
      </c>
      <c r="AS17" s="66">
        <v>221.8</v>
      </c>
      <c r="AT17" s="66">
        <v>232</v>
      </c>
      <c r="AU17" s="78">
        <f>AT17/AS17</f>
        <v>1.0459873760144274</v>
      </c>
      <c r="AV17" s="74"/>
    </row>
    <row r="18" spans="1:48" ht="15.75">
      <c r="A18" s="79"/>
      <c r="B18" s="69"/>
      <c r="C18" s="69"/>
      <c r="D18" s="69"/>
      <c r="E18" s="69"/>
      <c r="F18" s="69"/>
      <c r="G18" s="68"/>
      <c r="H18" s="69"/>
      <c r="I18" s="79"/>
      <c r="J18" s="66">
        <v>5</v>
      </c>
      <c r="K18" s="66">
        <v>4</v>
      </c>
      <c r="L18" s="66">
        <v>347.9</v>
      </c>
      <c r="M18" s="66">
        <v>87</v>
      </c>
      <c r="N18" s="66">
        <v>663</v>
      </c>
      <c r="O18" s="78">
        <f>N18/L18</f>
        <v>1.9057200344926704</v>
      </c>
      <c r="P18" s="69"/>
      <c r="Q18" s="69"/>
      <c r="R18" s="79"/>
      <c r="S18" s="66">
        <v>150</v>
      </c>
      <c r="T18" s="66">
        <v>9</v>
      </c>
      <c r="U18" s="66">
        <v>270.2</v>
      </c>
      <c r="V18" s="66">
        <v>536</v>
      </c>
      <c r="W18" s="78">
        <f t="shared" si="2"/>
        <v>1.9837157660991858</v>
      </c>
      <c r="X18" s="71"/>
      <c r="Y18" s="69"/>
      <c r="Z18" s="69"/>
      <c r="AA18" s="69"/>
      <c r="AB18" s="69"/>
      <c r="AC18" s="69"/>
      <c r="AD18" s="69"/>
      <c r="AE18" s="68"/>
      <c r="AF18" s="69"/>
      <c r="AG18" s="69"/>
      <c r="AH18" s="66">
        <v>5</v>
      </c>
      <c r="AI18" s="66">
        <v>4</v>
      </c>
      <c r="AJ18" s="66">
        <v>201</v>
      </c>
      <c r="AK18" s="66">
        <v>50.3</v>
      </c>
      <c r="AL18" s="66">
        <v>226</v>
      </c>
      <c r="AM18" s="78">
        <f>AL18/AK18</f>
        <v>4.4930417495029822</v>
      </c>
      <c r="AN18" s="69"/>
      <c r="AO18" s="69"/>
      <c r="AP18" s="69"/>
      <c r="AQ18" s="66">
        <v>150</v>
      </c>
      <c r="AR18" s="66">
        <v>0</v>
      </c>
      <c r="AS18" s="66">
        <v>36</v>
      </c>
      <c r="AT18" s="66">
        <v>33</v>
      </c>
      <c r="AU18" s="78">
        <f>AT18/AS18</f>
        <v>0.91666666666666663</v>
      </c>
      <c r="AV18" s="74"/>
    </row>
    <row r="19" spans="1:48" ht="15.75">
      <c r="A19" s="79"/>
      <c r="B19" s="69"/>
      <c r="C19" s="69"/>
      <c r="D19" s="69"/>
      <c r="E19" s="69"/>
      <c r="F19" s="69"/>
      <c r="G19" s="68"/>
      <c r="H19" s="69"/>
      <c r="I19" s="79"/>
      <c r="J19" s="66">
        <v>6</v>
      </c>
      <c r="K19" s="66">
        <v>4</v>
      </c>
      <c r="L19" s="66">
        <v>333.3</v>
      </c>
      <c r="M19" s="66">
        <v>83.3</v>
      </c>
      <c r="N19" s="66">
        <v>692</v>
      </c>
      <c r="O19" s="78">
        <f>N19/L19</f>
        <v>2.0762076207620761</v>
      </c>
      <c r="P19" s="69"/>
      <c r="Q19" s="69"/>
      <c r="R19" s="79"/>
      <c r="S19" s="66">
        <v>180</v>
      </c>
      <c r="T19" s="66">
        <v>9</v>
      </c>
      <c r="U19" s="66">
        <v>278.7</v>
      </c>
      <c r="V19" s="66">
        <v>529</v>
      </c>
      <c r="W19" s="78">
        <f t="shared" si="2"/>
        <v>1.8980983135988518</v>
      </c>
      <c r="X19" s="71"/>
      <c r="Y19" s="69"/>
      <c r="Z19" s="69"/>
      <c r="AA19" s="69"/>
      <c r="AB19" s="69"/>
      <c r="AC19" s="69"/>
      <c r="AD19" s="69"/>
      <c r="AE19" s="68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78" t="s">
        <v>25</v>
      </c>
      <c r="AV19" s="74"/>
    </row>
    <row r="20" spans="1:48" ht="15.75">
      <c r="A20" s="79"/>
      <c r="B20" s="69"/>
      <c r="C20" s="69"/>
      <c r="D20" s="69"/>
      <c r="E20" s="69"/>
      <c r="F20" s="69"/>
      <c r="G20" s="68"/>
      <c r="H20" s="69"/>
      <c r="I20" s="79"/>
      <c r="J20" s="66">
        <v>7</v>
      </c>
      <c r="K20" s="66">
        <v>6</v>
      </c>
      <c r="L20" s="66">
        <v>519.20000000000005</v>
      </c>
      <c r="M20" s="66">
        <v>86.5</v>
      </c>
      <c r="N20" s="66">
        <v>894</v>
      </c>
      <c r="O20" s="78">
        <f>N20/L20</f>
        <v>1.721879815100154</v>
      </c>
      <c r="P20" s="69"/>
      <c r="Q20" s="69"/>
      <c r="R20" s="79"/>
      <c r="S20" s="66">
        <v>210</v>
      </c>
      <c r="T20" s="66">
        <v>6</v>
      </c>
      <c r="U20" s="66">
        <v>243</v>
      </c>
      <c r="V20" s="66">
        <v>434</v>
      </c>
      <c r="W20" s="78">
        <f t="shared" si="2"/>
        <v>1.786008230452675</v>
      </c>
      <c r="X20" s="71"/>
      <c r="Y20" s="74"/>
      <c r="Z20" s="69"/>
      <c r="AA20" s="69"/>
      <c r="AB20" s="69"/>
      <c r="AC20" s="69"/>
      <c r="AD20" s="69"/>
      <c r="AE20" s="68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78" t="s">
        <v>25</v>
      </c>
      <c r="AV20" s="74"/>
    </row>
    <row r="21" spans="1:48" ht="15.75">
      <c r="A21" s="79"/>
      <c r="B21" s="69"/>
      <c r="C21" s="69"/>
      <c r="D21" s="69"/>
      <c r="E21" s="69"/>
      <c r="F21" s="69"/>
      <c r="G21" s="68"/>
      <c r="H21" s="69"/>
      <c r="I21" s="79"/>
      <c r="J21" s="69"/>
      <c r="K21" s="69"/>
      <c r="L21" s="69"/>
      <c r="M21" s="69"/>
      <c r="N21" s="69"/>
      <c r="O21" s="67"/>
      <c r="P21" s="69"/>
      <c r="Q21" s="69"/>
      <c r="R21" s="79"/>
      <c r="S21" s="66">
        <v>240</v>
      </c>
      <c r="T21" s="66">
        <v>4</v>
      </c>
      <c r="U21" s="66">
        <v>174.2</v>
      </c>
      <c r="V21" s="66">
        <v>305</v>
      </c>
      <c r="W21" s="78">
        <f t="shared" si="2"/>
        <v>1.7508610792192882</v>
      </c>
      <c r="X21" s="71"/>
      <c r="Y21" s="69" t="s">
        <v>15</v>
      </c>
      <c r="Z21" s="66" t="s">
        <v>2</v>
      </c>
      <c r="AA21" s="66" t="s">
        <v>3</v>
      </c>
      <c r="AB21" s="66" t="s">
        <v>4</v>
      </c>
      <c r="AC21" s="66" t="s">
        <v>5</v>
      </c>
      <c r="AD21" s="67" t="s">
        <v>47</v>
      </c>
      <c r="AE21" s="68"/>
      <c r="AF21" s="69"/>
      <c r="AG21" s="69"/>
      <c r="AH21" s="66" t="s">
        <v>7</v>
      </c>
      <c r="AI21" s="66" t="s">
        <v>3</v>
      </c>
      <c r="AJ21" s="66" t="s">
        <v>8</v>
      </c>
      <c r="AK21" s="66" t="s">
        <v>9</v>
      </c>
      <c r="AL21" s="66" t="s">
        <v>4</v>
      </c>
      <c r="AM21" s="67" t="s">
        <v>47</v>
      </c>
      <c r="AN21" s="69"/>
      <c r="AO21" s="69"/>
      <c r="AP21" s="69"/>
      <c r="AQ21" s="69"/>
      <c r="AR21" s="69"/>
      <c r="AS21" s="69"/>
      <c r="AT21" s="69"/>
      <c r="AU21" s="69"/>
      <c r="AV21" s="74"/>
    </row>
    <row r="22" spans="1:48" ht="15.75">
      <c r="A22" s="79"/>
      <c r="B22" s="69"/>
      <c r="C22" s="69"/>
      <c r="D22" s="69"/>
      <c r="E22" s="69"/>
      <c r="F22" s="69"/>
      <c r="G22" s="68"/>
      <c r="H22" s="69"/>
      <c r="I22" s="79"/>
      <c r="J22" s="69"/>
      <c r="K22" s="69"/>
      <c r="L22" s="69"/>
      <c r="M22" s="69"/>
      <c r="N22" s="69"/>
      <c r="O22" s="67"/>
      <c r="P22" s="69"/>
      <c r="Q22" s="69"/>
      <c r="R22" s="79"/>
      <c r="S22" s="66">
        <v>270</v>
      </c>
      <c r="T22" s="66">
        <v>1</v>
      </c>
      <c r="U22" s="66">
        <v>104.7</v>
      </c>
      <c r="V22" s="66">
        <v>163</v>
      </c>
      <c r="W22" s="78">
        <f t="shared" si="2"/>
        <v>1.5568290353390639</v>
      </c>
      <c r="X22" s="71"/>
      <c r="Y22" s="69"/>
      <c r="Z22" s="66" t="s">
        <v>13</v>
      </c>
      <c r="AA22" s="66">
        <v>1</v>
      </c>
      <c r="AB22" s="66">
        <v>1888</v>
      </c>
      <c r="AC22" s="66">
        <v>1614.9</v>
      </c>
      <c r="AD22" s="77">
        <f>AB22/AC22</f>
        <v>1.1691126385534707</v>
      </c>
      <c r="AE22" s="68"/>
      <c r="AF22" s="69"/>
      <c r="AG22" s="69" t="s">
        <v>15</v>
      </c>
      <c r="AH22" s="66">
        <v>1</v>
      </c>
      <c r="AI22" s="66">
        <v>1</v>
      </c>
      <c r="AJ22" s="66">
        <v>8.6</v>
      </c>
      <c r="AK22" s="66">
        <v>8.6</v>
      </c>
      <c r="AL22" s="66">
        <v>22</v>
      </c>
      <c r="AM22" s="78">
        <f>AL22/AK22</f>
        <v>2.558139534883721</v>
      </c>
      <c r="AN22" s="69"/>
      <c r="AO22" s="69"/>
      <c r="AP22" s="69"/>
      <c r="AQ22" s="66" t="s">
        <v>10</v>
      </c>
      <c r="AR22" s="66" t="s">
        <v>11</v>
      </c>
      <c r="AS22" s="66" t="s">
        <v>5</v>
      </c>
      <c r="AT22" s="66" t="s">
        <v>4</v>
      </c>
      <c r="AU22" s="67" t="s">
        <v>47</v>
      </c>
      <c r="AV22" s="74"/>
    </row>
    <row r="23" spans="1:48" ht="15.75">
      <c r="A23" s="79"/>
      <c r="B23" s="69"/>
      <c r="C23" s="69"/>
      <c r="D23" s="69"/>
      <c r="E23" s="69"/>
      <c r="F23" s="69"/>
      <c r="G23" s="68"/>
      <c r="H23" s="69"/>
      <c r="I23" s="79"/>
      <c r="J23" s="69"/>
      <c r="K23" s="69"/>
      <c r="L23" s="69"/>
      <c r="M23" s="69"/>
      <c r="N23" s="69"/>
      <c r="O23" s="67"/>
      <c r="P23" s="69"/>
      <c r="Q23" s="69"/>
      <c r="R23" s="79"/>
      <c r="S23" s="66">
        <v>300</v>
      </c>
      <c r="T23" s="66">
        <v>0</v>
      </c>
      <c r="U23" s="66">
        <v>23.2</v>
      </c>
      <c r="V23" s="66">
        <v>22</v>
      </c>
      <c r="W23" s="78">
        <f t="shared" si="2"/>
        <v>0.94827586206896552</v>
      </c>
      <c r="X23" s="71"/>
      <c r="Y23" s="69"/>
      <c r="Z23" s="69"/>
      <c r="AA23" s="69"/>
      <c r="AB23" s="69"/>
      <c r="AC23" s="69"/>
      <c r="AD23" s="69"/>
      <c r="AE23" s="68"/>
      <c r="AF23" s="69"/>
      <c r="AG23" s="69"/>
      <c r="AH23" s="66">
        <v>2</v>
      </c>
      <c r="AI23" s="66">
        <v>2</v>
      </c>
      <c r="AJ23" s="66">
        <v>96.9</v>
      </c>
      <c r="AK23" s="66">
        <v>48.4</v>
      </c>
      <c r="AL23" s="66">
        <v>151</v>
      </c>
      <c r="AM23" s="78">
        <f>AL23/AK23</f>
        <v>3.1198347107438016</v>
      </c>
      <c r="AN23" s="69"/>
      <c r="AO23" s="69"/>
      <c r="AP23" s="69" t="s">
        <v>15</v>
      </c>
      <c r="AQ23" s="66">
        <v>30</v>
      </c>
      <c r="AR23" s="66">
        <v>2</v>
      </c>
      <c r="AS23" s="66">
        <v>14.1</v>
      </c>
      <c r="AT23" s="66">
        <v>28</v>
      </c>
      <c r="AU23" s="78">
        <f t="shared" ref="AU23:AU33" si="3">AT23/AS23</f>
        <v>1.9858156028368794</v>
      </c>
      <c r="AV23" s="74"/>
    </row>
    <row r="24" spans="1:48" ht="15.75">
      <c r="A24" s="79"/>
      <c r="B24" s="69"/>
      <c r="C24" s="69"/>
      <c r="D24" s="69"/>
      <c r="E24" s="69"/>
      <c r="F24" s="69"/>
      <c r="G24" s="68"/>
      <c r="H24" s="69"/>
      <c r="I24" s="79"/>
      <c r="J24" s="69"/>
      <c r="K24" s="69"/>
      <c r="L24" s="69"/>
      <c r="M24" s="69"/>
      <c r="N24" s="69"/>
      <c r="O24" s="67"/>
      <c r="P24" s="69"/>
      <c r="Q24" s="69"/>
      <c r="R24" s="79"/>
      <c r="S24" s="70"/>
      <c r="T24" s="70"/>
      <c r="U24" s="70"/>
      <c r="V24" s="70"/>
      <c r="W24" s="78"/>
      <c r="X24" s="71"/>
      <c r="Y24" s="69"/>
      <c r="Z24" s="69"/>
      <c r="AA24" s="69"/>
      <c r="AB24" s="69"/>
      <c r="AC24" s="69"/>
      <c r="AD24" s="69"/>
      <c r="AE24" s="68"/>
      <c r="AF24" s="69"/>
      <c r="AG24" s="69"/>
      <c r="AH24" s="66">
        <v>3</v>
      </c>
      <c r="AI24" s="66">
        <v>4</v>
      </c>
      <c r="AJ24" s="66">
        <v>261.5</v>
      </c>
      <c r="AK24" s="66">
        <v>65.400000000000006</v>
      </c>
      <c r="AL24" s="66">
        <v>339</v>
      </c>
      <c r="AM24" s="78">
        <f>AL24/AK24</f>
        <v>5.1834862385321099</v>
      </c>
      <c r="AN24" s="69"/>
      <c r="AO24" s="69"/>
      <c r="AP24" s="69"/>
      <c r="AQ24" s="66">
        <v>60</v>
      </c>
      <c r="AR24" s="66">
        <v>3</v>
      </c>
      <c r="AS24" s="66">
        <v>90</v>
      </c>
      <c r="AT24" s="66">
        <v>144</v>
      </c>
      <c r="AU24" s="78">
        <f t="shared" si="3"/>
        <v>1.6</v>
      </c>
      <c r="AV24" s="74"/>
    </row>
    <row r="25" spans="1:48" ht="15.75">
      <c r="A25" s="79"/>
      <c r="B25" s="66" t="s">
        <v>2</v>
      </c>
      <c r="C25" s="66" t="s">
        <v>3</v>
      </c>
      <c r="D25" s="66" t="s">
        <v>4</v>
      </c>
      <c r="E25" s="66" t="s">
        <v>5</v>
      </c>
      <c r="F25" s="67" t="s">
        <v>47</v>
      </c>
      <c r="G25" s="68"/>
      <c r="H25" s="69"/>
      <c r="I25" s="79"/>
      <c r="J25" s="66" t="s">
        <v>7</v>
      </c>
      <c r="K25" s="66" t="s">
        <v>3</v>
      </c>
      <c r="L25" s="66" t="s">
        <v>8</v>
      </c>
      <c r="M25" s="66" t="s">
        <v>9</v>
      </c>
      <c r="N25" s="66" t="s">
        <v>4</v>
      </c>
      <c r="O25" s="67" t="s">
        <v>47</v>
      </c>
      <c r="P25" s="69"/>
      <c r="Q25" s="69"/>
      <c r="R25" s="79"/>
      <c r="S25" s="66" t="s">
        <v>10</v>
      </c>
      <c r="T25" s="66" t="s">
        <v>11</v>
      </c>
      <c r="U25" s="66" t="s">
        <v>5</v>
      </c>
      <c r="V25" s="66" t="s">
        <v>4</v>
      </c>
      <c r="W25" s="67" t="s">
        <v>47</v>
      </c>
      <c r="X25" s="71"/>
      <c r="Y25" s="69"/>
      <c r="Z25" s="69"/>
      <c r="AA25" s="69"/>
      <c r="AB25" s="69"/>
      <c r="AC25" s="69"/>
      <c r="AD25" s="69"/>
      <c r="AE25" s="68"/>
      <c r="AF25" s="69"/>
      <c r="AG25" s="69"/>
      <c r="AH25" s="66">
        <v>4</v>
      </c>
      <c r="AI25" s="66">
        <v>8</v>
      </c>
      <c r="AJ25" s="66">
        <v>1008.1</v>
      </c>
      <c r="AK25" s="66">
        <v>126</v>
      </c>
      <c r="AL25" s="66">
        <v>1202</v>
      </c>
      <c r="AM25" s="78">
        <f>AL25/AK25</f>
        <v>9.5396825396825395</v>
      </c>
      <c r="AN25" s="69"/>
      <c r="AO25" s="69"/>
      <c r="AP25" s="69"/>
      <c r="AQ25" s="66">
        <v>90</v>
      </c>
      <c r="AR25" s="66">
        <v>4</v>
      </c>
      <c r="AS25" s="66">
        <v>103.8</v>
      </c>
      <c r="AT25" s="66">
        <v>145</v>
      </c>
      <c r="AU25" s="78">
        <f t="shared" si="3"/>
        <v>1.3969171483622351</v>
      </c>
      <c r="AV25" s="74"/>
    </row>
    <row r="26" spans="1:48" ht="15.75">
      <c r="A26" s="69" t="s">
        <v>15</v>
      </c>
      <c r="B26" s="66" t="s">
        <v>13</v>
      </c>
      <c r="C26" s="66">
        <v>1</v>
      </c>
      <c r="D26" s="66">
        <v>5254</v>
      </c>
      <c r="E26" s="66">
        <v>2834.4</v>
      </c>
      <c r="F26" s="77">
        <f>D26/E26</f>
        <v>1.8536550945526389</v>
      </c>
      <c r="G26" s="68"/>
      <c r="H26" s="69"/>
      <c r="I26" s="69" t="s">
        <v>15</v>
      </c>
      <c r="J26" s="66">
        <v>1</v>
      </c>
      <c r="K26" s="66">
        <v>1</v>
      </c>
      <c r="L26" s="66">
        <v>11.6</v>
      </c>
      <c r="M26" s="66">
        <v>11.6</v>
      </c>
      <c r="N26" s="66">
        <v>25</v>
      </c>
      <c r="O26" s="78">
        <f t="shared" ref="O26:O32" si="4">N26/L26</f>
        <v>2.1551724137931036</v>
      </c>
      <c r="P26" s="69"/>
      <c r="Q26" s="69"/>
      <c r="R26" s="69" t="s">
        <v>15</v>
      </c>
      <c r="S26" s="66">
        <v>30</v>
      </c>
      <c r="T26" s="66">
        <v>4</v>
      </c>
      <c r="U26" s="66">
        <v>43.6</v>
      </c>
      <c r="V26" s="66">
        <v>80</v>
      </c>
      <c r="W26" s="78">
        <f t="shared" si="2"/>
        <v>1.8348623853211008</v>
      </c>
      <c r="X26" s="71"/>
      <c r="Y26" s="69"/>
      <c r="Z26" s="69"/>
      <c r="AA26" s="69"/>
      <c r="AB26" s="69"/>
      <c r="AC26" s="69"/>
      <c r="AD26" s="69"/>
      <c r="AE26" s="68"/>
      <c r="AF26" s="69"/>
      <c r="AG26" s="69"/>
      <c r="AH26" s="66">
        <v>5</v>
      </c>
      <c r="AI26" s="66">
        <v>4</v>
      </c>
      <c r="AJ26" s="66">
        <v>239.8</v>
      </c>
      <c r="AK26" s="66">
        <v>60</v>
      </c>
      <c r="AL26" s="66">
        <v>174</v>
      </c>
      <c r="AM26" s="78">
        <f>AL26/AK26</f>
        <v>2.9</v>
      </c>
      <c r="AN26" s="69"/>
      <c r="AO26" s="69"/>
      <c r="AP26" s="69"/>
      <c r="AQ26" s="66">
        <v>120</v>
      </c>
      <c r="AR26" s="66">
        <v>6</v>
      </c>
      <c r="AS26" s="66">
        <v>158.6</v>
      </c>
      <c r="AT26" s="66">
        <v>206</v>
      </c>
      <c r="AU26" s="78">
        <f t="shared" si="3"/>
        <v>1.2988650693568726</v>
      </c>
      <c r="AV26" s="74"/>
    </row>
    <row r="27" spans="1:48" ht="15.75">
      <c r="A27" s="79"/>
      <c r="B27" s="69"/>
      <c r="C27" s="69"/>
      <c r="D27" s="69"/>
      <c r="E27" s="69"/>
      <c r="F27" s="69"/>
      <c r="G27" s="68"/>
      <c r="H27" s="69"/>
      <c r="I27" s="79"/>
      <c r="J27" s="66">
        <v>2</v>
      </c>
      <c r="K27" s="66">
        <v>2</v>
      </c>
      <c r="L27" s="66">
        <v>18.600000000000001</v>
      </c>
      <c r="M27" s="66">
        <v>9.3000000000000007</v>
      </c>
      <c r="N27" s="66">
        <v>33</v>
      </c>
      <c r="O27" s="78">
        <f t="shared" si="4"/>
        <v>1.7741935483870965</v>
      </c>
      <c r="P27" s="69"/>
      <c r="Q27" s="69"/>
      <c r="R27" s="79"/>
      <c r="S27" s="66">
        <v>60</v>
      </c>
      <c r="T27" s="66">
        <v>8</v>
      </c>
      <c r="U27" s="66">
        <v>199.8</v>
      </c>
      <c r="V27" s="66">
        <v>425</v>
      </c>
      <c r="W27" s="78">
        <f t="shared" si="2"/>
        <v>2.1271271271271268</v>
      </c>
      <c r="X27" s="71"/>
      <c r="Y27" s="69"/>
      <c r="Z27" s="69"/>
      <c r="AA27" s="69"/>
      <c r="AB27" s="69"/>
      <c r="AC27" s="69"/>
      <c r="AD27" s="69"/>
      <c r="AE27" s="68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6">
        <v>150</v>
      </c>
      <c r="AR27" s="66">
        <v>7</v>
      </c>
      <c r="AS27" s="66">
        <v>218.9</v>
      </c>
      <c r="AT27" s="66">
        <v>282</v>
      </c>
      <c r="AU27" s="78">
        <f t="shared" si="3"/>
        <v>1.288259479214253</v>
      </c>
      <c r="AV27" s="74"/>
    </row>
    <row r="28" spans="1:48" ht="15.75">
      <c r="A28" s="79"/>
      <c r="B28" s="69"/>
      <c r="C28" s="69"/>
      <c r="D28" s="69"/>
      <c r="E28" s="69"/>
      <c r="F28" s="69"/>
      <c r="G28" s="68"/>
      <c r="H28" s="69"/>
      <c r="I28" s="79"/>
      <c r="J28" s="66">
        <v>3</v>
      </c>
      <c r="K28" s="66">
        <v>4</v>
      </c>
      <c r="L28" s="66">
        <v>370.2</v>
      </c>
      <c r="M28" s="66">
        <v>92.5</v>
      </c>
      <c r="N28" s="66">
        <v>716</v>
      </c>
      <c r="O28" s="78">
        <f t="shared" si="4"/>
        <v>1.9340896812533765</v>
      </c>
      <c r="P28" s="69"/>
      <c r="Q28" s="69"/>
      <c r="R28" s="79"/>
      <c r="S28" s="66">
        <v>90</v>
      </c>
      <c r="T28" s="66">
        <v>9</v>
      </c>
      <c r="U28" s="66">
        <v>291.60000000000002</v>
      </c>
      <c r="V28" s="66">
        <v>564</v>
      </c>
      <c r="W28" s="78">
        <f t="shared" si="2"/>
        <v>1.9341563786008229</v>
      </c>
      <c r="X28" s="71"/>
      <c r="Y28" s="69"/>
      <c r="Z28" s="69"/>
      <c r="AA28" s="69"/>
      <c r="AB28" s="69"/>
      <c r="AC28" s="69"/>
      <c r="AD28" s="69"/>
      <c r="AE28" s="68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6">
        <v>180</v>
      </c>
      <c r="AR28" s="66">
        <v>8</v>
      </c>
      <c r="AS28" s="66">
        <v>267.89999999999998</v>
      </c>
      <c r="AT28" s="66">
        <v>369</v>
      </c>
      <c r="AU28" s="78">
        <f t="shared" si="3"/>
        <v>1.3773796192609185</v>
      </c>
      <c r="AV28" s="74"/>
    </row>
    <row r="29" spans="1:48" ht="15.75">
      <c r="A29" s="79"/>
      <c r="B29" s="69"/>
      <c r="C29" s="69"/>
      <c r="D29" s="69"/>
      <c r="E29" s="69"/>
      <c r="F29" s="69"/>
      <c r="G29" s="68"/>
      <c r="H29" s="69"/>
      <c r="I29" s="79"/>
      <c r="J29" s="66">
        <v>4</v>
      </c>
      <c r="K29" s="66">
        <v>6</v>
      </c>
      <c r="L29" s="66">
        <v>378.1</v>
      </c>
      <c r="M29" s="66">
        <v>63</v>
      </c>
      <c r="N29" s="66">
        <v>688</v>
      </c>
      <c r="O29" s="78">
        <f t="shared" si="4"/>
        <v>1.8196244379793705</v>
      </c>
      <c r="P29" s="69"/>
      <c r="Q29" s="69"/>
      <c r="R29" s="79"/>
      <c r="S29" s="66">
        <v>120</v>
      </c>
      <c r="T29" s="66">
        <v>10</v>
      </c>
      <c r="U29" s="66">
        <v>304</v>
      </c>
      <c r="V29" s="66">
        <v>609</v>
      </c>
      <c r="W29" s="78">
        <f t="shared" si="2"/>
        <v>2.0032894736842106</v>
      </c>
      <c r="X29" s="71"/>
      <c r="Y29" s="69"/>
      <c r="Z29" s="69"/>
      <c r="AA29" s="69"/>
      <c r="AB29" s="69"/>
      <c r="AC29" s="69"/>
      <c r="AD29" s="69"/>
      <c r="AE29" s="68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6">
        <v>210</v>
      </c>
      <c r="AR29" s="66">
        <v>7</v>
      </c>
      <c r="AS29" s="66">
        <v>244.5</v>
      </c>
      <c r="AT29" s="66">
        <v>292</v>
      </c>
      <c r="AU29" s="78">
        <f t="shared" si="3"/>
        <v>1.1942740286298568</v>
      </c>
      <c r="AV29" s="74"/>
    </row>
    <row r="30" spans="1:48" ht="15.75">
      <c r="A30" s="79"/>
      <c r="B30" s="69"/>
      <c r="C30" s="69"/>
      <c r="D30" s="69"/>
      <c r="E30" s="69"/>
      <c r="F30" s="69"/>
      <c r="G30" s="68"/>
      <c r="H30" s="69"/>
      <c r="I30" s="79"/>
      <c r="J30" s="66">
        <v>5</v>
      </c>
      <c r="K30" s="66">
        <v>7</v>
      </c>
      <c r="L30" s="66">
        <v>733.9</v>
      </c>
      <c r="M30" s="66">
        <v>104.8</v>
      </c>
      <c r="N30" s="66">
        <v>1473</v>
      </c>
      <c r="O30" s="78">
        <f t="shared" si="4"/>
        <v>2.0070854339828315</v>
      </c>
      <c r="P30" s="69"/>
      <c r="Q30" s="69"/>
      <c r="R30" s="79"/>
      <c r="S30" s="66">
        <v>150</v>
      </c>
      <c r="T30" s="66">
        <v>11</v>
      </c>
      <c r="U30" s="66">
        <v>344.2</v>
      </c>
      <c r="V30" s="66">
        <v>731</v>
      </c>
      <c r="W30" s="78">
        <f t="shared" si="2"/>
        <v>2.1237652527600233</v>
      </c>
      <c r="X30" s="71"/>
      <c r="Y30" s="69"/>
      <c r="Z30" s="69"/>
      <c r="AA30" s="69"/>
      <c r="AB30" s="69"/>
      <c r="AC30" s="69"/>
      <c r="AD30" s="69"/>
      <c r="AE30" s="68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6">
        <v>240</v>
      </c>
      <c r="AR30" s="66">
        <v>6</v>
      </c>
      <c r="AS30" s="66">
        <v>212.2</v>
      </c>
      <c r="AT30" s="66">
        <v>191</v>
      </c>
      <c r="AU30" s="78">
        <f t="shared" si="3"/>
        <v>0.90009425070688032</v>
      </c>
      <c r="AV30" s="74"/>
    </row>
    <row r="31" spans="1:48" ht="15.75">
      <c r="A31" s="79"/>
      <c r="B31" s="69"/>
      <c r="C31" s="69"/>
      <c r="D31" s="69"/>
      <c r="E31" s="69"/>
      <c r="F31" s="69"/>
      <c r="G31" s="68"/>
      <c r="H31" s="69"/>
      <c r="I31" s="79"/>
      <c r="J31" s="66">
        <v>6</v>
      </c>
      <c r="K31" s="66">
        <v>6</v>
      </c>
      <c r="L31" s="66">
        <v>474.2</v>
      </c>
      <c r="M31" s="66">
        <v>79</v>
      </c>
      <c r="N31" s="66">
        <v>956</v>
      </c>
      <c r="O31" s="78">
        <f t="shared" si="4"/>
        <v>2.0160269928300294</v>
      </c>
      <c r="P31" s="69"/>
      <c r="Q31" s="69"/>
      <c r="R31" s="79"/>
      <c r="S31" s="66">
        <v>180</v>
      </c>
      <c r="T31" s="66">
        <v>11</v>
      </c>
      <c r="U31" s="66">
        <v>340.5</v>
      </c>
      <c r="V31" s="66">
        <v>675</v>
      </c>
      <c r="W31" s="78">
        <f t="shared" si="2"/>
        <v>1.9823788546255507</v>
      </c>
      <c r="X31" s="71"/>
      <c r="Y31" s="69"/>
      <c r="Z31" s="69"/>
      <c r="AA31" s="69"/>
      <c r="AB31" s="69"/>
      <c r="AC31" s="69"/>
      <c r="AD31" s="69"/>
      <c r="AE31" s="68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6">
        <v>270</v>
      </c>
      <c r="AR31" s="66">
        <v>4</v>
      </c>
      <c r="AS31" s="66">
        <v>162.4</v>
      </c>
      <c r="AT31" s="66">
        <v>133</v>
      </c>
      <c r="AU31" s="78">
        <f t="shared" si="3"/>
        <v>0.81896551724137934</v>
      </c>
      <c r="AV31" s="74"/>
    </row>
    <row r="32" spans="1:48" ht="15.75">
      <c r="A32" s="79"/>
      <c r="B32" s="69"/>
      <c r="C32" s="69"/>
      <c r="D32" s="69"/>
      <c r="E32" s="69"/>
      <c r="F32" s="69"/>
      <c r="G32" s="68"/>
      <c r="H32" s="69"/>
      <c r="I32" s="79"/>
      <c r="J32" s="66">
        <v>7</v>
      </c>
      <c r="K32" s="66">
        <v>8</v>
      </c>
      <c r="L32" s="66">
        <v>847.9</v>
      </c>
      <c r="M32" s="66">
        <v>106</v>
      </c>
      <c r="N32" s="66">
        <v>1363</v>
      </c>
      <c r="O32" s="78">
        <f t="shared" si="4"/>
        <v>1.607500884538271</v>
      </c>
      <c r="P32" s="69"/>
      <c r="Q32" s="69"/>
      <c r="R32" s="79"/>
      <c r="S32" s="66">
        <v>210</v>
      </c>
      <c r="T32" s="66">
        <v>13</v>
      </c>
      <c r="U32" s="66">
        <v>404.6</v>
      </c>
      <c r="V32" s="66">
        <v>691</v>
      </c>
      <c r="W32" s="78">
        <f t="shared" si="2"/>
        <v>1.7078596144340088</v>
      </c>
      <c r="X32" s="71"/>
      <c r="Y32" s="69"/>
      <c r="Z32" s="69"/>
      <c r="AA32" s="69"/>
      <c r="AB32" s="69"/>
      <c r="AC32" s="69"/>
      <c r="AD32" s="69"/>
      <c r="AE32" s="68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6">
        <v>300</v>
      </c>
      <c r="AR32" s="66">
        <v>3</v>
      </c>
      <c r="AS32" s="66">
        <v>113.2</v>
      </c>
      <c r="AT32" s="66">
        <v>81</v>
      </c>
      <c r="AU32" s="78">
        <f t="shared" si="3"/>
        <v>0.71554770318021199</v>
      </c>
      <c r="AV32" s="74"/>
    </row>
    <row r="33" spans="1:48" ht="15.75">
      <c r="A33" s="79"/>
      <c r="B33" s="69"/>
      <c r="C33" s="69"/>
      <c r="D33" s="69"/>
      <c r="E33" s="69"/>
      <c r="F33" s="69"/>
      <c r="G33" s="68"/>
      <c r="H33" s="69"/>
      <c r="I33" s="79"/>
      <c r="J33" s="69"/>
      <c r="K33" s="69"/>
      <c r="L33" s="69"/>
      <c r="M33" s="69"/>
      <c r="N33" s="69"/>
      <c r="O33" s="67"/>
      <c r="P33" s="69"/>
      <c r="Q33" s="69"/>
      <c r="R33" s="79"/>
      <c r="S33" s="66">
        <v>240</v>
      </c>
      <c r="T33" s="66">
        <v>11</v>
      </c>
      <c r="U33" s="66">
        <v>399.3</v>
      </c>
      <c r="V33" s="66">
        <v>650</v>
      </c>
      <c r="W33" s="78">
        <f t="shared" si="2"/>
        <v>1.6278487352867517</v>
      </c>
      <c r="X33" s="71"/>
      <c r="Y33" s="69"/>
      <c r="Z33" s="69"/>
      <c r="AA33" s="69"/>
      <c r="AB33" s="69"/>
      <c r="AC33" s="69"/>
      <c r="AD33" s="69"/>
      <c r="AE33" s="68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6">
        <v>330</v>
      </c>
      <c r="AR33" s="66">
        <v>0</v>
      </c>
      <c r="AS33" s="66">
        <v>29.4</v>
      </c>
      <c r="AT33" s="66">
        <v>17</v>
      </c>
      <c r="AU33" s="78">
        <f t="shared" si="3"/>
        <v>0.57823129251700678</v>
      </c>
      <c r="AV33" s="74"/>
    </row>
    <row r="34" spans="1:48" ht="15.75">
      <c r="A34" s="79"/>
      <c r="B34" s="69"/>
      <c r="C34" s="69"/>
      <c r="D34" s="69"/>
      <c r="E34" s="69"/>
      <c r="F34" s="69"/>
      <c r="G34" s="68"/>
      <c r="H34" s="69"/>
      <c r="I34" s="79"/>
      <c r="J34" s="69"/>
      <c r="K34" s="69"/>
      <c r="L34" s="69"/>
      <c r="M34" s="69"/>
      <c r="N34" s="69"/>
      <c r="O34" s="67"/>
      <c r="P34" s="69"/>
      <c r="Q34" s="69"/>
      <c r="R34" s="79"/>
      <c r="S34" s="66">
        <v>270</v>
      </c>
      <c r="T34" s="66">
        <v>6</v>
      </c>
      <c r="U34" s="66">
        <v>260.7</v>
      </c>
      <c r="V34" s="66">
        <v>422</v>
      </c>
      <c r="W34" s="78">
        <f t="shared" si="2"/>
        <v>1.6187188339087073</v>
      </c>
      <c r="X34" s="71"/>
      <c r="Y34" s="69"/>
      <c r="Z34" s="69"/>
      <c r="AA34" s="69"/>
      <c r="AB34" s="69"/>
      <c r="AC34" s="69"/>
      <c r="AD34" s="69"/>
      <c r="AE34" s="68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6"/>
      <c r="AR34" s="66"/>
      <c r="AS34" s="66"/>
      <c r="AT34" s="66"/>
      <c r="AU34" s="78"/>
      <c r="AV34" s="74"/>
    </row>
    <row r="35" spans="1:48" ht="15.75">
      <c r="A35" s="79"/>
      <c r="B35" s="69"/>
      <c r="C35" s="69"/>
      <c r="D35" s="69"/>
      <c r="E35" s="69"/>
      <c r="F35" s="69"/>
      <c r="G35" s="68"/>
      <c r="H35" s="69"/>
      <c r="I35" s="79"/>
      <c r="J35" s="69"/>
      <c r="K35" s="69"/>
      <c r="L35" s="69"/>
      <c r="M35" s="69"/>
      <c r="N35" s="69"/>
      <c r="O35" s="67"/>
      <c r="P35" s="69"/>
      <c r="Q35" s="69"/>
      <c r="R35" s="79"/>
      <c r="S35" s="66">
        <v>300</v>
      </c>
      <c r="T35" s="66">
        <v>4</v>
      </c>
      <c r="U35" s="66">
        <v>156.19999999999999</v>
      </c>
      <c r="V35" s="66">
        <v>253</v>
      </c>
      <c r="W35" s="78">
        <f t="shared" si="2"/>
        <v>1.619718309859155</v>
      </c>
      <c r="X35" s="71"/>
      <c r="Y35" s="74"/>
      <c r="Z35" s="69"/>
      <c r="AA35" s="69"/>
      <c r="AB35" s="69"/>
      <c r="AC35" s="69"/>
      <c r="AD35" s="69"/>
      <c r="AE35" s="68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78" t="s">
        <v>25</v>
      </c>
      <c r="AV35" s="74"/>
    </row>
    <row r="36" spans="1:48" ht="15.75">
      <c r="A36" s="79"/>
      <c r="B36" s="69"/>
      <c r="C36" s="69"/>
      <c r="D36" s="69"/>
      <c r="E36" s="69"/>
      <c r="F36" s="69"/>
      <c r="G36" s="68"/>
      <c r="H36" s="69"/>
      <c r="I36" s="79"/>
      <c r="J36" s="69"/>
      <c r="K36" s="69"/>
      <c r="L36" s="69"/>
      <c r="M36" s="69"/>
      <c r="N36" s="69"/>
      <c r="O36" s="67"/>
      <c r="P36" s="69"/>
      <c r="Q36" s="69"/>
      <c r="R36" s="79"/>
      <c r="S36" s="66">
        <v>330</v>
      </c>
      <c r="T36" s="66">
        <v>2</v>
      </c>
      <c r="U36" s="66">
        <v>79.7</v>
      </c>
      <c r="V36" s="66">
        <v>138</v>
      </c>
      <c r="W36" s="78">
        <f t="shared" si="2"/>
        <v>1.7314930991217063</v>
      </c>
      <c r="X36" s="71"/>
      <c r="Y36" s="69" t="s">
        <v>16</v>
      </c>
      <c r="Z36" s="66" t="s">
        <v>2</v>
      </c>
      <c r="AA36" s="66" t="s">
        <v>3</v>
      </c>
      <c r="AB36" s="66" t="s">
        <v>4</v>
      </c>
      <c r="AC36" s="66" t="s">
        <v>5</v>
      </c>
      <c r="AD36" s="67" t="s">
        <v>47</v>
      </c>
      <c r="AE36" s="68"/>
      <c r="AF36" s="69"/>
      <c r="AG36" s="69"/>
      <c r="AH36" s="66" t="s">
        <v>7</v>
      </c>
      <c r="AI36" s="66" t="s">
        <v>3</v>
      </c>
      <c r="AJ36" s="66" t="s">
        <v>8</v>
      </c>
      <c r="AK36" s="66" t="s">
        <v>9</v>
      </c>
      <c r="AL36" s="66" t="s">
        <v>4</v>
      </c>
      <c r="AM36" s="67" t="s">
        <v>47</v>
      </c>
      <c r="AN36" s="69"/>
      <c r="AO36" s="69"/>
      <c r="AP36" s="69"/>
      <c r="AQ36" s="66" t="s">
        <v>10</v>
      </c>
      <c r="AR36" s="66" t="s">
        <v>11</v>
      </c>
      <c r="AS36" s="66" t="s">
        <v>5</v>
      </c>
      <c r="AT36" s="66" t="s">
        <v>4</v>
      </c>
      <c r="AU36" s="67" t="s">
        <v>47</v>
      </c>
      <c r="AV36" s="74"/>
    </row>
    <row r="37" spans="1:48" ht="15.75">
      <c r="A37" s="79"/>
      <c r="B37" s="69"/>
      <c r="C37" s="69"/>
      <c r="D37" s="69"/>
      <c r="E37" s="69"/>
      <c r="F37" s="69"/>
      <c r="G37" s="68"/>
      <c r="H37" s="69"/>
      <c r="I37" s="79"/>
      <c r="J37" s="69"/>
      <c r="K37" s="69"/>
      <c r="L37" s="69"/>
      <c r="M37" s="69"/>
      <c r="N37" s="69"/>
      <c r="O37" s="67"/>
      <c r="P37" s="69"/>
      <c r="Q37" s="69"/>
      <c r="R37" s="79"/>
      <c r="S37" s="66">
        <v>360</v>
      </c>
      <c r="T37" s="66">
        <v>0</v>
      </c>
      <c r="U37" s="66">
        <v>10.1</v>
      </c>
      <c r="V37" s="66">
        <v>16</v>
      </c>
      <c r="W37" s="78">
        <f t="shared" si="2"/>
        <v>1.5841584158415842</v>
      </c>
      <c r="X37" s="71"/>
      <c r="Y37" s="69"/>
      <c r="Z37" s="66" t="s">
        <v>13</v>
      </c>
      <c r="AA37" s="66">
        <v>1</v>
      </c>
      <c r="AB37" s="66">
        <v>1928</v>
      </c>
      <c r="AC37" s="66">
        <v>1556</v>
      </c>
      <c r="AD37" s="77">
        <f>AB37/AC37</f>
        <v>1.2390745501285347</v>
      </c>
      <c r="AE37" s="68"/>
      <c r="AF37" s="69"/>
      <c r="AG37" s="69" t="s">
        <v>16</v>
      </c>
      <c r="AH37" s="66">
        <v>1</v>
      </c>
      <c r="AI37" s="66">
        <v>1</v>
      </c>
      <c r="AJ37" s="66">
        <v>24.2</v>
      </c>
      <c r="AK37" s="66">
        <v>24.2</v>
      </c>
      <c r="AL37" s="66">
        <v>18</v>
      </c>
      <c r="AM37" s="78">
        <f t="shared" ref="AM37:AM43" si="5">AL37/AK37</f>
        <v>0.74380165289256206</v>
      </c>
      <c r="AN37" s="69"/>
      <c r="AO37" s="69"/>
      <c r="AP37" s="69" t="s">
        <v>16</v>
      </c>
      <c r="AQ37" s="66">
        <v>30</v>
      </c>
      <c r="AR37" s="66">
        <v>1</v>
      </c>
      <c r="AS37" s="66">
        <v>22</v>
      </c>
      <c r="AT37" s="66">
        <v>17</v>
      </c>
      <c r="AU37" s="78">
        <f t="shared" ref="AU37:AU56" si="6">AT37/AS37</f>
        <v>0.77272727272727271</v>
      </c>
      <c r="AV37" s="74"/>
    </row>
    <row r="38" spans="1:48" ht="15.75">
      <c r="A38" s="79"/>
      <c r="B38" s="69"/>
      <c r="C38" s="69"/>
      <c r="D38" s="69"/>
      <c r="E38" s="69"/>
      <c r="F38" s="69"/>
      <c r="G38" s="68"/>
      <c r="H38" s="69"/>
      <c r="I38" s="79"/>
      <c r="J38" s="69"/>
      <c r="K38" s="69"/>
      <c r="L38" s="69"/>
      <c r="M38" s="69"/>
      <c r="N38" s="69"/>
      <c r="O38" s="67"/>
      <c r="P38" s="69"/>
      <c r="Q38" s="69"/>
      <c r="R38" s="79"/>
      <c r="S38" s="66"/>
      <c r="T38" s="66"/>
      <c r="U38" s="66"/>
      <c r="V38" s="66"/>
      <c r="W38" s="78"/>
      <c r="X38" s="71"/>
      <c r="Y38" s="69"/>
      <c r="Z38" s="69"/>
      <c r="AA38" s="69"/>
      <c r="AB38" s="69"/>
      <c r="AC38" s="69"/>
      <c r="AD38" s="69"/>
      <c r="AE38" s="68"/>
      <c r="AF38" s="69"/>
      <c r="AG38" s="69"/>
      <c r="AH38" s="66">
        <v>2</v>
      </c>
      <c r="AI38" s="66">
        <v>2</v>
      </c>
      <c r="AJ38" s="66">
        <v>70.900000000000006</v>
      </c>
      <c r="AK38" s="66">
        <v>35.4</v>
      </c>
      <c r="AL38" s="66">
        <v>92</v>
      </c>
      <c r="AM38" s="78">
        <f t="shared" si="5"/>
        <v>2.5988700564971752</v>
      </c>
      <c r="AN38" s="69"/>
      <c r="AO38" s="69"/>
      <c r="AP38" s="69"/>
      <c r="AQ38" s="66">
        <v>60</v>
      </c>
      <c r="AR38" s="66">
        <v>3</v>
      </c>
      <c r="AS38" s="66">
        <v>86.4</v>
      </c>
      <c r="AT38" s="66">
        <v>102</v>
      </c>
      <c r="AU38" s="78">
        <f t="shared" si="6"/>
        <v>1.1805555555555556</v>
      </c>
      <c r="AV38" s="74"/>
    </row>
    <row r="39" spans="1:48" ht="15.75">
      <c r="A39" s="69"/>
      <c r="B39" s="69"/>
      <c r="C39" s="69"/>
      <c r="D39" s="69"/>
      <c r="E39" s="69"/>
      <c r="F39" s="69"/>
      <c r="G39" s="68"/>
      <c r="H39" s="69"/>
      <c r="I39" s="69"/>
      <c r="J39" s="69"/>
      <c r="K39" s="69"/>
      <c r="L39" s="69"/>
      <c r="M39" s="69"/>
      <c r="N39" s="69"/>
      <c r="O39" s="67"/>
      <c r="P39" s="69"/>
      <c r="Q39" s="69"/>
      <c r="R39" s="69"/>
      <c r="S39" s="70"/>
      <c r="T39" s="70"/>
      <c r="U39" s="70"/>
      <c r="V39" s="70"/>
      <c r="W39" s="78"/>
      <c r="X39" s="71"/>
      <c r="Y39" s="69"/>
      <c r="Z39" s="69"/>
      <c r="AA39" s="69"/>
      <c r="AB39" s="69"/>
      <c r="AC39" s="69"/>
      <c r="AD39" s="69"/>
      <c r="AE39" s="68"/>
      <c r="AF39" s="69"/>
      <c r="AG39" s="69"/>
      <c r="AH39" s="66">
        <v>3</v>
      </c>
      <c r="AI39" s="66">
        <v>4</v>
      </c>
      <c r="AJ39" s="66">
        <v>319.2</v>
      </c>
      <c r="AK39" s="66">
        <v>79.8</v>
      </c>
      <c r="AL39" s="66">
        <v>361</v>
      </c>
      <c r="AM39" s="78">
        <f t="shared" si="5"/>
        <v>4.5238095238095237</v>
      </c>
      <c r="AN39" s="69"/>
      <c r="AO39" s="69"/>
      <c r="AP39" s="69"/>
      <c r="AQ39" s="66">
        <v>90</v>
      </c>
      <c r="AR39" s="66">
        <v>6</v>
      </c>
      <c r="AS39" s="66">
        <v>150.80000000000001</v>
      </c>
      <c r="AT39" s="66">
        <v>199</v>
      </c>
      <c r="AU39" s="78">
        <f t="shared" si="6"/>
        <v>1.319628647214854</v>
      </c>
      <c r="AV39" s="74"/>
    </row>
    <row r="40" spans="1:48" ht="15.75">
      <c r="A40" s="79"/>
      <c r="B40" s="66" t="s">
        <v>2</v>
      </c>
      <c r="C40" s="66" t="s">
        <v>3</v>
      </c>
      <c r="D40" s="66" t="s">
        <v>4</v>
      </c>
      <c r="E40" s="66" t="s">
        <v>5</v>
      </c>
      <c r="F40" s="67" t="s">
        <v>47</v>
      </c>
      <c r="G40" s="68"/>
      <c r="H40" s="69"/>
      <c r="I40" s="79"/>
      <c r="J40" s="66" t="s">
        <v>7</v>
      </c>
      <c r="K40" s="66" t="s">
        <v>3</v>
      </c>
      <c r="L40" s="66" t="s">
        <v>8</v>
      </c>
      <c r="M40" s="66" t="s">
        <v>9</v>
      </c>
      <c r="N40" s="66" t="s">
        <v>4</v>
      </c>
      <c r="O40" s="67" t="s">
        <v>47</v>
      </c>
      <c r="P40" s="69"/>
      <c r="Q40" s="69"/>
      <c r="R40" s="79"/>
      <c r="S40" s="66" t="s">
        <v>10</v>
      </c>
      <c r="T40" s="66" t="s">
        <v>11</v>
      </c>
      <c r="U40" s="66" t="s">
        <v>5</v>
      </c>
      <c r="V40" s="66" t="s">
        <v>4</v>
      </c>
      <c r="W40" s="67" t="s">
        <v>47</v>
      </c>
      <c r="X40" s="71"/>
      <c r="Y40" s="69"/>
      <c r="Z40" s="69"/>
      <c r="AA40" s="69"/>
      <c r="AB40" s="69"/>
      <c r="AC40" s="69"/>
      <c r="AD40" s="69"/>
      <c r="AE40" s="68"/>
      <c r="AF40" s="69"/>
      <c r="AG40" s="69"/>
      <c r="AH40" s="66">
        <v>4</v>
      </c>
      <c r="AI40" s="66">
        <v>4</v>
      </c>
      <c r="AJ40" s="66">
        <v>250.7</v>
      </c>
      <c r="AK40" s="66">
        <v>62.7</v>
      </c>
      <c r="AL40" s="66">
        <v>309</v>
      </c>
      <c r="AM40" s="78">
        <f t="shared" si="5"/>
        <v>4.9282296650717701</v>
      </c>
      <c r="AN40" s="69"/>
      <c r="AO40" s="69"/>
      <c r="AP40" s="69"/>
      <c r="AQ40" s="66">
        <v>120</v>
      </c>
      <c r="AR40" s="66">
        <v>9</v>
      </c>
      <c r="AS40" s="66">
        <v>274.5</v>
      </c>
      <c r="AT40" s="66">
        <v>331</v>
      </c>
      <c r="AU40" s="78">
        <f t="shared" si="6"/>
        <v>1.2058287795992715</v>
      </c>
      <c r="AV40" s="74"/>
    </row>
    <row r="41" spans="1:48" ht="15.75">
      <c r="A41" s="69" t="s">
        <v>16</v>
      </c>
      <c r="B41" s="66" t="s">
        <v>13</v>
      </c>
      <c r="C41" s="66">
        <v>1</v>
      </c>
      <c r="D41" s="66">
        <v>4849</v>
      </c>
      <c r="E41" s="66">
        <v>1985.1</v>
      </c>
      <c r="F41" s="77">
        <f>D41/E41</f>
        <v>2.4426981008513424</v>
      </c>
      <c r="G41" s="68"/>
      <c r="H41" s="69"/>
      <c r="I41" s="69" t="s">
        <v>16</v>
      </c>
      <c r="J41" s="66">
        <v>1</v>
      </c>
      <c r="K41" s="66">
        <v>1</v>
      </c>
      <c r="L41" s="66">
        <v>11</v>
      </c>
      <c r="M41" s="66">
        <v>11</v>
      </c>
      <c r="N41" s="66">
        <v>21</v>
      </c>
      <c r="O41" s="78">
        <f t="shared" ref="O41:O47" si="7">N41/L41</f>
        <v>1.9090909090909092</v>
      </c>
      <c r="P41" s="69"/>
      <c r="Q41" s="69"/>
      <c r="R41" s="69" t="s">
        <v>16</v>
      </c>
      <c r="S41" s="66">
        <v>30</v>
      </c>
      <c r="T41" s="66">
        <v>3</v>
      </c>
      <c r="U41" s="66">
        <v>24.5</v>
      </c>
      <c r="V41" s="66">
        <v>30</v>
      </c>
      <c r="W41" s="78">
        <f t="shared" si="2"/>
        <v>1.2244897959183674</v>
      </c>
      <c r="X41" s="71"/>
      <c r="Y41" s="69"/>
      <c r="Z41" s="69"/>
      <c r="AA41" s="69"/>
      <c r="AB41" s="69"/>
      <c r="AC41" s="69"/>
      <c r="AD41" s="69"/>
      <c r="AE41" s="68"/>
      <c r="AF41" s="69"/>
      <c r="AG41" s="69"/>
      <c r="AH41" s="66">
        <v>5</v>
      </c>
      <c r="AI41" s="66">
        <v>8</v>
      </c>
      <c r="AJ41" s="66">
        <v>441.3</v>
      </c>
      <c r="AK41" s="66">
        <v>55.2</v>
      </c>
      <c r="AL41" s="66">
        <v>519</v>
      </c>
      <c r="AM41" s="78">
        <f t="shared" si="5"/>
        <v>9.4021739130434785</v>
      </c>
      <c r="AN41" s="69"/>
      <c r="AO41" s="69"/>
      <c r="AP41" s="69"/>
      <c r="AQ41" s="66">
        <v>150</v>
      </c>
      <c r="AR41" s="66">
        <v>10</v>
      </c>
      <c r="AS41" s="66">
        <v>340.9</v>
      </c>
      <c r="AT41" s="66">
        <v>458</v>
      </c>
      <c r="AU41" s="78">
        <f t="shared" si="6"/>
        <v>1.3435024933998241</v>
      </c>
      <c r="AV41" s="74"/>
    </row>
    <row r="42" spans="1:48" ht="15.75">
      <c r="A42" s="79"/>
      <c r="B42" s="69"/>
      <c r="C42" s="69"/>
      <c r="D42" s="69"/>
      <c r="E42" s="69"/>
      <c r="F42" s="69"/>
      <c r="G42" s="68"/>
      <c r="H42" s="69"/>
      <c r="I42" s="79"/>
      <c r="J42" s="66">
        <v>2</v>
      </c>
      <c r="K42" s="66">
        <v>2</v>
      </c>
      <c r="L42" s="66">
        <v>88.1</v>
      </c>
      <c r="M42" s="66">
        <v>44.1</v>
      </c>
      <c r="N42" s="66">
        <v>225</v>
      </c>
      <c r="O42" s="78">
        <f t="shared" si="7"/>
        <v>2.5539160045402953</v>
      </c>
      <c r="P42" s="69"/>
      <c r="Q42" s="69"/>
      <c r="R42" s="79"/>
      <c r="S42" s="66">
        <v>60</v>
      </c>
      <c r="T42" s="66">
        <v>4</v>
      </c>
      <c r="U42" s="66">
        <v>119.8</v>
      </c>
      <c r="V42" s="66">
        <v>296</v>
      </c>
      <c r="W42" s="78">
        <f t="shared" si="2"/>
        <v>2.4707846410684473</v>
      </c>
      <c r="X42" s="71"/>
      <c r="Y42" s="69"/>
      <c r="Z42" s="69"/>
      <c r="AA42" s="69"/>
      <c r="AB42" s="69"/>
      <c r="AC42" s="69"/>
      <c r="AD42" s="69"/>
      <c r="AE42" s="68"/>
      <c r="AF42" s="69"/>
      <c r="AG42" s="69"/>
      <c r="AH42" s="66">
        <v>6</v>
      </c>
      <c r="AI42" s="66">
        <v>4</v>
      </c>
      <c r="AJ42" s="66">
        <v>211.3</v>
      </c>
      <c r="AK42" s="66">
        <v>52.8</v>
      </c>
      <c r="AL42" s="66">
        <v>288</v>
      </c>
      <c r="AM42" s="78">
        <f t="shared" si="5"/>
        <v>5.454545454545455</v>
      </c>
      <c r="AN42" s="69"/>
      <c r="AO42" s="69"/>
      <c r="AP42" s="69"/>
      <c r="AQ42" s="66">
        <v>180</v>
      </c>
      <c r="AR42" s="66">
        <v>6</v>
      </c>
      <c r="AS42" s="66">
        <v>309.60000000000002</v>
      </c>
      <c r="AT42" s="66">
        <v>358</v>
      </c>
      <c r="AU42" s="78">
        <f t="shared" si="6"/>
        <v>1.1563307493540051</v>
      </c>
      <c r="AV42" s="74"/>
    </row>
    <row r="43" spans="1:48" ht="15.75">
      <c r="A43" s="79"/>
      <c r="B43" s="69"/>
      <c r="C43" s="69"/>
      <c r="D43" s="69"/>
      <c r="E43" s="69"/>
      <c r="F43" s="69"/>
      <c r="G43" s="68"/>
      <c r="H43" s="69"/>
      <c r="I43" s="79"/>
      <c r="J43" s="66">
        <v>3</v>
      </c>
      <c r="K43" s="66">
        <v>4</v>
      </c>
      <c r="L43" s="66">
        <v>325.39999999999998</v>
      </c>
      <c r="M43" s="66">
        <v>81.400000000000006</v>
      </c>
      <c r="N43" s="66">
        <v>841</v>
      </c>
      <c r="O43" s="78">
        <f t="shared" si="7"/>
        <v>2.5845113706207745</v>
      </c>
      <c r="P43" s="69"/>
      <c r="Q43" s="69"/>
      <c r="R43" s="79"/>
      <c r="S43" s="66">
        <v>90</v>
      </c>
      <c r="T43" s="66">
        <v>6</v>
      </c>
      <c r="U43" s="66">
        <v>140</v>
      </c>
      <c r="V43" s="66">
        <v>324</v>
      </c>
      <c r="W43" s="78">
        <f t="shared" si="2"/>
        <v>2.3142857142857145</v>
      </c>
      <c r="X43" s="71"/>
      <c r="Y43" s="69"/>
      <c r="Z43" s="69"/>
      <c r="AA43" s="69"/>
      <c r="AB43" s="69"/>
      <c r="AC43" s="69"/>
      <c r="AD43" s="69"/>
      <c r="AE43" s="68"/>
      <c r="AF43" s="69"/>
      <c r="AG43" s="69"/>
      <c r="AH43" s="66">
        <v>7</v>
      </c>
      <c r="AI43" s="66">
        <v>4</v>
      </c>
      <c r="AJ43" s="66">
        <v>238.3</v>
      </c>
      <c r="AK43" s="66">
        <v>59.6</v>
      </c>
      <c r="AL43" s="66">
        <v>341</v>
      </c>
      <c r="AM43" s="78">
        <f t="shared" si="5"/>
        <v>5.7214765100671139</v>
      </c>
      <c r="AN43" s="69"/>
      <c r="AO43" s="69"/>
      <c r="AP43" s="69"/>
      <c r="AQ43" s="66">
        <v>210</v>
      </c>
      <c r="AR43" s="66">
        <v>6</v>
      </c>
      <c r="AS43" s="66">
        <v>175.1</v>
      </c>
      <c r="AT43" s="66">
        <v>210</v>
      </c>
      <c r="AU43" s="78">
        <f t="shared" si="6"/>
        <v>1.1993146773272416</v>
      </c>
      <c r="AV43" s="74"/>
    </row>
    <row r="44" spans="1:48" ht="15.75">
      <c r="A44" s="79"/>
      <c r="B44" s="69"/>
      <c r="C44" s="69"/>
      <c r="D44" s="69"/>
      <c r="E44" s="69"/>
      <c r="F44" s="69"/>
      <c r="G44" s="68"/>
      <c r="H44" s="69"/>
      <c r="I44" s="79"/>
      <c r="J44" s="66">
        <v>4</v>
      </c>
      <c r="K44" s="66">
        <v>6</v>
      </c>
      <c r="L44" s="66">
        <v>573.9</v>
      </c>
      <c r="M44" s="66">
        <v>95.6</v>
      </c>
      <c r="N44" s="66">
        <v>1421</v>
      </c>
      <c r="O44" s="78">
        <f t="shared" si="7"/>
        <v>2.4760411221467153</v>
      </c>
      <c r="P44" s="69"/>
      <c r="Q44" s="69"/>
      <c r="R44" s="79"/>
      <c r="S44" s="66">
        <v>120</v>
      </c>
      <c r="T44" s="66">
        <v>7</v>
      </c>
      <c r="U44" s="66">
        <v>204</v>
      </c>
      <c r="V44" s="66">
        <v>538</v>
      </c>
      <c r="W44" s="78">
        <f t="shared" si="2"/>
        <v>2.6372549019607843</v>
      </c>
      <c r="X44" s="71"/>
      <c r="Y44" s="69"/>
      <c r="Z44" s="69"/>
      <c r="AA44" s="69"/>
      <c r="AB44" s="69"/>
      <c r="AC44" s="69"/>
      <c r="AD44" s="69"/>
      <c r="AE44" s="68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6">
        <v>240</v>
      </c>
      <c r="AR44" s="66">
        <v>4</v>
      </c>
      <c r="AS44" s="66">
        <v>156.69999999999999</v>
      </c>
      <c r="AT44" s="66">
        <v>211</v>
      </c>
      <c r="AU44" s="78">
        <f t="shared" si="6"/>
        <v>1.3465220165922145</v>
      </c>
      <c r="AV44" s="74"/>
    </row>
    <row r="45" spans="1:48" ht="15.75">
      <c r="A45" s="79"/>
      <c r="B45" s="69"/>
      <c r="C45" s="69"/>
      <c r="D45" s="69"/>
      <c r="E45" s="69"/>
      <c r="F45" s="69"/>
      <c r="G45" s="68"/>
      <c r="H45" s="69"/>
      <c r="I45" s="79"/>
      <c r="J45" s="66">
        <v>5</v>
      </c>
      <c r="K45" s="66">
        <v>6</v>
      </c>
      <c r="L45" s="66">
        <v>665.8</v>
      </c>
      <c r="M45" s="66">
        <v>111</v>
      </c>
      <c r="N45" s="66">
        <v>1598</v>
      </c>
      <c r="O45" s="78">
        <f t="shared" si="7"/>
        <v>2.4001201562030641</v>
      </c>
      <c r="P45" s="69"/>
      <c r="Q45" s="69"/>
      <c r="R45" s="79"/>
      <c r="S45" s="66">
        <v>150</v>
      </c>
      <c r="T45" s="66">
        <v>6</v>
      </c>
      <c r="U45" s="66">
        <v>218</v>
      </c>
      <c r="V45" s="66">
        <v>562</v>
      </c>
      <c r="W45" s="78">
        <f t="shared" si="2"/>
        <v>2.5779816513761467</v>
      </c>
      <c r="X45" s="71"/>
      <c r="Y45" s="69"/>
      <c r="Z45" s="69"/>
      <c r="AA45" s="69"/>
      <c r="AB45" s="69"/>
      <c r="AC45" s="69"/>
      <c r="AD45" s="69"/>
      <c r="AE45" s="68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6">
        <v>270</v>
      </c>
      <c r="AR45" s="66">
        <v>0</v>
      </c>
      <c r="AS45" s="66">
        <v>40</v>
      </c>
      <c r="AT45" s="66">
        <v>42</v>
      </c>
      <c r="AU45" s="78">
        <f t="shared" si="6"/>
        <v>1.05</v>
      </c>
      <c r="AV45" s="74"/>
    </row>
    <row r="46" spans="1:48" ht="15.75">
      <c r="A46" s="79"/>
      <c r="B46" s="69"/>
      <c r="C46" s="69"/>
      <c r="D46" s="69"/>
      <c r="E46" s="69"/>
      <c r="F46" s="69"/>
      <c r="G46" s="68"/>
      <c r="H46" s="69"/>
      <c r="I46" s="79"/>
      <c r="J46" s="66">
        <v>6</v>
      </c>
      <c r="K46" s="66">
        <v>2</v>
      </c>
      <c r="L46" s="66">
        <v>164.2</v>
      </c>
      <c r="M46" s="66">
        <v>82.1</v>
      </c>
      <c r="N46" s="66">
        <v>403</v>
      </c>
      <c r="O46" s="78">
        <f t="shared" si="7"/>
        <v>2.454323995127893</v>
      </c>
      <c r="P46" s="69"/>
      <c r="Q46" s="69"/>
      <c r="R46" s="79"/>
      <c r="S46" s="66">
        <v>180</v>
      </c>
      <c r="T46" s="66">
        <v>8</v>
      </c>
      <c r="U46" s="66">
        <v>222</v>
      </c>
      <c r="V46" s="66">
        <v>577</v>
      </c>
      <c r="W46" s="78">
        <f t="shared" si="2"/>
        <v>2.599099099099099</v>
      </c>
      <c r="X46" s="71"/>
      <c r="Y46" s="69"/>
      <c r="Z46" s="69"/>
      <c r="AA46" s="69"/>
      <c r="AB46" s="69"/>
      <c r="AC46" s="69"/>
      <c r="AD46" s="69"/>
      <c r="AE46" s="68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78"/>
      <c r="AV46" s="74"/>
    </row>
    <row r="47" spans="1:48" ht="15.75">
      <c r="A47" s="79"/>
      <c r="B47" s="69"/>
      <c r="C47" s="69"/>
      <c r="D47" s="69"/>
      <c r="E47" s="69"/>
      <c r="F47" s="69"/>
      <c r="G47" s="68"/>
      <c r="H47" s="69"/>
      <c r="I47" s="79"/>
      <c r="J47" s="66">
        <v>7</v>
      </c>
      <c r="K47" s="66">
        <v>2</v>
      </c>
      <c r="L47" s="66">
        <v>156.69999999999999</v>
      </c>
      <c r="M47" s="66">
        <v>78.3</v>
      </c>
      <c r="N47" s="66">
        <v>340</v>
      </c>
      <c r="O47" s="78">
        <f t="shared" si="7"/>
        <v>2.1697511167836634</v>
      </c>
      <c r="P47" s="69"/>
      <c r="Q47" s="69"/>
      <c r="R47" s="79"/>
      <c r="S47" s="66">
        <v>210</v>
      </c>
      <c r="T47" s="66">
        <v>8</v>
      </c>
      <c r="U47" s="66">
        <v>249.6</v>
      </c>
      <c r="V47" s="66">
        <v>641</v>
      </c>
      <c r="W47" s="78">
        <f t="shared" si="2"/>
        <v>2.5681089743589745</v>
      </c>
      <c r="X47" s="71"/>
      <c r="Y47" s="74"/>
      <c r="Z47" s="69"/>
      <c r="AA47" s="69"/>
      <c r="AB47" s="69"/>
      <c r="AC47" s="69"/>
      <c r="AD47" s="69"/>
      <c r="AE47" s="68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78"/>
      <c r="AV47" s="74"/>
    </row>
    <row r="48" spans="1:48" ht="15.75">
      <c r="A48" s="79"/>
      <c r="B48" s="69"/>
      <c r="C48" s="69"/>
      <c r="D48" s="69"/>
      <c r="E48" s="69"/>
      <c r="F48" s="69"/>
      <c r="G48" s="68"/>
      <c r="H48" s="69"/>
      <c r="I48" s="79"/>
      <c r="J48" s="69"/>
      <c r="K48" s="69"/>
      <c r="L48" s="69"/>
      <c r="M48" s="69"/>
      <c r="N48" s="69"/>
      <c r="O48" s="67"/>
      <c r="P48" s="69"/>
      <c r="Q48" s="69"/>
      <c r="R48" s="79"/>
      <c r="S48" s="66">
        <v>240</v>
      </c>
      <c r="T48" s="66">
        <v>6</v>
      </c>
      <c r="U48" s="66">
        <v>233.1</v>
      </c>
      <c r="V48" s="66">
        <v>612</v>
      </c>
      <c r="W48" s="78">
        <f t="shared" si="2"/>
        <v>2.6254826254826256</v>
      </c>
      <c r="X48" s="71"/>
      <c r="Y48" s="69" t="s">
        <v>17</v>
      </c>
      <c r="Z48" s="66" t="s">
        <v>2</v>
      </c>
      <c r="AA48" s="66" t="s">
        <v>3</v>
      </c>
      <c r="AB48" s="66" t="s">
        <v>4</v>
      </c>
      <c r="AC48" s="66" t="s">
        <v>5</v>
      </c>
      <c r="AD48" s="67" t="s">
        <v>47</v>
      </c>
      <c r="AE48" s="68"/>
      <c r="AF48" s="69"/>
      <c r="AG48" s="69"/>
      <c r="AH48" s="66" t="s">
        <v>7</v>
      </c>
      <c r="AI48" s="66" t="s">
        <v>3</v>
      </c>
      <c r="AJ48" s="66" t="s">
        <v>8</v>
      </c>
      <c r="AK48" s="66" t="s">
        <v>9</v>
      </c>
      <c r="AL48" s="66" t="s">
        <v>4</v>
      </c>
      <c r="AM48" s="67" t="s">
        <v>47</v>
      </c>
      <c r="AN48" s="69"/>
      <c r="AO48" s="69"/>
      <c r="AP48" s="69"/>
      <c r="AQ48" s="66" t="s">
        <v>10</v>
      </c>
      <c r="AR48" s="66" t="s">
        <v>11</v>
      </c>
      <c r="AS48" s="66" t="s">
        <v>5</v>
      </c>
      <c r="AT48" s="66" t="s">
        <v>4</v>
      </c>
      <c r="AU48" s="67" t="s">
        <v>47</v>
      </c>
      <c r="AV48" s="74"/>
    </row>
    <row r="49" spans="1:48" ht="15.75">
      <c r="A49" s="79"/>
      <c r="B49" s="69"/>
      <c r="C49" s="69"/>
      <c r="D49" s="69"/>
      <c r="E49" s="69"/>
      <c r="F49" s="69"/>
      <c r="G49" s="68"/>
      <c r="H49" s="69"/>
      <c r="I49" s="79"/>
      <c r="J49" s="69"/>
      <c r="K49" s="69"/>
      <c r="L49" s="69"/>
      <c r="M49" s="69"/>
      <c r="N49" s="69"/>
      <c r="O49" s="67"/>
      <c r="P49" s="69"/>
      <c r="Q49" s="69"/>
      <c r="R49" s="79"/>
      <c r="S49" s="66">
        <v>270</v>
      </c>
      <c r="T49" s="66">
        <v>4</v>
      </c>
      <c r="U49" s="66">
        <v>166.6</v>
      </c>
      <c r="V49" s="66">
        <v>371</v>
      </c>
      <c r="W49" s="78">
        <f t="shared" si="2"/>
        <v>2.2268907563025211</v>
      </c>
      <c r="X49" s="71"/>
      <c r="Y49" s="69"/>
      <c r="Z49" s="66" t="s">
        <v>13</v>
      </c>
      <c r="AA49" s="66">
        <v>1</v>
      </c>
      <c r="AB49" s="66">
        <v>1504</v>
      </c>
      <c r="AC49" s="66">
        <v>1385.1</v>
      </c>
      <c r="AD49" s="77">
        <f>AB49/AC49</f>
        <v>1.0858421774601112</v>
      </c>
      <c r="AE49" s="68"/>
      <c r="AF49" s="69"/>
      <c r="AG49" s="69" t="s">
        <v>17</v>
      </c>
      <c r="AH49" s="66">
        <v>1</v>
      </c>
      <c r="AI49" s="66">
        <v>1</v>
      </c>
      <c r="AJ49" s="66">
        <v>4.5999999999999996</v>
      </c>
      <c r="AK49" s="66">
        <v>4.5999999999999996</v>
      </c>
      <c r="AL49" s="66">
        <v>9</v>
      </c>
      <c r="AM49" s="78">
        <f t="shared" ref="AM49:AM54" si="8">AL49/AK49</f>
        <v>1.956521739130435</v>
      </c>
      <c r="AN49" s="69"/>
      <c r="AO49" s="69"/>
      <c r="AP49" s="69" t="s">
        <v>17</v>
      </c>
      <c r="AQ49" s="66">
        <v>30</v>
      </c>
      <c r="AR49" s="66">
        <v>2</v>
      </c>
      <c r="AS49" s="66">
        <v>16.3</v>
      </c>
      <c r="AT49" s="66">
        <v>26</v>
      </c>
      <c r="AU49" s="78">
        <f t="shared" si="6"/>
        <v>1.5950920245398772</v>
      </c>
      <c r="AV49" s="74"/>
    </row>
    <row r="50" spans="1:48" ht="15.75">
      <c r="A50" s="79"/>
      <c r="B50" s="69"/>
      <c r="C50" s="69"/>
      <c r="D50" s="69"/>
      <c r="E50" s="69"/>
      <c r="F50" s="69"/>
      <c r="G50" s="68"/>
      <c r="H50" s="69"/>
      <c r="I50" s="79"/>
      <c r="J50" s="69"/>
      <c r="K50" s="69"/>
      <c r="L50" s="69"/>
      <c r="M50" s="69"/>
      <c r="N50" s="69"/>
      <c r="O50" s="67"/>
      <c r="P50" s="69"/>
      <c r="Q50" s="69"/>
      <c r="R50" s="79"/>
      <c r="S50" s="66">
        <v>300</v>
      </c>
      <c r="T50" s="66">
        <v>3</v>
      </c>
      <c r="U50" s="66">
        <v>125</v>
      </c>
      <c r="V50" s="66">
        <v>290</v>
      </c>
      <c r="W50" s="78">
        <f t="shared" si="2"/>
        <v>2.3199999999999998</v>
      </c>
      <c r="X50" s="71"/>
      <c r="Y50" s="69"/>
      <c r="Z50" s="69"/>
      <c r="AA50" s="69"/>
      <c r="AB50" s="69"/>
      <c r="AC50" s="69"/>
      <c r="AD50" s="69"/>
      <c r="AE50" s="68"/>
      <c r="AF50" s="69"/>
      <c r="AG50" s="69"/>
      <c r="AH50" s="66">
        <v>2</v>
      </c>
      <c r="AI50" s="66">
        <v>2</v>
      </c>
      <c r="AJ50" s="66">
        <v>80.099999999999994</v>
      </c>
      <c r="AK50" s="66">
        <v>40</v>
      </c>
      <c r="AL50" s="66">
        <v>120</v>
      </c>
      <c r="AM50" s="78">
        <f t="shared" si="8"/>
        <v>3</v>
      </c>
      <c r="AN50" s="69"/>
      <c r="AO50" s="69"/>
      <c r="AP50" s="69"/>
      <c r="AQ50" s="66">
        <v>60</v>
      </c>
      <c r="AR50" s="66">
        <v>3</v>
      </c>
      <c r="AS50" s="66">
        <v>106.3</v>
      </c>
      <c r="AT50" s="66">
        <v>130</v>
      </c>
      <c r="AU50" s="78">
        <f t="shared" si="6"/>
        <v>1.2229539040451554</v>
      </c>
      <c r="AV50" s="74"/>
    </row>
    <row r="51" spans="1:48" ht="15.75">
      <c r="A51" s="79"/>
      <c r="B51" s="69"/>
      <c r="C51" s="69"/>
      <c r="D51" s="69"/>
      <c r="E51" s="69"/>
      <c r="F51" s="69"/>
      <c r="G51" s="68"/>
      <c r="H51" s="69"/>
      <c r="I51" s="79"/>
      <c r="J51" s="69"/>
      <c r="K51" s="69"/>
      <c r="L51" s="69"/>
      <c r="M51" s="69"/>
      <c r="N51" s="69"/>
      <c r="O51" s="67"/>
      <c r="P51" s="69"/>
      <c r="Q51" s="69"/>
      <c r="R51" s="79"/>
      <c r="S51" s="66">
        <v>330</v>
      </c>
      <c r="T51" s="66">
        <v>4</v>
      </c>
      <c r="U51" s="66">
        <v>131</v>
      </c>
      <c r="V51" s="66">
        <v>299</v>
      </c>
      <c r="W51" s="78">
        <f t="shared" si="2"/>
        <v>2.282442748091603</v>
      </c>
      <c r="X51" s="71"/>
      <c r="Y51" s="69"/>
      <c r="Z51" s="69"/>
      <c r="AA51" s="69"/>
      <c r="AB51" s="69"/>
      <c r="AC51" s="69"/>
      <c r="AD51" s="69"/>
      <c r="AE51" s="68"/>
      <c r="AF51" s="69"/>
      <c r="AG51" s="69"/>
      <c r="AH51" s="66">
        <v>3</v>
      </c>
      <c r="AI51" s="66">
        <v>4</v>
      </c>
      <c r="AJ51" s="66">
        <v>187.3</v>
      </c>
      <c r="AK51" s="66">
        <v>46.8</v>
      </c>
      <c r="AL51" s="66">
        <v>219</v>
      </c>
      <c r="AM51" s="78">
        <f t="shared" si="8"/>
        <v>4.6794871794871797</v>
      </c>
      <c r="AN51" s="69"/>
      <c r="AO51" s="69"/>
      <c r="AP51" s="69"/>
      <c r="AQ51" s="66">
        <v>90</v>
      </c>
      <c r="AR51" s="66">
        <v>6</v>
      </c>
      <c r="AS51" s="66">
        <v>155.9</v>
      </c>
      <c r="AT51" s="66">
        <v>185</v>
      </c>
      <c r="AU51" s="78">
        <f t="shared" si="6"/>
        <v>1.1866581141757537</v>
      </c>
      <c r="AV51" s="74"/>
    </row>
    <row r="52" spans="1:48" ht="15.75">
      <c r="A52" s="79"/>
      <c r="B52" s="69"/>
      <c r="C52" s="69"/>
      <c r="D52" s="69"/>
      <c r="E52" s="69"/>
      <c r="F52" s="69"/>
      <c r="G52" s="68"/>
      <c r="H52" s="69"/>
      <c r="I52" s="79"/>
      <c r="J52" s="69"/>
      <c r="K52" s="69"/>
      <c r="L52" s="69"/>
      <c r="M52" s="69"/>
      <c r="N52" s="69"/>
      <c r="O52" s="67"/>
      <c r="P52" s="69"/>
      <c r="Q52" s="69"/>
      <c r="R52" s="79"/>
      <c r="S52" s="66">
        <v>360</v>
      </c>
      <c r="T52" s="66">
        <v>3</v>
      </c>
      <c r="U52" s="66">
        <v>119.7</v>
      </c>
      <c r="V52" s="66">
        <v>237</v>
      </c>
      <c r="W52" s="78">
        <f t="shared" si="2"/>
        <v>1.9799498746867168</v>
      </c>
      <c r="X52" s="71"/>
      <c r="Y52" s="69"/>
      <c r="Z52" s="69"/>
      <c r="AA52" s="69"/>
      <c r="AB52" s="69"/>
      <c r="AC52" s="69"/>
      <c r="AD52" s="69"/>
      <c r="AE52" s="68"/>
      <c r="AF52" s="69"/>
      <c r="AG52" s="69"/>
      <c r="AH52" s="66">
        <v>4</v>
      </c>
      <c r="AI52" s="66">
        <v>8</v>
      </c>
      <c r="AJ52" s="66">
        <v>676.7</v>
      </c>
      <c r="AK52" s="66">
        <v>84.6</v>
      </c>
      <c r="AL52" s="66">
        <v>737</v>
      </c>
      <c r="AM52" s="78">
        <f t="shared" si="8"/>
        <v>8.7115839243498829</v>
      </c>
      <c r="AN52" s="69"/>
      <c r="AO52" s="69"/>
      <c r="AP52" s="69"/>
      <c r="AQ52" s="66">
        <v>120</v>
      </c>
      <c r="AR52" s="66">
        <v>9</v>
      </c>
      <c r="AS52" s="66">
        <v>248.2</v>
      </c>
      <c r="AT52" s="66">
        <v>307</v>
      </c>
      <c r="AU52" s="78">
        <f t="shared" si="6"/>
        <v>1.2369057211925867</v>
      </c>
      <c r="AV52" s="74"/>
    </row>
    <row r="53" spans="1:48" ht="15.75">
      <c r="A53" s="79"/>
      <c r="B53" s="69"/>
      <c r="C53" s="69"/>
      <c r="D53" s="69"/>
      <c r="E53" s="69"/>
      <c r="F53" s="69"/>
      <c r="G53" s="68"/>
      <c r="H53" s="69"/>
      <c r="I53" s="79"/>
      <c r="J53" s="69"/>
      <c r="K53" s="69"/>
      <c r="L53" s="69"/>
      <c r="M53" s="69"/>
      <c r="N53" s="69"/>
      <c r="O53" s="67"/>
      <c r="P53" s="69"/>
      <c r="Q53" s="69"/>
      <c r="R53" s="79"/>
      <c r="S53" s="66">
        <v>390</v>
      </c>
      <c r="T53" s="66">
        <v>0</v>
      </c>
      <c r="U53" s="66">
        <v>31.5</v>
      </c>
      <c r="V53" s="66">
        <v>72</v>
      </c>
      <c r="W53" s="78">
        <f t="shared" si="2"/>
        <v>2.2857142857142856</v>
      </c>
      <c r="X53" s="71"/>
      <c r="Y53" s="69"/>
      <c r="Z53" s="69"/>
      <c r="AA53" s="69"/>
      <c r="AB53" s="69"/>
      <c r="AC53" s="69"/>
      <c r="AD53" s="69"/>
      <c r="AE53" s="68"/>
      <c r="AF53" s="69"/>
      <c r="AG53" s="69"/>
      <c r="AH53" s="66">
        <v>5</v>
      </c>
      <c r="AI53" s="66">
        <v>6</v>
      </c>
      <c r="AJ53" s="66">
        <v>355.1</v>
      </c>
      <c r="AK53" s="66">
        <v>59.2</v>
      </c>
      <c r="AL53" s="66">
        <v>356</v>
      </c>
      <c r="AM53" s="78">
        <f t="shared" si="8"/>
        <v>6.0135135135135132</v>
      </c>
      <c r="AN53" s="69"/>
      <c r="AO53" s="69"/>
      <c r="AP53" s="69"/>
      <c r="AQ53" s="66">
        <v>150</v>
      </c>
      <c r="AR53" s="66">
        <v>8</v>
      </c>
      <c r="AS53" s="66">
        <v>277.60000000000002</v>
      </c>
      <c r="AT53" s="66">
        <v>309</v>
      </c>
      <c r="AU53" s="78">
        <f t="shared" si="6"/>
        <v>1.1131123919308357</v>
      </c>
      <c r="AV53" s="74"/>
    </row>
    <row r="54" spans="1:48" ht="15.75">
      <c r="A54" s="79"/>
      <c r="B54" s="69"/>
      <c r="C54" s="69"/>
      <c r="D54" s="69"/>
      <c r="E54" s="69"/>
      <c r="F54" s="69"/>
      <c r="G54" s="68"/>
      <c r="H54" s="69"/>
      <c r="I54" s="79"/>
      <c r="J54" s="69"/>
      <c r="K54" s="69"/>
      <c r="L54" s="69"/>
      <c r="M54" s="69"/>
      <c r="N54" s="69"/>
      <c r="O54" s="67"/>
      <c r="P54" s="69"/>
      <c r="Q54" s="69"/>
      <c r="R54" s="79"/>
      <c r="S54" s="66"/>
      <c r="T54" s="66"/>
      <c r="U54" s="66"/>
      <c r="V54" s="66"/>
      <c r="W54" s="78"/>
      <c r="X54" s="71"/>
      <c r="Y54" s="69"/>
      <c r="Z54" s="69"/>
      <c r="AA54" s="69"/>
      <c r="AB54" s="69"/>
      <c r="AC54" s="69"/>
      <c r="AD54" s="69"/>
      <c r="AE54" s="68"/>
      <c r="AF54" s="69"/>
      <c r="AG54" s="69"/>
      <c r="AH54" s="66">
        <v>6</v>
      </c>
      <c r="AI54" s="66">
        <v>2</v>
      </c>
      <c r="AJ54" s="66">
        <v>81.3</v>
      </c>
      <c r="AK54" s="66">
        <v>40.6</v>
      </c>
      <c r="AL54" s="66">
        <v>63</v>
      </c>
      <c r="AM54" s="78">
        <f t="shared" si="8"/>
        <v>1.5517241379310345</v>
      </c>
      <c r="AN54" s="69"/>
      <c r="AO54" s="69"/>
      <c r="AP54" s="69"/>
      <c r="AQ54" s="66">
        <v>180</v>
      </c>
      <c r="AR54" s="66">
        <v>7</v>
      </c>
      <c r="AS54" s="66">
        <v>305.5</v>
      </c>
      <c r="AT54" s="66">
        <v>306</v>
      </c>
      <c r="AU54" s="78">
        <f t="shared" si="6"/>
        <v>1.0016366612111294</v>
      </c>
      <c r="AV54" s="74"/>
    </row>
    <row r="55" spans="1:48" ht="15.75">
      <c r="A55" s="79"/>
      <c r="B55" s="69"/>
      <c r="C55" s="69"/>
      <c r="D55" s="69"/>
      <c r="E55" s="69"/>
      <c r="F55" s="69"/>
      <c r="G55" s="68"/>
      <c r="H55" s="69"/>
      <c r="I55" s="79"/>
      <c r="J55" s="69"/>
      <c r="K55" s="69"/>
      <c r="L55" s="69"/>
      <c r="M55" s="69"/>
      <c r="N55" s="69"/>
      <c r="O55" s="67"/>
      <c r="P55" s="69"/>
      <c r="Q55" s="69"/>
      <c r="R55" s="79"/>
      <c r="S55" s="70"/>
      <c r="T55" s="70"/>
      <c r="U55" s="70"/>
      <c r="V55" s="70"/>
      <c r="W55" s="78"/>
      <c r="X55" s="71"/>
      <c r="Y55" s="69"/>
      <c r="Z55" s="69"/>
      <c r="AA55" s="69"/>
      <c r="AB55" s="69"/>
      <c r="AC55" s="69"/>
      <c r="AD55" s="69"/>
      <c r="AE55" s="68"/>
      <c r="AF55" s="69"/>
      <c r="AG55" s="69"/>
      <c r="AH55" s="69"/>
      <c r="AI55" s="69"/>
      <c r="AJ55" s="69"/>
      <c r="AK55" s="69"/>
      <c r="AL55" s="69"/>
      <c r="AM55" s="78" t="s">
        <v>25</v>
      </c>
      <c r="AN55" s="69"/>
      <c r="AO55" s="69"/>
      <c r="AP55" s="69"/>
      <c r="AQ55" s="66">
        <v>210</v>
      </c>
      <c r="AR55" s="66">
        <v>2</v>
      </c>
      <c r="AS55" s="66">
        <v>235.1</v>
      </c>
      <c r="AT55" s="66">
        <v>206</v>
      </c>
      <c r="AU55" s="78">
        <f t="shared" si="6"/>
        <v>0.87622288387920033</v>
      </c>
      <c r="AV55" s="74"/>
    </row>
    <row r="56" spans="1:48" ht="15.75">
      <c r="A56" s="69"/>
      <c r="B56" s="66" t="s">
        <v>2</v>
      </c>
      <c r="C56" s="66" t="s">
        <v>3</v>
      </c>
      <c r="D56" s="66" t="s">
        <v>4</v>
      </c>
      <c r="E56" s="66" t="s">
        <v>5</v>
      </c>
      <c r="F56" s="67" t="s">
        <v>47</v>
      </c>
      <c r="G56" s="68"/>
      <c r="H56" s="69"/>
      <c r="I56" s="69"/>
      <c r="J56" s="66" t="s">
        <v>7</v>
      </c>
      <c r="K56" s="66" t="s">
        <v>3</v>
      </c>
      <c r="L56" s="66" t="s">
        <v>8</v>
      </c>
      <c r="M56" s="66" t="s">
        <v>9</v>
      </c>
      <c r="N56" s="66" t="s">
        <v>4</v>
      </c>
      <c r="O56" s="67" t="s">
        <v>47</v>
      </c>
      <c r="P56" s="69"/>
      <c r="Q56" s="69"/>
      <c r="R56" s="69"/>
      <c r="S56" s="66" t="s">
        <v>10</v>
      </c>
      <c r="T56" s="66" t="s">
        <v>11</v>
      </c>
      <c r="U56" s="66" t="s">
        <v>5</v>
      </c>
      <c r="V56" s="66" t="s">
        <v>4</v>
      </c>
      <c r="W56" s="67" t="s">
        <v>47</v>
      </c>
      <c r="X56" s="71"/>
      <c r="Y56" s="69"/>
      <c r="Z56" s="69"/>
      <c r="AA56" s="69"/>
      <c r="AB56" s="69"/>
      <c r="AC56" s="69"/>
      <c r="AD56" s="69"/>
      <c r="AE56" s="68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6">
        <v>240</v>
      </c>
      <c r="AR56" s="66">
        <v>0</v>
      </c>
      <c r="AS56" s="66">
        <v>40.200000000000003</v>
      </c>
      <c r="AT56" s="66">
        <v>35</v>
      </c>
      <c r="AU56" s="78">
        <f t="shared" si="6"/>
        <v>0.87064676616915415</v>
      </c>
      <c r="AV56" s="74"/>
    </row>
    <row r="57" spans="1:48" ht="15.75">
      <c r="A57" s="69" t="s">
        <v>17</v>
      </c>
      <c r="B57" s="66" t="s">
        <v>13</v>
      </c>
      <c r="C57" s="66">
        <v>1</v>
      </c>
      <c r="D57" s="66">
        <v>4603</v>
      </c>
      <c r="E57" s="66">
        <v>2129.1999999999998</v>
      </c>
      <c r="F57" s="77">
        <f>D57/E57</f>
        <v>2.1618448243471726</v>
      </c>
      <c r="G57" s="68"/>
      <c r="H57" s="69"/>
      <c r="I57" s="69" t="s">
        <v>17</v>
      </c>
      <c r="J57" s="66">
        <v>1</v>
      </c>
      <c r="K57" s="66">
        <v>1</v>
      </c>
      <c r="L57" s="66">
        <v>16.899999999999999</v>
      </c>
      <c r="M57" s="66">
        <v>16.899999999999999</v>
      </c>
      <c r="N57" s="66">
        <v>6</v>
      </c>
      <c r="O57" s="78">
        <f t="shared" ref="O57:O63" si="9">N57/L57</f>
        <v>0.3550295857988166</v>
      </c>
      <c r="P57" s="69"/>
      <c r="Q57" s="69"/>
      <c r="R57" s="69" t="s">
        <v>17</v>
      </c>
      <c r="S57" s="66">
        <v>30</v>
      </c>
      <c r="T57" s="66">
        <v>1</v>
      </c>
      <c r="U57" s="66">
        <v>1.2</v>
      </c>
      <c r="V57" s="66">
        <v>0</v>
      </c>
      <c r="W57" s="78">
        <f t="shared" si="2"/>
        <v>0</v>
      </c>
      <c r="X57" s="71"/>
      <c r="Y57" s="80" t="s">
        <v>45</v>
      </c>
      <c r="Z57" s="69"/>
      <c r="AA57" s="69"/>
      <c r="AB57" s="69"/>
      <c r="AC57" s="69"/>
      <c r="AD57" s="69"/>
      <c r="AE57" s="68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74"/>
    </row>
    <row r="58" spans="1:48" ht="15.75">
      <c r="A58" s="79"/>
      <c r="B58" s="69"/>
      <c r="C58" s="69"/>
      <c r="D58" s="69"/>
      <c r="E58" s="69"/>
      <c r="F58" s="69"/>
      <c r="G58" s="68"/>
      <c r="H58" s="69"/>
      <c r="I58" s="69"/>
      <c r="J58" s="66">
        <v>2</v>
      </c>
      <c r="K58" s="66">
        <v>2</v>
      </c>
      <c r="L58" s="66">
        <v>36</v>
      </c>
      <c r="M58" s="66">
        <v>18</v>
      </c>
      <c r="N58" s="66">
        <v>105</v>
      </c>
      <c r="O58" s="78">
        <f t="shared" si="9"/>
        <v>2.9166666666666665</v>
      </c>
      <c r="P58" s="69"/>
      <c r="Q58" s="69"/>
      <c r="R58" s="69"/>
      <c r="S58" s="66">
        <v>60</v>
      </c>
      <c r="T58" s="66">
        <v>5</v>
      </c>
      <c r="U58" s="66">
        <v>136.80000000000001</v>
      </c>
      <c r="V58" s="66">
        <v>364</v>
      </c>
      <c r="W58" s="78">
        <f t="shared" si="2"/>
        <v>2.6608187134502921</v>
      </c>
      <c r="X58" s="71"/>
      <c r="Y58" s="74"/>
      <c r="Z58" s="68"/>
      <c r="AA58" s="68"/>
      <c r="AB58" s="68"/>
      <c r="AC58" s="68"/>
      <c r="AD58" s="78"/>
      <c r="AE58" s="68"/>
      <c r="AF58" s="68"/>
      <c r="AG58" s="69"/>
      <c r="AH58" s="68"/>
      <c r="AI58" s="68"/>
      <c r="AJ58" s="68"/>
      <c r="AK58" s="68"/>
      <c r="AL58" s="81"/>
      <c r="AM58" s="78"/>
      <c r="AN58" s="81"/>
      <c r="AO58" s="82"/>
      <c r="AP58" s="69"/>
      <c r="AQ58" s="69"/>
      <c r="AR58" s="69"/>
      <c r="AS58" s="69"/>
      <c r="AT58" s="69"/>
      <c r="AU58" s="69"/>
      <c r="AV58" s="74"/>
    </row>
    <row r="59" spans="1:48">
      <c r="A59" s="79"/>
      <c r="B59" s="69"/>
      <c r="C59" s="69"/>
      <c r="D59" s="69"/>
      <c r="E59" s="69"/>
      <c r="F59" s="69"/>
      <c r="G59" s="68"/>
      <c r="H59" s="69"/>
      <c r="I59" s="69"/>
      <c r="J59" s="66">
        <v>3</v>
      </c>
      <c r="K59" s="66">
        <v>4</v>
      </c>
      <c r="L59" s="66">
        <v>403.6</v>
      </c>
      <c r="M59" s="66">
        <v>100.9</v>
      </c>
      <c r="N59" s="66">
        <v>1065</v>
      </c>
      <c r="O59" s="78">
        <f t="shared" si="9"/>
        <v>2.6387512388503467</v>
      </c>
      <c r="P59" s="69"/>
      <c r="Q59" s="69"/>
      <c r="R59" s="69"/>
      <c r="S59" s="66">
        <v>90</v>
      </c>
      <c r="T59" s="66">
        <v>7</v>
      </c>
      <c r="U59" s="66">
        <v>232.1</v>
      </c>
      <c r="V59" s="66">
        <v>634</v>
      </c>
      <c r="W59" s="78">
        <f t="shared" si="2"/>
        <v>2.7315812149935375</v>
      </c>
      <c r="X59" s="71"/>
      <c r="Y59" s="68" t="s">
        <v>18</v>
      </c>
      <c r="Z59" s="68" t="s">
        <v>2</v>
      </c>
      <c r="AA59" s="68" t="s">
        <v>3</v>
      </c>
      <c r="AB59" s="68" t="s">
        <v>4</v>
      </c>
      <c r="AC59" s="68" t="s">
        <v>5</v>
      </c>
      <c r="AD59" s="67" t="s">
        <v>47</v>
      </c>
      <c r="AE59" s="68"/>
      <c r="AF59" s="68"/>
      <c r="AG59" s="69"/>
      <c r="AH59" s="68" t="s">
        <v>7</v>
      </c>
      <c r="AI59" s="68" t="s">
        <v>3</v>
      </c>
      <c r="AJ59" s="68" t="s">
        <v>8</v>
      </c>
      <c r="AK59" s="68" t="s">
        <v>9</v>
      </c>
      <c r="AL59" s="68" t="s">
        <v>4</v>
      </c>
      <c r="AM59" s="67" t="s">
        <v>47</v>
      </c>
      <c r="AN59" s="83"/>
      <c r="AO59" s="83"/>
      <c r="AP59" s="84"/>
      <c r="AQ59" s="68" t="s">
        <v>10</v>
      </c>
      <c r="AR59" s="68" t="s">
        <v>11</v>
      </c>
      <c r="AS59" s="68" t="s">
        <v>5</v>
      </c>
      <c r="AT59" s="68" t="s">
        <v>4</v>
      </c>
      <c r="AU59" s="67" t="s">
        <v>47</v>
      </c>
      <c r="AV59" s="85"/>
    </row>
    <row r="60" spans="1:48">
      <c r="A60" s="79"/>
      <c r="B60" s="69"/>
      <c r="C60" s="69"/>
      <c r="D60" s="69"/>
      <c r="E60" s="69"/>
      <c r="F60" s="69"/>
      <c r="G60" s="68"/>
      <c r="H60" s="69"/>
      <c r="I60" s="69"/>
      <c r="J60" s="66">
        <v>4</v>
      </c>
      <c r="K60" s="66">
        <v>4</v>
      </c>
      <c r="L60" s="66">
        <v>307.2</v>
      </c>
      <c r="M60" s="66">
        <v>76.8</v>
      </c>
      <c r="N60" s="66">
        <v>804</v>
      </c>
      <c r="O60" s="78">
        <f t="shared" si="9"/>
        <v>2.6171875</v>
      </c>
      <c r="P60" s="69"/>
      <c r="Q60" s="69"/>
      <c r="R60" s="69"/>
      <c r="S60" s="66">
        <v>120</v>
      </c>
      <c r="T60" s="66">
        <v>8</v>
      </c>
      <c r="U60" s="66">
        <v>256.3</v>
      </c>
      <c r="V60" s="66">
        <v>600</v>
      </c>
      <c r="W60" s="78">
        <f t="shared" si="2"/>
        <v>2.3410066328521264</v>
      </c>
      <c r="X60" s="71"/>
      <c r="Y60" s="68"/>
      <c r="Z60" s="68" t="s">
        <v>13</v>
      </c>
      <c r="AA60" s="68">
        <v>1</v>
      </c>
      <c r="AB60" s="68">
        <v>864</v>
      </c>
      <c r="AC60" s="68">
        <v>893.5</v>
      </c>
      <c r="AD60" s="77">
        <f>AB60/AC60</f>
        <v>0.96698377168438721</v>
      </c>
      <c r="AE60" s="68"/>
      <c r="AF60" s="68"/>
      <c r="AG60" s="68" t="s">
        <v>18</v>
      </c>
      <c r="AH60" s="68">
        <v>1</v>
      </c>
      <c r="AI60" s="68">
        <v>1</v>
      </c>
      <c r="AJ60" s="68">
        <v>15.7</v>
      </c>
      <c r="AK60" s="68">
        <v>15.7</v>
      </c>
      <c r="AL60" s="68">
        <v>12</v>
      </c>
      <c r="AM60" s="78">
        <f t="shared" ref="AM60:AM65" si="10">AL60/AJ60</f>
        <v>0.76433121019108285</v>
      </c>
      <c r="AN60" s="81"/>
      <c r="AO60" s="81"/>
      <c r="AP60" s="68" t="s">
        <v>18</v>
      </c>
      <c r="AQ60" s="68">
        <v>30</v>
      </c>
      <c r="AR60" s="68">
        <v>3</v>
      </c>
      <c r="AS60" s="68">
        <v>48</v>
      </c>
      <c r="AT60" s="68">
        <v>29</v>
      </c>
      <c r="AU60" s="78">
        <f>AT60/AS60</f>
        <v>0.60416666666666663</v>
      </c>
      <c r="AV60" s="85"/>
    </row>
    <row r="61" spans="1:48">
      <c r="A61" s="79"/>
      <c r="B61" s="69"/>
      <c r="C61" s="69"/>
      <c r="D61" s="69"/>
      <c r="E61" s="69"/>
      <c r="F61" s="69"/>
      <c r="G61" s="68"/>
      <c r="H61" s="69"/>
      <c r="I61" s="69"/>
      <c r="J61" s="66">
        <v>5</v>
      </c>
      <c r="K61" s="66">
        <v>4</v>
      </c>
      <c r="L61" s="66">
        <v>310.3</v>
      </c>
      <c r="M61" s="66">
        <v>77.599999999999994</v>
      </c>
      <c r="N61" s="66">
        <v>685</v>
      </c>
      <c r="O61" s="78">
        <f t="shared" si="9"/>
        <v>2.2075410892684499</v>
      </c>
      <c r="P61" s="69"/>
      <c r="Q61" s="69"/>
      <c r="R61" s="69"/>
      <c r="S61" s="66">
        <v>150</v>
      </c>
      <c r="T61" s="66">
        <v>11</v>
      </c>
      <c r="U61" s="66">
        <v>324.7</v>
      </c>
      <c r="V61" s="66">
        <v>733</v>
      </c>
      <c r="W61" s="78">
        <f t="shared" si="2"/>
        <v>2.2574684323991376</v>
      </c>
      <c r="X61" s="71"/>
      <c r="Y61" s="68"/>
      <c r="Z61" s="68"/>
      <c r="AA61" s="68"/>
      <c r="AB61" s="68"/>
      <c r="AC61" s="68"/>
      <c r="AD61" s="77"/>
      <c r="AE61" s="68"/>
      <c r="AF61" s="68"/>
      <c r="AG61" s="68"/>
      <c r="AH61" s="68">
        <v>2</v>
      </c>
      <c r="AI61" s="68">
        <v>2</v>
      </c>
      <c r="AJ61" s="68">
        <v>26.6</v>
      </c>
      <c r="AK61" s="68">
        <v>13.3</v>
      </c>
      <c r="AL61" s="68">
        <v>17</v>
      </c>
      <c r="AM61" s="78">
        <f t="shared" si="10"/>
        <v>0.63909774436090228</v>
      </c>
      <c r="AN61" s="81"/>
      <c r="AO61" s="81"/>
      <c r="AP61" s="68"/>
      <c r="AQ61" s="68">
        <v>60</v>
      </c>
      <c r="AR61" s="68">
        <v>5</v>
      </c>
      <c r="AS61" s="68">
        <v>169.2</v>
      </c>
      <c r="AT61" s="68">
        <v>161</v>
      </c>
      <c r="AU61" s="78">
        <f t="shared" ref="AU61:AU66" si="11">AT61/AS61</f>
        <v>0.95153664302600482</v>
      </c>
      <c r="AV61" s="85"/>
    </row>
    <row r="62" spans="1:48">
      <c r="A62" s="79"/>
      <c r="B62" s="69"/>
      <c r="C62" s="69"/>
      <c r="D62" s="69"/>
      <c r="E62" s="69"/>
      <c r="F62" s="69"/>
      <c r="G62" s="68"/>
      <c r="H62" s="69"/>
      <c r="I62" s="69"/>
      <c r="J62" s="66">
        <v>6</v>
      </c>
      <c r="K62" s="66">
        <v>8</v>
      </c>
      <c r="L62" s="66">
        <v>591.4</v>
      </c>
      <c r="M62" s="66">
        <v>73.900000000000006</v>
      </c>
      <c r="N62" s="66">
        <v>1134</v>
      </c>
      <c r="O62" s="78">
        <f t="shared" si="9"/>
        <v>1.9174839364220495</v>
      </c>
      <c r="P62" s="69"/>
      <c r="Q62" s="69"/>
      <c r="R62" s="69"/>
      <c r="S62" s="66">
        <v>180</v>
      </c>
      <c r="T62" s="66">
        <v>13</v>
      </c>
      <c r="U62" s="66">
        <v>415.9</v>
      </c>
      <c r="V62" s="66">
        <v>843</v>
      </c>
      <c r="W62" s="78">
        <f t="shared" si="2"/>
        <v>2.0269295503726861</v>
      </c>
      <c r="X62" s="71"/>
      <c r="Y62" s="68"/>
      <c r="Z62" s="68"/>
      <c r="AA62" s="68"/>
      <c r="AB62" s="68"/>
      <c r="AC62" s="68"/>
      <c r="AD62" s="78"/>
      <c r="AE62" s="68"/>
      <c r="AF62" s="68"/>
      <c r="AG62" s="68"/>
      <c r="AH62" s="68">
        <v>3</v>
      </c>
      <c r="AI62" s="68">
        <v>4</v>
      </c>
      <c r="AJ62" s="68">
        <v>294.8</v>
      </c>
      <c r="AK62" s="68">
        <v>73.7</v>
      </c>
      <c r="AL62" s="68">
        <v>248</v>
      </c>
      <c r="AM62" s="78">
        <f t="shared" si="10"/>
        <v>0.84124830393487104</v>
      </c>
      <c r="AN62" s="81"/>
      <c r="AO62" s="81"/>
      <c r="AP62" s="68"/>
      <c r="AQ62" s="68">
        <v>90</v>
      </c>
      <c r="AR62" s="68">
        <v>6</v>
      </c>
      <c r="AS62" s="68">
        <v>240.8</v>
      </c>
      <c r="AT62" s="68">
        <v>223</v>
      </c>
      <c r="AU62" s="78">
        <f t="shared" si="11"/>
        <v>0.92607973421926904</v>
      </c>
      <c r="AV62" s="85"/>
    </row>
    <row r="63" spans="1:48">
      <c r="A63" s="79"/>
      <c r="B63" s="69"/>
      <c r="C63" s="69"/>
      <c r="D63" s="69"/>
      <c r="E63" s="69"/>
      <c r="F63" s="69"/>
      <c r="G63" s="68"/>
      <c r="H63" s="69"/>
      <c r="I63" s="69"/>
      <c r="J63" s="66">
        <v>7</v>
      </c>
      <c r="K63" s="66">
        <v>6</v>
      </c>
      <c r="L63" s="66">
        <v>463.8</v>
      </c>
      <c r="M63" s="66">
        <v>77.3</v>
      </c>
      <c r="N63" s="66">
        <v>804</v>
      </c>
      <c r="O63" s="78">
        <f t="shared" si="9"/>
        <v>1.7335058214747736</v>
      </c>
      <c r="P63" s="69"/>
      <c r="Q63" s="69"/>
      <c r="R63" s="69"/>
      <c r="S63" s="66">
        <v>210</v>
      </c>
      <c r="T63" s="66">
        <v>10</v>
      </c>
      <c r="U63" s="66">
        <v>370.6</v>
      </c>
      <c r="V63" s="66">
        <v>744</v>
      </c>
      <c r="W63" s="78">
        <f t="shared" si="2"/>
        <v>2.0075553157042632</v>
      </c>
      <c r="X63" s="71"/>
      <c r="Y63" s="68"/>
      <c r="Z63" s="68"/>
      <c r="AA63" s="68"/>
      <c r="AB63" s="68"/>
      <c r="AC63" s="68"/>
      <c r="AD63" s="78"/>
      <c r="AE63" s="68"/>
      <c r="AF63" s="68"/>
      <c r="AG63" s="68"/>
      <c r="AH63" s="68">
        <v>4</v>
      </c>
      <c r="AI63" s="68">
        <v>2</v>
      </c>
      <c r="AJ63" s="68">
        <v>54.4</v>
      </c>
      <c r="AK63" s="68">
        <v>27.2</v>
      </c>
      <c r="AL63" s="68">
        <v>63</v>
      </c>
      <c r="AM63" s="78">
        <f t="shared" si="10"/>
        <v>1.1580882352941178</v>
      </c>
      <c r="AN63" s="81"/>
      <c r="AO63" s="81"/>
      <c r="AP63" s="68"/>
      <c r="AQ63" s="68">
        <v>120</v>
      </c>
      <c r="AR63" s="68">
        <v>5</v>
      </c>
      <c r="AS63" s="68">
        <v>217.9</v>
      </c>
      <c r="AT63" s="68">
        <v>226</v>
      </c>
      <c r="AU63" s="78">
        <f t="shared" si="11"/>
        <v>1.0371730151445617</v>
      </c>
      <c r="AV63" s="85"/>
    </row>
    <row r="64" spans="1:48">
      <c r="A64" s="79"/>
      <c r="B64" s="69"/>
      <c r="C64" s="69"/>
      <c r="D64" s="69"/>
      <c r="E64" s="69"/>
      <c r="F64" s="69"/>
      <c r="G64" s="68"/>
      <c r="H64" s="69"/>
      <c r="I64" s="69"/>
      <c r="J64" s="69"/>
      <c r="K64" s="69"/>
      <c r="L64" s="69"/>
      <c r="M64" s="69"/>
      <c r="N64" s="69"/>
      <c r="O64" s="67"/>
      <c r="P64" s="69"/>
      <c r="Q64" s="69"/>
      <c r="R64" s="69"/>
      <c r="S64" s="66">
        <v>240</v>
      </c>
      <c r="T64" s="66">
        <v>7</v>
      </c>
      <c r="U64" s="66">
        <v>261</v>
      </c>
      <c r="V64" s="66">
        <v>475</v>
      </c>
      <c r="W64" s="78">
        <f t="shared" si="2"/>
        <v>1.8199233716475096</v>
      </c>
      <c r="X64" s="71"/>
      <c r="Y64" s="68"/>
      <c r="Z64" s="68"/>
      <c r="AA64" s="68"/>
      <c r="AB64" s="68"/>
      <c r="AC64" s="68"/>
      <c r="AD64" s="78"/>
      <c r="AE64" s="68"/>
      <c r="AF64" s="68"/>
      <c r="AG64" s="68"/>
      <c r="AH64" s="68">
        <v>5</v>
      </c>
      <c r="AI64" s="68">
        <v>4</v>
      </c>
      <c r="AJ64" s="68">
        <v>383.3</v>
      </c>
      <c r="AK64" s="68">
        <v>95.8</v>
      </c>
      <c r="AL64" s="68">
        <v>398</v>
      </c>
      <c r="AM64" s="78">
        <f t="shared" si="10"/>
        <v>1.0383511609705192</v>
      </c>
      <c r="AN64" s="81"/>
      <c r="AO64" s="81"/>
      <c r="AP64" s="68"/>
      <c r="AQ64" s="68">
        <v>150</v>
      </c>
      <c r="AR64" s="68">
        <v>2</v>
      </c>
      <c r="AS64" s="68">
        <v>147</v>
      </c>
      <c r="AT64" s="68">
        <v>166</v>
      </c>
      <c r="AU64" s="78">
        <f t="shared" si="11"/>
        <v>1.129251700680272</v>
      </c>
      <c r="AV64" s="85"/>
    </row>
    <row r="65" spans="1:48">
      <c r="A65" s="79"/>
      <c r="B65" s="69"/>
      <c r="C65" s="69"/>
      <c r="D65" s="69"/>
      <c r="E65" s="69"/>
      <c r="F65" s="69"/>
      <c r="G65" s="68"/>
      <c r="H65" s="69"/>
      <c r="I65" s="69"/>
      <c r="J65" s="69"/>
      <c r="K65" s="69"/>
      <c r="L65" s="69"/>
      <c r="M65" s="69"/>
      <c r="N65" s="69"/>
      <c r="O65" s="67"/>
      <c r="P65" s="69"/>
      <c r="Q65" s="69"/>
      <c r="R65" s="69"/>
      <c r="S65" s="66">
        <v>270</v>
      </c>
      <c r="T65" s="66">
        <v>2</v>
      </c>
      <c r="U65" s="66">
        <v>117.2</v>
      </c>
      <c r="V65" s="66">
        <v>194</v>
      </c>
      <c r="W65" s="78">
        <f t="shared" si="2"/>
        <v>1.6552901023890785</v>
      </c>
      <c r="X65" s="71"/>
      <c r="Y65" s="68"/>
      <c r="Z65" s="68"/>
      <c r="AA65" s="68"/>
      <c r="AB65" s="68"/>
      <c r="AC65" s="68"/>
      <c r="AD65" s="78"/>
      <c r="AE65" s="68"/>
      <c r="AF65" s="68"/>
      <c r="AG65" s="68"/>
      <c r="AH65" s="68">
        <v>6</v>
      </c>
      <c r="AI65" s="68">
        <v>2</v>
      </c>
      <c r="AJ65" s="68">
        <v>118.7</v>
      </c>
      <c r="AK65" s="68">
        <v>59.4</v>
      </c>
      <c r="AL65" s="68">
        <v>126</v>
      </c>
      <c r="AM65" s="78">
        <f t="shared" si="10"/>
        <v>1.0614995787700083</v>
      </c>
      <c r="AN65" s="81"/>
      <c r="AO65" s="81"/>
      <c r="AP65" s="68"/>
      <c r="AQ65" s="68">
        <v>180</v>
      </c>
      <c r="AR65" s="68">
        <v>1</v>
      </c>
      <c r="AS65" s="68">
        <v>51.2</v>
      </c>
      <c r="AT65" s="68">
        <v>41</v>
      </c>
      <c r="AU65" s="78">
        <f t="shared" si="11"/>
        <v>0.80078125</v>
      </c>
      <c r="AV65" s="85"/>
    </row>
    <row r="66" spans="1:48">
      <c r="A66" s="79"/>
      <c r="B66" s="69"/>
      <c r="C66" s="69"/>
      <c r="D66" s="69"/>
      <c r="E66" s="69"/>
      <c r="F66" s="69"/>
      <c r="G66" s="68"/>
      <c r="H66" s="69"/>
      <c r="I66" s="69"/>
      <c r="J66" s="69"/>
      <c r="K66" s="69"/>
      <c r="L66" s="69"/>
      <c r="M66" s="69"/>
      <c r="N66" s="69"/>
      <c r="O66" s="67"/>
      <c r="P66" s="69"/>
      <c r="Q66" s="69"/>
      <c r="R66" s="69"/>
      <c r="S66" s="66">
        <v>300</v>
      </c>
      <c r="T66" s="66">
        <v>0</v>
      </c>
      <c r="U66" s="66">
        <v>13.3</v>
      </c>
      <c r="V66" s="66">
        <v>16</v>
      </c>
      <c r="W66" s="78">
        <f t="shared" si="2"/>
        <v>1.2030075187969924</v>
      </c>
      <c r="X66" s="71"/>
      <c r="Y66" s="68"/>
      <c r="Z66" s="68"/>
      <c r="AA66" s="68"/>
      <c r="AB66" s="68"/>
      <c r="AC66" s="68"/>
      <c r="AD66" s="78"/>
      <c r="AE66" s="68"/>
      <c r="AF66" s="68"/>
      <c r="AG66" s="68"/>
      <c r="AH66" s="68"/>
      <c r="AI66" s="68"/>
      <c r="AJ66" s="68"/>
      <c r="AK66" s="68"/>
      <c r="AL66" s="68"/>
      <c r="AM66" s="78"/>
      <c r="AN66" s="81"/>
      <c r="AO66" s="81"/>
      <c r="AP66" s="68"/>
      <c r="AQ66" s="68">
        <v>210</v>
      </c>
      <c r="AR66" s="68">
        <v>0</v>
      </c>
      <c r="AS66" s="68">
        <v>19.399999999999999</v>
      </c>
      <c r="AT66" s="68">
        <v>18</v>
      </c>
      <c r="AU66" s="78">
        <f t="shared" si="11"/>
        <v>0.92783505154639179</v>
      </c>
      <c r="AV66" s="85"/>
    </row>
    <row r="67" spans="1:48">
      <c r="A67" s="79"/>
      <c r="B67" s="69"/>
      <c r="C67" s="69"/>
      <c r="D67" s="69"/>
      <c r="E67" s="69"/>
      <c r="F67" s="69"/>
      <c r="G67" s="68"/>
      <c r="H67" s="69"/>
      <c r="I67" s="69"/>
      <c r="J67" s="69"/>
      <c r="K67" s="69"/>
      <c r="L67" s="69"/>
      <c r="M67" s="69"/>
      <c r="N67" s="69"/>
      <c r="O67" s="67"/>
      <c r="P67" s="69"/>
      <c r="Q67" s="69"/>
      <c r="R67" s="69"/>
      <c r="S67" s="70"/>
      <c r="T67" s="70"/>
      <c r="U67" s="70"/>
      <c r="V67" s="70"/>
      <c r="W67" s="67"/>
      <c r="X67" s="71"/>
      <c r="Y67" s="68"/>
      <c r="Z67" s="68"/>
      <c r="AA67" s="68"/>
      <c r="AB67" s="68"/>
      <c r="AC67" s="68"/>
      <c r="AD67" s="78"/>
      <c r="AE67" s="68"/>
      <c r="AF67" s="68"/>
      <c r="AG67" s="68"/>
      <c r="AH67" s="68"/>
      <c r="AI67" s="68"/>
      <c r="AJ67" s="68"/>
      <c r="AK67" s="68"/>
      <c r="AL67" s="68"/>
      <c r="AM67" s="78"/>
      <c r="AN67" s="81"/>
      <c r="AO67" s="81"/>
      <c r="AP67" s="68"/>
      <c r="AQ67" s="68"/>
      <c r="AR67" s="68"/>
      <c r="AS67" s="68"/>
      <c r="AT67" s="68"/>
      <c r="AU67" s="78" t="s">
        <v>25</v>
      </c>
      <c r="AV67" s="85"/>
    </row>
    <row r="68" spans="1:48">
      <c r="A68" s="82" t="s">
        <v>45</v>
      </c>
      <c r="B68" s="68"/>
      <c r="C68" s="68"/>
      <c r="D68" s="68"/>
      <c r="E68" s="68"/>
      <c r="F68" s="67"/>
      <c r="G68" s="68"/>
      <c r="H68" s="67"/>
      <c r="I68" s="69"/>
      <c r="J68" s="86"/>
      <c r="K68" s="86"/>
      <c r="L68" s="86"/>
      <c r="M68" s="86"/>
      <c r="N68" s="86"/>
      <c r="O68" s="78"/>
      <c r="P68" s="78"/>
      <c r="Q68" s="67"/>
      <c r="R68" s="86"/>
      <c r="S68" s="66"/>
      <c r="T68" s="66"/>
      <c r="U68" s="66"/>
      <c r="V68" s="66"/>
      <c r="W68" s="87"/>
      <c r="X68" s="85"/>
      <c r="Y68" s="88"/>
      <c r="Z68" s="68"/>
      <c r="AA68" s="68"/>
      <c r="AB68" s="68"/>
      <c r="AC68" s="68"/>
      <c r="AD68" s="78"/>
      <c r="AE68" s="68"/>
      <c r="AF68" s="68"/>
      <c r="AG68" s="68"/>
      <c r="AH68" s="68"/>
      <c r="AI68" s="68"/>
      <c r="AJ68" s="68"/>
      <c r="AK68" s="68"/>
      <c r="AL68" s="68"/>
      <c r="AM68" s="78"/>
      <c r="AN68" s="81"/>
      <c r="AO68" s="81"/>
      <c r="AP68" s="68"/>
      <c r="AQ68" s="68"/>
      <c r="AR68" s="68"/>
      <c r="AS68" s="68"/>
      <c r="AT68" s="68"/>
      <c r="AU68" s="78"/>
      <c r="AV68" s="85"/>
    </row>
    <row r="69" spans="1:48">
      <c r="A69" s="66"/>
      <c r="B69" s="68" t="s">
        <v>2</v>
      </c>
      <c r="C69" s="68" t="s">
        <v>3</v>
      </c>
      <c r="D69" s="68" t="s">
        <v>4</v>
      </c>
      <c r="E69" s="68" t="s">
        <v>5</v>
      </c>
      <c r="F69" s="67" t="s">
        <v>47</v>
      </c>
      <c r="G69" s="68"/>
      <c r="H69" s="82"/>
      <c r="I69" s="86"/>
      <c r="J69" s="68" t="s">
        <v>7</v>
      </c>
      <c r="K69" s="68" t="s">
        <v>3</v>
      </c>
      <c r="L69" s="68" t="s">
        <v>8</v>
      </c>
      <c r="M69" s="68" t="s">
        <v>9</v>
      </c>
      <c r="N69" s="68" t="s">
        <v>4</v>
      </c>
      <c r="O69" s="67" t="s">
        <v>47</v>
      </c>
      <c r="P69" s="83"/>
      <c r="Q69" s="84"/>
      <c r="R69" s="68"/>
      <c r="S69" s="68" t="s">
        <v>10</v>
      </c>
      <c r="T69" s="68" t="s">
        <v>11</v>
      </c>
      <c r="U69" s="68" t="s">
        <v>5</v>
      </c>
      <c r="V69" s="68" t="s">
        <v>4</v>
      </c>
      <c r="W69" s="78"/>
      <c r="X69" s="85"/>
      <c r="Y69" s="68" t="s">
        <v>19</v>
      </c>
      <c r="Z69" s="68" t="s">
        <v>2</v>
      </c>
      <c r="AA69" s="68" t="s">
        <v>3</v>
      </c>
      <c r="AB69" s="68" t="s">
        <v>4</v>
      </c>
      <c r="AC69" s="68" t="s">
        <v>5</v>
      </c>
      <c r="AD69" s="67" t="s">
        <v>47</v>
      </c>
      <c r="AE69" s="68"/>
      <c r="AF69" s="68"/>
      <c r="AG69" s="68"/>
      <c r="AH69" s="68" t="s">
        <v>7</v>
      </c>
      <c r="AI69" s="68" t="s">
        <v>3</v>
      </c>
      <c r="AJ69" s="68" t="s">
        <v>8</v>
      </c>
      <c r="AK69" s="68" t="s">
        <v>9</v>
      </c>
      <c r="AL69" s="68" t="s">
        <v>4</v>
      </c>
      <c r="AM69" s="67" t="s">
        <v>47</v>
      </c>
      <c r="AN69" s="83"/>
      <c r="AO69" s="83"/>
      <c r="AP69" s="68"/>
      <c r="AQ69" s="68" t="s">
        <v>10</v>
      </c>
      <c r="AR69" s="68" t="s">
        <v>11</v>
      </c>
      <c r="AS69" s="68" t="s">
        <v>5</v>
      </c>
      <c r="AT69" s="68" t="s">
        <v>4</v>
      </c>
      <c r="AU69" s="67" t="s">
        <v>47</v>
      </c>
      <c r="AV69" s="85"/>
    </row>
    <row r="70" spans="1:48">
      <c r="A70" s="68" t="s">
        <v>18</v>
      </c>
      <c r="B70" s="68" t="s">
        <v>13</v>
      </c>
      <c r="C70" s="68">
        <v>1</v>
      </c>
      <c r="D70" s="68">
        <v>1306</v>
      </c>
      <c r="E70" s="68">
        <v>1191.5999999999999</v>
      </c>
      <c r="F70" s="77">
        <f>D70/E70</f>
        <v>1.0960053709298423</v>
      </c>
      <c r="G70" s="68"/>
      <c r="H70" s="82"/>
      <c r="I70" s="68" t="s">
        <v>18</v>
      </c>
      <c r="J70" s="68">
        <v>1</v>
      </c>
      <c r="K70" s="68">
        <v>1</v>
      </c>
      <c r="L70" s="68">
        <v>11.9</v>
      </c>
      <c r="M70" s="68">
        <v>11.9</v>
      </c>
      <c r="N70" s="68">
        <v>6</v>
      </c>
      <c r="O70" s="78">
        <f t="shared" ref="O70:O76" si="12">N70/L70</f>
        <v>0.50420168067226889</v>
      </c>
      <c r="P70" s="81"/>
      <c r="Q70" s="82"/>
      <c r="R70" s="68" t="s">
        <v>18</v>
      </c>
      <c r="S70" s="68">
        <v>30</v>
      </c>
      <c r="T70" s="68">
        <v>4</v>
      </c>
      <c r="U70" s="68">
        <v>101.7</v>
      </c>
      <c r="V70" s="68">
        <v>81</v>
      </c>
      <c r="W70" s="67" t="s">
        <v>47</v>
      </c>
      <c r="X70" s="85"/>
      <c r="Y70" s="68"/>
      <c r="Z70" s="68" t="s">
        <v>13</v>
      </c>
      <c r="AA70" s="68">
        <v>1</v>
      </c>
      <c r="AB70" s="68">
        <v>878</v>
      </c>
      <c r="AC70" s="68">
        <v>1195.5999999999999</v>
      </c>
      <c r="AD70" s="77">
        <f>AB70/AC70</f>
        <v>0.73435931749749084</v>
      </c>
      <c r="AE70" s="68"/>
      <c r="AF70" s="68"/>
      <c r="AG70" s="68" t="s">
        <v>19</v>
      </c>
      <c r="AH70" s="68">
        <v>1</v>
      </c>
      <c r="AI70" s="68">
        <v>1</v>
      </c>
      <c r="AJ70" s="68">
        <v>3.7</v>
      </c>
      <c r="AK70" s="68">
        <v>3.7</v>
      </c>
      <c r="AL70" s="68">
        <v>3</v>
      </c>
      <c r="AM70" s="78">
        <f t="shared" ref="AM70:AM76" si="13">AL70/AJ70</f>
        <v>0.81081081081081074</v>
      </c>
      <c r="AN70" s="81"/>
      <c r="AO70" s="81"/>
      <c r="AP70" s="68" t="s">
        <v>19</v>
      </c>
      <c r="AQ70" s="68">
        <v>30</v>
      </c>
      <c r="AR70" s="68">
        <v>6</v>
      </c>
      <c r="AS70" s="68">
        <v>133.30000000000001</v>
      </c>
      <c r="AT70" s="68">
        <v>78</v>
      </c>
      <c r="AU70" s="78">
        <f t="shared" ref="AU70:AU75" si="14">AT70/AS70</f>
        <v>0.58514628657164292</v>
      </c>
      <c r="AV70" s="85"/>
    </row>
    <row r="71" spans="1:48">
      <c r="A71" s="68"/>
      <c r="B71" s="68"/>
      <c r="C71" s="68"/>
      <c r="D71" s="68"/>
      <c r="E71" s="68"/>
      <c r="F71" s="77"/>
      <c r="G71" s="68"/>
      <c r="H71" s="82"/>
      <c r="I71" s="68"/>
      <c r="J71" s="68">
        <v>2</v>
      </c>
      <c r="K71" s="68">
        <v>2</v>
      </c>
      <c r="L71" s="68">
        <v>7.7</v>
      </c>
      <c r="M71" s="68">
        <v>3.9</v>
      </c>
      <c r="N71" s="68">
        <v>5</v>
      </c>
      <c r="O71" s="78">
        <f t="shared" si="12"/>
        <v>0.64935064935064934</v>
      </c>
      <c r="P71" s="81"/>
      <c r="Q71" s="82"/>
      <c r="R71" s="68"/>
      <c r="S71" s="68">
        <v>60</v>
      </c>
      <c r="T71" s="68">
        <v>6</v>
      </c>
      <c r="U71" s="68">
        <v>204</v>
      </c>
      <c r="V71" s="68">
        <v>239</v>
      </c>
      <c r="W71" s="78">
        <f t="shared" ref="W71:W76" si="15">V71/U71</f>
        <v>1.1715686274509804</v>
      </c>
      <c r="X71" s="85"/>
      <c r="Y71" s="68"/>
      <c r="Z71" s="68"/>
      <c r="AA71" s="68"/>
      <c r="AB71" s="68"/>
      <c r="AC71" s="68"/>
      <c r="AD71" s="77"/>
      <c r="AE71" s="68"/>
      <c r="AF71" s="68"/>
      <c r="AG71" s="68"/>
      <c r="AH71" s="68">
        <v>2</v>
      </c>
      <c r="AI71" s="68">
        <v>2</v>
      </c>
      <c r="AJ71" s="68">
        <v>20.9</v>
      </c>
      <c r="AK71" s="68">
        <v>10.5</v>
      </c>
      <c r="AL71" s="68">
        <v>15</v>
      </c>
      <c r="AM71" s="78">
        <f t="shared" si="13"/>
        <v>0.71770334928229673</v>
      </c>
      <c r="AN71" s="81"/>
      <c r="AO71" s="81"/>
      <c r="AP71" s="68"/>
      <c r="AQ71" s="68">
        <v>60</v>
      </c>
      <c r="AR71" s="68">
        <v>8</v>
      </c>
      <c r="AS71" s="68">
        <v>260.7</v>
      </c>
      <c r="AT71" s="68">
        <v>200</v>
      </c>
      <c r="AU71" s="78">
        <f t="shared" si="14"/>
        <v>0.7671653241273495</v>
      </c>
      <c r="AV71" s="85"/>
    </row>
    <row r="72" spans="1:48">
      <c r="A72" s="68"/>
      <c r="B72" s="68"/>
      <c r="C72" s="68"/>
      <c r="D72" s="68"/>
      <c r="E72" s="68"/>
      <c r="F72" s="78"/>
      <c r="G72" s="68"/>
      <c r="H72" s="82"/>
      <c r="I72" s="68"/>
      <c r="J72" s="68">
        <v>3</v>
      </c>
      <c r="K72" s="68">
        <v>4</v>
      </c>
      <c r="L72" s="68">
        <v>231.5</v>
      </c>
      <c r="M72" s="68">
        <v>57.9</v>
      </c>
      <c r="N72" s="68">
        <v>254</v>
      </c>
      <c r="O72" s="78">
        <f t="shared" si="12"/>
        <v>1.0971922246220303</v>
      </c>
      <c r="P72" s="81"/>
      <c r="Q72" s="82"/>
      <c r="R72" s="68"/>
      <c r="S72" s="68">
        <v>90</v>
      </c>
      <c r="T72" s="68">
        <v>7</v>
      </c>
      <c r="U72" s="68">
        <v>245.9</v>
      </c>
      <c r="V72" s="68">
        <v>274</v>
      </c>
      <c r="W72" s="78">
        <f t="shared" si="15"/>
        <v>1.1142740951606345</v>
      </c>
      <c r="X72" s="85"/>
      <c r="Y72" s="68"/>
      <c r="Z72" s="68"/>
      <c r="AA72" s="68"/>
      <c r="AB72" s="68"/>
      <c r="AC72" s="68"/>
      <c r="AD72" s="78"/>
      <c r="AE72" s="68"/>
      <c r="AF72" s="68"/>
      <c r="AG72" s="68"/>
      <c r="AH72" s="68">
        <v>3</v>
      </c>
      <c r="AI72" s="68">
        <v>4</v>
      </c>
      <c r="AJ72" s="68">
        <v>196.4</v>
      </c>
      <c r="AK72" s="68">
        <v>49.1</v>
      </c>
      <c r="AL72" s="68">
        <v>151</v>
      </c>
      <c r="AM72" s="78">
        <f t="shared" si="13"/>
        <v>0.76883910386965371</v>
      </c>
      <c r="AN72" s="81"/>
      <c r="AO72" s="81"/>
      <c r="AP72" s="68"/>
      <c r="AQ72" s="68">
        <v>90</v>
      </c>
      <c r="AR72" s="68">
        <v>9</v>
      </c>
      <c r="AS72" s="68">
        <v>328.9</v>
      </c>
      <c r="AT72" s="68">
        <v>269</v>
      </c>
      <c r="AU72" s="78">
        <f t="shared" si="14"/>
        <v>0.81787777439951359</v>
      </c>
      <c r="AV72" s="85"/>
    </row>
    <row r="73" spans="1:48">
      <c r="A73" s="68"/>
      <c r="B73" s="68"/>
      <c r="C73" s="68"/>
      <c r="D73" s="68"/>
      <c r="E73" s="68"/>
      <c r="F73" s="67"/>
      <c r="G73" s="68"/>
      <c r="H73" s="82"/>
      <c r="I73" s="68"/>
      <c r="J73" s="68">
        <v>4</v>
      </c>
      <c r="K73" s="68">
        <v>4</v>
      </c>
      <c r="L73" s="68">
        <v>337.4</v>
      </c>
      <c r="M73" s="68">
        <v>84.4</v>
      </c>
      <c r="N73" s="68">
        <v>390</v>
      </c>
      <c r="O73" s="78">
        <f t="shared" si="12"/>
        <v>1.155898043864849</v>
      </c>
      <c r="P73" s="81"/>
      <c r="Q73" s="82"/>
      <c r="R73" s="68"/>
      <c r="S73" s="68">
        <v>120</v>
      </c>
      <c r="T73" s="68">
        <v>7</v>
      </c>
      <c r="U73" s="68">
        <v>267.60000000000002</v>
      </c>
      <c r="V73" s="68">
        <v>292</v>
      </c>
      <c r="W73" s="78">
        <f t="shared" si="15"/>
        <v>1.0911808669656202</v>
      </c>
      <c r="X73" s="85"/>
      <c r="Y73" s="68"/>
      <c r="Z73" s="68"/>
      <c r="AA73" s="68"/>
      <c r="AB73" s="68"/>
      <c r="AC73" s="68"/>
      <c r="AD73" s="77"/>
      <c r="AE73" s="68"/>
      <c r="AF73" s="68"/>
      <c r="AG73" s="68"/>
      <c r="AH73" s="68">
        <v>4</v>
      </c>
      <c r="AI73" s="68">
        <v>4</v>
      </c>
      <c r="AJ73" s="68">
        <v>161.6</v>
      </c>
      <c r="AK73" s="68">
        <v>40.4</v>
      </c>
      <c r="AL73" s="68">
        <v>135</v>
      </c>
      <c r="AM73" s="78">
        <f t="shared" si="13"/>
        <v>0.83539603960396047</v>
      </c>
      <c r="AN73" s="81"/>
      <c r="AO73" s="81"/>
      <c r="AP73" s="68"/>
      <c r="AQ73" s="68">
        <v>120</v>
      </c>
      <c r="AR73" s="68">
        <v>6</v>
      </c>
      <c r="AS73" s="68">
        <v>293.8</v>
      </c>
      <c r="AT73" s="68">
        <v>214</v>
      </c>
      <c r="AU73" s="78">
        <f t="shared" si="14"/>
        <v>0.72838665759019738</v>
      </c>
      <c r="AV73" s="85"/>
    </row>
    <row r="74" spans="1:48">
      <c r="A74" s="68"/>
      <c r="B74" s="68"/>
      <c r="C74" s="68"/>
      <c r="D74" s="68"/>
      <c r="E74" s="68"/>
      <c r="F74" s="67"/>
      <c r="G74" s="68"/>
      <c r="H74" s="82"/>
      <c r="I74" s="68"/>
      <c r="J74" s="68">
        <v>5</v>
      </c>
      <c r="K74" s="68">
        <v>4</v>
      </c>
      <c r="L74" s="68">
        <v>227.6</v>
      </c>
      <c r="M74" s="68">
        <v>56.9</v>
      </c>
      <c r="N74" s="68">
        <v>250</v>
      </c>
      <c r="O74" s="78">
        <f t="shared" si="12"/>
        <v>1.0984182776801406</v>
      </c>
      <c r="P74" s="81"/>
      <c r="Q74" s="82"/>
      <c r="R74" s="68"/>
      <c r="S74" s="68">
        <v>150</v>
      </c>
      <c r="T74" s="68">
        <v>4</v>
      </c>
      <c r="U74" s="68">
        <v>190.4</v>
      </c>
      <c r="V74" s="68">
        <v>218</v>
      </c>
      <c r="W74" s="78">
        <f t="shared" si="15"/>
        <v>1.1449579831932772</v>
      </c>
      <c r="X74" s="85"/>
      <c r="Y74" s="68"/>
      <c r="Z74" s="68"/>
      <c r="AA74" s="68"/>
      <c r="AB74" s="68"/>
      <c r="AC74" s="68"/>
      <c r="AD74" s="77"/>
      <c r="AE74" s="68"/>
      <c r="AF74" s="68"/>
      <c r="AG74" s="68"/>
      <c r="AH74" s="68">
        <v>5</v>
      </c>
      <c r="AI74" s="68">
        <v>8</v>
      </c>
      <c r="AJ74" s="68">
        <v>566.6</v>
      </c>
      <c r="AK74" s="68">
        <v>70.8</v>
      </c>
      <c r="AL74" s="68">
        <v>413</v>
      </c>
      <c r="AM74" s="78">
        <f t="shared" si="13"/>
        <v>0.72890928344511119</v>
      </c>
      <c r="AN74" s="81"/>
      <c r="AO74" s="81"/>
      <c r="AP74" s="68"/>
      <c r="AQ74" s="68">
        <v>150</v>
      </c>
      <c r="AR74" s="68">
        <v>2</v>
      </c>
      <c r="AS74" s="68">
        <v>113.3</v>
      </c>
      <c r="AT74" s="68">
        <v>82</v>
      </c>
      <c r="AU74" s="78">
        <f t="shared" si="14"/>
        <v>0.72374227714033545</v>
      </c>
      <c r="AV74" s="85"/>
    </row>
    <row r="75" spans="1:48">
      <c r="A75" s="68"/>
      <c r="B75" s="68"/>
      <c r="C75" s="68"/>
      <c r="D75" s="68"/>
      <c r="E75" s="68"/>
      <c r="F75" s="67"/>
      <c r="G75" s="68"/>
      <c r="H75" s="82"/>
      <c r="I75" s="68"/>
      <c r="J75" s="68">
        <v>6</v>
      </c>
      <c r="K75" s="68">
        <v>4</v>
      </c>
      <c r="L75" s="68">
        <v>205.4</v>
      </c>
      <c r="M75" s="68">
        <v>51.3</v>
      </c>
      <c r="N75" s="68">
        <v>228</v>
      </c>
      <c r="O75" s="78">
        <f t="shared" si="12"/>
        <v>1.1100292112950341</v>
      </c>
      <c r="P75" s="81"/>
      <c r="Q75" s="82"/>
      <c r="R75" s="68"/>
      <c r="S75" s="68">
        <v>180</v>
      </c>
      <c r="T75" s="68">
        <v>2</v>
      </c>
      <c r="U75" s="68">
        <v>100.6</v>
      </c>
      <c r="V75" s="68">
        <v>120</v>
      </c>
      <c r="W75" s="78">
        <f t="shared" si="15"/>
        <v>1.1928429423459246</v>
      </c>
      <c r="X75" s="85"/>
      <c r="Y75" s="68"/>
      <c r="Z75" s="68"/>
      <c r="AA75" s="68"/>
      <c r="AB75" s="68"/>
      <c r="AC75" s="68"/>
      <c r="AD75" s="77"/>
      <c r="AE75" s="68"/>
      <c r="AF75" s="68"/>
      <c r="AG75" s="68"/>
      <c r="AH75" s="68">
        <v>6</v>
      </c>
      <c r="AI75" s="68">
        <v>2</v>
      </c>
      <c r="AJ75" s="68">
        <v>119.5</v>
      </c>
      <c r="AK75" s="68">
        <v>59.8</v>
      </c>
      <c r="AL75" s="68">
        <v>82</v>
      </c>
      <c r="AM75" s="78">
        <f t="shared" si="13"/>
        <v>0.68619246861924688</v>
      </c>
      <c r="AN75" s="81"/>
      <c r="AO75" s="81"/>
      <c r="AP75" s="68"/>
      <c r="AQ75" s="68">
        <v>180</v>
      </c>
      <c r="AR75" s="68">
        <v>0</v>
      </c>
      <c r="AS75" s="68">
        <v>65.5</v>
      </c>
      <c r="AT75" s="68">
        <v>35</v>
      </c>
      <c r="AU75" s="78">
        <f t="shared" si="14"/>
        <v>0.53435114503816794</v>
      </c>
      <c r="AV75" s="85"/>
    </row>
    <row r="76" spans="1:48">
      <c r="A76" s="68"/>
      <c r="B76" s="68"/>
      <c r="C76" s="68"/>
      <c r="D76" s="68"/>
      <c r="E76" s="68"/>
      <c r="F76" s="67"/>
      <c r="G76" s="68"/>
      <c r="H76" s="82"/>
      <c r="I76" s="68"/>
      <c r="J76" s="68">
        <v>7</v>
      </c>
      <c r="K76" s="68">
        <v>4</v>
      </c>
      <c r="L76" s="68">
        <v>170.1</v>
      </c>
      <c r="M76" s="68">
        <v>42.5</v>
      </c>
      <c r="N76" s="68">
        <v>173</v>
      </c>
      <c r="O76" s="78">
        <f t="shared" si="12"/>
        <v>1.0170487948265727</v>
      </c>
      <c r="P76" s="81"/>
      <c r="Q76" s="82"/>
      <c r="R76" s="68"/>
      <c r="S76" s="68">
        <v>210</v>
      </c>
      <c r="T76" s="68">
        <v>0</v>
      </c>
      <c r="U76" s="68">
        <v>81.400000000000006</v>
      </c>
      <c r="V76" s="68">
        <v>82</v>
      </c>
      <c r="W76" s="78">
        <f t="shared" si="15"/>
        <v>1.0073710073710074</v>
      </c>
      <c r="X76" s="85"/>
      <c r="Y76" s="68"/>
      <c r="Z76" s="68"/>
      <c r="AA76" s="68"/>
      <c r="AB76" s="68"/>
      <c r="AC76" s="68"/>
      <c r="AD76" s="77"/>
      <c r="AE76" s="68"/>
      <c r="AF76" s="68"/>
      <c r="AG76" s="68"/>
      <c r="AH76" s="68"/>
      <c r="AI76" s="68">
        <v>2</v>
      </c>
      <c r="AJ76" s="68">
        <v>126.8</v>
      </c>
      <c r="AK76" s="68">
        <v>63.4</v>
      </c>
      <c r="AL76" s="68">
        <v>79</v>
      </c>
      <c r="AM76" s="78">
        <f t="shared" si="13"/>
        <v>0.62302839116719244</v>
      </c>
      <c r="AN76" s="81"/>
      <c r="AO76" s="81"/>
      <c r="AP76" s="68"/>
      <c r="AQ76" s="68"/>
      <c r="AR76" s="68"/>
      <c r="AS76" s="68"/>
      <c r="AT76" s="68"/>
      <c r="AU76" s="78"/>
      <c r="AV76" s="85"/>
    </row>
    <row r="77" spans="1:48">
      <c r="A77" s="68"/>
      <c r="B77" s="68"/>
      <c r="C77" s="68"/>
      <c r="D77" s="68"/>
      <c r="E77" s="68"/>
      <c r="F77" s="67"/>
      <c r="G77" s="68"/>
      <c r="H77" s="82"/>
      <c r="I77" s="68"/>
      <c r="J77" s="68"/>
      <c r="K77" s="68"/>
      <c r="L77" s="68"/>
      <c r="M77" s="68"/>
      <c r="N77" s="68"/>
      <c r="O77" s="78"/>
      <c r="P77" s="81"/>
      <c r="Q77" s="82"/>
      <c r="R77" s="68"/>
      <c r="S77" s="68"/>
      <c r="T77" s="68"/>
      <c r="U77" s="68"/>
      <c r="V77" s="68"/>
      <c r="W77" s="78" t="s">
        <v>25</v>
      </c>
      <c r="X77" s="85"/>
      <c r="Y77" s="88"/>
      <c r="Z77" s="68"/>
      <c r="AA77" s="68"/>
      <c r="AB77" s="68"/>
      <c r="AC77" s="68"/>
      <c r="AD77" s="78"/>
      <c r="AE77" s="68"/>
      <c r="AF77" s="68"/>
      <c r="AG77" s="68"/>
      <c r="AH77" s="68"/>
      <c r="AI77" s="68"/>
      <c r="AJ77" s="68"/>
      <c r="AK77" s="68"/>
      <c r="AL77" s="68"/>
      <c r="AM77" s="78"/>
      <c r="AN77" s="81"/>
      <c r="AO77" s="81"/>
      <c r="AP77" s="68"/>
      <c r="AQ77" s="68"/>
      <c r="AR77" s="68"/>
      <c r="AS77" s="68"/>
      <c r="AT77" s="68"/>
      <c r="AU77" s="78"/>
      <c r="AV77" s="85"/>
    </row>
    <row r="78" spans="1:48">
      <c r="A78" s="68"/>
      <c r="B78" s="68"/>
      <c r="C78" s="68"/>
      <c r="D78" s="68"/>
      <c r="E78" s="68"/>
      <c r="F78" s="67"/>
      <c r="G78" s="68"/>
      <c r="H78" s="82"/>
      <c r="I78" s="68"/>
      <c r="J78" s="68"/>
      <c r="K78" s="68"/>
      <c r="L78" s="68"/>
      <c r="M78" s="68"/>
      <c r="N78" s="68"/>
      <c r="O78" s="78"/>
      <c r="P78" s="81"/>
      <c r="Q78" s="82"/>
      <c r="R78" s="68"/>
      <c r="S78" s="68"/>
      <c r="T78" s="68"/>
      <c r="U78" s="68"/>
      <c r="V78" s="68"/>
      <c r="W78" s="78"/>
      <c r="X78" s="85"/>
      <c r="Y78" s="68" t="s">
        <v>39</v>
      </c>
      <c r="Z78" s="68" t="s">
        <v>2</v>
      </c>
      <c r="AA78" s="68" t="s">
        <v>3</v>
      </c>
      <c r="AB78" s="68" t="s">
        <v>4</v>
      </c>
      <c r="AC78" s="68" t="s">
        <v>5</v>
      </c>
      <c r="AD78" s="67" t="s">
        <v>47</v>
      </c>
      <c r="AE78" s="68"/>
      <c r="AF78" s="68"/>
      <c r="AG78" s="68"/>
      <c r="AH78" s="68" t="s">
        <v>7</v>
      </c>
      <c r="AI78" s="68" t="s">
        <v>3</v>
      </c>
      <c r="AJ78" s="68" t="s">
        <v>8</v>
      </c>
      <c r="AK78" s="68" t="s">
        <v>9</v>
      </c>
      <c r="AL78" s="68" t="s">
        <v>4</v>
      </c>
      <c r="AM78" s="67" t="s">
        <v>47</v>
      </c>
      <c r="AN78" s="83"/>
      <c r="AO78" s="83"/>
      <c r="AP78" s="68"/>
      <c r="AQ78" s="68" t="s">
        <v>10</v>
      </c>
      <c r="AR78" s="68" t="s">
        <v>11</v>
      </c>
      <c r="AS78" s="68" t="s">
        <v>5</v>
      </c>
      <c r="AT78" s="68" t="s">
        <v>4</v>
      </c>
      <c r="AU78" s="67" t="s">
        <v>47</v>
      </c>
      <c r="AV78" s="85"/>
    </row>
    <row r="79" spans="1:48">
      <c r="A79" s="68"/>
      <c r="B79" s="68"/>
      <c r="C79" s="68"/>
      <c r="D79" s="68"/>
      <c r="E79" s="68"/>
      <c r="F79" s="67"/>
      <c r="G79" s="68"/>
      <c r="H79" s="82"/>
      <c r="I79" s="68"/>
      <c r="J79" s="68"/>
      <c r="K79" s="68"/>
      <c r="L79" s="68"/>
      <c r="M79" s="68"/>
      <c r="N79" s="68"/>
      <c r="O79" s="78"/>
      <c r="P79" s="81"/>
      <c r="Q79" s="82"/>
      <c r="R79" s="68"/>
      <c r="S79" s="68"/>
      <c r="T79" s="68"/>
      <c r="U79" s="68"/>
      <c r="V79" s="68"/>
      <c r="W79" s="78"/>
      <c r="X79" s="89"/>
      <c r="Y79" s="68"/>
      <c r="Z79" s="68" t="s">
        <v>13</v>
      </c>
      <c r="AA79" s="68">
        <v>1</v>
      </c>
      <c r="AB79" s="68">
        <v>1086</v>
      </c>
      <c r="AC79" s="68">
        <v>1318.5</v>
      </c>
      <c r="AD79" s="77">
        <f>AB79/AC79</f>
        <v>0.82366325369738336</v>
      </c>
      <c r="AE79" s="68"/>
      <c r="AF79" s="68"/>
      <c r="AG79" s="68" t="s">
        <v>39</v>
      </c>
      <c r="AH79" s="68">
        <v>1</v>
      </c>
      <c r="AI79" s="68">
        <v>1</v>
      </c>
      <c r="AJ79" s="68">
        <v>3.6</v>
      </c>
      <c r="AK79" s="68">
        <v>3.6</v>
      </c>
      <c r="AL79" s="68">
        <v>5</v>
      </c>
      <c r="AM79" s="78">
        <f t="shared" ref="AM79:AM84" si="16">AK79/AJ79</f>
        <v>1</v>
      </c>
      <c r="AN79" s="81"/>
      <c r="AO79" s="81"/>
      <c r="AP79" s="68" t="s">
        <v>39</v>
      </c>
      <c r="AQ79" s="68">
        <v>30</v>
      </c>
      <c r="AR79" s="68">
        <v>4</v>
      </c>
      <c r="AS79" s="68">
        <v>118.3</v>
      </c>
      <c r="AT79" s="68">
        <v>80</v>
      </c>
      <c r="AU79" s="78">
        <f t="shared" ref="AU79:AU85" si="17">AT79/AS79</f>
        <v>0.67624683009298392</v>
      </c>
      <c r="AV79" s="85"/>
    </row>
    <row r="80" spans="1:48">
      <c r="A80" s="66"/>
      <c r="B80" s="68" t="s">
        <v>2</v>
      </c>
      <c r="C80" s="68" t="s">
        <v>3</v>
      </c>
      <c r="D80" s="68" t="s">
        <v>4</v>
      </c>
      <c r="E80" s="68" t="s">
        <v>5</v>
      </c>
      <c r="F80" s="67" t="s">
        <v>47</v>
      </c>
      <c r="G80" s="68"/>
      <c r="H80" s="82"/>
      <c r="I80" s="66"/>
      <c r="J80" s="90" t="s">
        <v>7</v>
      </c>
      <c r="K80" s="68" t="s">
        <v>3</v>
      </c>
      <c r="L80" s="68" t="s">
        <v>8</v>
      </c>
      <c r="M80" s="68" t="s">
        <v>9</v>
      </c>
      <c r="N80" s="68" t="s">
        <v>4</v>
      </c>
      <c r="O80" s="67" t="s">
        <v>47</v>
      </c>
      <c r="P80" s="83"/>
      <c r="Q80" s="84"/>
      <c r="R80" s="66"/>
      <c r="S80" s="68" t="s">
        <v>10</v>
      </c>
      <c r="T80" s="68" t="s">
        <v>11</v>
      </c>
      <c r="U80" s="68" t="s">
        <v>5</v>
      </c>
      <c r="V80" s="68" t="s">
        <v>4</v>
      </c>
      <c r="W80" s="67" t="s">
        <v>47</v>
      </c>
      <c r="X80" s="89"/>
      <c r="Y80" s="68"/>
      <c r="Z80" s="68"/>
      <c r="AA80" s="68"/>
      <c r="AB80" s="68"/>
      <c r="AC80" s="68"/>
      <c r="AD80" s="77"/>
      <c r="AE80" s="68"/>
      <c r="AF80" s="68"/>
      <c r="AG80" s="68"/>
      <c r="AH80" s="68">
        <v>2</v>
      </c>
      <c r="AI80" s="68">
        <v>2</v>
      </c>
      <c r="AJ80" s="68">
        <v>169</v>
      </c>
      <c r="AK80" s="68">
        <v>84.5</v>
      </c>
      <c r="AL80" s="68">
        <v>207</v>
      </c>
      <c r="AM80" s="78">
        <f t="shared" si="16"/>
        <v>0.5</v>
      </c>
      <c r="AN80" s="81"/>
      <c r="AO80" s="81"/>
      <c r="AP80" s="68"/>
      <c r="AQ80" s="68">
        <v>60</v>
      </c>
      <c r="AR80" s="68">
        <v>6</v>
      </c>
      <c r="AS80" s="68">
        <v>222.2</v>
      </c>
      <c r="AT80" s="68">
        <v>224</v>
      </c>
      <c r="AU80" s="78">
        <f t="shared" si="17"/>
        <v>1.008100810081008</v>
      </c>
      <c r="AV80" s="85"/>
    </row>
    <row r="81" spans="1:48">
      <c r="A81" s="68" t="s">
        <v>19</v>
      </c>
      <c r="B81" s="68" t="s">
        <v>13</v>
      </c>
      <c r="C81" s="68">
        <v>1</v>
      </c>
      <c r="D81" s="68">
        <v>1163</v>
      </c>
      <c r="E81" s="68">
        <v>1258.5999999999999</v>
      </c>
      <c r="F81" s="77">
        <f>D81/E81</f>
        <v>0.92404258700143027</v>
      </c>
      <c r="G81" s="68"/>
      <c r="H81" s="82"/>
      <c r="I81" s="68" t="s">
        <v>19</v>
      </c>
      <c r="J81" s="68">
        <v>1</v>
      </c>
      <c r="K81" s="68">
        <v>1</v>
      </c>
      <c r="L81" s="68">
        <v>2.8</v>
      </c>
      <c r="M81" s="68">
        <v>2.8</v>
      </c>
      <c r="N81" s="68">
        <v>2</v>
      </c>
      <c r="O81" s="78">
        <f t="shared" ref="O81:O86" si="18">N81/L81</f>
        <v>0.7142857142857143</v>
      </c>
      <c r="P81" s="81"/>
      <c r="Q81" s="82"/>
      <c r="R81" s="68" t="s">
        <v>19</v>
      </c>
      <c r="S81" s="68">
        <v>30</v>
      </c>
      <c r="T81" s="68">
        <v>5</v>
      </c>
      <c r="U81" s="68">
        <v>92.2</v>
      </c>
      <c r="V81" s="68">
        <v>75</v>
      </c>
      <c r="W81" s="78">
        <f t="shared" ref="W81:W87" si="19">V81/U81</f>
        <v>0.81344902386117135</v>
      </c>
      <c r="X81" s="85"/>
      <c r="Y81" s="68"/>
      <c r="Z81" s="68"/>
      <c r="AA81" s="68"/>
      <c r="AB81" s="68"/>
      <c r="AC81" s="68"/>
      <c r="AD81" s="78"/>
      <c r="AE81" s="68"/>
      <c r="AF81" s="68"/>
      <c r="AG81" s="68"/>
      <c r="AH81" s="68">
        <v>3</v>
      </c>
      <c r="AI81" s="68">
        <v>4</v>
      </c>
      <c r="AJ81" s="68">
        <v>311.2</v>
      </c>
      <c r="AK81" s="68">
        <v>77.8</v>
      </c>
      <c r="AL81" s="68">
        <v>264</v>
      </c>
      <c r="AM81" s="78">
        <f t="shared" si="16"/>
        <v>0.25</v>
      </c>
      <c r="AN81" s="81"/>
      <c r="AO81" s="81"/>
      <c r="AP81" s="68"/>
      <c r="AQ81" s="68">
        <v>90</v>
      </c>
      <c r="AR81" s="68">
        <v>8</v>
      </c>
      <c r="AS81" s="68">
        <v>282.10000000000002</v>
      </c>
      <c r="AT81" s="68">
        <v>245</v>
      </c>
      <c r="AU81" s="78">
        <f t="shared" si="17"/>
        <v>0.86848635235732008</v>
      </c>
      <c r="AV81" s="85"/>
    </row>
    <row r="82" spans="1:48">
      <c r="A82" s="68"/>
      <c r="B82" s="68"/>
      <c r="C82" s="68"/>
      <c r="D82" s="68"/>
      <c r="E82" s="68"/>
      <c r="F82" s="77"/>
      <c r="G82" s="68"/>
      <c r="H82" s="82"/>
      <c r="I82" s="68"/>
      <c r="J82" s="68">
        <v>2</v>
      </c>
      <c r="K82" s="68">
        <v>2</v>
      </c>
      <c r="L82" s="68">
        <v>25.6</v>
      </c>
      <c r="M82" s="68">
        <v>12.8</v>
      </c>
      <c r="N82" s="68">
        <v>19</v>
      </c>
      <c r="O82" s="78">
        <f t="shared" si="18"/>
        <v>0.7421875</v>
      </c>
      <c r="P82" s="81"/>
      <c r="Q82" s="82"/>
      <c r="R82" s="68"/>
      <c r="S82" s="68">
        <v>60</v>
      </c>
      <c r="T82" s="68">
        <v>9</v>
      </c>
      <c r="U82" s="68">
        <v>244.4</v>
      </c>
      <c r="V82" s="68">
        <v>240</v>
      </c>
      <c r="W82" s="78">
        <f t="shared" si="19"/>
        <v>0.98199672667757776</v>
      </c>
      <c r="X82" s="85"/>
      <c r="Y82" s="68"/>
      <c r="Z82" s="68"/>
      <c r="AA82" s="68"/>
      <c r="AB82" s="68"/>
      <c r="AC82" s="68"/>
      <c r="AD82" s="78"/>
      <c r="AE82" s="68"/>
      <c r="AF82" s="68"/>
      <c r="AG82" s="68"/>
      <c r="AH82" s="68">
        <v>4</v>
      </c>
      <c r="AI82" s="68">
        <v>4</v>
      </c>
      <c r="AJ82" s="68">
        <v>133.4</v>
      </c>
      <c r="AK82" s="68">
        <v>33.4</v>
      </c>
      <c r="AL82" s="68">
        <v>104</v>
      </c>
      <c r="AM82" s="78">
        <f t="shared" si="16"/>
        <v>0.25037481259370314</v>
      </c>
      <c r="AN82" s="81"/>
      <c r="AO82" s="81"/>
      <c r="AP82" s="68"/>
      <c r="AQ82" s="68">
        <v>120</v>
      </c>
      <c r="AR82" s="68">
        <v>8</v>
      </c>
      <c r="AS82" s="68">
        <v>313.39999999999998</v>
      </c>
      <c r="AT82" s="68">
        <v>246</v>
      </c>
      <c r="AU82" s="78">
        <f t="shared" si="17"/>
        <v>0.78493937460114871</v>
      </c>
      <c r="AV82" s="85"/>
    </row>
    <row r="83" spans="1:48">
      <c r="A83" s="68"/>
      <c r="B83" s="68"/>
      <c r="C83" s="68"/>
      <c r="D83" s="68"/>
      <c r="E83" s="68"/>
      <c r="F83" s="78"/>
      <c r="G83" s="68"/>
      <c r="H83" s="82"/>
      <c r="I83" s="68"/>
      <c r="J83" s="68">
        <v>3</v>
      </c>
      <c r="K83" s="68">
        <v>4</v>
      </c>
      <c r="L83" s="68">
        <v>252.3</v>
      </c>
      <c r="M83" s="68">
        <v>63.1</v>
      </c>
      <c r="N83" s="68">
        <v>252</v>
      </c>
      <c r="O83" s="78">
        <f t="shared" si="18"/>
        <v>0.99881093935790721</v>
      </c>
      <c r="P83" s="81"/>
      <c r="Q83" s="82"/>
      <c r="R83" s="68"/>
      <c r="S83" s="68">
        <v>90</v>
      </c>
      <c r="T83" s="68">
        <v>9</v>
      </c>
      <c r="U83" s="68">
        <v>313.2</v>
      </c>
      <c r="V83" s="68">
        <v>296</v>
      </c>
      <c r="W83" s="78">
        <f t="shared" si="19"/>
        <v>0.94508301404853134</v>
      </c>
      <c r="X83" s="85"/>
      <c r="Y83" s="68"/>
      <c r="Z83" s="68"/>
      <c r="AA83" s="68"/>
      <c r="AB83" s="68"/>
      <c r="AC83" s="68"/>
      <c r="AD83" s="78"/>
      <c r="AE83" s="68"/>
      <c r="AF83" s="68"/>
      <c r="AG83" s="68"/>
      <c r="AH83" s="68">
        <v>5</v>
      </c>
      <c r="AI83" s="68">
        <v>8</v>
      </c>
      <c r="AJ83" s="68">
        <v>368.7</v>
      </c>
      <c r="AK83" s="68">
        <v>46.1</v>
      </c>
      <c r="AL83" s="68">
        <v>296</v>
      </c>
      <c r="AM83" s="78">
        <f t="shared" si="16"/>
        <v>0.12503390290208843</v>
      </c>
      <c r="AN83" s="81"/>
      <c r="AO83" s="81"/>
      <c r="AP83" s="68"/>
      <c r="AQ83" s="68">
        <v>150</v>
      </c>
      <c r="AR83" s="68">
        <v>5</v>
      </c>
      <c r="AS83" s="68">
        <v>211.1</v>
      </c>
      <c r="AT83" s="68">
        <v>166</v>
      </c>
      <c r="AU83" s="78">
        <f t="shared" si="17"/>
        <v>0.78635717669351024</v>
      </c>
      <c r="AV83" s="85"/>
    </row>
    <row r="84" spans="1:48">
      <c r="A84" s="68"/>
      <c r="B84" s="68"/>
      <c r="C84" s="68"/>
      <c r="D84" s="68"/>
      <c r="E84" s="68"/>
      <c r="F84" s="67"/>
      <c r="G84" s="68"/>
      <c r="H84" s="82"/>
      <c r="I84" s="68"/>
      <c r="J84" s="68">
        <v>4</v>
      </c>
      <c r="K84" s="68">
        <v>8</v>
      </c>
      <c r="L84" s="68">
        <v>524.1</v>
      </c>
      <c r="M84" s="68">
        <v>65.5</v>
      </c>
      <c r="N84" s="68">
        <v>452</v>
      </c>
      <c r="O84" s="78">
        <f t="shared" si="18"/>
        <v>0.86243083381034147</v>
      </c>
      <c r="P84" s="81"/>
      <c r="Q84" s="82"/>
      <c r="R84" s="68"/>
      <c r="S84" s="68">
        <v>120</v>
      </c>
      <c r="T84" s="68">
        <v>8</v>
      </c>
      <c r="U84" s="68">
        <v>316.7</v>
      </c>
      <c r="V84" s="68">
        <v>283</v>
      </c>
      <c r="W84" s="78">
        <f t="shared" si="19"/>
        <v>0.89359014840543105</v>
      </c>
      <c r="X84" s="85"/>
      <c r="Y84" s="68"/>
      <c r="Z84" s="68"/>
      <c r="AA84" s="68"/>
      <c r="AB84" s="68"/>
      <c r="AC84" s="68"/>
      <c r="AD84" s="78"/>
      <c r="AE84" s="68"/>
      <c r="AF84" s="68"/>
      <c r="AG84" s="68"/>
      <c r="AH84" s="68">
        <v>6</v>
      </c>
      <c r="AI84" s="68">
        <v>6</v>
      </c>
      <c r="AJ84" s="68">
        <v>332.6</v>
      </c>
      <c r="AK84" s="68">
        <v>55.4</v>
      </c>
      <c r="AL84" s="68">
        <v>210</v>
      </c>
      <c r="AM84" s="78">
        <f t="shared" si="16"/>
        <v>0.16656644618159949</v>
      </c>
      <c r="AN84" s="81"/>
      <c r="AO84" s="81"/>
      <c r="AP84" s="68"/>
      <c r="AQ84" s="68">
        <v>180</v>
      </c>
      <c r="AR84" s="68">
        <v>2</v>
      </c>
      <c r="AS84" s="68">
        <v>129.30000000000001</v>
      </c>
      <c r="AT84" s="68">
        <v>103</v>
      </c>
      <c r="AU84" s="78">
        <f t="shared" si="17"/>
        <v>0.79659706109822115</v>
      </c>
      <c r="AV84" s="85"/>
    </row>
    <row r="85" spans="1:48">
      <c r="A85" s="68"/>
      <c r="B85" s="68"/>
      <c r="C85" s="68"/>
      <c r="D85" s="68"/>
      <c r="E85" s="68"/>
      <c r="F85" s="67"/>
      <c r="G85" s="68"/>
      <c r="H85" s="82"/>
      <c r="I85" s="68"/>
      <c r="J85" s="68">
        <v>5</v>
      </c>
      <c r="K85" s="68">
        <v>4</v>
      </c>
      <c r="L85" s="68">
        <v>218.8</v>
      </c>
      <c r="M85" s="68">
        <v>54.7</v>
      </c>
      <c r="N85" s="68">
        <v>208</v>
      </c>
      <c r="O85" s="78">
        <f t="shared" si="18"/>
        <v>0.95063985374771476</v>
      </c>
      <c r="P85" s="81"/>
      <c r="Q85" s="82"/>
      <c r="R85" s="68"/>
      <c r="S85" s="68">
        <v>150</v>
      </c>
      <c r="T85" s="68">
        <v>3</v>
      </c>
      <c r="U85" s="68">
        <v>191.2</v>
      </c>
      <c r="V85" s="68">
        <v>175</v>
      </c>
      <c r="W85" s="78">
        <f t="shared" si="19"/>
        <v>0.91527196652719667</v>
      </c>
      <c r="X85" s="85"/>
      <c r="Y85" s="68"/>
      <c r="Z85" s="68"/>
      <c r="AA85" s="68"/>
      <c r="AB85" s="68"/>
      <c r="AC85" s="68"/>
      <c r="AD85" s="78"/>
      <c r="AE85" s="68"/>
      <c r="AF85" s="68"/>
      <c r="AG85" s="68"/>
      <c r="AH85" s="68"/>
      <c r="AI85" s="68"/>
      <c r="AJ85" s="68"/>
      <c r="AK85" s="68"/>
      <c r="AL85" s="68"/>
      <c r="AM85" s="78"/>
      <c r="AN85" s="81"/>
      <c r="AO85" s="81"/>
      <c r="AP85" s="68"/>
      <c r="AQ85" s="68">
        <v>210</v>
      </c>
      <c r="AR85" s="68">
        <v>0</v>
      </c>
      <c r="AS85" s="68">
        <v>42.1</v>
      </c>
      <c r="AT85" s="68">
        <v>22</v>
      </c>
      <c r="AU85" s="78">
        <f t="shared" si="17"/>
        <v>0.5225653206650831</v>
      </c>
      <c r="AV85" s="85"/>
    </row>
    <row r="86" spans="1:48">
      <c r="A86" s="68"/>
      <c r="B86" s="68"/>
      <c r="C86" s="68"/>
      <c r="D86" s="68"/>
      <c r="E86" s="68"/>
      <c r="F86" s="67"/>
      <c r="G86" s="68"/>
      <c r="H86" s="82"/>
      <c r="I86" s="68"/>
      <c r="J86" s="68">
        <v>6</v>
      </c>
      <c r="K86" s="68">
        <v>4</v>
      </c>
      <c r="L86" s="68">
        <v>234.9</v>
      </c>
      <c r="M86" s="68">
        <v>58.7</v>
      </c>
      <c r="N86" s="68">
        <v>230</v>
      </c>
      <c r="O86" s="78">
        <f t="shared" si="18"/>
        <v>0.97914005959982964</v>
      </c>
      <c r="P86" s="81"/>
      <c r="Q86" s="82"/>
      <c r="R86" s="68"/>
      <c r="S86" s="68">
        <v>180</v>
      </c>
      <c r="T86" s="68">
        <v>1</v>
      </c>
      <c r="U86" s="68">
        <v>89.2</v>
      </c>
      <c r="V86" s="68">
        <v>84</v>
      </c>
      <c r="W86" s="78">
        <f t="shared" si="19"/>
        <v>0.9417040358744394</v>
      </c>
      <c r="X86" s="85"/>
      <c r="Y86" s="82"/>
      <c r="Z86" s="68"/>
      <c r="AA86" s="68"/>
      <c r="AB86" s="68"/>
      <c r="AC86" s="68"/>
      <c r="AD86" s="78"/>
      <c r="AE86" s="68"/>
      <c r="AF86" s="68"/>
      <c r="AG86" s="68"/>
      <c r="AH86" s="68"/>
      <c r="AI86" s="68"/>
      <c r="AJ86" s="68"/>
      <c r="AK86" s="68"/>
      <c r="AL86" s="68"/>
      <c r="AM86" s="78"/>
      <c r="AN86" s="81"/>
      <c r="AO86" s="81"/>
      <c r="AP86" s="68"/>
      <c r="AQ86" s="68"/>
      <c r="AR86" s="68"/>
      <c r="AS86" s="68"/>
      <c r="AT86" s="68"/>
      <c r="AU86" s="78"/>
      <c r="AV86" s="85"/>
    </row>
    <row r="87" spans="1:48">
      <c r="A87" s="68"/>
      <c r="B87" s="68"/>
      <c r="C87" s="68"/>
      <c r="D87" s="68"/>
      <c r="E87" s="68"/>
      <c r="F87" s="67"/>
      <c r="G87" s="68"/>
      <c r="H87" s="82"/>
      <c r="I87" s="68"/>
      <c r="J87" s="68"/>
      <c r="K87" s="68"/>
      <c r="L87" s="68"/>
      <c r="M87" s="68"/>
      <c r="N87" s="68"/>
      <c r="O87" s="78"/>
      <c r="P87" s="81"/>
      <c r="Q87" s="82"/>
      <c r="R87" s="68"/>
      <c r="S87" s="68">
        <v>210</v>
      </c>
      <c r="T87" s="68">
        <v>0</v>
      </c>
      <c r="U87" s="68">
        <v>11.7</v>
      </c>
      <c r="V87" s="68">
        <v>10</v>
      </c>
      <c r="W87" s="78">
        <f t="shared" si="19"/>
        <v>0.85470085470085477</v>
      </c>
      <c r="X87" s="85"/>
      <c r="Y87" s="88"/>
      <c r="Z87" s="68"/>
      <c r="AA87" s="68"/>
      <c r="AB87" s="68"/>
      <c r="AC87" s="68"/>
      <c r="AD87" s="78"/>
      <c r="AE87" s="68"/>
      <c r="AF87" s="68"/>
      <c r="AG87" s="68"/>
      <c r="AH87" s="68"/>
      <c r="AI87" s="68"/>
      <c r="AJ87" s="68"/>
      <c r="AK87" s="68"/>
      <c r="AL87" s="68"/>
      <c r="AM87" s="78"/>
      <c r="AN87" s="81"/>
      <c r="AO87" s="81"/>
      <c r="AP87" s="68"/>
      <c r="AQ87" s="68"/>
      <c r="AR87" s="68"/>
      <c r="AS87" s="68"/>
      <c r="AT87" s="68"/>
      <c r="AU87" s="78"/>
      <c r="AV87" s="85"/>
    </row>
    <row r="88" spans="1:48">
      <c r="A88" s="68"/>
      <c r="B88" s="68"/>
      <c r="C88" s="68"/>
      <c r="D88" s="68"/>
      <c r="E88" s="68"/>
      <c r="F88" s="67"/>
      <c r="G88" s="68"/>
      <c r="H88" s="82"/>
      <c r="I88" s="68"/>
      <c r="J88" s="68"/>
      <c r="K88" s="68"/>
      <c r="L88" s="68"/>
      <c r="M88" s="68"/>
      <c r="N88" s="68"/>
      <c r="O88" s="78"/>
      <c r="P88" s="81"/>
      <c r="Q88" s="82"/>
      <c r="R88" s="68"/>
      <c r="S88" s="66"/>
      <c r="T88" s="66"/>
      <c r="U88" s="66"/>
      <c r="V88" s="66"/>
      <c r="W88" s="87"/>
      <c r="X88" s="89"/>
      <c r="Y88" s="68" t="s">
        <v>22</v>
      </c>
      <c r="Z88" s="68" t="s">
        <v>2</v>
      </c>
      <c r="AA88" s="68" t="s">
        <v>3</v>
      </c>
      <c r="AB88" s="68" t="s">
        <v>4</v>
      </c>
      <c r="AC88" s="68" t="s">
        <v>5</v>
      </c>
      <c r="AD88" s="67" t="s">
        <v>47</v>
      </c>
      <c r="AE88" s="68"/>
      <c r="AF88" s="82"/>
      <c r="AG88" s="82"/>
      <c r="AH88" s="68" t="s">
        <v>7</v>
      </c>
      <c r="AI88" s="68" t="s">
        <v>3</v>
      </c>
      <c r="AJ88" s="68" t="s">
        <v>8</v>
      </c>
      <c r="AK88" s="68" t="s">
        <v>9</v>
      </c>
      <c r="AL88" s="68" t="s">
        <v>4</v>
      </c>
      <c r="AM88" s="67" t="s">
        <v>47</v>
      </c>
      <c r="AN88" s="83"/>
      <c r="AO88" s="83"/>
      <c r="AP88" s="82"/>
      <c r="AQ88" s="68" t="s">
        <v>10</v>
      </c>
      <c r="AR88" s="68" t="s">
        <v>11</v>
      </c>
      <c r="AS88" s="68" t="s">
        <v>5</v>
      </c>
      <c r="AT88" s="68" t="s">
        <v>4</v>
      </c>
      <c r="AU88" s="67" t="s">
        <v>47</v>
      </c>
      <c r="AV88" s="85"/>
    </row>
    <row r="89" spans="1:48">
      <c r="A89" s="68"/>
      <c r="B89" s="68" t="s">
        <v>2</v>
      </c>
      <c r="C89" s="68" t="s">
        <v>3</v>
      </c>
      <c r="D89" s="68" t="s">
        <v>4</v>
      </c>
      <c r="E89" s="68" t="s">
        <v>5</v>
      </c>
      <c r="F89" s="67" t="s">
        <v>47</v>
      </c>
      <c r="G89" s="68"/>
      <c r="H89" s="82"/>
      <c r="I89" s="68"/>
      <c r="J89" s="90" t="s">
        <v>7</v>
      </c>
      <c r="K89" s="68" t="s">
        <v>3</v>
      </c>
      <c r="L89" s="68" t="s">
        <v>8</v>
      </c>
      <c r="M89" s="68" t="s">
        <v>9</v>
      </c>
      <c r="N89" s="68" t="s">
        <v>4</v>
      </c>
      <c r="O89" s="67" t="s">
        <v>47</v>
      </c>
      <c r="P89" s="83"/>
      <c r="Q89" s="84"/>
      <c r="R89" s="68"/>
      <c r="S89" s="68" t="s">
        <v>10</v>
      </c>
      <c r="T89" s="68" t="s">
        <v>11</v>
      </c>
      <c r="U89" s="68" t="s">
        <v>5</v>
      </c>
      <c r="V89" s="68" t="s">
        <v>4</v>
      </c>
      <c r="W89" s="67" t="s">
        <v>47</v>
      </c>
      <c r="X89" s="89"/>
      <c r="Y89" s="68"/>
      <c r="Z89" s="68" t="s">
        <v>13</v>
      </c>
      <c r="AA89" s="68">
        <v>1</v>
      </c>
      <c r="AB89" s="68">
        <v>1354</v>
      </c>
      <c r="AC89" s="68">
        <v>992.5</v>
      </c>
      <c r="AD89" s="77">
        <f>AB89/AC89</f>
        <v>1.3642317380352644</v>
      </c>
      <c r="AE89" s="68"/>
      <c r="AF89" s="68"/>
      <c r="AG89" s="68" t="s">
        <v>22</v>
      </c>
      <c r="AH89" s="68">
        <v>1</v>
      </c>
      <c r="AI89" s="68">
        <v>1</v>
      </c>
      <c r="AJ89" s="68">
        <v>3.9</v>
      </c>
      <c r="AK89" s="68">
        <v>3.9</v>
      </c>
      <c r="AL89" s="68">
        <v>4</v>
      </c>
      <c r="AM89" s="78">
        <f t="shared" ref="AM89:AM94" si="20">AK89/AJ89</f>
        <v>1</v>
      </c>
      <c r="AN89" s="81"/>
      <c r="AO89" s="81"/>
      <c r="AP89" s="68" t="s">
        <v>22</v>
      </c>
      <c r="AQ89" s="68">
        <v>30</v>
      </c>
      <c r="AR89" s="68">
        <v>3</v>
      </c>
      <c r="AS89" s="68">
        <v>61.9</v>
      </c>
      <c r="AT89" s="68">
        <v>61</v>
      </c>
      <c r="AU89" s="78">
        <f t="shared" ref="AU89:AU94" si="21">AT89/AS89</f>
        <v>0.98546042003231016</v>
      </c>
      <c r="AV89" s="85"/>
    </row>
    <row r="90" spans="1:48">
      <c r="A90" s="68" t="s">
        <v>39</v>
      </c>
      <c r="B90" s="68" t="s">
        <v>13</v>
      </c>
      <c r="C90" s="68">
        <v>1</v>
      </c>
      <c r="D90" s="68">
        <v>1171</v>
      </c>
      <c r="E90" s="68">
        <v>1209.4000000000001</v>
      </c>
      <c r="F90" s="77">
        <f>D90/E90</f>
        <v>0.96824871837274673</v>
      </c>
      <c r="G90" s="68"/>
      <c r="H90" s="82"/>
      <c r="I90" s="68" t="s">
        <v>39</v>
      </c>
      <c r="J90" s="68">
        <v>1</v>
      </c>
      <c r="K90" s="68">
        <v>1</v>
      </c>
      <c r="L90" s="68">
        <v>12.3</v>
      </c>
      <c r="M90" s="68">
        <v>12.3</v>
      </c>
      <c r="N90" s="68">
        <v>6</v>
      </c>
      <c r="O90" s="78">
        <f t="shared" ref="O90:O95" si="22">N90/L90</f>
        <v>0.48780487804878048</v>
      </c>
      <c r="P90" s="81"/>
      <c r="Q90" s="82"/>
      <c r="R90" s="68" t="s">
        <v>39</v>
      </c>
      <c r="S90" s="68">
        <v>30</v>
      </c>
      <c r="T90" s="68">
        <v>3</v>
      </c>
      <c r="U90" s="68">
        <v>33.4</v>
      </c>
      <c r="V90" s="68">
        <v>20</v>
      </c>
      <c r="W90" s="78">
        <f t="shared" ref="W90:W96" si="23">V90/U90</f>
        <v>0.5988023952095809</v>
      </c>
      <c r="X90" s="85"/>
      <c r="Y90" s="68"/>
      <c r="Z90" s="68"/>
      <c r="AA90" s="68"/>
      <c r="AB90" s="68"/>
      <c r="AC90" s="68"/>
      <c r="AD90" s="77"/>
      <c r="AE90" s="68"/>
      <c r="AF90" s="68"/>
      <c r="AG90" s="68"/>
      <c r="AH90" s="68">
        <v>2</v>
      </c>
      <c r="AI90" s="68">
        <v>2</v>
      </c>
      <c r="AJ90" s="68">
        <v>43.3</v>
      </c>
      <c r="AK90" s="68">
        <v>21.6</v>
      </c>
      <c r="AL90" s="68">
        <v>40</v>
      </c>
      <c r="AM90" s="78">
        <f t="shared" si="20"/>
        <v>0.49884526558891462</v>
      </c>
      <c r="AN90" s="81"/>
      <c r="AO90" s="81"/>
      <c r="AP90" s="68"/>
      <c r="AQ90" s="68">
        <v>60</v>
      </c>
      <c r="AR90" s="68">
        <v>6</v>
      </c>
      <c r="AS90" s="68">
        <v>207.6</v>
      </c>
      <c r="AT90" s="68">
        <v>252</v>
      </c>
      <c r="AU90" s="78">
        <f t="shared" si="21"/>
        <v>1.2138728323699421</v>
      </c>
      <c r="AV90" s="85"/>
    </row>
    <row r="91" spans="1:48">
      <c r="A91" s="68"/>
      <c r="B91" s="68"/>
      <c r="C91" s="68"/>
      <c r="D91" s="68"/>
      <c r="E91" s="68"/>
      <c r="F91" s="77"/>
      <c r="G91" s="68"/>
      <c r="H91" s="82"/>
      <c r="I91" s="68"/>
      <c r="J91" s="68">
        <v>2</v>
      </c>
      <c r="K91" s="68">
        <v>2</v>
      </c>
      <c r="L91" s="68">
        <v>27.9</v>
      </c>
      <c r="M91" s="68">
        <v>13.9</v>
      </c>
      <c r="N91" s="68">
        <v>26</v>
      </c>
      <c r="O91" s="78">
        <f t="shared" si="22"/>
        <v>0.93189964157706096</v>
      </c>
      <c r="P91" s="81"/>
      <c r="Q91" s="82"/>
      <c r="R91" s="68"/>
      <c r="S91" s="68">
        <v>60</v>
      </c>
      <c r="T91" s="68">
        <v>8</v>
      </c>
      <c r="U91" s="68">
        <v>219.8</v>
      </c>
      <c r="V91" s="68">
        <v>205</v>
      </c>
      <c r="W91" s="78">
        <f t="shared" si="23"/>
        <v>0.93266606005459507</v>
      </c>
      <c r="X91" s="85"/>
      <c r="Y91" s="68"/>
      <c r="Z91" s="68"/>
      <c r="AA91" s="68"/>
      <c r="AB91" s="68"/>
      <c r="AC91" s="68"/>
      <c r="AD91" s="78"/>
      <c r="AE91" s="68"/>
      <c r="AF91" s="68"/>
      <c r="AG91" s="68"/>
      <c r="AH91" s="68">
        <v>3</v>
      </c>
      <c r="AI91" s="68">
        <v>4</v>
      </c>
      <c r="AJ91" s="68">
        <v>239.9</v>
      </c>
      <c r="AK91" s="68">
        <v>60</v>
      </c>
      <c r="AL91" s="68">
        <v>298</v>
      </c>
      <c r="AM91" s="78">
        <f t="shared" si="20"/>
        <v>0.25010421008753647</v>
      </c>
      <c r="AN91" s="81"/>
      <c r="AO91" s="81"/>
      <c r="AP91" s="68"/>
      <c r="AQ91" s="68">
        <v>90</v>
      </c>
      <c r="AR91" s="68">
        <v>8</v>
      </c>
      <c r="AS91" s="68">
        <v>271.8</v>
      </c>
      <c r="AT91" s="68">
        <v>404</v>
      </c>
      <c r="AU91" s="78">
        <f t="shared" si="21"/>
        <v>1.4863870493009566</v>
      </c>
      <c r="AV91" s="85"/>
    </row>
    <row r="92" spans="1:48">
      <c r="A92" s="68"/>
      <c r="B92" s="68"/>
      <c r="C92" s="68"/>
      <c r="D92" s="68"/>
      <c r="E92" s="68"/>
      <c r="F92" s="78"/>
      <c r="G92" s="68"/>
      <c r="H92" s="82"/>
      <c r="I92" s="68"/>
      <c r="J92" s="68">
        <v>3</v>
      </c>
      <c r="K92" s="68">
        <v>4</v>
      </c>
      <c r="L92" s="68">
        <v>143.1</v>
      </c>
      <c r="M92" s="68">
        <v>35.799999999999997</v>
      </c>
      <c r="N92" s="68">
        <v>149</v>
      </c>
      <c r="O92" s="78">
        <f t="shared" si="22"/>
        <v>1.0412299091544375</v>
      </c>
      <c r="P92" s="81"/>
      <c r="Q92" s="82"/>
      <c r="R92" s="68"/>
      <c r="S92" s="68">
        <v>90</v>
      </c>
      <c r="T92" s="68">
        <v>10</v>
      </c>
      <c r="U92" s="68">
        <v>302.60000000000002</v>
      </c>
      <c r="V92" s="68">
        <v>274</v>
      </c>
      <c r="W92" s="78">
        <f t="shared" si="23"/>
        <v>0.90548578982154648</v>
      </c>
      <c r="X92" s="85"/>
      <c r="Y92" s="68"/>
      <c r="Z92" s="68"/>
      <c r="AA92" s="68"/>
      <c r="AB92" s="68"/>
      <c r="AC92" s="68"/>
      <c r="AD92" s="78"/>
      <c r="AE92" s="68"/>
      <c r="AF92" s="68"/>
      <c r="AG92" s="68"/>
      <c r="AH92" s="68">
        <v>4</v>
      </c>
      <c r="AI92" s="68">
        <v>4</v>
      </c>
      <c r="AJ92" s="68">
        <v>272.39999999999998</v>
      </c>
      <c r="AK92" s="68">
        <v>68.099999999999994</v>
      </c>
      <c r="AL92" s="68">
        <v>393</v>
      </c>
      <c r="AM92" s="78">
        <f t="shared" si="20"/>
        <v>0.25</v>
      </c>
      <c r="AN92" s="81"/>
      <c r="AO92" s="81"/>
      <c r="AP92" s="68"/>
      <c r="AQ92" s="68">
        <v>120</v>
      </c>
      <c r="AR92" s="68">
        <v>7</v>
      </c>
      <c r="AS92" s="68">
        <v>269.7</v>
      </c>
      <c r="AT92" s="68">
        <v>372</v>
      </c>
      <c r="AU92" s="78">
        <f t="shared" si="21"/>
        <v>1.3793103448275863</v>
      </c>
      <c r="AV92" s="85"/>
    </row>
    <row r="93" spans="1:48">
      <c r="A93" s="68"/>
      <c r="B93" s="68"/>
      <c r="C93" s="68"/>
      <c r="D93" s="68"/>
      <c r="E93" s="68"/>
      <c r="F93" s="67"/>
      <c r="G93" s="68"/>
      <c r="H93" s="82"/>
      <c r="I93" s="68"/>
      <c r="J93" s="68">
        <v>4</v>
      </c>
      <c r="K93" s="68">
        <v>6</v>
      </c>
      <c r="L93" s="68">
        <v>340.5</v>
      </c>
      <c r="M93" s="68">
        <v>56.7</v>
      </c>
      <c r="N93" s="68">
        <v>335</v>
      </c>
      <c r="O93" s="78">
        <f t="shared" si="22"/>
        <v>0.98384728340675476</v>
      </c>
      <c r="P93" s="81"/>
      <c r="Q93" s="82"/>
      <c r="R93" s="68"/>
      <c r="S93" s="68">
        <v>120</v>
      </c>
      <c r="T93" s="68">
        <v>8</v>
      </c>
      <c r="U93" s="68">
        <v>348.3</v>
      </c>
      <c r="V93" s="68">
        <v>344</v>
      </c>
      <c r="W93" s="78">
        <f t="shared" si="23"/>
        <v>0.98765432098765427</v>
      </c>
      <c r="X93" s="85"/>
      <c r="Y93" s="68"/>
      <c r="Z93" s="68"/>
      <c r="AA93" s="68"/>
      <c r="AB93" s="68"/>
      <c r="AC93" s="68"/>
      <c r="AD93" s="78"/>
      <c r="AE93" s="68"/>
      <c r="AF93" s="68"/>
      <c r="AG93" s="68"/>
      <c r="AH93" s="68">
        <v>5</v>
      </c>
      <c r="AI93" s="68">
        <v>4</v>
      </c>
      <c r="AJ93" s="68">
        <v>298.60000000000002</v>
      </c>
      <c r="AK93" s="68">
        <v>74.7</v>
      </c>
      <c r="AL93" s="68">
        <v>432</v>
      </c>
      <c r="AM93" s="78">
        <f t="shared" si="20"/>
        <v>0.25016744809109176</v>
      </c>
      <c r="AN93" s="81"/>
      <c r="AO93" s="81"/>
      <c r="AP93" s="68"/>
      <c r="AQ93" s="68">
        <v>150</v>
      </c>
      <c r="AR93" s="68">
        <v>3</v>
      </c>
      <c r="AS93" s="68">
        <v>137.69999999999999</v>
      </c>
      <c r="AT93" s="68">
        <v>200</v>
      </c>
      <c r="AU93" s="78">
        <f t="shared" si="21"/>
        <v>1.4524328249818448</v>
      </c>
      <c r="AV93" s="85"/>
    </row>
    <row r="94" spans="1:48">
      <c r="A94" s="68"/>
      <c r="B94" s="68"/>
      <c r="C94" s="68"/>
      <c r="D94" s="68"/>
      <c r="E94" s="68"/>
      <c r="F94" s="67"/>
      <c r="G94" s="68"/>
      <c r="H94" s="82"/>
      <c r="I94" s="68"/>
      <c r="J94" s="68">
        <v>5</v>
      </c>
      <c r="K94" s="68">
        <v>8</v>
      </c>
      <c r="L94" s="68">
        <v>482</v>
      </c>
      <c r="M94" s="68">
        <v>60.3</v>
      </c>
      <c r="N94" s="68">
        <v>451</v>
      </c>
      <c r="O94" s="78">
        <f t="shared" si="22"/>
        <v>0.93568464730290457</v>
      </c>
      <c r="P94" s="81"/>
      <c r="Q94" s="82"/>
      <c r="R94" s="68"/>
      <c r="S94" s="68">
        <v>150</v>
      </c>
      <c r="T94" s="68">
        <v>5</v>
      </c>
      <c r="U94" s="68">
        <v>202.9</v>
      </c>
      <c r="V94" s="68">
        <v>219</v>
      </c>
      <c r="W94" s="78">
        <f t="shared" si="23"/>
        <v>1.0793494332183342</v>
      </c>
      <c r="X94" s="85"/>
      <c r="Y94" s="68"/>
      <c r="Z94" s="68"/>
      <c r="AA94" s="68"/>
      <c r="AB94" s="68"/>
      <c r="AC94" s="68"/>
      <c r="AD94" s="78"/>
      <c r="AE94" s="68"/>
      <c r="AF94" s="68"/>
      <c r="AG94" s="68"/>
      <c r="AH94" s="68">
        <v>6</v>
      </c>
      <c r="AI94" s="68">
        <v>2</v>
      </c>
      <c r="AJ94" s="68">
        <v>134.4</v>
      </c>
      <c r="AK94" s="68">
        <v>67.2</v>
      </c>
      <c r="AL94" s="68">
        <v>187</v>
      </c>
      <c r="AM94" s="78">
        <f t="shared" si="20"/>
        <v>0.5</v>
      </c>
      <c r="AN94" s="81"/>
      <c r="AO94" s="81"/>
      <c r="AP94" s="68"/>
      <c r="AQ94" s="68">
        <v>180</v>
      </c>
      <c r="AR94" s="68">
        <v>0</v>
      </c>
      <c r="AS94" s="68">
        <v>43.7</v>
      </c>
      <c r="AT94" s="68">
        <v>65</v>
      </c>
      <c r="AU94" s="78">
        <f t="shared" si="21"/>
        <v>1.4874141876430205</v>
      </c>
      <c r="AV94" s="85"/>
    </row>
    <row r="95" spans="1:48">
      <c r="A95" s="68"/>
      <c r="B95" s="68"/>
      <c r="C95" s="68"/>
      <c r="D95" s="68"/>
      <c r="E95" s="68"/>
      <c r="F95" s="67"/>
      <c r="G95" s="68"/>
      <c r="H95" s="82"/>
      <c r="I95" s="68"/>
      <c r="J95" s="68">
        <v>6</v>
      </c>
      <c r="K95" s="68">
        <v>2</v>
      </c>
      <c r="L95" s="68">
        <v>203.6</v>
      </c>
      <c r="M95" s="68">
        <v>101.8</v>
      </c>
      <c r="N95" s="68">
        <v>204</v>
      </c>
      <c r="O95" s="78">
        <f t="shared" si="22"/>
        <v>1.0019646365422397</v>
      </c>
      <c r="P95" s="81"/>
      <c r="Q95" s="82"/>
      <c r="R95" s="68"/>
      <c r="S95" s="68">
        <v>180</v>
      </c>
      <c r="T95" s="68">
        <v>1</v>
      </c>
      <c r="U95" s="68">
        <v>98.7</v>
      </c>
      <c r="V95" s="68">
        <v>106</v>
      </c>
      <c r="W95" s="78">
        <f t="shared" si="23"/>
        <v>1.0739614994934144</v>
      </c>
      <c r="X95" s="85"/>
      <c r="Y95" s="68"/>
      <c r="Z95" s="68"/>
      <c r="AA95" s="68"/>
      <c r="AB95" s="68"/>
      <c r="AC95" s="68"/>
      <c r="AD95" s="78"/>
      <c r="AE95" s="68"/>
      <c r="AF95" s="68"/>
      <c r="AG95" s="68"/>
      <c r="AH95" s="68"/>
      <c r="AI95" s="68"/>
      <c r="AJ95" s="68"/>
      <c r="AK95" s="68"/>
      <c r="AL95" s="68"/>
      <c r="AM95" s="78"/>
      <c r="AN95" s="81"/>
      <c r="AO95" s="81"/>
      <c r="AP95" s="68"/>
      <c r="AQ95" s="68"/>
      <c r="AR95" s="68"/>
      <c r="AS95" s="68"/>
      <c r="AT95" s="68"/>
      <c r="AU95" s="78"/>
      <c r="AV95" s="85"/>
    </row>
    <row r="96" spans="1:48">
      <c r="A96" s="68"/>
      <c r="B96" s="68"/>
      <c r="C96" s="68"/>
      <c r="D96" s="68"/>
      <c r="E96" s="68"/>
      <c r="F96" s="67"/>
      <c r="G96" s="68"/>
      <c r="H96" s="82"/>
      <c r="I96" s="68"/>
      <c r="J96" s="68"/>
      <c r="K96" s="68"/>
      <c r="L96" s="68"/>
      <c r="M96" s="68"/>
      <c r="N96" s="68"/>
      <c r="O96" s="78"/>
      <c r="P96" s="81"/>
      <c r="Q96" s="82"/>
      <c r="R96" s="68"/>
      <c r="S96" s="68">
        <v>210</v>
      </c>
      <c r="T96" s="68">
        <v>0</v>
      </c>
      <c r="U96" s="68">
        <v>3.7</v>
      </c>
      <c r="V96" s="68">
        <v>3</v>
      </c>
      <c r="W96" s="78">
        <f t="shared" si="23"/>
        <v>0.81081081081081074</v>
      </c>
      <c r="X96" s="85"/>
      <c r="Y96" s="88"/>
      <c r="Z96" s="68"/>
      <c r="AA96" s="68"/>
      <c r="AB96" s="68"/>
      <c r="AC96" s="68"/>
      <c r="AD96" s="78"/>
      <c r="AE96" s="68"/>
      <c r="AF96" s="68"/>
      <c r="AG96" s="68"/>
      <c r="AH96" s="68"/>
      <c r="AI96" s="68"/>
      <c r="AJ96" s="68"/>
      <c r="AK96" s="68"/>
      <c r="AL96" s="68"/>
      <c r="AM96" s="78"/>
      <c r="AN96" s="81"/>
      <c r="AO96" s="81"/>
      <c r="AP96" s="68"/>
      <c r="AQ96" s="68"/>
      <c r="AR96" s="68"/>
      <c r="AS96" s="68"/>
      <c r="AT96" s="68"/>
      <c r="AU96" s="78"/>
      <c r="AV96" s="85"/>
    </row>
    <row r="97" spans="1:48">
      <c r="A97" s="68"/>
      <c r="B97" s="68"/>
      <c r="C97" s="68"/>
      <c r="D97" s="68"/>
      <c r="E97" s="68"/>
      <c r="F97" s="67"/>
      <c r="G97" s="68"/>
      <c r="H97" s="82"/>
      <c r="I97" s="68"/>
      <c r="J97" s="68"/>
      <c r="K97" s="68"/>
      <c r="L97" s="68"/>
      <c r="M97" s="68"/>
      <c r="N97" s="68"/>
      <c r="O97" s="78"/>
      <c r="P97" s="81"/>
      <c r="Q97" s="82"/>
      <c r="R97" s="68"/>
      <c r="S97" s="68"/>
      <c r="T97" s="68"/>
      <c r="U97" s="68"/>
      <c r="V97" s="68"/>
      <c r="W97" s="78"/>
      <c r="X97" s="85"/>
      <c r="Y97" s="68" t="s">
        <v>23</v>
      </c>
      <c r="Z97" s="68" t="s">
        <v>2</v>
      </c>
      <c r="AA97" s="68" t="s">
        <v>3</v>
      </c>
      <c r="AB97" s="68" t="s">
        <v>4</v>
      </c>
      <c r="AC97" s="68" t="s">
        <v>5</v>
      </c>
      <c r="AD97" s="67" t="s">
        <v>47</v>
      </c>
      <c r="AE97" s="68"/>
      <c r="AF97" s="68"/>
      <c r="AG97" s="68"/>
      <c r="AH97" s="68" t="s">
        <v>7</v>
      </c>
      <c r="AI97" s="68" t="s">
        <v>3</v>
      </c>
      <c r="AJ97" s="68" t="s">
        <v>8</v>
      </c>
      <c r="AK97" s="68" t="s">
        <v>9</v>
      </c>
      <c r="AL97" s="68" t="s">
        <v>4</v>
      </c>
      <c r="AM97" s="67" t="s">
        <v>47</v>
      </c>
      <c r="AN97" s="83"/>
      <c r="AO97" s="83"/>
      <c r="AP97" s="68"/>
      <c r="AQ97" s="68" t="s">
        <v>10</v>
      </c>
      <c r="AR97" s="68" t="s">
        <v>11</v>
      </c>
      <c r="AS97" s="68" t="s">
        <v>5</v>
      </c>
      <c r="AT97" s="68" t="s">
        <v>4</v>
      </c>
      <c r="AU97" s="67" t="s">
        <v>47</v>
      </c>
      <c r="AV97" s="85"/>
    </row>
    <row r="98" spans="1:48">
      <c r="A98" s="68"/>
      <c r="B98" s="68"/>
      <c r="C98" s="68"/>
      <c r="D98" s="68"/>
      <c r="E98" s="68"/>
      <c r="F98" s="67"/>
      <c r="G98" s="68"/>
      <c r="H98" s="82"/>
      <c r="I98" s="68"/>
      <c r="J98" s="68"/>
      <c r="K98" s="68"/>
      <c r="L98" s="68"/>
      <c r="M98" s="68"/>
      <c r="N98" s="68"/>
      <c r="O98" s="78"/>
      <c r="P98" s="81"/>
      <c r="Q98" s="82"/>
      <c r="R98" s="68"/>
      <c r="S98" s="66"/>
      <c r="T98" s="66"/>
      <c r="U98" s="66"/>
      <c r="V98" s="66"/>
      <c r="W98" s="87"/>
      <c r="X98" s="89"/>
      <c r="Y98" s="68"/>
      <c r="Z98" s="68" t="s">
        <v>13</v>
      </c>
      <c r="AA98" s="68">
        <v>1</v>
      </c>
      <c r="AB98" s="68">
        <v>878</v>
      </c>
      <c r="AC98" s="68">
        <v>1195.5999999999999</v>
      </c>
      <c r="AD98" s="77">
        <f>AB98/AC98</f>
        <v>0.73435931749749084</v>
      </c>
      <c r="AE98" s="68"/>
      <c r="AF98" s="68"/>
      <c r="AG98" s="68" t="s">
        <v>23</v>
      </c>
      <c r="AH98" s="68">
        <v>1</v>
      </c>
      <c r="AI98" s="68">
        <v>1</v>
      </c>
      <c r="AJ98" s="68">
        <v>3.7</v>
      </c>
      <c r="AK98" s="68">
        <v>3.7</v>
      </c>
      <c r="AL98" s="68">
        <v>3</v>
      </c>
      <c r="AM98" s="78">
        <f t="shared" ref="AM98:AM104" si="24">AL98/AJ98</f>
        <v>0.81081081081081074</v>
      </c>
      <c r="AN98" s="81"/>
      <c r="AO98" s="81"/>
      <c r="AP98" s="68" t="s">
        <v>23</v>
      </c>
      <c r="AQ98" s="68">
        <v>30</v>
      </c>
      <c r="AR98" s="68">
        <v>6</v>
      </c>
      <c r="AS98" s="68">
        <v>133.30000000000001</v>
      </c>
      <c r="AT98" s="68">
        <v>78</v>
      </c>
      <c r="AU98" s="78">
        <f t="shared" ref="AU98:AU103" si="25">AT98/AS98</f>
        <v>0.58514628657164292</v>
      </c>
      <c r="AV98" s="85"/>
    </row>
    <row r="99" spans="1:48">
      <c r="A99" s="82"/>
      <c r="B99" s="68" t="s">
        <v>2</v>
      </c>
      <c r="C99" s="68" t="s">
        <v>3</v>
      </c>
      <c r="D99" s="68" t="s">
        <v>4</v>
      </c>
      <c r="E99" s="68" t="s">
        <v>5</v>
      </c>
      <c r="F99" s="67" t="s">
        <v>47</v>
      </c>
      <c r="G99" s="68"/>
      <c r="H99" s="82"/>
      <c r="I99" s="82"/>
      <c r="J99" s="68" t="s">
        <v>7</v>
      </c>
      <c r="K99" s="68" t="s">
        <v>3</v>
      </c>
      <c r="L99" s="68" t="s">
        <v>8</v>
      </c>
      <c r="M99" s="68" t="s">
        <v>9</v>
      </c>
      <c r="N99" s="68" t="s">
        <v>4</v>
      </c>
      <c r="O99" s="67" t="s">
        <v>47</v>
      </c>
      <c r="P99" s="83"/>
      <c r="Q99" s="84"/>
      <c r="R99" s="82"/>
      <c r="S99" s="68" t="s">
        <v>10</v>
      </c>
      <c r="T99" s="68" t="s">
        <v>11</v>
      </c>
      <c r="U99" s="68" t="s">
        <v>5</v>
      </c>
      <c r="V99" s="68" t="s">
        <v>4</v>
      </c>
      <c r="W99" s="67" t="s">
        <v>47</v>
      </c>
      <c r="X99" s="89"/>
      <c r="Y99" s="68"/>
      <c r="Z99" s="68"/>
      <c r="AA99" s="68"/>
      <c r="AB99" s="68"/>
      <c r="AC99" s="68"/>
      <c r="AD99" s="77"/>
      <c r="AE99" s="68"/>
      <c r="AF99" s="68"/>
      <c r="AG99" s="68"/>
      <c r="AH99" s="68">
        <v>2</v>
      </c>
      <c r="AI99" s="68">
        <v>2</v>
      </c>
      <c r="AJ99" s="68">
        <v>20.9</v>
      </c>
      <c r="AK99" s="68">
        <v>10.5</v>
      </c>
      <c r="AL99" s="68">
        <v>15</v>
      </c>
      <c r="AM99" s="78">
        <f t="shared" si="24"/>
        <v>0.71770334928229673</v>
      </c>
      <c r="AN99" s="81"/>
      <c r="AO99" s="81"/>
      <c r="AP99" s="82"/>
      <c r="AQ99" s="68">
        <v>60</v>
      </c>
      <c r="AR99" s="68">
        <v>8</v>
      </c>
      <c r="AS99" s="68">
        <v>260.7</v>
      </c>
      <c r="AT99" s="68">
        <v>200</v>
      </c>
      <c r="AU99" s="78">
        <f t="shared" si="25"/>
        <v>0.7671653241273495</v>
      </c>
      <c r="AV99" s="85"/>
    </row>
    <row r="100" spans="1:48">
      <c r="A100" s="68" t="s">
        <v>22</v>
      </c>
      <c r="B100" s="68" t="s">
        <v>13</v>
      </c>
      <c r="C100" s="68">
        <v>2</v>
      </c>
      <c r="D100" s="68">
        <v>1777</v>
      </c>
      <c r="E100" s="68">
        <v>1663.1</v>
      </c>
      <c r="F100" s="77">
        <f>D100/E100</f>
        <v>1.0684865612410559</v>
      </c>
      <c r="G100" s="68"/>
      <c r="H100" s="82"/>
      <c r="I100" s="68" t="s">
        <v>22</v>
      </c>
      <c r="J100" s="68">
        <v>1</v>
      </c>
      <c r="K100" s="68">
        <v>2</v>
      </c>
      <c r="L100" s="68">
        <v>20.8</v>
      </c>
      <c r="M100" s="68">
        <v>10.4</v>
      </c>
      <c r="N100" s="68">
        <v>24</v>
      </c>
      <c r="O100" s="78">
        <f t="shared" ref="O100:O105" si="26">N100/L100</f>
        <v>1.1538461538461537</v>
      </c>
      <c r="P100" s="81"/>
      <c r="Q100" s="82"/>
      <c r="R100" s="68" t="s">
        <v>22</v>
      </c>
      <c r="S100" s="68">
        <v>30</v>
      </c>
      <c r="T100" s="68">
        <v>6</v>
      </c>
      <c r="U100" s="68">
        <v>130.19999999999999</v>
      </c>
      <c r="V100" s="68">
        <v>118</v>
      </c>
      <c r="W100" s="78">
        <f t="shared" ref="W100:W105" si="27">V100/U100</f>
        <v>0.90629800307219666</v>
      </c>
      <c r="X100" s="85"/>
      <c r="Y100" s="68"/>
      <c r="Z100" s="68"/>
      <c r="AA100" s="68"/>
      <c r="AB100" s="68"/>
      <c r="AC100" s="68"/>
      <c r="AD100" s="78"/>
      <c r="AE100" s="68"/>
      <c r="AF100" s="68"/>
      <c r="AG100" s="68"/>
      <c r="AH100" s="68">
        <v>3</v>
      </c>
      <c r="AI100" s="68">
        <v>4</v>
      </c>
      <c r="AJ100" s="68">
        <v>196.4</v>
      </c>
      <c r="AK100" s="68">
        <v>49.1</v>
      </c>
      <c r="AL100" s="68">
        <v>151</v>
      </c>
      <c r="AM100" s="78">
        <f t="shared" si="24"/>
        <v>0.76883910386965371</v>
      </c>
      <c r="AN100" s="81"/>
      <c r="AO100" s="81"/>
      <c r="AP100" s="82"/>
      <c r="AQ100" s="68">
        <v>90</v>
      </c>
      <c r="AR100" s="68">
        <v>9</v>
      </c>
      <c r="AS100" s="68">
        <v>328.9</v>
      </c>
      <c r="AT100" s="68">
        <v>269</v>
      </c>
      <c r="AU100" s="78">
        <f t="shared" si="25"/>
        <v>0.81787777439951359</v>
      </c>
      <c r="AV100" s="85"/>
    </row>
    <row r="101" spans="1:48">
      <c r="A101" s="68"/>
      <c r="B101" s="68"/>
      <c r="C101" s="68"/>
      <c r="D101" s="68"/>
      <c r="E101" s="68"/>
      <c r="F101" s="77"/>
      <c r="G101" s="68"/>
      <c r="H101" s="82"/>
      <c r="I101" s="68"/>
      <c r="J101" s="68">
        <v>2</v>
      </c>
      <c r="K101" s="68">
        <v>4</v>
      </c>
      <c r="L101" s="68">
        <v>173.8</v>
      </c>
      <c r="M101" s="68">
        <v>43.4</v>
      </c>
      <c r="N101" s="68">
        <v>158</v>
      </c>
      <c r="O101" s="78">
        <f t="shared" si="26"/>
        <v>0.90909090909090906</v>
      </c>
      <c r="P101" s="81"/>
      <c r="Q101" s="82"/>
      <c r="R101" s="68"/>
      <c r="S101" s="68">
        <v>60</v>
      </c>
      <c r="T101" s="68">
        <v>8</v>
      </c>
      <c r="U101" s="68">
        <v>273.60000000000002</v>
      </c>
      <c r="V101" s="68">
        <v>276</v>
      </c>
      <c r="W101" s="78">
        <f t="shared" si="27"/>
        <v>1.0087719298245612</v>
      </c>
      <c r="X101" s="85"/>
      <c r="Y101" s="68"/>
      <c r="Z101" s="68"/>
      <c r="AA101" s="68"/>
      <c r="AB101" s="68"/>
      <c r="AC101" s="68"/>
      <c r="AD101" s="78"/>
      <c r="AE101" s="68"/>
      <c r="AF101" s="68"/>
      <c r="AG101" s="68"/>
      <c r="AH101" s="68">
        <v>4</v>
      </c>
      <c r="AI101" s="68">
        <v>4</v>
      </c>
      <c r="AJ101" s="68">
        <v>161.6</v>
      </c>
      <c r="AK101" s="68">
        <v>40.4</v>
      </c>
      <c r="AL101" s="68">
        <v>135</v>
      </c>
      <c r="AM101" s="78">
        <f t="shared" si="24"/>
        <v>0.83539603960396047</v>
      </c>
      <c r="AN101" s="81"/>
      <c r="AO101" s="81"/>
      <c r="AP101" s="82"/>
      <c r="AQ101" s="68">
        <v>120</v>
      </c>
      <c r="AR101" s="68">
        <v>6</v>
      </c>
      <c r="AS101" s="68">
        <v>293.8</v>
      </c>
      <c r="AT101" s="68">
        <v>214</v>
      </c>
      <c r="AU101" s="78">
        <f t="shared" si="25"/>
        <v>0.72838665759019738</v>
      </c>
      <c r="AV101" s="85"/>
    </row>
    <row r="102" spans="1:48">
      <c r="A102" s="68"/>
      <c r="B102" s="68"/>
      <c r="C102" s="68"/>
      <c r="D102" s="68"/>
      <c r="E102" s="68"/>
      <c r="F102" s="78"/>
      <c r="G102" s="68"/>
      <c r="H102" s="82"/>
      <c r="I102" s="68"/>
      <c r="J102" s="68">
        <v>3</v>
      </c>
      <c r="K102" s="68">
        <v>6</v>
      </c>
      <c r="L102" s="68">
        <v>309.89999999999998</v>
      </c>
      <c r="M102" s="68">
        <v>51.7</v>
      </c>
      <c r="N102" s="68">
        <v>349</v>
      </c>
      <c r="O102" s="78">
        <f t="shared" si="26"/>
        <v>1.1261697321716684</v>
      </c>
      <c r="P102" s="81"/>
      <c r="Q102" s="82"/>
      <c r="R102" s="68"/>
      <c r="S102" s="68">
        <v>90</v>
      </c>
      <c r="T102" s="68">
        <v>11</v>
      </c>
      <c r="U102" s="68">
        <v>353.1</v>
      </c>
      <c r="V102" s="68">
        <v>399</v>
      </c>
      <c r="W102" s="78">
        <f t="shared" si="27"/>
        <v>1.1299915038232795</v>
      </c>
      <c r="X102" s="85"/>
      <c r="Y102" s="68"/>
      <c r="Z102" s="68"/>
      <c r="AA102" s="68"/>
      <c r="AB102" s="68"/>
      <c r="AC102" s="68"/>
      <c r="AD102" s="78"/>
      <c r="AE102" s="68"/>
      <c r="AF102" s="68"/>
      <c r="AG102" s="68"/>
      <c r="AH102" s="68">
        <v>5</v>
      </c>
      <c r="AI102" s="68">
        <v>8</v>
      </c>
      <c r="AJ102" s="68">
        <v>566.6</v>
      </c>
      <c r="AK102" s="68">
        <v>70.8</v>
      </c>
      <c r="AL102" s="68">
        <v>413</v>
      </c>
      <c r="AM102" s="78">
        <f t="shared" si="24"/>
        <v>0.72890928344511119</v>
      </c>
      <c r="AN102" s="81"/>
      <c r="AO102" s="81"/>
      <c r="AP102" s="82"/>
      <c r="AQ102" s="68">
        <v>150</v>
      </c>
      <c r="AR102" s="68">
        <v>2</v>
      </c>
      <c r="AS102" s="68">
        <v>113.3</v>
      </c>
      <c r="AT102" s="68">
        <v>82</v>
      </c>
      <c r="AU102" s="78">
        <f t="shared" si="25"/>
        <v>0.72374227714033545</v>
      </c>
      <c r="AV102" s="85"/>
    </row>
    <row r="103" spans="1:48">
      <c r="A103" s="68"/>
      <c r="B103" s="68"/>
      <c r="C103" s="68"/>
      <c r="D103" s="68"/>
      <c r="E103" s="68"/>
      <c r="F103" s="67"/>
      <c r="G103" s="68"/>
      <c r="H103" s="82"/>
      <c r="I103" s="68"/>
      <c r="J103" s="68">
        <v>4</v>
      </c>
      <c r="K103" s="68">
        <v>10</v>
      </c>
      <c r="L103" s="68">
        <v>625.29999999999995</v>
      </c>
      <c r="M103" s="68">
        <v>62.5</v>
      </c>
      <c r="N103" s="68">
        <v>692</v>
      </c>
      <c r="O103" s="78">
        <f t="shared" si="26"/>
        <v>1.1066687989764914</v>
      </c>
      <c r="P103" s="81"/>
      <c r="Q103" s="82"/>
      <c r="R103" s="68"/>
      <c r="S103" s="68">
        <v>120</v>
      </c>
      <c r="T103" s="68">
        <v>12</v>
      </c>
      <c r="U103" s="68">
        <v>425</v>
      </c>
      <c r="V103" s="68">
        <v>463</v>
      </c>
      <c r="W103" s="78">
        <f t="shared" si="27"/>
        <v>1.0894117647058823</v>
      </c>
      <c r="X103" s="85"/>
      <c r="Y103" s="88"/>
      <c r="Z103" s="68"/>
      <c r="AA103" s="68"/>
      <c r="AB103" s="68"/>
      <c r="AC103" s="68"/>
      <c r="AD103" s="78"/>
      <c r="AE103" s="68"/>
      <c r="AF103" s="68"/>
      <c r="AG103" s="68"/>
      <c r="AH103" s="68">
        <v>6</v>
      </c>
      <c r="AI103" s="68">
        <v>2</v>
      </c>
      <c r="AJ103" s="68">
        <v>119.5</v>
      </c>
      <c r="AK103" s="68">
        <v>59.8</v>
      </c>
      <c r="AL103" s="68">
        <v>82</v>
      </c>
      <c r="AM103" s="78">
        <f t="shared" si="24"/>
        <v>0.68619246861924688</v>
      </c>
      <c r="AN103" s="81"/>
      <c r="AO103" s="81"/>
      <c r="AP103" s="82"/>
      <c r="AQ103" s="68">
        <v>180</v>
      </c>
      <c r="AR103" s="68">
        <v>0</v>
      </c>
      <c r="AS103" s="68">
        <v>65.5</v>
      </c>
      <c r="AT103" s="68">
        <v>35</v>
      </c>
      <c r="AU103" s="78">
        <f t="shared" si="25"/>
        <v>0.53435114503816794</v>
      </c>
      <c r="AV103" s="85"/>
    </row>
    <row r="104" spans="1:48">
      <c r="A104" s="68"/>
      <c r="B104" s="68"/>
      <c r="C104" s="68"/>
      <c r="D104" s="68"/>
      <c r="E104" s="68"/>
      <c r="F104" s="67"/>
      <c r="G104" s="68"/>
      <c r="H104" s="82"/>
      <c r="I104" s="68"/>
      <c r="J104" s="68">
        <v>5</v>
      </c>
      <c r="K104" s="68">
        <v>4</v>
      </c>
      <c r="L104" s="68">
        <v>280.10000000000002</v>
      </c>
      <c r="M104" s="68">
        <v>70</v>
      </c>
      <c r="N104" s="68">
        <v>315</v>
      </c>
      <c r="O104" s="78">
        <f t="shared" si="26"/>
        <v>1.1245983577293823</v>
      </c>
      <c r="P104" s="81"/>
      <c r="Q104" s="82"/>
      <c r="R104" s="68"/>
      <c r="S104" s="68">
        <v>150</v>
      </c>
      <c r="T104" s="68">
        <v>7</v>
      </c>
      <c r="U104" s="68">
        <v>337.6</v>
      </c>
      <c r="V104" s="68">
        <v>373</v>
      </c>
      <c r="W104" s="78">
        <f t="shared" si="27"/>
        <v>1.1048578199052133</v>
      </c>
      <c r="X104" s="85"/>
      <c r="Y104" s="75" t="s">
        <v>46</v>
      </c>
      <c r="Z104" s="68"/>
      <c r="AA104" s="68"/>
      <c r="AB104" s="68"/>
      <c r="AC104" s="68"/>
      <c r="AD104" s="78"/>
      <c r="AE104" s="68"/>
      <c r="AF104" s="68"/>
      <c r="AG104" s="68"/>
      <c r="AH104" s="68"/>
      <c r="AI104" s="68">
        <v>2</v>
      </c>
      <c r="AJ104" s="68">
        <v>126.8</v>
      </c>
      <c r="AK104" s="68">
        <v>63.4</v>
      </c>
      <c r="AL104" s="68">
        <v>79</v>
      </c>
      <c r="AM104" s="78">
        <f t="shared" si="24"/>
        <v>0.62302839116719244</v>
      </c>
      <c r="AN104" s="81"/>
      <c r="AO104" s="81"/>
      <c r="AP104" s="82"/>
      <c r="AQ104" s="68"/>
      <c r="AR104" s="68"/>
      <c r="AS104" s="68"/>
      <c r="AT104" s="68"/>
      <c r="AU104" s="78"/>
      <c r="AV104" s="85"/>
    </row>
    <row r="105" spans="1:48">
      <c r="A105" s="68"/>
      <c r="B105" s="68"/>
      <c r="C105" s="68"/>
      <c r="D105" s="68"/>
      <c r="E105" s="68"/>
      <c r="F105" s="67"/>
      <c r="G105" s="68"/>
      <c r="H105" s="82"/>
      <c r="I105" s="68"/>
      <c r="J105" s="68">
        <v>6</v>
      </c>
      <c r="K105" s="68">
        <v>4</v>
      </c>
      <c r="L105" s="68">
        <v>253.2</v>
      </c>
      <c r="M105" s="68">
        <v>63.3</v>
      </c>
      <c r="N105" s="68">
        <v>239</v>
      </c>
      <c r="O105" s="78">
        <f t="shared" si="26"/>
        <v>0.94391785150078988</v>
      </c>
      <c r="P105" s="81"/>
      <c r="Q105" s="82"/>
      <c r="R105" s="68"/>
      <c r="S105" s="68">
        <v>180</v>
      </c>
      <c r="T105" s="68">
        <v>0</v>
      </c>
      <c r="U105" s="68">
        <v>143.69999999999999</v>
      </c>
      <c r="V105" s="68">
        <v>148</v>
      </c>
      <c r="W105" s="78">
        <f t="shared" si="27"/>
        <v>1.0299234516353515</v>
      </c>
      <c r="X105" s="85"/>
      <c r="Y105" s="88"/>
      <c r="Z105" s="68"/>
      <c r="AA105" s="68"/>
      <c r="AB105" s="68"/>
      <c r="AC105" s="68"/>
      <c r="AD105" s="78"/>
      <c r="AE105" s="68"/>
      <c r="AF105" s="68"/>
      <c r="AG105" s="68"/>
      <c r="AH105" s="68"/>
      <c r="AI105" s="68"/>
      <c r="AJ105" s="68"/>
      <c r="AK105" s="68"/>
      <c r="AL105" s="68"/>
      <c r="AM105" s="78"/>
      <c r="AN105" s="81"/>
      <c r="AO105" s="81"/>
      <c r="AP105" s="84"/>
      <c r="AQ105" s="68"/>
      <c r="AR105" s="68"/>
      <c r="AS105" s="68"/>
      <c r="AT105" s="68"/>
      <c r="AU105" s="78"/>
      <c r="AV105" s="85"/>
    </row>
    <row r="106" spans="1:48">
      <c r="A106" s="68"/>
      <c r="B106" s="68"/>
      <c r="C106" s="68"/>
      <c r="D106" s="68"/>
      <c r="E106" s="68"/>
      <c r="F106" s="67"/>
      <c r="G106" s="68"/>
      <c r="H106" s="82"/>
      <c r="I106" s="68"/>
      <c r="J106" s="68"/>
      <c r="K106" s="68"/>
      <c r="L106" s="68"/>
      <c r="M106" s="68"/>
      <c r="N106" s="68"/>
      <c r="O106" s="78"/>
      <c r="P106" s="81"/>
      <c r="Q106" s="82"/>
      <c r="R106" s="68"/>
      <c r="S106" s="68"/>
      <c r="T106" s="68"/>
      <c r="U106" s="68"/>
      <c r="V106" s="68"/>
      <c r="W106" s="78"/>
      <c r="X106" s="85"/>
      <c r="Y106" s="68" t="s">
        <v>24</v>
      </c>
      <c r="Z106" s="68" t="s">
        <v>2</v>
      </c>
      <c r="AA106" s="68" t="s">
        <v>3</v>
      </c>
      <c r="AB106" s="68" t="s">
        <v>4</v>
      </c>
      <c r="AC106" s="68" t="s">
        <v>5</v>
      </c>
      <c r="AD106" s="67" t="s">
        <v>47</v>
      </c>
      <c r="AE106" s="68"/>
      <c r="AF106" s="68"/>
      <c r="AG106" s="68"/>
      <c r="AH106" s="68" t="s">
        <v>7</v>
      </c>
      <c r="AI106" s="68" t="s">
        <v>3</v>
      </c>
      <c r="AJ106" s="68" t="s">
        <v>8</v>
      </c>
      <c r="AK106" s="68" t="s">
        <v>9</v>
      </c>
      <c r="AL106" s="68" t="s">
        <v>4</v>
      </c>
      <c r="AM106" s="67" t="s">
        <v>47</v>
      </c>
      <c r="AN106" s="83"/>
      <c r="AO106" s="83"/>
      <c r="AP106" s="84"/>
      <c r="AQ106" s="68" t="s">
        <v>10</v>
      </c>
      <c r="AR106" s="68" t="s">
        <v>11</v>
      </c>
      <c r="AS106" s="68" t="s">
        <v>5</v>
      </c>
      <c r="AT106" s="68" t="s">
        <v>4</v>
      </c>
      <c r="AU106" s="67" t="s">
        <v>47</v>
      </c>
      <c r="AV106" s="85"/>
    </row>
    <row r="107" spans="1:48">
      <c r="A107" s="68"/>
      <c r="B107" s="68"/>
      <c r="C107" s="68"/>
      <c r="D107" s="68"/>
      <c r="E107" s="68"/>
      <c r="F107" s="67"/>
      <c r="G107" s="68"/>
      <c r="H107" s="82"/>
      <c r="I107" s="68"/>
      <c r="J107" s="68"/>
      <c r="K107" s="68"/>
      <c r="L107" s="68"/>
      <c r="M107" s="68"/>
      <c r="N107" s="68"/>
      <c r="O107" s="78"/>
      <c r="P107" s="81"/>
      <c r="Q107" s="82"/>
      <c r="R107" s="68"/>
      <c r="S107" s="68"/>
      <c r="T107" s="68"/>
      <c r="U107" s="68"/>
      <c r="V107" s="68"/>
      <c r="W107" s="78"/>
      <c r="X107" s="85"/>
      <c r="Y107" s="68"/>
      <c r="Z107" s="68" t="s">
        <v>13</v>
      </c>
      <c r="AA107" s="68">
        <v>1</v>
      </c>
      <c r="AB107" s="68">
        <v>468</v>
      </c>
      <c r="AC107" s="68">
        <v>611.1</v>
      </c>
      <c r="AD107" s="77">
        <f>AB107/AC107</f>
        <v>0.76583210603829155</v>
      </c>
      <c r="AE107" s="68"/>
      <c r="AF107" s="68"/>
      <c r="AG107" s="68" t="s">
        <v>24</v>
      </c>
      <c r="AH107" s="68">
        <v>1</v>
      </c>
      <c r="AI107" s="68">
        <v>1</v>
      </c>
      <c r="AJ107" s="68">
        <v>9.8000000000000007</v>
      </c>
      <c r="AK107" s="68">
        <v>9.8000000000000007</v>
      </c>
      <c r="AL107" s="68">
        <v>6</v>
      </c>
      <c r="AM107" s="78">
        <f>AL107/AJ107</f>
        <v>0.61224489795918358</v>
      </c>
      <c r="AN107" s="81"/>
      <c r="AO107" s="81"/>
      <c r="AP107" s="68" t="s">
        <v>24</v>
      </c>
      <c r="AQ107" s="68">
        <v>30</v>
      </c>
      <c r="AR107" s="68">
        <v>2</v>
      </c>
      <c r="AS107" s="68">
        <v>50.3</v>
      </c>
      <c r="AT107" s="68">
        <v>33</v>
      </c>
      <c r="AU107" s="78">
        <f t="shared" ref="AU107:AU112" si="28">AT107/AS107</f>
        <v>0.6560636182902585</v>
      </c>
      <c r="AV107" s="85"/>
    </row>
    <row r="108" spans="1:48">
      <c r="A108" s="68"/>
      <c r="B108" s="68" t="s">
        <v>2</v>
      </c>
      <c r="C108" s="68" t="s">
        <v>3</v>
      </c>
      <c r="D108" s="68" t="s">
        <v>4</v>
      </c>
      <c r="E108" s="68" t="s">
        <v>5</v>
      </c>
      <c r="F108" s="67" t="s">
        <v>47</v>
      </c>
      <c r="G108" s="68"/>
      <c r="H108" s="82"/>
      <c r="I108" s="68"/>
      <c r="J108" s="68" t="s">
        <v>7</v>
      </c>
      <c r="K108" s="68" t="s">
        <v>3</v>
      </c>
      <c r="L108" s="68" t="s">
        <v>8</v>
      </c>
      <c r="M108" s="68" t="s">
        <v>9</v>
      </c>
      <c r="N108" s="68" t="s">
        <v>4</v>
      </c>
      <c r="O108" s="67" t="s">
        <v>47</v>
      </c>
      <c r="P108" s="83"/>
      <c r="Q108" s="84"/>
      <c r="R108" s="68"/>
      <c r="S108" s="68" t="s">
        <v>10</v>
      </c>
      <c r="T108" s="68" t="s">
        <v>11</v>
      </c>
      <c r="U108" s="68" t="s">
        <v>5</v>
      </c>
      <c r="V108" s="68" t="s">
        <v>4</v>
      </c>
      <c r="W108" s="67" t="s">
        <v>47</v>
      </c>
      <c r="X108" s="89"/>
      <c r="Y108" s="68"/>
      <c r="Z108" s="68"/>
      <c r="AA108" s="68"/>
      <c r="AB108" s="68"/>
      <c r="AC108" s="68"/>
      <c r="AD108" s="77"/>
      <c r="AE108" s="68"/>
      <c r="AF108" s="68"/>
      <c r="AG108" s="68"/>
      <c r="AH108" s="68">
        <v>2</v>
      </c>
      <c r="AI108" s="68">
        <v>1</v>
      </c>
      <c r="AJ108" s="68">
        <v>3.1</v>
      </c>
      <c r="AK108" s="68">
        <v>3.1</v>
      </c>
      <c r="AL108" s="68">
        <v>2</v>
      </c>
      <c r="AM108" s="78">
        <f>AL108/AJ108</f>
        <v>0.64516129032258063</v>
      </c>
      <c r="AN108" s="81"/>
      <c r="AO108" s="81"/>
      <c r="AP108" s="68"/>
      <c r="AQ108" s="68">
        <v>60</v>
      </c>
      <c r="AR108" s="68">
        <v>4</v>
      </c>
      <c r="AS108" s="68">
        <v>147</v>
      </c>
      <c r="AT108" s="68">
        <v>104</v>
      </c>
      <c r="AU108" s="78">
        <f t="shared" si="28"/>
        <v>0.70748299319727892</v>
      </c>
      <c r="AV108" s="85"/>
    </row>
    <row r="109" spans="1:48">
      <c r="A109" s="68" t="s">
        <v>23</v>
      </c>
      <c r="B109" s="68" t="s">
        <v>13</v>
      </c>
      <c r="C109" s="68">
        <v>2</v>
      </c>
      <c r="D109" s="68">
        <v>952</v>
      </c>
      <c r="E109" s="68">
        <v>921.8</v>
      </c>
      <c r="F109" s="77">
        <f>D109/E109</f>
        <v>1.0327619874159255</v>
      </c>
      <c r="G109" s="68"/>
      <c r="H109" s="82"/>
      <c r="I109" s="68" t="s">
        <v>23</v>
      </c>
      <c r="J109" s="68">
        <v>1</v>
      </c>
      <c r="K109" s="68">
        <v>2</v>
      </c>
      <c r="L109" s="68">
        <v>55.8</v>
      </c>
      <c r="M109" s="68">
        <v>27.9</v>
      </c>
      <c r="N109" s="68">
        <v>65</v>
      </c>
      <c r="O109" s="78">
        <f t="shared" ref="O109:O114" si="29">N109/L109</f>
        <v>1.1648745519713262</v>
      </c>
      <c r="P109" s="81"/>
      <c r="Q109" s="82"/>
      <c r="R109" s="68" t="s">
        <v>23</v>
      </c>
      <c r="S109" s="68">
        <v>30</v>
      </c>
      <c r="T109" s="68">
        <v>4</v>
      </c>
      <c r="U109" s="68">
        <v>84.2</v>
      </c>
      <c r="V109" s="68">
        <v>78</v>
      </c>
      <c r="W109" s="78">
        <f t="shared" ref="W109:W114" si="30">V109/U109</f>
        <v>0.92636579572446553</v>
      </c>
      <c r="X109" s="89"/>
      <c r="Y109" s="68"/>
      <c r="Z109" s="68"/>
      <c r="AA109" s="68"/>
      <c r="AB109" s="68"/>
      <c r="AC109" s="68"/>
      <c r="AD109" s="78"/>
      <c r="AE109" s="68"/>
      <c r="AF109" s="68"/>
      <c r="AG109" s="68"/>
      <c r="AH109" s="68">
        <v>3</v>
      </c>
      <c r="AI109" s="68">
        <v>2</v>
      </c>
      <c r="AJ109" s="68">
        <v>44.7</v>
      </c>
      <c r="AK109" s="68">
        <v>22.3</v>
      </c>
      <c r="AL109" s="68">
        <v>35</v>
      </c>
      <c r="AM109" s="78">
        <f>AL109/AJ109</f>
        <v>0.78299776286353462</v>
      </c>
      <c r="AN109" s="81"/>
      <c r="AO109" s="81"/>
      <c r="AP109" s="68"/>
      <c r="AQ109" s="68">
        <v>90</v>
      </c>
      <c r="AR109" s="68">
        <v>4</v>
      </c>
      <c r="AS109" s="68">
        <v>145.69999999999999</v>
      </c>
      <c r="AT109" s="68">
        <v>160</v>
      </c>
      <c r="AU109" s="78">
        <f t="shared" si="28"/>
        <v>1.0981468771448182</v>
      </c>
      <c r="AV109" s="85"/>
    </row>
    <row r="110" spans="1:48">
      <c r="A110" s="68"/>
      <c r="B110" s="68"/>
      <c r="C110" s="68"/>
      <c r="D110" s="68"/>
      <c r="E110" s="68"/>
      <c r="F110" s="77"/>
      <c r="G110" s="68"/>
      <c r="H110" s="82"/>
      <c r="I110" s="68"/>
      <c r="J110" s="68">
        <v>2</v>
      </c>
      <c r="K110" s="68">
        <v>4</v>
      </c>
      <c r="L110" s="68">
        <v>253.9</v>
      </c>
      <c r="M110" s="68">
        <v>63.5</v>
      </c>
      <c r="N110" s="68">
        <v>272</v>
      </c>
      <c r="O110" s="78">
        <f t="shared" si="29"/>
        <v>1.071287908625443</v>
      </c>
      <c r="P110" s="81"/>
      <c r="Q110" s="82"/>
      <c r="R110" s="68"/>
      <c r="S110" s="68">
        <v>60</v>
      </c>
      <c r="T110" s="68">
        <v>10</v>
      </c>
      <c r="U110" s="68">
        <v>237.6</v>
      </c>
      <c r="V110" s="68">
        <v>253</v>
      </c>
      <c r="W110" s="78">
        <f t="shared" si="30"/>
        <v>1.0648148148148149</v>
      </c>
      <c r="X110" s="85"/>
      <c r="Y110" s="68"/>
      <c r="Z110" s="68"/>
      <c r="AA110" s="68"/>
      <c r="AB110" s="68"/>
      <c r="AC110" s="68"/>
      <c r="AD110" s="78"/>
      <c r="AE110" s="68"/>
      <c r="AF110" s="68"/>
      <c r="AG110" s="68"/>
      <c r="AH110" s="68">
        <v>4</v>
      </c>
      <c r="AI110" s="68">
        <v>4</v>
      </c>
      <c r="AJ110" s="68">
        <v>462</v>
      </c>
      <c r="AK110" s="68">
        <v>115.5</v>
      </c>
      <c r="AL110" s="68">
        <v>374</v>
      </c>
      <c r="AM110" s="78">
        <f>AL110/AJ110</f>
        <v>0.80952380952380953</v>
      </c>
      <c r="AN110" s="81"/>
      <c r="AO110" s="81"/>
      <c r="AP110" s="68"/>
      <c r="AQ110" s="68">
        <v>120</v>
      </c>
      <c r="AR110" s="68">
        <v>5</v>
      </c>
      <c r="AS110" s="68">
        <v>176.1</v>
      </c>
      <c r="AT110" s="68">
        <v>103</v>
      </c>
      <c r="AU110" s="78">
        <f t="shared" si="28"/>
        <v>0.58489494605337877</v>
      </c>
      <c r="AV110" s="85"/>
    </row>
    <row r="111" spans="1:48">
      <c r="A111" s="68"/>
      <c r="B111" s="68"/>
      <c r="C111" s="68"/>
      <c r="D111" s="68"/>
      <c r="E111" s="68"/>
      <c r="F111" s="78"/>
      <c r="G111" s="68"/>
      <c r="H111" s="82"/>
      <c r="I111" s="68"/>
      <c r="J111" s="68">
        <v>3</v>
      </c>
      <c r="K111" s="68">
        <v>4</v>
      </c>
      <c r="L111" s="68">
        <v>212.3</v>
      </c>
      <c r="M111" s="68">
        <v>53.1</v>
      </c>
      <c r="N111" s="68">
        <v>255</v>
      </c>
      <c r="O111" s="78">
        <f t="shared" si="29"/>
        <v>1.2011304757418746</v>
      </c>
      <c r="P111" s="81"/>
      <c r="Q111" s="82"/>
      <c r="R111" s="68"/>
      <c r="S111" s="68">
        <v>90</v>
      </c>
      <c r="T111" s="68">
        <v>8</v>
      </c>
      <c r="U111" s="68">
        <v>303.10000000000002</v>
      </c>
      <c r="V111" s="68">
        <v>336</v>
      </c>
      <c r="W111" s="78">
        <f t="shared" si="30"/>
        <v>1.1085450346420322</v>
      </c>
      <c r="X111" s="85"/>
      <c r="Y111" s="68"/>
      <c r="Z111" s="68"/>
      <c r="AA111" s="68"/>
      <c r="AB111" s="68"/>
      <c r="AC111" s="68"/>
      <c r="AD111" s="78"/>
      <c r="AE111" s="68"/>
      <c r="AF111" s="68"/>
      <c r="AG111" s="68"/>
      <c r="AH111" s="68">
        <v>5</v>
      </c>
      <c r="AI111" s="68">
        <v>2</v>
      </c>
      <c r="AJ111" s="68">
        <v>91.6</v>
      </c>
      <c r="AK111" s="68">
        <v>45.8</v>
      </c>
      <c r="AL111" s="68">
        <v>51</v>
      </c>
      <c r="AM111" s="78">
        <f>AL111/AJ111</f>
        <v>0.55676855895196509</v>
      </c>
      <c r="AN111" s="81"/>
      <c r="AO111" s="81"/>
      <c r="AP111" s="68"/>
      <c r="AQ111" s="68">
        <v>150</v>
      </c>
      <c r="AR111" s="68">
        <v>1</v>
      </c>
      <c r="AS111" s="68">
        <v>88.2</v>
      </c>
      <c r="AT111" s="68">
        <v>65</v>
      </c>
      <c r="AU111" s="78">
        <f t="shared" si="28"/>
        <v>0.7369614512471655</v>
      </c>
      <c r="AV111" s="85"/>
    </row>
    <row r="112" spans="1:48">
      <c r="A112" s="68"/>
      <c r="B112" s="68"/>
      <c r="C112" s="68"/>
      <c r="D112" s="68"/>
      <c r="E112" s="68"/>
      <c r="F112" s="67"/>
      <c r="G112" s="68"/>
      <c r="H112" s="82"/>
      <c r="I112" s="68"/>
      <c r="J112" s="68">
        <v>4</v>
      </c>
      <c r="K112" s="68">
        <v>2</v>
      </c>
      <c r="L112" s="68">
        <v>76.099999999999994</v>
      </c>
      <c r="M112" s="68">
        <v>38.1</v>
      </c>
      <c r="N112" s="68">
        <v>100</v>
      </c>
      <c r="O112" s="78">
        <f t="shared" si="29"/>
        <v>1.3140604467805519</v>
      </c>
      <c r="P112" s="81"/>
      <c r="Q112" s="82"/>
      <c r="R112" s="68"/>
      <c r="S112" s="68">
        <v>120</v>
      </c>
      <c r="T112" s="68">
        <v>4</v>
      </c>
      <c r="U112" s="68">
        <v>209.2</v>
      </c>
      <c r="V112" s="68">
        <v>205</v>
      </c>
      <c r="W112" s="78">
        <f t="shared" si="30"/>
        <v>0.97992351816443601</v>
      </c>
      <c r="X112" s="85"/>
      <c r="Y112" s="68"/>
      <c r="Z112" s="68"/>
      <c r="AA112" s="68"/>
      <c r="AB112" s="68"/>
      <c r="AC112" s="68"/>
      <c r="AD112" s="78"/>
      <c r="AE112" s="68"/>
      <c r="AF112" s="68"/>
      <c r="AG112" s="68"/>
      <c r="AH112" s="68">
        <v>6</v>
      </c>
      <c r="AI112" s="68"/>
      <c r="AJ112" s="68"/>
      <c r="AK112" s="68"/>
      <c r="AL112" s="68"/>
      <c r="AM112" s="78"/>
      <c r="AN112" s="81"/>
      <c r="AO112" s="81"/>
      <c r="AP112" s="68"/>
      <c r="AQ112" s="68">
        <v>180</v>
      </c>
      <c r="AR112" s="68">
        <v>0</v>
      </c>
      <c r="AS112" s="68">
        <v>3.8</v>
      </c>
      <c r="AT112" s="68">
        <v>3</v>
      </c>
      <c r="AU112" s="78">
        <f t="shared" si="28"/>
        <v>0.78947368421052633</v>
      </c>
      <c r="AV112" s="85"/>
    </row>
    <row r="113" spans="1:48">
      <c r="A113" s="68"/>
      <c r="B113" s="68"/>
      <c r="C113" s="68"/>
      <c r="D113" s="68"/>
      <c r="E113" s="68"/>
      <c r="F113" s="67"/>
      <c r="G113" s="68"/>
      <c r="H113" s="82"/>
      <c r="I113" s="68"/>
      <c r="J113" s="68">
        <v>5</v>
      </c>
      <c r="K113" s="68">
        <v>2</v>
      </c>
      <c r="L113" s="68">
        <v>117.2</v>
      </c>
      <c r="M113" s="68">
        <v>58.6</v>
      </c>
      <c r="N113" s="68">
        <v>104</v>
      </c>
      <c r="O113" s="78">
        <f t="shared" si="29"/>
        <v>0.88737201365187712</v>
      </c>
      <c r="P113" s="81"/>
      <c r="Q113" s="82"/>
      <c r="R113" s="68"/>
      <c r="S113" s="68">
        <v>150</v>
      </c>
      <c r="T113" s="68">
        <v>1</v>
      </c>
      <c r="U113" s="68">
        <v>85.1</v>
      </c>
      <c r="V113" s="68">
        <v>78</v>
      </c>
      <c r="W113" s="78">
        <f t="shared" si="30"/>
        <v>0.91656874265569921</v>
      </c>
      <c r="X113" s="85"/>
      <c r="Y113" s="82" t="s">
        <v>25</v>
      </c>
      <c r="Z113" s="68"/>
      <c r="AA113" s="68"/>
      <c r="AB113" s="68"/>
      <c r="AC113" s="68"/>
      <c r="AD113" s="78"/>
      <c r="AE113" s="68"/>
      <c r="AF113" s="68"/>
      <c r="AG113" s="68"/>
      <c r="AH113" s="68"/>
      <c r="AI113" s="68"/>
      <c r="AJ113" s="68"/>
      <c r="AK113" s="68"/>
      <c r="AL113" s="68"/>
      <c r="AM113" s="78"/>
      <c r="AN113" s="81"/>
      <c r="AO113" s="81"/>
      <c r="AP113" s="68"/>
      <c r="AQ113" s="68"/>
      <c r="AR113" s="68"/>
      <c r="AS113" s="68"/>
      <c r="AT113" s="68"/>
      <c r="AU113" s="78"/>
      <c r="AV113" s="85"/>
    </row>
    <row r="114" spans="1:48">
      <c r="A114" s="68"/>
      <c r="B114" s="68"/>
      <c r="C114" s="68"/>
      <c r="D114" s="68"/>
      <c r="E114" s="68"/>
      <c r="F114" s="67"/>
      <c r="G114" s="68"/>
      <c r="H114" s="82"/>
      <c r="I114" s="68"/>
      <c r="J114" s="68">
        <v>6</v>
      </c>
      <c r="K114" s="68">
        <v>2</v>
      </c>
      <c r="L114" s="68">
        <v>206.6</v>
      </c>
      <c r="M114" s="68">
        <v>103.3</v>
      </c>
      <c r="N114" s="68">
        <v>156</v>
      </c>
      <c r="O114" s="78">
        <f t="shared" si="29"/>
        <v>0.75508228460793803</v>
      </c>
      <c r="P114" s="81"/>
      <c r="Q114" s="82"/>
      <c r="R114" s="68"/>
      <c r="S114" s="68">
        <v>180</v>
      </c>
      <c r="T114" s="68">
        <v>0</v>
      </c>
      <c r="U114" s="68">
        <v>2.7</v>
      </c>
      <c r="V114" s="68">
        <v>2</v>
      </c>
      <c r="W114" s="78">
        <f t="shared" si="30"/>
        <v>0.7407407407407407</v>
      </c>
      <c r="X114" s="85"/>
      <c r="Y114" s="88"/>
      <c r="Z114" s="68"/>
      <c r="AA114" s="68"/>
      <c r="AB114" s="68"/>
      <c r="AC114" s="68"/>
      <c r="AD114" s="78"/>
      <c r="AE114" s="68"/>
      <c r="AF114" s="68"/>
      <c r="AG114" s="68"/>
      <c r="AH114" s="68"/>
      <c r="AI114" s="68"/>
      <c r="AJ114" s="68"/>
      <c r="AK114" s="68"/>
      <c r="AL114" s="68"/>
      <c r="AM114" s="78"/>
      <c r="AN114" s="81"/>
      <c r="AO114" s="81"/>
      <c r="AP114" s="68"/>
      <c r="AQ114" s="68"/>
      <c r="AR114" s="68"/>
      <c r="AS114" s="68"/>
      <c r="AT114" s="68"/>
      <c r="AU114" s="78"/>
      <c r="AV114" s="85"/>
    </row>
    <row r="115" spans="1:48">
      <c r="A115" s="68"/>
      <c r="B115" s="68"/>
      <c r="C115" s="68"/>
      <c r="D115" s="68"/>
      <c r="E115" s="68"/>
      <c r="F115" s="67"/>
      <c r="G115" s="68"/>
      <c r="H115" s="82"/>
      <c r="I115" s="68"/>
      <c r="J115" s="68"/>
      <c r="K115" s="68"/>
      <c r="L115" s="68"/>
      <c r="M115" s="68"/>
      <c r="N115" s="68"/>
      <c r="O115" s="78"/>
      <c r="P115" s="81"/>
      <c r="Q115" s="82"/>
      <c r="R115" s="68"/>
      <c r="S115" s="68"/>
      <c r="T115" s="68"/>
      <c r="U115" s="68"/>
      <c r="V115" s="68"/>
      <c r="W115" s="78"/>
      <c r="X115" s="85"/>
      <c r="Y115" s="68" t="s">
        <v>26</v>
      </c>
      <c r="Z115" s="68" t="s">
        <v>2</v>
      </c>
      <c r="AA115" s="68" t="s">
        <v>3</v>
      </c>
      <c r="AB115" s="68" t="s">
        <v>4</v>
      </c>
      <c r="AC115" s="68" t="s">
        <v>5</v>
      </c>
      <c r="AD115" s="67" t="s">
        <v>47</v>
      </c>
      <c r="AE115" s="68"/>
      <c r="AF115" s="68"/>
      <c r="AG115" s="82" t="s">
        <v>25</v>
      </c>
      <c r="AH115" s="68" t="s">
        <v>7</v>
      </c>
      <c r="AI115" s="68" t="s">
        <v>3</v>
      </c>
      <c r="AJ115" s="68" t="s">
        <v>8</v>
      </c>
      <c r="AK115" s="68" t="s">
        <v>9</v>
      </c>
      <c r="AL115" s="68" t="s">
        <v>4</v>
      </c>
      <c r="AM115" s="67" t="s">
        <v>47</v>
      </c>
      <c r="AN115" s="83"/>
      <c r="AO115" s="83"/>
      <c r="AP115" s="82" t="s">
        <v>25</v>
      </c>
      <c r="AQ115" s="68" t="s">
        <v>10</v>
      </c>
      <c r="AR115" s="68" t="s">
        <v>11</v>
      </c>
      <c r="AS115" s="68" t="s">
        <v>5</v>
      </c>
      <c r="AT115" s="68" t="s">
        <v>4</v>
      </c>
      <c r="AU115" s="67" t="s">
        <v>47</v>
      </c>
      <c r="AV115" s="85"/>
    </row>
    <row r="116" spans="1:48">
      <c r="A116" s="68"/>
      <c r="B116" s="68"/>
      <c r="C116" s="68"/>
      <c r="D116" s="68"/>
      <c r="E116" s="68"/>
      <c r="F116" s="67"/>
      <c r="G116" s="68"/>
      <c r="H116" s="82"/>
      <c r="I116" s="68"/>
      <c r="J116" s="68"/>
      <c r="K116" s="68"/>
      <c r="L116" s="68"/>
      <c r="M116" s="68"/>
      <c r="N116" s="68"/>
      <c r="O116" s="78"/>
      <c r="P116" s="81"/>
      <c r="Q116" s="82"/>
      <c r="R116" s="68"/>
      <c r="S116" s="68"/>
      <c r="T116" s="68"/>
      <c r="U116" s="68"/>
      <c r="V116" s="68"/>
      <c r="W116" s="78"/>
      <c r="X116" s="85"/>
      <c r="Y116" s="68"/>
      <c r="Z116" s="68" t="s">
        <v>13</v>
      </c>
      <c r="AA116" s="68">
        <v>1</v>
      </c>
      <c r="AB116" s="68">
        <v>1049</v>
      </c>
      <c r="AC116" s="68">
        <v>1317</v>
      </c>
      <c r="AD116" s="77">
        <f>AB116/AC116</f>
        <v>0.79650721336370545</v>
      </c>
      <c r="AE116" s="68"/>
      <c r="AF116" s="68"/>
      <c r="AG116" s="68" t="s">
        <v>26</v>
      </c>
      <c r="AH116" s="68">
        <v>1</v>
      </c>
      <c r="AI116" s="68">
        <v>1</v>
      </c>
      <c r="AJ116" s="68">
        <v>5</v>
      </c>
      <c r="AK116" s="68">
        <v>5</v>
      </c>
      <c r="AL116" s="68">
        <v>5</v>
      </c>
      <c r="AM116" s="78">
        <f>AL116/AJ116</f>
        <v>1</v>
      </c>
      <c r="AN116" s="81"/>
      <c r="AO116" s="81"/>
      <c r="AP116" s="68" t="s">
        <v>26</v>
      </c>
      <c r="AQ116" s="68">
        <v>30</v>
      </c>
      <c r="AR116" s="68">
        <v>5</v>
      </c>
      <c r="AS116" s="68">
        <v>74.3</v>
      </c>
      <c r="AT116" s="68">
        <v>61</v>
      </c>
      <c r="AU116" s="78">
        <f t="shared" ref="AU116:AU122" si="31">AT116/AS116</f>
        <v>0.82099596231493943</v>
      </c>
      <c r="AV116" s="85"/>
    </row>
    <row r="117" spans="1:48">
      <c r="A117" s="68"/>
      <c r="B117" s="68"/>
      <c r="C117" s="68"/>
      <c r="D117" s="68"/>
      <c r="E117" s="68"/>
      <c r="F117" s="67"/>
      <c r="G117" s="68"/>
      <c r="H117" s="82"/>
      <c r="I117" s="68"/>
      <c r="J117" s="68"/>
      <c r="K117" s="68"/>
      <c r="L117" s="68"/>
      <c r="M117" s="68"/>
      <c r="N117" s="68"/>
      <c r="O117" s="78"/>
      <c r="P117" s="81"/>
      <c r="Q117" s="82"/>
      <c r="R117" s="68"/>
      <c r="S117" s="68"/>
      <c r="T117" s="68"/>
      <c r="U117" s="68"/>
      <c r="V117" s="68"/>
      <c r="W117" s="78"/>
      <c r="X117" s="85"/>
      <c r="Y117" s="68"/>
      <c r="Z117" s="68"/>
      <c r="AA117" s="68"/>
      <c r="AB117" s="68"/>
      <c r="AC117" s="68"/>
      <c r="AD117" s="77"/>
      <c r="AE117" s="68"/>
      <c r="AF117" s="68"/>
      <c r="AG117" s="68"/>
      <c r="AH117" s="68">
        <v>2</v>
      </c>
      <c r="AI117" s="68">
        <v>2</v>
      </c>
      <c r="AJ117" s="68">
        <v>17</v>
      </c>
      <c r="AK117" s="68">
        <v>8.5</v>
      </c>
      <c r="AL117" s="68">
        <v>19</v>
      </c>
      <c r="AM117" s="78">
        <f>AL117/AJ117</f>
        <v>1.1176470588235294</v>
      </c>
      <c r="AN117" s="81"/>
      <c r="AO117" s="81"/>
      <c r="AP117" s="68"/>
      <c r="AQ117" s="68">
        <v>60</v>
      </c>
      <c r="AR117" s="68">
        <v>7</v>
      </c>
      <c r="AS117" s="68">
        <v>231.2</v>
      </c>
      <c r="AT117" s="68">
        <v>135</v>
      </c>
      <c r="AU117" s="78">
        <f t="shared" si="31"/>
        <v>0.58391003460207613</v>
      </c>
      <c r="AV117" s="85"/>
    </row>
    <row r="118" spans="1:48">
      <c r="A118" s="68"/>
      <c r="B118" s="68"/>
      <c r="C118" s="68"/>
      <c r="D118" s="68"/>
      <c r="E118" s="68"/>
      <c r="F118" s="67"/>
      <c r="G118" s="68"/>
      <c r="H118" s="82"/>
      <c r="I118" s="68"/>
      <c r="J118" s="68"/>
      <c r="K118" s="68"/>
      <c r="L118" s="68"/>
      <c r="M118" s="68"/>
      <c r="N118" s="68"/>
      <c r="O118" s="78"/>
      <c r="P118" s="81"/>
      <c r="Q118" s="68"/>
      <c r="R118" s="68"/>
      <c r="S118" s="68"/>
      <c r="T118" s="68"/>
      <c r="U118" s="68"/>
      <c r="V118" s="68"/>
      <c r="W118" s="78"/>
      <c r="X118" s="85"/>
      <c r="Y118" s="68"/>
      <c r="Z118" s="68"/>
      <c r="AA118" s="68"/>
      <c r="AB118" s="68"/>
      <c r="AC118" s="68"/>
      <c r="AD118" s="78"/>
      <c r="AE118" s="68"/>
      <c r="AF118" s="68"/>
      <c r="AG118" s="68"/>
      <c r="AH118" s="68">
        <v>3</v>
      </c>
      <c r="AI118" s="68">
        <v>4</v>
      </c>
      <c r="AJ118" s="68">
        <v>116.6</v>
      </c>
      <c r="AK118" s="68">
        <v>29.2</v>
      </c>
      <c r="AL118" s="68">
        <v>67</v>
      </c>
      <c r="AM118" s="78">
        <f>AL118/AJ118</f>
        <v>0.57461406518010294</v>
      </c>
      <c r="AN118" s="81"/>
      <c r="AO118" s="81"/>
      <c r="AP118" s="68"/>
      <c r="AQ118" s="68">
        <v>90</v>
      </c>
      <c r="AR118" s="68">
        <v>9</v>
      </c>
      <c r="AS118" s="68">
        <v>282.39999999999998</v>
      </c>
      <c r="AT118" s="68">
        <v>223</v>
      </c>
      <c r="AU118" s="78">
        <f t="shared" si="31"/>
        <v>0.78966005665722383</v>
      </c>
      <c r="AV118" s="85"/>
    </row>
    <row r="119" spans="1:48">
      <c r="A119" s="91" t="s">
        <v>46</v>
      </c>
      <c r="B119" s="68"/>
      <c r="C119" s="68"/>
      <c r="D119" s="68"/>
      <c r="E119" s="68"/>
      <c r="F119" s="67"/>
      <c r="G119" s="68"/>
      <c r="H119" s="82"/>
      <c r="I119" s="68"/>
      <c r="J119" s="68"/>
      <c r="K119" s="68"/>
      <c r="L119" s="68"/>
      <c r="M119" s="68"/>
      <c r="N119" s="68"/>
      <c r="O119" s="78"/>
      <c r="P119" s="81"/>
      <c r="Q119" s="68"/>
      <c r="R119" s="68"/>
      <c r="S119" s="68"/>
      <c r="T119" s="68"/>
      <c r="U119" s="68"/>
      <c r="V119" s="68"/>
      <c r="W119" s="78"/>
      <c r="X119" s="85"/>
      <c r="Y119" s="68"/>
      <c r="Z119" s="68"/>
      <c r="AA119" s="68"/>
      <c r="AB119" s="68"/>
      <c r="AC119" s="68"/>
      <c r="AD119" s="78"/>
      <c r="AE119" s="68"/>
      <c r="AF119" s="68"/>
      <c r="AG119" s="68"/>
      <c r="AH119" s="68">
        <v>4</v>
      </c>
      <c r="AI119" s="68">
        <v>8</v>
      </c>
      <c r="AJ119" s="68">
        <v>912</v>
      </c>
      <c r="AK119" s="68">
        <v>114</v>
      </c>
      <c r="AL119" s="68">
        <v>782</v>
      </c>
      <c r="AM119" s="78">
        <f>AL119/AJ119</f>
        <v>0.85745614035087714</v>
      </c>
      <c r="AN119" s="81"/>
      <c r="AO119" s="81"/>
      <c r="AP119" s="68"/>
      <c r="AQ119" s="68">
        <v>120</v>
      </c>
      <c r="AR119" s="68">
        <v>8</v>
      </c>
      <c r="AS119" s="68">
        <v>333.4</v>
      </c>
      <c r="AT119" s="68">
        <v>296</v>
      </c>
      <c r="AU119" s="78">
        <f t="shared" si="31"/>
        <v>0.88782243551289752</v>
      </c>
      <c r="AV119" s="85"/>
    </row>
    <row r="120" spans="1:48">
      <c r="A120" s="92"/>
      <c r="B120" s="68" t="s">
        <v>2</v>
      </c>
      <c r="C120" s="68" t="s">
        <v>3</v>
      </c>
      <c r="D120" s="68" t="s">
        <v>4</v>
      </c>
      <c r="E120" s="68" t="s">
        <v>5</v>
      </c>
      <c r="F120" s="67" t="s">
        <v>47</v>
      </c>
      <c r="G120" s="68"/>
      <c r="H120" s="82"/>
      <c r="I120" s="68"/>
      <c r="J120" s="68" t="s">
        <v>7</v>
      </c>
      <c r="K120" s="68" t="s">
        <v>3</v>
      </c>
      <c r="L120" s="68" t="s">
        <v>8</v>
      </c>
      <c r="M120" s="68" t="s">
        <v>9</v>
      </c>
      <c r="N120" s="68" t="s">
        <v>4</v>
      </c>
      <c r="O120" s="67" t="s">
        <v>47</v>
      </c>
      <c r="P120" s="81"/>
      <c r="Q120" s="82"/>
      <c r="R120" s="68"/>
      <c r="S120" s="68" t="s">
        <v>10</v>
      </c>
      <c r="T120" s="68" t="s">
        <v>11</v>
      </c>
      <c r="U120" s="68" t="s">
        <v>5</v>
      </c>
      <c r="V120" s="68" t="s">
        <v>4</v>
      </c>
      <c r="W120" s="67" t="s">
        <v>47</v>
      </c>
      <c r="X120" s="89"/>
      <c r="Y120" s="68"/>
      <c r="Z120" s="68"/>
      <c r="AA120" s="68"/>
      <c r="AB120" s="68"/>
      <c r="AC120" s="68"/>
      <c r="AD120" s="78"/>
      <c r="AE120" s="68"/>
      <c r="AF120" s="68"/>
      <c r="AG120" s="68"/>
      <c r="AH120" s="68">
        <v>5</v>
      </c>
      <c r="AI120" s="68">
        <v>4</v>
      </c>
      <c r="AJ120" s="68">
        <v>266.3</v>
      </c>
      <c r="AK120" s="68">
        <v>66.599999999999994</v>
      </c>
      <c r="AL120" s="68">
        <v>176</v>
      </c>
      <c r="AM120" s="78">
        <f>AL120/AJ120</f>
        <v>0.66090874953060452</v>
      </c>
      <c r="AN120" s="81"/>
      <c r="AO120" s="81"/>
      <c r="AP120" s="68"/>
      <c r="AQ120" s="68">
        <v>150</v>
      </c>
      <c r="AR120" s="68">
        <v>4</v>
      </c>
      <c r="AS120" s="68">
        <v>286.8</v>
      </c>
      <c r="AT120" s="68">
        <v>233</v>
      </c>
      <c r="AU120" s="78">
        <f t="shared" si="31"/>
        <v>0.81241283124128305</v>
      </c>
      <c r="AV120" s="85"/>
    </row>
    <row r="121" spans="1:48">
      <c r="A121" s="68" t="s">
        <v>24</v>
      </c>
      <c r="B121" s="68" t="s">
        <v>13</v>
      </c>
      <c r="C121" s="68">
        <v>1</v>
      </c>
      <c r="D121" s="68">
        <v>1834</v>
      </c>
      <c r="E121" s="68">
        <v>1280.5999999999999</v>
      </c>
      <c r="F121" s="77">
        <f>D121/E121</f>
        <v>1.4321411838200844</v>
      </c>
      <c r="G121" s="68"/>
      <c r="H121" s="82"/>
      <c r="I121" s="68" t="s">
        <v>24</v>
      </c>
      <c r="J121" s="68">
        <v>1</v>
      </c>
      <c r="K121" s="68">
        <v>1</v>
      </c>
      <c r="L121" s="68">
        <v>26</v>
      </c>
      <c r="M121" s="68">
        <v>26</v>
      </c>
      <c r="N121" s="68">
        <v>23</v>
      </c>
      <c r="O121" s="78">
        <f t="shared" ref="O121:O126" si="32">N121/L121</f>
        <v>0.88461538461538458</v>
      </c>
      <c r="P121" s="81"/>
      <c r="Q121" s="82"/>
      <c r="R121" s="68" t="s">
        <v>24</v>
      </c>
      <c r="S121" s="68">
        <v>30</v>
      </c>
      <c r="T121" s="68">
        <v>1</v>
      </c>
      <c r="U121" s="68">
        <v>26</v>
      </c>
      <c r="V121" s="68">
        <v>23</v>
      </c>
      <c r="W121" s="78">
        <f t="shared" ref="W121:W127" si="33">V121/U121</f>
        <v>0.88461538461538458</v>
      </c>
      <c r="X121" s="89"/>
      <c r="Y121" s="68"/>
      <c r="Z121" s="68"/>
      <c r="AA121" s="68"/>
      <c r="AB121" s="68"/>
      <c r="AC121" s="68"/>
      <c r="AD121" s="78"/>
      <c r="AE121" s="68"/>
      <c r="AF121" s="68"/>
      <c r="AG121" s="68"/>
      <c r="AH121" s="68">
        <v>6</v>
      </c>
      <c r="AI121" s="68"/>
      <c r="AJ121" s="68"/>
      <c r="AK121" s="68"/>
      <c r="AL121" s="68"/>
      <c r="AM121" s="78"/>
      <c r="AN121" s="81"/>
      <c r="AO121" s="81"/>
      <c r="AP121" s="68"/>
      <c r="AQ121" s="68">
        <v>180</v>
      </c>
      <c r="AR121" s="68">
        <v>1</v>
      </c>
      <c r="AS121" s="68">
        <v>105.6</v>
      </c>
      <c r="AT121" s="68">
        <v>95</v>
      </c>
      <c r="AU121" s="78">
        <f t="shared" si="31"/>
        <v>0.89962121212121215</v>
      </c>
      <c r="AV121" s="85"/>
    </row>
    <row r="122" spans="1:48">
      <c r="A122" s="68"/>
      <c r="B122" s="68"/>
      <c r="C122" s="68"/>
      <c r="D122" s="68"/>
      <c r="E122" s="68"/>
      <c r="F122" s="67"/>
      <c r="G122" s="68"/>
      <c r="H122" s="82"/>
      <c r="I122" s="68"/>
      <c r="J122" s="68">
        <v>2</v>
      </c>
      <c r="K122" s="68">
        <v>2</v>
      </c>
      <c r="L122" s="68">
        <v>194</v>
      </c>
      <c r="M122" s="68">
        <v>97</v>
      </c>
      <c r="N122" s="68">
        <v>257</v>
      </c>
      <c r="O122" s="78">
        <f t="shared" si="32"/>
        <v>1.3247422680412371</v>
      </c>
      <c r="P122" s="83"/>
      <c r="Q122" s="82"/>
      <c r="R122" s="68"/>
      <c r="S122" s="68">
        <v>60</v>
      </c>
      <c r="T122" s="68">
        <v>4</v>
      </c>
      <c r="U122" s="68">
        <v>118.8</v>
      </c>
      <c r="V122" s="68">
        <v>131</v>
      </c>
      <c r="W122" s="78">
        <f t="shared" si="33"/>
        <v>1.1026936026936027</v>
      </c>
      <c r="X122" s="85"/>
      <c r="Y122" s="68"/>
      <c r="Z122" s="68"/>
      <c r="AA122" s="68"/>
      <c r="AB122" s="68"/>
      <c r="AC122" s="68"/>
      <c r="AD122" s="77"/>
      <c r="AE122" s="68"/>
      <c r="AF122" s="68"/>
      <c r="AG122" s="68"/>
      <c r="AH122" s="68"/>
      <c r="AI122" s="68"/>
      <c r="AJ122" s="68"/>
      <c r="AK122" s="68"/>
      <c r="AL122" s="68"/>
      <c r="AM122" s="78"/>
      <c r="AN122" s="81"/>
      <c r="AO122" s="81"/>
      <c r="AP122" s="68"/>
      <c r="AQ122" s="68">
        <v>210</v>
      </c>
      <c r="AR122" s="68">
        <v>0</v>
      </c>
      <c r="AS122" s="68">
        <v>3.3</v>
      </c>
      <c r="AT122" s="68">
        <v>6</v>
      </c>
      <c r="AU122" s="78">
        <f t="shared" si="31"/>
        <v>1.8181818181818183</v>
      </c>
      <c r="AV122" s="85"/>
    </row>
    <row r="123" spans="1:48">
      <c r="A123" s="68"/>
      <c r="B123" s="68"/>
      <c r="C123" s="68"/>
      <c r="D123" s="68"/>
      <c r="E123" s="68"/>
      <c r="F123" s="77"/>
      <c r="G123" s="68"/>
      <c r="H123" s="82"/>
      <c r="I123" s="68"/>
      <c r="J123" s="68">
        <v>3</v>
      </c>
      <c r="K123" s="68">
        <v>2</v>
      </c>
      <c r="L123" s="68">
        <v>30.3</v>
      </c>
      <c r="M123" s="68">
        <v>15.2</v>
      </c>
      <c r="N123" s="68">
        <v>42</v>
      </c>
      <c r="O123" s="78">
        <f t="shared" si="32"/>
        <v>1.386138613861386</v>
      </c>
      <c r="P123" s="81"/>
      <c r="Q123" s="82"/>
      <c r="R123" s="68"/>
      <c r="S123" s="68">
        <v>90</v>
      </c>
      <c r="T123" s="68">
        <v>7</v>
      </c>
      <c r="U123" s="68">
        <v>237.6</v>
      </c>
      <c r="V123" s="68">
        <v>332</v>
      </c>
      <c r="W123" s="78">
        <f t="shared" si="33"/>
        <v>1.3973063973063973</v>
      </c>
      <c r="X123" s="85"/>
      <c r="Y123" s="68"/>
      <c r="Z123" s="68"/>
      <c r="AA123" s="68"/>
      <c r="AB123" s="68"/>
      <c r="AC123" s="68"/>
      <c r="AD123" s="77"/>
      <c r="AE123" s="68"/>
      <c r="AF123" s="68"/>
      <c r="AG123" s="68"/>
      <c r="AH123" s="68"/>
      <c r="AI123" s="68"/>
      <c r="AJ123" s="68"/>
      <c r="AK123" s="68"/>
      <c r="AL123" s="68"/>
      <c r="AM123" s="78"/>
      <c r="AN123" s="81"/>
      <c r="AO123" s="81"/>
      <c r="AP123" s="68"/>
      <c r="AQ123" s="68"/>
      <c r="AR123" s="68"/>
      <c r="AS123" s="68"/>
      <c r="AT123" s="68"/>
      <c r="AU123" s="78"/>
      <c r="AV123" s="85"/>
    </row>
    <row r="124" spans="1:48">
      <c r="A124" s="68"/>
      <c r="B124" s="68"/>
      <c r="C124" s="68"/>
      <c r="D124" s="68"/>
      <c r="E124" s="68"/>
      <c r="F124" s="77"/>
      <c r="G124" s="68"/>
      <c r="H124" s="82"/>
      <c r="I124" s="68"/>
      <c r="J124" s="68">
        <v>4</v>
      </c>
      <c r="K124" s="68">
        <v>4</v>
      </c>
      <c r="L124" s="68">
        <v>195.2</v>
      </c>
      <c r="M124" s="68">
        <v>48.8</v>
      </c>
      <c r="N124" s="68">
        <v>309</v>
      </c>
      <c r="O124" s="78">
        <f t="shared" si="32"/>
        <v>1.5829918032786887</v>
      </c>
      <c r="P124" s="81"/>
      <c r="Q124" s="82"/>
      <c r="R124" s="68"/>
      <c r="S124" s="68">
        <v>120</v>
      </c>
      <c r="T124" s="68">
        <v>9</v>
      </c>
      <c r="U124" s="68">
        <v>305.8</v>
      </c>
      <c r="V124" s="68">
        <v>464</v>
      </c>
      <c r="W124" s="78">
        <f t="shared" si="33"/>
        <v>1.5173315892740353</v>
      </c>
      <c r="X124" s="85"/>
      <c r="Y124" s="85"/>
      <c r="Z124" s="68"/>
      <c r="AA124" s="68"/>
      <c r="AB124" s="68"/>
      <c r="AC124" s="68"/>
      <c r="AD124" s="78"/>
      <c r="AE124" s="68"/>
      <c r="AF124" s="68"/>
      <c r="AG124" s="68"/>
      <c r="AH124" s="68"/>
      <c r="AI124" s="68"/>
      <c r="AJ124" s="68"/>
      <c r="AK124" s="68"/>
      <c r="AL124" s="68"/>
      <c r="AM124" s="78"/>
      <c r="AN124" s="81"/>
      <c r="AO124" s="81"/>
      <c r="AP124" s="68"/>
      <c r="AQ124" s="68"/>
      <c r="AR124" s="68"/>
      <c r="AS124" s="68"/>
      <c r="AT124" s="68"/>
      <c r="AU124" s="78"/>
      <c r="AV124" s="85"/>
    </row>
    <row r="125" spans="1:48">
      <c r="A125" s="68"/>
      <c r="B125" s="68"/>
      <c r="C125" s="68"/>
      <c r="D125" s="68"/>
      <c r="E125" s="68"/>
      <c r="F125" s="78"/>
      <c r="G125" s="68"/>
      <c r="H125" s="82"/>
      <c r="I125" s="68"/>
      <c r="J125" s="68">
        <v>5</v>
      </c>
      <c r="K125" s="68">
        <v>6</v>
      </c>
      <c r="L125" s="68">
        <v>499.6</v>
      </c>
      <c r="M125" s="68">
        <v>83.3</v>
      </c>
      <c r="N125" s="68">
        <v>721</v>
      </c>
      <c r="O125" s="78">
        <f t="shared" si="32"/>
        <v>1.443154523618895</v>
      </c>
      <c r="P125" s="81"/>
      <c r="Q125" s="82"/>
      <c r="R125" s="68"/>
      <c r="S125" s="68">
        <v>150</v>
      </c>
      <c r="T125" s="68">
        <v>6</v>
      </c>
      <c r="U125" s="68">
        <v>261.89999999999998</v>
      </c>
      <c r="V125" s="68">
        <v>411</v>
      </c>
      <c r="W125" s="78">
        <f t="shared" si="33"/>
        <v>1.5693012600229097</v>
      </c>
      <c r="X125" s="85"/>
      <c r="Y125" s="68" t="s">
        <v>27</v>
      </c>
      <c r="Z125" s="68" t="s">
        <v>2</v>
      </c>
      <c r="AA125" s="68" t="s">
        <v>3</v>
      </c>
      <c r="AB125" s="68" t="s">
        <v>4</v>
      </c>
      <c r="AC125" s="68" t="s">
        <v>5</v>
      </c>
      <c r="AD125" s="67" t="s">
        <v>47</v>
      </c>
      <c r="AE125" s="68"/>
      <c r="AF125" s="82"/>
      <c r="AG125" s="68"/>
      <c r="AH125" s="68" t="s">
        <v>7</v>
      </c>
      <c r="AI125" s="68" t="s">
        <v>3</v>
      </c>
      <c r="AJ125" s="68" t="s">
        <v>8</v>
      </c>
      <c r="AK125" s="68" t="s">
        <v>9</v>
      </c>
      <c r="AL125" s="68" t="s">
        <v>4</v>
      </c>
      <c r="AM125" s="67" t="s">
        <v>47</v>
      </c>
      <c r="AN125" s="83"/>
      <c r="AO125" s="83"/>
      <c r="AP125" s="68"/>
      <c r="AQ125" s="68" t="s">
        <v>10</v>
      </c>
      <c r="AR125" s="68" t="s">
        <v>11</v>
      </c>
      <c r="AS125" s="68" t="s">
        <v>5</v>
      </c>
      <c r="AT125" s="68" t="s">
        <v>4</v>
      </c>
      <c r="AU125" s="67" t="s">
        <v>47</v>
      </c>
      <c r="AV125" s="85"/>
    </row>
    <row r="126" spans="1:48">
      <c r="A126" s="68"/>
      <c r="B126" s="68"/>
      <c r="C126" s="68"/>
      <c r="D126" s="68"/>
      <c r="E126" s="68"/>
      <c r="F126" s="67"/>
      <c r="G126" s="68"/>
      <c r="H126" s="82"/>
      <c r="I126" s="68"/>
      <c r="J126" s="68">
        <v>6</v>
      </c>
      <c r="K126" s="68">
        <v>6</v>
      </c>
      <c r="L126" s="68">
        <v>335.5</v>
      </c>
      <c r="M126" s="68">
        <v>55.9</v>
      </c>
      <c r="N126" s="68">
        <v>482</v>
      </c>
      <c r="O126" s="78">
        <f t="shared" si="32"/>
        <v>1.4366616989567809</v>
      </c>
      <c r="P126" s="81"/>
      <c r="Q126" s="82"/>
      <c r="R126" s="68"/>
      <c r="S126" s="68">
        <v>180</v>
      </c>
      <c r="T126" s="68">
        <v>6</v>
      </c>
      <c r="U126" s="68">
        <v>222.3</v>
      </c>
      <c r="V126" s="68">
        <v>314</v>
      </c>
      <c r="W126" s="78">
        <f t="shared" si="33"/>
        <v>1.4125056230319388</v>
      </c>
      <c r="X126" s="85"/>
      <c r="Y126" s="68"/>
      <c r="Z126" s="68" t="s">
        <v>13</v>
      </c>
      <c r="AA126" s="68">
        <v>1</v>
      </c>
      <c r="AB126" s="68">
        <v>1010</v>
      </c>
      <c r="AC126" s="68">
        <v>1155.2</v>
      </c>
      <c r="AD126" s="77">
        <f>AB126/AC126</f>
        <v>0.87430747922437668</v>
      </c>
      <c r="AE126" s="68"/>
      <c r="AF126" s="68"/>
      <c r="AG126" s="68" t="s">
        <v>27</v>
      </c>
      <c r="AH126" s="68">
        <v>1</v>
      </c>
      <c r="AI126" s="68">
        <v>1</v>
      </c>
      <c r="AJ126" s="68">
        <v>13</v>
      </c>
      <c r="AK126" s="68">
        <v>13</v>
      </c>
      <c r="AL126" s="68">
        <v>8</v>
      </c>
      <c r="AM126" s="78">
        <f t="shared" ref="AM126:AM131" si="34">AL126/AJ126</f>
        <v>0.61538461538461542</v>
      </c>
      <c r="AN126" s="81"/>
      <c r="AO126" s="81"/>
      <c r="AP126" s="68" t="s">
        <v>27</v>
      </c>
      <c r="AQ126" s="68">
        <v>30</v>
      </c>
      <c r="AR126" s="68">
        <v>6</v>
      </c>
      <c r="AS126" s="68">
        <v>77.099999999999994</v>
      </c>
      <c r="AT126" s="68">
        <v>55</v>
      </c>
      <c r="AU126" s="78">
        <f t="shared" ref="AU126:AU131" si="35">AT126/AS126</f>
        <v>0.71335927367055774</v>
      </c>
      <c r="AV126" s="85"/>
    </row>
    <row r="127" spans="1:48">
      <c r="A127" s="68"/>
      <c r="B127" s="68"/>
      <c r="C127" s="68"/>
      <c r="D127" s="68"/>
      <c r="E127" s="68"/>
      <c r="F127" s="67"/>
      <c r="G127" s="68"/>
      <c r="H127" s="68"/>
      <c r="I127" s="68"/>
      <c r="J127" s="68"/>
      <c r="K127" s="68"/>
      <c r="L127" s="68"/>
      <c r="M127" s="68"/>
      <c r="N127" s="68"/>
      <c r="O127" s="78"/>
      <c r="P127" s="81"/>
      <c r="Q127" s="82"/>
      <c r="R127" s="68"/>
      <c r="S127" s="68">
        <v>210</v>
      </c>
      <c r="T127" s="68">
        <v>0</v>
      </c>
      <c r="U127" s="68">
        <v>108.2</v>
      </c>
      <c r="V127" s="68">
        <v>159</v>
      </c>
      <c r="W127" s="78">
        <f t="shared" si="33"/>
        <v>1.4695009242144177</v>
      </c>
      <c r="X127" s="85"/>
      <c r="Y127" s="68"/>
      <c r="Z127" s="68"/>
      <c r="AA127" s="68"/>
      <c r="AB127" s="68"/>
      <c r="AC127" s="68"/>
      <c r="AD127" s="77"/>
      <c r="AE127" s="68"/>
      <c r="AF127" s="68"/>
      <c r="AG127" s="68"/>
      <c r="AH127" s="68">
        <v>2</v>
      </c>
      <c r="AI127" s="68">
        <v>2</v>
      </c>
      <c r="AJ127" s="68">
        <v>28.6</v>
      </c>
      <c r="AK127" s="68">
        <v>14.3</v>
      </c>
      <c r="AL127" s="68">
        <v>26</v>
      </c>
      <c r="AM127" s="78">
        <f t="shared" si="34"/>
        <v>0.90909090909090906</v>
      </c>
      <c r="AN127" s="81"/>
      <c r="AO127" s="81"/>
      <c r="AP127" s="68"/>
      <c r="AQ127" s="68">
        <v>60</v>
      </c>
      <c r="AR127" s="68">
        <v>9</v>
      </c>
      <c r="AS127" s="68">
        <v>226.7</v>
      </c>
      <c r="AT127" s="68">
        <v>165</v>
      </c>
      <c r="AU127" s="78">
        <f t="shared" si="35"/>
        <v>0.72783414203793562</v>
      </c>
      <c r="AV127" s="85"/>
    </row>
    <row r="128" spans="1:48">
      <c r="A128" s="68"/>
      <c r="B128" s="68"/>
      <c r="C128" s="68"/>
      <c r="D128" s="68"/>
      <c r="E128" s="68"/>
      <c r="F128" s="67"/>
      <c r="G128" s="68"/>
      <c r="H128" s="68"/>
      <c r="I128" s="68"/>
      <c r="J128" s="68"/>
      <c r="K128" s="68"/>
      <c r="L128" s="68"/>
      <c r="M128" s="68"/>
      <c r="N128" s="68"/>
      <c r="O128" s="78"/>
      <c r="P128" s="81"/>
      <c r="Q128" s="82"/>
      <c r="R128" s="68"/>
      <c r="S128" s="68"/>
      <c r="T128" s="68"/>
      <c r="U128" s="68"/>
      <c r="V128" s="68"/>
      <c r="W128" s="78"/>
      <c r="X128" s="85"/>
      <c r="Y128" s="68"/>
      <c r="Z128" s="68"/>
      <c r="AA128" s="68"/>
      <c r="AB128" s="68"/>
      <c r="AC128" s="68"/>
      <c r="AD128" s="78"/>
      <c r="AE128" s="68"/>
      <c r="AF128" s="68"/>
      <c r="AG128" s="68"/>
      <c r="AH128" s="68">
        <v>3</v>
      </c>
      <c r="AI128" s="68">
        <v>4</v>
      </c>
      <c r="AJ128" s="68">
        <v>170.8</v>
      </c>
      <c r="AK128" s="68">
        <v>42.7</v>
      </c>
      <c r="AL128" s="68">
        <v>160</v>
      </c>
      <c r="AM128" s="78">
        <f t="shared" si="34"/>
        <v>0.93676814988290391</v>
      </c>
      <c r="AN128" s="81"/>
      <c r="AO128" s="81"/>
      <c r="AP128" s="68"/>
      <c r="AQ128" s="68">
        <v>90</v>
      </c>
      <c r="AR128" s="68">
        <v>10</v>
      </c>
      <c r="AS128" s="68">
        <v>339.9</v>
      </c>
      <c r="AT128" s="68">
        <v>255</v>
      </c>
      <c r="AU128" s="78">
        <f t="shared" si="35"/>
        <v>0.75022065313327457</v>
      </c>
      <c r="AV128" s="85"/>
    </row>
    <row r="129" spans="1:48">
      <c r="A129" s="82" t="s">
        <v>25</v>
      </c>
      <c r="B129" s="68"/>
      <c r="C129" s="68"/>
      <c r="D129" s="68"/>
      <c r="E129" s="68"/>
      <c r="F129" s="67"/>
      <c r="G129" s="68"/>
      <c r="H129" s="68"/>
      <c r="I129" s="82" t="s">
        <v>25</v>
      </c>
      <c r="J129" s="68"/>
      <c r="K129" s="68"/>
      <c r="L129" s="68"/>
      <c r="M129" s="68"/>
      <c r="N129" s="68"/>
      <c r="O129" s="78"/>
      <c r="P129" s="81"/>
      <c r="Q129" s="82"/>
      <c r="R129" s="82" t="s">
        <v>25</v>
      </c>
      <c r="S129" s="68"/>
      <c r="T129" s="68"/>
      <c r="U129" s="68"/>
      <c r="V129" s="68"/>
      <c r="W129" s="78"/>
      <c r="X129" s="85"/>
      <c r="Y129" s="68"/>
      <c r="Z129" s="68"/>
      <c r="AA129" s="68"/>
      <c r="AB129" s="68"/>
      <c r="AC129" s="68"/>
      <c r="AD129" s="78"/>
      <c r="AE129" s="68"/>
      <c r="AF129" s="68"/>
      <c r="AG129" s="68"/>
      <c r="AH129" s="68">
        <v>4</v>
      </c>
      <c r="AI129" s="68">
        <v>6</v>
      </c>
      <c r="AJ129" s="68">
        <v>394.6</v>
      </c>
      <c r="AK129" s="68">
        <v>65.8</v>
      </c>
      <c r="AL129" s="68">
        <v>391</v>
      </c>
      <c r="AM129" s="78">
        <f t="shared" si="34"/>
        <v>0.99087683730359855</v>
      </c>
      <c r="AN129" s="81"/>
      <c r="AO129" s="81"/>
      <c r="AP129" s="68"/>
      <c r="AQ129" s="68">
        <v>120</v>
      </c>
      <c r="AR129" s="68">
        <v>8</v>
      </c>
      <c r="AS129" s="68">
        <v>306.39999999999998</v>
      </c>
      <c r="AT129" s="68">
        <v>326</v>
      </c>
      <c r="AU129" s="78">
        <f t="shared" si="35"/>
        <v>1.0639686684073109</v>
      </c>
      <c r="AV129" s="85"/>
    </row>
    <row r="130" spans="1:48">
      <c r="A130" s="68"/>
      <c r="B130" s="68"/>
      <c r="C130" s="68"/>
      <c r="D130" s="68"/>
      <c r="E130" s="68"/>
      <c r="F130" s="67"/>
      <c r="G130" s="68"/>
      <c r="H130" s="68"/>
      <c r="I130" s="68"/>
      <c r="J130" s="68"/>
      <c r="K130" s="68"/>
      <c r="L130" s="68"/>
      <c r="M130" s="68"/>
      <c r="N130" s="68"/>
      <c r="O130" s="78"/>
      <c r="P130" s="81"/>
      <c r="Q130" s="84"/>
      <c r="R130" s="68"/>
      <c r="S130" s="68"/>
      <c r="T130" s="68"/>
      <c r="U130" s="68"/>
      <c r="V130" s="68"/>
      <c r="W130" s="78"/>
      <c r="X130" s="85"/>
      <c r="Y130" s="68"/>
      <c r="Z130" s="68"/>
      <c r="AA130" s="68"/>
      <c r="AB130" s="68"/>
      <c r="AC130" s="68"/>
      <c r="AD130" s="78"/>
      <c r="AE130" s="68"/>
      <c r="AF130" s="68"/>
      <c r="AG130" s="68"/>
      <c r="AH130" s="68">
        <v>5</v>
      </c>
      <c r="AI130" s="68">
        <v>4</v>
      </c>
      <c r="AJ130" s="68">
        <v>389.5</v>
      </c>
      <c r="AK130" s="68">
        <v>97.4</v>
      </c>
      <c r="AL130" s="68">
        <v>280</v>
      </c>
      <c r="AM130" s="78">
        <f t="shared" si="34"/>
        <v>0.71887034659820281</v>
      </c>
      <c r="AN130" s="81"/>
      <c r="AO130" s="81"/>
      <c r="AP130" s="68"/>
      <c r="AQ130" s="68">
        <v>150</v>
      </c>
      <c r="AR130" s="68">
        <v>2</v>
      </c>
      <c r="AS130" s="68">
        <v>181.6</v>
      </c>
      <c r="AT130" s="68">
        <v>183</v>
      </c>
      <c r="AU130" s="78">
        <f t="shared" si="35"/>
        <v>1.0077092511013217</v>
      </c>
      <c r="AV130" s="85"/>
    </row>
    <row r="131" spans="1:48">
      <c r="A131" s="68"/>
      <c r="B131" s="68"/>
      <c r="C131" s="68"/>
      <c r="D131" s="68"/>
      <c r="E131" s="68"/>
      <c r="F131" s="67"/>
      <c r="G131" s="68"/>
      <c r="H131" s="82"/>
      <c r="I131" s="68"/>
      <c r="J131" s="68"/>
      <c r="K131" s="68"/>
      <c r="L131" s="68"/>
      <c r="M131" s="68"/>
      <c r="N131" s="68"/>
      <c r="O131" s="78"/>
      <c r="P131" s="81"/>
      <c r="Q131" s="84"/>
      <c r="R131" s="68"/>
      <c r="S131" s="68"/>
      <c r="T131" s="68"/>
      <c r="U131" s="68"/>
      <c r="V131" s="68"/>
      <c r="W131" s="78"/>
      <c r="X131" s="85"/>
      <c r="Y131" s="68"/>
      <c r="Z131" s="68"/>
      <c r="AA131" s="68"/>
      <c r="AB131" s="68"/>
      <c r="AC131" s="68"/>
      <c r="AD131" s="78"/>
      <c r="AE131" s="68"/>
      <c r="AF131" s="68"/>
      <c r="AG131" s="68"/>
      <c r="AH131" s="68">
        <v>6</v>
      </c>
      <c r="AI131" s="68">
        <v>2</v>
      </c>
      <c r="AJ131" s="68">
        <v>158.69999999999999</v>
      </c>
      <c r="AK131" s="68">
        <v>79.400000000000006</v>
      </c>
      <c r="AL131" s="68">
        <v>145</v>
      </c>
      <c r="AM131" s="78">
        <f t="shared" si="34"/>
        <v>0.91367359798361691</v>
      </c>
      <c r="AN131" s="81"/>
      <c r="AO131" s="81"/>
      <c r="AP131" s="68"/>
      <c r="AQ131" s="68">
        <v>180</v>
      </c>
      <c r="AR131" s="68">
        <v>0</v>
      </c>
      <c r="AS131" s="68">
        <v>23.4</v>
      </c>
      <c r="AT131" s="68">
        <v>26</v>
      </c>
      <c r="AU131" s="78">
        <f t="shared" si="35"/>
        <v>1.1111111111111112</v>
      </c>
      <c r="AV131" s="85"/>
    </row>
    <row r="132" spans="1:48">
      <c r="A132" s="68"/>
      <c r="B132" s="68" t="s">
        <v>2</v>
      </c>
      <c r="C132" s="68" t="s">
        <v>3</v>
      </c>
      <c r="D132" s="68" t="s">
        <v>4</v>
      </c>
      <c r="E132" s="68" t="s">
        <v>5</v>
      </c>
      <c r="F132" s="67" t="s">
        <v>47</v>
      </c>
      <c r="G132" s="68"/>
      <c r="H132" s="82"/>
      <c r="I132" s="68"/>
      <c r="J132" s="68" t="s">
        <v>7</v>
      </c>
      <c r="K132" s="68" t="s">
        <v>3</v>
      </c>
      <c r="L132" s="68" t="s">
        <v>8</v>
      </c>
      <c r="M132" s="68" t="s">
        <v>9</v>
      </c>
      <c r="N132" s="68" t="s">
        <v>4</v>
      </c>
      <c r="O132" s="67" t="s">
        <v>47</v>
      </c>
      <c r="P132" s="81"/>
      <c r="Q132" s="82"/>
      <c r="R132" s="68"/>
      <c r="S132" s="68" t="s">
        <v>10</v>
      </c>
      <c r="T132" s="68" t="s">
        <v>11</v>
      </c>
      <c r="U132" s="68" t="s">
        <v>5</v>
      </c>
      <c r="V132" s="68" t="s">
        <v>4</v>
      </c>
      <c r="W132" s="67" t="s">
        <v>47</v>
      </c>
      <c r="X132" s="89"/>
      <c r="Y132" s="68"/>
      <c r="Z132" s="68"/>
      <c r="AA132" s="68"/>
      <c r="AB132" s="68"/>
      <c r="AC132" s="68"/>
      <c r="AD132" s="78"/>
      <c r="AE132" s="68"/>
      <c r="AF132" s="68"/>
      <c r="AG132" s="68"/>
      <c r="AH132" s="68"/>
      <c r="AI132" s="68"/>
      <c r="AJ132" s="68"/>
      <c r="AK132" s="68"/>
      <c r="AL132" s="68"/>
      <c r="AM132" s="78"/>
      <c r="AN132" s="81"/>
      <c r="AO132" s="81"/>
      <c r="AP132" s="68"/>
      <c r="AQ132" s="68"/>
      <c r="AR132" s="68"/>
      <c r="AS132" s="68"/>
      <c r="AT132" s="68"/>
      <c r="AU132" s="86"/>
      <c r="AV132" s="85"/>
    </row>
    <row r="133" spans="1:48">
      <c r="A133" s="68" t="s">
        <v>26</v>
      </c>
      <c r="B133" s="68" t="s">
        <v>13</v>
      </c>
      <c r="C133" s="68">
        <v>2</v>
      </c>
      <c r="D133" s="68">
        <v>2051</v>
      </c>
      <c r="E133" s="68">
        <v>1841.3</v>
      </c>
      <c r="F133" s="77">
        <f>D133/E133</f>
        <v>1.113886927714115</v>
      </c>
      <c r="G133" s="68"/>
      <c r="H133" s="82"/>
      <c r="I133" s="68" t="s">
        <v>26</v>
      </c>
      <c r="J133" s="68">
        <v>1</v>
      </c>
      <c r="K133" s="68">
        <v>2</v>
      </c>
      <c r="L133" s="68">
        <v>14.1</v>
      </c>
      <c r="M133" s="68">
        <v>7.1</v>
      </c>
      <c r="N133" s="68">
        <v>14</v>
      </c>
      <c r="O133" s="78">
        <f t="shared" ref="O133:O139" si="36">N133/L133</f>
        <v>0.99290780141843971</v>
      </c>
      <c r="P133" s="81"/>
      <c r="Q133" s="82"/>
      <c r="R133" s="68" t="s">
        <v>26</v>
      </c>
      <c r="S133" s="68">
        <v>30</v>
      </c>
      <c r="T133" s="68">
        <v>5</v>
      </c>
      <c r="U133" s="68">
        <v>117.2</v>
      </c>
      <c r="V133" s="68">
        <v>115</v>
      </c>
      <c r="W133" s="78">
        <f t="shared" ref="W133:W139" si="37">V133/U133</f>
        <v>0.98122866894197946</v>
      </c>
      <c r="X133" s="89"/>
      <c r="Y133" s="85"/>
      <c r="Z133" s="68"/>
      <c r="AA133" s="68"/>
      <c r="AB133" s="68"/>
      <c r="AC133" s="68"/>
      <c r="AD133" s="78"/>
      <c r="AE133" s="68"/>
      <c r="AF133" s="68"/>
      <c r="AG133" s="68"/>
      <c r="AH133" s="68"/>
      <c r="AI133" s="68"/>
      <c r="AJ133" s="68"/>
      <c r="AK133" s="68"/>
      <c r="AL133" s="68"/>
      <c r="AM133" s="78"/>
      <c r="AN133" s="81"/>
      <c r="AO133" s="81"/>
      <c r="AP133" s="68"/>
      <c r="AQ133" s="68"/>
      <c r="AR133" s="68"/>
      <c r="AS133" s="68"/>
      <c r="AT133" s="68"/>
      <c r="AU133" s="78"/>
      <c r="AV133" s="85"/>
    </row>
    <row r="134" spans="1:48">
      <c r="A134" s="68"/>
      <c r="B134" s="68"/>
      <c r="C134" s="68"/>
      <c r="D134" s="68"/>
      <c r="E134" s="68"/>
      <c r="F134" s="67"/>
      <c r="G134" s="68"/>
      <c r="H134" s="82"/>
      <c r="I134" s="68"/>
      <c r="J134" s="68">
        <v>2</v>
      </c>
      <c r="K134" s="68">
        <v>4</v>
      </c>
      <c r="L134" s="68">
        <v>290.89999999999998</v>
      </c>
      <c r="M134" s="68">
        <v>72.7</v>
      </c>
      <c r="N134" s="68">
        <v>322</v>
      </c>
      <c r="O134" s="78">
        <f t="shared" si="36"/>
        <v>1.1069095909247164</v>
      </c>
      <c r="P134" s="83"/>
      <c r="Q134" s="82"/>
      <c r="R134" s="68"/>
      <c r="S134" s="68">
        <v>60</v>
      </c>
      <c r="T134" s="68">
        <v>8</v>
      </c>
      <c r="U134" s="68">
        <v>265.3</v>
      </c>
      <c r="V134" s="68">
        <v>323</v>
      </c>
      <c r="W134" s="78">
        <f t="shared" si="37"/>
        <v>1.2174896343761779</v>
      </c>
      <c r="X134" s="85"/>
      <c r="Y134" s="68" t="s">
        <v>28</v>
      </c>
      <c r="Z134" s="68" t="s">
        <v>2</v>
      </c>
      <c r="AA134" s="68" t="s">
        <v>3</v>
      </c>
      <c r="AB134" s="68" t="s">
        <v>4</v>
      </c>
      <c r="AC134" s="68" t="s">
        <v>5</v>
      </c>
      <c r="AD134" s="67" t="s">
        <v>47</v>
      </c>
      <c r="AE134" s="68"/>
      <c r="AF134" s="68"/>
      <c r="AG134" s="68"/>
      <c r="AH134" s="68" t="s">
        <v>7</v>
      </c>
      <c r="AI134" s="68" t="s">
        <v>3</v>
      </c>
      <c r="AJ134" s="68" t="s">
        <v>8</v>
      </c>
      <c r="AK134" s="68" t="s">
        <v>9</v>
      </c>
      <c r="AL134" s="68" t="s">
        <v>4</v>
      </c>
      <c r="AM134" s="67" t="s">
        <v>47</v>
      </c>
      <c r="AN134" s="83"/>
      <c r="AO134" s="83"/>
      <c r="AP134" s="68"/>
      <c r="AQ134" s="68" t="s">
        <v>10</v>
      </c>
      <c r="AR134" s="68" t="s">
        <v>11</v>
      </c>
      <c r="AS134" s="68" t="s">
        <v>5</v>
      </c>
      <c r="AT134" s="68" t="s">
        <v>4</v>
      </c>
      <c r="AU134" s="67" t="s">
        <v>47</v>
      </c>
      <c r="AV134" s="85"/>
    </row>
    <row r="135" spans="1:48">
      <c r="A135" s="68"/>
      <c r="B135" s="68"/>
      <c r="C135" s="68"/>
      <c r="D135" s="68"/>
      <c r="E135" s="68"/>
      <c r="F135" s="77"/>
      <c r="G135" s="68"/>
      <c r="H135" s="82"/>
      <c r="I135" s="68"/>
      <c r="J135" s="68">
        <v>3</v>
      </c>
      <c r="K135" s="68">
        <v>8</v>
      </c>
      <c r="L135" s="68">
        <v>401</v>
      </c>
      <c r="M135" s="68">
        <v>50.1</v>
      </c>
      <c r="N135" s="68">
        <v>448</v>
      </c>
      <c r="O135" s="78">
        <f t="shared" si="36"/>
        <v>1.1172069825436408</v>
      </c>
      <c r="P135" s="81"/>
      <c r="Q135" s="82"/>
      <c r="R135" s="68"/>
      <c r="S135" s="68">
        <v>90</v>
      </c>
      <c r="T135" s="68">
        <v>12</v>
      </c>
      <c r="U135" s="68">
        <v>379.7</v>
      </c>
      <c r="V135" s="68">
        <v>437</v>
      </c>
      <c r="W135" s="78">
        <f t="shared" si="37"/>
        <v>1.1509086120621543</v>
      </c>
      <c r="X135" s="85"/>
      <c r="Y135" s="68"/>
      <c r="Z135" s="68" t="s">
        <v>13</v>
      </c>
      <c r="AA135" s="68">
        <v>1</v>
      </c>
      <c r="AB135" s="68">
        <v>1119</v>
      </c>
      <c r="AC135" s="68">
        <v>1012.8</v>
      </c>
      <c r="AD135" s="77">
        <f>AB135/AC135</f>
        <v>1.1048578199052133</v>
      </c>
      <c r="AE135" s="68"/>
      <c r="AF135" s="68"/>
      <c r="AG135" s="68" t="s">
        <v>28</v>
      </c>
      <c r="AH135" s="68">
        <v>1</v>
      </c>
      <c r="AI135" s="68">
        <v>1</v>
      </c>
      <c r="AJ135" s="68">
        <v>1.2</v>
      </c>
      <c r="AK135" s="68">
        <v>1.2</v>
      </c>
      <c r="AL135" s="68">
        <v>2</v>
      </c>
      <c r="AM135" s="78">
        <f>AL135/AJ135</f>
        <v>1.6666666666666667</v>
      </c>
      <c r="AN135" s="81"/>
      <c r="AO135" s="81"/>
      <c r="AP135" s="68" t="s">
        <v>28</v>
      </c>
      <c r="AQ135" s="68">
        <v>30</v>
      </c>
      <c r="AR135" s="68">
        <v>2</v>
      </c>
      <c r="AS135" s="68">
        <v>71</v>
      </c>
      <c r="AT135" s="68">
        <v>88</v>
      </c>
      <c r="AU135" s="78">
        <f t="shared" ref="AU135:AU142" si="38">AT135/AS135</f>
        <v>1.2394366197183098</v>
      </c>
      <c r="AV135" s="85"/>
    </row>
    <row r="136" spans="1:48">
      <c r="A136" s="68"/>
      <c r="B136" s="68"/>
      <c r="C136" s="68"/>
      <c r="D136" s="68"/>
      <c r="E136" s="68"/>
      <c r="F136" s="77"/>
      <c r="G136" s="68"/>
      <c r="H136" s="82"/>
      <c r="I136" s="68"/>
      <c r="J136" s="68">
        <v>4</v>
      </c>
      <c r="K136" s="68">
        <v>8</v>
      </c>
      <c r="L136" s="68">
        <v>526</v>
      </c>
      <c r="M136" s="68">
        <v>65.7</v>
      </c>
      <c r="N136" s="68">
        <v>612</v>
      </c>
      <c r="O136" s="78">
        <f t="shared" si="36"/>
        <v>1.1634980988593155</v>
      </c>
      <c r="P136" s="81"/>
      <c r="Q136" s="82"/>
      <c r="R136" s="68"/>
      <c r="S136" s="68">
        <v>120</v>
      </c>
      <c r="T136" s="68">
        <v>10</v>
      </c>
      <c r="U136" s="68">
        <v>408.1</v>
      </c>
      <c r="V136" s="68">
        <v>467</v>
      </c>
      <c r="W136" s="78">
        <f t="shared" si="37"/>
        <v>1.144327370742465</v>
      </c>
      <c r="X136" s="85"/>
      <c r="Y136" s="68"/>
      <c r="Z136" s="68"/>
      <c r="AA136" s="68"/>
      <c r="AB136" s="68"/>
      <c r="AC136" s="68"/>
      <c r="AD136" s="77"/>
      <c r="AE136" s="68"/>
      <c r="AF136" s="68"/>
      <c r="AG136" s="68"/>
      <c r="AH136" s="68">
        <v>2</v>
      </c>
      <c r="AI136" s="68">
        <v>2</v>
      </c>
      <c r="AJ136" s="68">
        <v>106.5</v>
      </c>
      <c r="AK136" s="68">
        <v>53.3</v>
      </c>
      <c r="AL136" s="68">
        <v>146</v>
      </c>
      <c r="AM136" s="78">
        <f>AL136/AJ136</f>
        <v>1.3708920187793427</v>
      </c>
      <c r="AN136" s="81"/>
      <c r="AO136" s="81"/>
      <c r="AP136" s="68"/>
      <c r="AQ136" s="68">
        <v>60</v>
      </c>
      <c r="AR136" s="68">
        <v>5</v>
      </c>
      <c r="AS136" s="68">
        <v>146</v>
      </c>
      <c r="AT136" s="68">
        <v>173</v>
      </c>
      <c r="AU136" s="78">
        <f t="shared" si="38"/>
        <v>1.1849315068493151</v>
      </c>
      <c r="AV136" s="85"/>
    </row>
    <row r="137" spans="1:48">
      <c r="A137" s="68"/>
      <c r="B137" s="68"/>
      <c r="C137" s="68"/>
      <c r="D137" s="68"/>
      <c r="E137" s="68"/>
      <c r="F137" s="78"/>
      <c r="G137" s="68"/>
      <c r="H137" s="82"/>
      <c r="I137" s="68"/>
      <c r="J137" s="68">
        <v>5</v>
      </c>
      <c r="K137" s="68">
        <v>4</v>
      </c>
      <c r="L137" s="68">
        <v>521.20000000000005</v>
      </c>
      <c r="M137" s="68">
        <v>130.30000000000001</v>
      </c>
      <c r="N137" s="68">
        <v>577</v>
      </c>
      <c r="O137" s="78">
        <f t="shared" si="36"/>
        <v>1.1070606293169607</v>
      </c>
      <c r="P137" s="81"/>
      <c r="Q137" s="82"/>
      <c r="R137" s="68"/>
      <c r="S137" s="68">
        <v>150</v>
      </c>
      <c r="T137" s="68">
        <v>9</v>
      </c>
      <c r="U137" s="68">
        <v>360.7</v>
      </c>
      <c r="V137" s="68">
        <v>381</v>
      </c>
      <c r="W137" s="78">
        <f t="shared" si="37"/>
        <v>1.0562794566121432</v>
      </c>
      <c r="X137" s="85"/>
      <c r="Y137" s="68"/>
      <c r="Z137" s="68"/>
      <c r="AA137" s="68"/>
      <c r="AB137" s="68"/>
      <c r="AC137" s="68"/>
      <c r="AD137" s="78"/>
      <c r="AE137" s="68"/>
      <c r="AF137" s="68"/>
      <c r="AG137" s="68"/>
      <c r="AH137" s="68">
        <v>3</v>
      </c>
      <c r="AI137" s="68">
        <v>4</v>
      </c>
      <c r="AJ137" s="68">
        <v>356</v>
      </c>
      <c r="AK137" s="68">
        <v>89</v>
      </c>
      <c r="AL137" s="68">
        <v>383</v>
      </c>
      <c r="AM137" s="78">
        <f>AL137/AJ137</f>
        <v>1.0758426966292134</v>
      </c>
      <c r="AN137" s="81"/>
      <c r="AO137" s="81"/>
      <c r="AP137" s="68"/>
      <c r="AQ137" s="68">
        <v>90</v>
      </c>
      <c r="AR137" s="68">
        <v>6</v>
      </c>
      <c r="AS137" s="68">
        <v>201.8</v>
      </c>
      <c r="AT137" s="68">
        <v>215</v>
      </c>
      <c r="AU137" s="78">
        <f t="shared" si="38"/>
        <v>1.0654112983151636</v>
      </c>
      <c r="AV137" s="85"/>
    </row>
    <row r="138" spans="1:48">
      <c r="A138" s="68"/>
      <c r="B138" s="68"/>
      <c r="C138" s="68"/>
      <c r="D138" s="68"/>
      <c r="E138" s="68"/>
      <c r="F138" s="67"/>
      <c r="G138" s="68"/>
      <c r="H138" s="82"/>
      <c r="I138" s="68"/>
      <c r="J138" s="68">
        <v>6</v>
      </c>
      <c r="K138" s="68">
        <v>2</v>
      </c>
      <c r="L138" s="68">
        <v>46.3</v>
      </c>
      <c r="M138" s="68">
        <v>23.2</v>
      </c>
      <c r="N138" s="68">
        <v>40</v>
      </c>
      <c r="O138" s="78">
        <f t="shared" si="36"/>
        <v>0.86393088552915775</v>
      </c>
      <c r="P138" s="81"/>
      <c r="Q138" s="82"/>
      <c r="R138" s="68"/>
      <c r="S138" s="68">
        <v>180</v>
      </c>
      <c r="T138" s="68">
        <v>5</v>
      </c>
      <c r="U138" s="68">
        <v>232.8</v>
      </c>
      <c r="V138" s="68">
        <v>256</v>
      </c>
      <c r="W138" s="78">
        <f t="shared" si="37"/>
        <v>1.099656357388316</v>
      </c>
      <c r="X138" s="85"/>
      <c r="Y138" s="68"/>
      <c r="Z138" s="68"/>
      <c r="AA138" s="68"/>
      <c r="AB138" s="68"/>
      <c r="AC138" s="68"/>
      <c r="AD138" s="78"/>
      <c r="AE138" s="68"/>
      <c r="AF138" s="68"/>
      <c r="AG138" s="68"/>
      <c r="AH138" s="68">
        <v>4</v>
      </c>
      <c r="AI138" s="68">
        <v>4</v>
      </c>
      <c r="AJ138" s="68">
        <v>383.3</v>
      </c>
      <c r="AK138" s="68">
        <v>95.8</v>
      </c>
      <c r="AL138" s="68">
        <v>414</v>
      </c>
      <c r="AM138" s="78">
        <f>AL138/AJ138</f>
        <v>1.08009392121054</v>
      </c>
      <c r="AN138" s="81"/>
      <c r="AO138" s="81"/>
      <c r="AP138" s="68"/>
      <c r="AQ138" s="68">
        <v>120</v>
      </c>
      <c r="AR138" s="68">
        <v>5</v>
      </c>
      <c r="AS138" s="68">
        <v>202.7</v>
      </c>
      <c r="AT138" s="68">
        <v>234</v>
      </c>
      <c r="AU138" s="78">
        <f t="shared" si="38"/>
        <v>1.1544153922052294</v>
      </c>
      <c r="AV138" s="85"/>
    </row>
    <row r="139" spans="1:48">
      <c r="A139" s="68"/>
      <c r="B139" s="68"/>
      <c r="C139" s="68"/>
      <c r="D139" s="68"/>
      <c r="E139" s="68"/>
      <c r="F139" s="67"/>
      <c r="G139" s="68"/>
      <c r="H139" s="82"/>
      <c r="I139" s="68"/>
      <c r="J139" s="68">
        <v>7</v>
      </c>
      <c r="K139" s="68">
        <v>2</v>
      </c>
      <c r="L139" s="68">
        <v>41.8</v>
      </c>
      <c r="M139" s="68">
        <v>20.9</v>
      </c>
      <c r="N139" s="68">
        <v>38</v>
      </c>
      <c r="O139" s="78">
        <f t="shared" si="36"/>
        <v>0.90909090909090917</v>
      </c>
      <c r="P139" s="81"/>
      <c r="Q139" s="82"/>
      <c r="R139" s="68"/>
      <c r="S139" s="68">
        <v>210</v>
      </c>
      <c r="T139" s="68">
        <v>0</v>
      </c>
      <c r="U139" s="68">
        <v>77.599999999999994</v>
      </c>
      <c r="V139" s="68">
        <v>72</v>
      </c>
      <c r="W139" s="78">
        <f t="shared" si="37"/>
        <v>0.92783505154639179</v>
      </c>
      <c r="X139" s="85"/>
      <c r="Y139" s="68"/>
      <c r="Z139" s="68"/>
      <c r="AA139" s="68"/>
      <c r="AB139" s="68"/>
      <c r="AC139" s="68"/>
      <c r="AD139" s="78"/>
      <c r="AE139" s="68"/>
      <c r="AF139" s="68"/>
      <c r="AG139" s="68"/>
      <c r="AH139" s="68">
        <v>5</v>
      </c>
      <c r="AI139" s="68">
        <v>2</v>
      </c>
      <c r="AJ139" s="68">
        <v>165.8</v>
      </c>
      <c r="AK139" s="68">
        <v>82.9</v>
      </c>
      <c r="AL139" s="68">
        <v>174</v>
      </c>
      <c r="AM139" s="78">
        <f>AL139/AJ139</f>
        <v>1.0494571773220747</v>
      </c>
      <c r="AN139" s="81"/>
      <c r="AO139" s="81"/>
      <c r="AP139" s="68"/>
      <c r="AQ139" s="68">
        <v>150</v>
      </c>
      <c r="AR139" s="68">
        <v>4</v>
      </c>
      <c r="AS139" s="68">
        <v>145.4</v>
      </c>
      <c r="AT139" s="68">
        <v>153</v>
      </c>
      <c r="AU139" s="78">
        <f t="shared" si="38"/>
        <v>1.0522696011004127</v>
      </c>
      <c r="AV139" s="85"/>
    </row>
    <row r="140" spans="1:48">
      <c r="A140" s="68"/>
      <c r="B140" s="68"/>
      <c r="C140" s="68"/>
      <c r="D140" s="68"/>
      <c r="E140" s="68"/>
      <c r="F140" s="67"/>
      <c r="G140" s="68"/>
      <c r="H140" s="82"/>
      <c r="I140" s="68"/>
      <c r="J140" s="68"/>
      <c r="K140" s="68"/>
      <c r="L140" s="68"/>
      <c r="M140" s="68"/>
      <c r="N140" s="68"/>
      <c r="O140" s="78"/>
      <c r="P140" s="81"/>
      <c r="Q140" s="82"/>
      <c r="R140" s="68"/>
      <c r="S140" s="68"/>
      <c r="T140" s="68"/>
      <c r="U140" s="68"/>
      <c r="V140" s="68"/>
      <c r="W140" s="78"/>
      <c r="X140" s="85"/>
      <c r="Y140" s="68"/>
      <c r="Z140" s="68"/>
      <c r="AA140" s="68"/>
      <c r="AB140" s="68"/>
      <c r="AC140" s="68"/>
      <c r="AD140" s="78"/>
      <c r="AE140" s="68"/>
      <c r="AF140" s="68"/>
      <c r="AG140" s="68"/>
      <c r="AH140" s="68">
        <v>6</v>
      </c>
      <c r="AI140" s="68"/>
      <c r="AJ140" s="68"/>
      <c r="AK140" s="68"/>
      <c r="AL140" s="68"/>
      <c r="AM140" s="78"/>
      <c r="AN140" s="81"/>
      <c r="AO140" s="81"/>
      <c r="AP140" s="68"/>
      <c r="AQ140" s="68">
        <v>180</v>
      </c>
      <c r="AR140" s="68">
        <v>3</v>
      </c>
      <c r="AS140" s="68">
        <v>134.1</v>
      </c>
      <c r="AT140" s="68">
        <v>151</v>
      </c>
      <c r="AU140" s="78">
        <f t="shared" si="38"/>
        <v>1.1260253542132737</v>
      </c>
      <c r="AV140" s="85"/>
    </row>
    <row r="141" spans="1:48">
      <c r="A141" s="68"/>
      <c r="B141" s="68"/>
      <c r="C141" s="68"/>
      <c r="D141" s="68"/>
      <c r="E141" s="68"/>
      <c r="F141" s="67"/>
      <c r="G141" s="68"/>
      <c r="H141" s="68"/>
      <c r="I141" s="68"/>
      <c r="J141" s="68"/>
      <c r="K141" s="68"/>
      <c r="L141" s="68"/>
      <c r="M141" s="68"/>
      <c r="N141" s="68"/>
      <c r="O141" s="67"/>
      <c r="P141" s="83"/>
      <c r="Q141" s="68"/>
      <c r="R141" s="68"/>
      <c r="S141" s="68"/>
      <c r="T141" s="68"/>
      <c r="U141" s="68"/>
      <c r="V141" s="68"/>
      <c r="W141" s="67"/>
      <c r="X141" s="85"/>
      <c r="Y141" s="68"/>
      <c r="Z141" s="68"/>
      <c r="AA141" s="68"/>
      <c r="AB141" s="68"/>
      <c r="AC141" s="68"/>
      <c r="AD141" s="78"/>
      <c r="AE141" s="68"/>
      <c r="AF141" s="68"/>
      <c r="AG141" s="68"/>
      <c r="AH141" s="68"/>
      <c r="AI141" s="68"/>
      <c r="AJ141" s="68"/>
      <c r="AK141" s="68"/>
      <c r="AL141" s="68"/>
      <c r="AM141" s="78"/>
      <c r="AN141" s="81"/>
      <c r="AO141" s="81"/>
      <c r="AP141" s="68"/>
      <c r="AQ141" s="68">
        <v>210</v>
      </c>
      <c r="AR141" s="68">
        <v>2</v>
      </c>
      <c r="AS141" s="68">
        <v>89.4</v>
      </c>
      <c r="AT141" s="68">
        <v>86</v>
      </c>
      <c r="AU141" s="78">
        <f t="shared" si="38"/>
        <v>0.96196868008948544</v>
      </c>
      <c r="AV141" s="85"/>
    </row>
    <row r="142" spans="1:48">
      <c r="A142" s="68"/>
      <c r="B142" s="68"/>
      <c r="C142" s="68"/>
      <c r="D142" s="68"/>
      <c r="E142" s="68"/>
      <c r="F142" s="67"/>
      <c r="G142" s="68"/>
      <c r="H142" s="68"/>
      <c r="I142" s="68"/>
      <c r="J142" s="68"/>
      <c r="K142" s="68"/>
      <c r="L142" s="68"/>
      <c r="M142" s="68"/>
      <c r="N142" s="68"/>
      <c r="O142" s="67"/>
      <c r="P142" s="83"/>
      <c r="Q142" s="68"/>
      <c r="R142" s="68"/>
      <c r="S142" s="68"/>
      <c r="T142" s="68"/>
      <c r="U142" s="68"/>
      <c r="V142" s="68"/>
      <c r="W142" s="67"/>
      <c r="X142" s="85"/>
      <c r="Y142" s="68"/>
      <c r="Z142" s="68"/>
      <c r="AA142" s="68"/>
      <c r="AB142" s="68"/>
      <c r="AC142" s="68"/>
      <c r="AD142" s="78"/>
      <c r="AE142" s="68"/>
      <c r="AF142" s="68"/>
      <c r="AG142" s="68"/>
      <c r="AH142" s="68"/>
      <c r="AI142" s="68"/>
      <c r="AJ142" s="68"/>
      <c r="AK142" s="68"/>
      <c r="AL142" s="68"/>
      <c r="AM142" s="78"/>
      <c r="AN142" s="81"/>
      <c r="AO142" s="81"/>
      <c r="AP142" s="68"/>
      <c r="AQ142" s="68">
        <v>240</v>
      </c>
      <c r="AR142" s="68">
        <v>0</v>
      </c>
      <c r="AS142" s="68">
        <v>22.4</v>
      </c>
      <c r="AT142" s="68">
        <v>19</v>
      </c>
      <c r="AU142" s="78">
        <f t="shared" si="38"/>
        <v>0.84821428571428581</v>
      </c>
      <c r="AV142" s="85"/>
    </row>
    <row r="143" spans="1:48">
      <c r="A143" s="68"/>
      <c r="B143" s="68"/>
      <c r="C143" s="68"/>
      <c r="D143" s="68"/>
      <c r="E143" s="68"/>
      <c r="F143" s="67"/>
      <c r="G143" s="68"/>
      <c r="H143" s="68"/>
      <c r="I143" s="68"/>
      <c r="J143" s="68"/>
      <c r="K143" s="68"/>
      <c r="L143" s="68"/>
      <c r="M143" s="68"/>
      <c r="N143" s="68"/>
      <c r="O143" s="67"/>
      <c r="P143" s="83"/>
      <c r="Q143" s="68"/>
      <c r="R143" s="68"/>
      <c r="S143" s="68"/>
      <c r="T143" s="68"/>
      <c r="U143" s="68"/>
      <c r="V143" s="68"/>
      <c r="W143" s="67"/>
      <c r="X143" s="85"/>
      <c r="Y143" s="68"/>
      <c r="Z143" s="68"/>
      <c r="AA143" s="68"/>
      <c r="AB143" s="68"/>
      <c r="AC143" s="68"/>
      <c r="AD143" s="78"/>
      <c r="AE143" s="68"/>
      <c r="AF143" s="68"/>
      <c r="AG143" s="68"/>
      <c r="AH143" s="68"/>
      <c r="AI143" s="68"/>
      <c r="AJ143" s="68"/>
      <c r="AK143" s="68"/>
      <c r="AL143" s="68"/>
      <c r="AM143" s="78"/>
      <c r="AN143" s="81"/>
      <c r="AO143" s="81"/>
      <c r="AP143" s="68"/>
      <c r="AQ143" s="68"/>
      <c r="AR143" s="68"/>
      <c r="AS143" s="68"/>
      <c r="AT143" s="68"/>
      <c r="AU143" s="78"/>
      <c r="AV143" s="85"/>
    </row>
    <row r="144" spans="1:48">
      <c r="A144" s="68"/>
      <c r="B144" s="68" t="s">
        <v>2</v>
      </c>
      <c r="C144" s="68" t="s">
        <v>3</v>
      </c>
      <c r="D144" s="68" t="s">
        <v>4</v>
      </c>
      <c r="E144" s="68" t="s">
        <v>5</v>
      </c>
      <c r="F144" s="67" t="s">
        <v>47</v>
      </c>
      <c r="G144" s="68"/>
      <c r="H144" s="68"/>
      <c r="I144" s="68"/>
      <c r="J144" s="68" t="s">
        <v>7</v>
      </c>
      <c r="K144" s="68" t="s">
        <v>3</v>
      </c>
      <c r="L144" s="68" t="s">
        <v>8</v>
      </c>
      <c r="M144" s="68" t="s">
        <v>9</v>
      </c>
      <c r="N144" s="68" t="s">
        <v>4</v>
      </c>
      <c r="O144" s="67" t="s">
        <v>47</v>
      </c>
      <c r="P144" s="83"/>
      <c r="Q144" s="68"/>
      <c r="R144" s="68"/>
      <c r="S144" s="68" t="s">
        <v>10</v>
      </c>
      <c r="T144" s="68" t="s">
        <v>11</v>
      </c>
      <c r="U144" s="68" t="s">
        <v>5</v>
      </c>
      <c r="V144" s="68" t="s">
        <v>4</v>
      </c>
      <c r="W144" s="67" t="s">
        <v>47</v>
      </c>
      <c r="X144" s="89"/>
      <c r="Y144" s="85"/>
      <c r="Z144" s="68"/>
      <c r="AA144" s="68"/>
      <c r="AB144" s="68"/>
      <c r="AC144" s="68"/>
      <c r="AD144" s="78"/>
      <c r="AE144" s="68"/>
      <c r="AF144" s="68"/>
      <c r="AG144" s="68"/>
      <c r="AH144" s="68"/>
      <c r="AI144" s="68"/>
      <c r="AJ144" s="68"/>
      <c r="AK144" s="68"/>
      <c r="AL144" s="68"/>
      <c r="AM144" s="78"/>
      <c r="AN144" s="81"/>
      <c r="AO144" s="81"/>
      <c r="AP144" s="68"/>
      <c r="AQ144" s="68"/>
      <c r="AR144" s="68"/>
      <c r="AS144" s="68"/>
      <c r="AT144" s="68"/>
      <c r="AU144" s="78"/>
      <c r="AV144" s="85"/>
    </row>
    <row r="145" spans="1:48">
      <c r="A145" s="68" t="s">
        <v>27</v>
      </c>
      <c r="B145" s="68" t="s">
        <v>13</v>
      </c>
      <c r="C145" s="68">
        <v>1</v>
      </c>
      <c r="D145" s="68">
        <v>1436</v>
      </c>
      <c r="E145" s="68">
        <v>1084.9000000000001</v>
      </c>
      <c r="F145" s="77">
        <f>D145/E145</f>
        <v>1.3236242971702461</v>
      </c>
      <c r="G145" s="68"/>
      <c r="H145" s="82"/>
      <c r="I145" s="68" t="s">
        <v>27</v>
      </c>
      <c r="J145" s="68">
        <v>1</v>
      </c>
      <c r="K145" s="68">
        <v>1</v>
      </c>
      <c r="L145" s="68">
        <v>20.5</v>
      </c>
      <c r="M145" s="68">
        <v>20.5</v>
      </c>
      <c r="N145" s="68">
        <v>25</v>
      </c>
      <c r="O145" s="78">
        <f>N145/L145</f>
        <v>1.2195121951219512</v>
      </c>
      <c r="P145" s="83"/>
      <c r="Q145" s="82"/>
      <c r="R145" s="68" t="s">
        <v>27</v>
      </c>
      <c r="S145" s="68">
        <v>30</v>
      </c>
      <c r="T145" s="68">
        <v>2</v>
      </c>
      <c r="U145" s="68">
        <v>34.799999999999997</v>
      </c>
      <c r="V145" s="68">
        <v>38</v>
      </c>
      <c r="W145" s="78">
        <f>V145/U145</f>
        <v>1.0919540229885059</v>
      </c>
      <c r="X145" s="89"/>
      <c r="Y145" s="68" t="s">
        <v>29</v>
      </c>
      <c r="Z145" s="68" t="s">
        <v>2</v>
      </c>
      <c r="AA145" s="68" t="s">
        <v>3</v>
      </c>
      <c r="AB145" s="68" t="s">
        <v>4</v>
      </c>
      <c r="AC145" s="68" t="s">
        <v>5</v>
      </c>
      <c r="AD145" s="67" t="s">
        <v>47</v>
      </c>
      <c r="AE145" s="68"/>
      <c r="AF145" s="68"/>
      <c r="AG145" s="68"/>
      <c r="AH145" s="68" t="s">
        <v>7</v>
      </c>
      <c r="AI145" s="68" t="s">
        <v>3</v>
      </c>
      <c r="AJ145" s="68" t="s">
        <v>8</v>
      </c>
      <c r="AK145" s="68" t="s">
        <v>9</v>
      </c>
      <c r="AL145" s="68" t="s">
        <v>4</v>
      </c>
      <c r="AM145" s="67" t="s">
        <v>47</v>
      </c>
      <c r="AN145" s="83"/>
      <c r="AO145" s="83"/>
      <c r="AP145" s="68"/>
      <c r="AQ145" s="68" t="s">
        <v>10</v>
      </c>
      <c r="AR145" s="68" t="s">
        <v>11</v>
      </c>
      <c r="AS145" s="68" t="s">
        <v>5</v>
      </c>
      <c r="AT145" s="68" t="s">
        <v>4</v>
      </c>
      <c r="AU145" s="67" t="s">
        <v>47</v>
      </c>
      <c r="AV145" s="85"/>
    </row>
    <row r="146" spans="1:48">
      <c r="A146" s="68"/>
      <c r="B146" s="68"/>
      <c r="C146" s="68"/>
      <c r="D146" s="68"/>
      <c r="E146" s="68"/>
      <c r="F146" s="67"/>
      <c r="G146" s="68"/>
      <c r="H146" s="82"/>
      <c r="I146" s="68"/>
      <c r="J146" s="68">
        <v>2</v>
      </c>
      <c r="K146" s="68">
        <v>2</v>
      </c>
      <c r="L146" s="68">
        <v>65.8</v>
      </c>
      <c r="M146" s="68">
        <v>32.9</v>
      </c>
      <c r="N146" s="68">
        <v>65</v>
      </c>
      <c r="O146" s="78">
        <f>N146/L146</f>
        <v>0.9878419452887538</v>
      </c>
      <c r="P146" s="83"/>
      <c r="Q146" s="82"/>
      <c r="R146" s="68"/>
      <c r="S146" s="68">
        <v>60</v>
      </c>
      <c r="T146" s="68">
        <v>4</v>
      </c>
      <c r="U146" s="68">
        <v>116.7</v>
      </c>
      <c r="V146" s="68">
        <v>137</v>
      </c>
      <c r="W146" s="78">
        <f t="shared" ref="W146:W153" si="39">V146/U146</f>
        <v>1.1739502999143101</v>
      </c>
      <c r="X146" s="85"/>
      <c r="Y146" s="68"/>
      <c r="Z146" s="68" t="s">
        <v>13</v>
      </c>
      <c r="AA146" s="68">
        <v>1</v>
      </c>
      <c r="AB146" s="68">
        <v>1094</v>
      </c>
      <c r="AC146" s="68">
        <v>926.4</v>
      </c>
      <c r="AD146" s="77">
        <f>AB146/AC146</f>
        <v>1.1809153713298792</v>
      </c>
      <c r="AE146" s="68"/>
      <c r="AF146" s="68"/>
      <c r="AG146" s="68" t="s">
        <v>29</v>
      </c>
      <c r="AH146" s="68">
        <v>1</v>
      </c>
      <c r="AI146" s="68">
        <v>1</v>
      </c>
      <c r="AJ146" s="68">
        <v>2.8</v>
      </c>
      <c r="AK146" s="68">
        <v>2.8</v>
      </c>
      <c r="AL146" s="68">
        <v>4</v>
      </c>
      <c r="AM146" s="78">
        <f t="shared" ref="AM146:AM151" si="40">AL146/AJ146</f>
        <v>1.4285714285714286</v>
      </c>
      <c r="AN146" s="81"/>
      <c r="AO146" s="81"/>
      <c r="AP146" s="68" t="s">
        <v>29</v>
      </c>
      <c r="AQ146" s="68">
        <v>30</v>
      </c>
      <c r="AR146" s="68">
        <v>5</v>
      </c>
      <c r="AS146" s="68">
        <v>109.4</v>
      </c>
      <c r="AT146" s="68">
        <v>91</v>
      </c>
      <c r="AU146" s="78">
        <f t="shared" ref="AU146:AU151" si="41">AT146/AS146</f>
        <v>0.83180987202925039</v>
      </c>
      <c r="AV146" s="85"/>
    </row>
    <row r="147" spans="1:48">
      <c r="A147" s="68"/>
      <c r="B147" s="68"/>
      <c r="C147" s="68"/>
      <c r="D147" s="68"/>
      <c r="E147" s="68"/>
      <c r="F147" s="67"/>
      <c r="G147" s="68"/>
      <c r="H147" s="82"/>
      <c r="I147" s="68"/>
      <c r="J147" s="68">
        <v>3</v>
      </c>
      <c r="K147" s="68">
        <v>4</v>
      </c>
      <c r="L147" s="68">
        <v>277.5</v>
      </c>
      <c r="M147" s="68">
        <v>69.400000000000006</v>
      </c>
      <c r="N147" s="68">
        <v>408</v>
      </c>
      <c r="O147" s="78">
        <f>N147/L147</f>
        <v>1.4702702702702704</v>
      </c>
      <c r="P147" s="83"/>
      <c r="Q147" s="82"/>
      <c r="R147" s="68"/>
      <c r="S147" s="68">
        <v>90</v>
      </c>
      <c r="T147" s="68">
        <v>4</v>
      </c>
      <c r="U147" s="68">
        <v>175</v>
      </c>
      <c r="V147" s="68">
        <v>246</v>
      </c>
      <c r="W147" s="78">
        <f t="shared" si="39"/>
        <v>1.4057142857142857</v>
      </c>
      <c r="X147" s="85"/>
      <c r="Y147" s="68"/>
      <c r="Z147" s="68"/>
      <c r="AA147" s="68"/>
      <c r="AB147" s="68"/>
      <c r="AC147" s="68"/>
      <c r="AD147" s="77"/>
      <c r="AE147" s="68"/>
      <c r="AF147" s="68"/>
      <c r="AG147" s="68"/>
      <c r="AH147" s="68">
        <v>2</v>
      </c>
      <c r="AI147" s="68">
        <v>2</v>
      </c>
      <c r="AJ147" s="68">
        <v>37.9</v>
      </c>
      <c r="AK147" s="68">
        <v>19</v>
      </c>
      <c r="AL147" s="68">
        <v>35</v>
      </c>
      <c r="AM147" s="78">
        <f t="shared" si="40"/>
        <v>0.92348284960422167</v>
      </c>
      <c r="AN147" s="81"/>
      <c r="AO147" s="81"/>
      <c r="AP147" s="68"/>
      <c r="AQ147" s="68">
        <v>60</v>
      </c>
      <c r="AR147" s="68">
        <v>6</v>
      </c>
      <c r="AS147" s="68">
        <v>203.1</v>
      </c>
      <c r="AT147" s="68">
        <v>264</v>
      </c>
      <c r="AU147" s="78">
        <f t="shared" si="41"/>
        <v>1.2998522895125555</v>
      </c>
      <c r="AV147" s="85"/>
    </row>
    <row r="148" spans="1:48">
      <c r="A148" s="68"/>
      <c r="B148" s="68"/>
      <c r="C148" s="68"/>
      <c r="D148" s="68"/>
      <c r="E148" s="68"/>
      <c r="F148" s="67"/>
      <c r="G148" s="68"/>
      <c r="H148" s="82"/>
      <c r="I148" s="68"/>
      <c r="J148" s="68">
        <v>4</v>
      </c>
      <c r="K148" s="68">
        <v>4</v>
      </c>
      <c r="L148" s="68">
        <v>332.4</v>
      </c>
      <c r="M148" s="68">
        <v>83.1</v>
      </c>
      <c r="N148" s="68">
        <v>477</v>
      </c>
      <c r="O148" s="78">
        <f>N148/L148</f>
        <v>1.4350180505415164</v>
      </c>
      <c r="P148" s="83"/>
      <c r="Q148" s="82"/>
      <c r="R148" s="68"/>
      <c r="S148" s="68">
        <v>120</v>
      </c>
      <c r="T148" s="68">
        <v>6</v>
      </c>
      <c r="U148" s="68">
        <v>180.1</v>
      </c>
      <c r="V148" s="68">
        <v>237</v>
      </c>
      <c r="W148" s="78">
        <f t="shared" si="39"/>
        <v>1.3159355913381454</v>
      </c>
      <c r="X148" s="85"/>
      <c r="Y148" s="68"/>
      <c r="Z148" s="68"/>
      <c r="AA148" s="68"/>
      <c r="AB148" s="68"/>
      <c r="AC148" s="68"/>
      <c r="AD148" s="78"/>
      <c r="AE148" s="68"/>
      <c r="AF148" s="68"/>
      <c r="AG148" s="68"/>
      <c r="AH148" s="68">
        <v>3</v>
      </c>
      <c r="AI148" s="68">
        <v>4</v>
      </c>
      <c r="AJ148" s="68">
        <v>278.10000000000002</v>
      </c>
      <c r="AK148" s="68">
        <v>69.5</v>
      </c>
      <c r="AL148" s="68">
        <v>358</v>
      </c>
      <c r="AM148" s="78">
        <f t="shared" si="40"/>
        <v>1.2873067241999281</v>
      </c>
      <c r="AN148" s="81"/>
      <c r="AO148" s="81"/>
      <c r="AP148" s="68"/>
      <c r="AQ148" s="68">
        <v>90</v>
      </c>
      <c r="AR148" s="68">
        <v>7</v>
      </c>
      <c r="AS148" s="68">
        <v>244.7</v>
      </c>
      <c r="AT148" s="68">
        <v>310</v>
      </c>
      <c r="AU148" s="78">
        <f t="shared" si="41"/>
        <v>1.2668573763792399</v>
      </c>
      <c r="AV148" s="85"/>
    </row>
    <row r="149" spans="1:48">
      <c r="A149" s="68"/>
      <c r="B149" s="68"/>
      <c r="C149" s="68"/>
      <c r="D149" s="68"/>
      <c r="E149" s="68"/>
      <c r="F149" s="67"/>
      <c r="G149" s="68"/>
      <c r="H149" s="82"/>
      <c r="I149" s="68"/>
      <c r="J149" s="68">
        <v>5</v>
      </c>
      <c r="K149" s="68">
        <v>4</v>
      </c>
      <c r="L149" s="68">
        <v>388.7</v>
      </c>
      <c r="M149" s="68">
        <v>97.2</v>
      </c>
      <c r="N149" s="68">
        <v>461</v>
      </c>
      <c r="O149" s="78">
        <f>N149/L149</f>
        <v>1.1860046308206844</v>
      </c>
      <c r="P149" s="83"/>
      <c r="Q149" s="82"/>
      <c r="R149" s="68"/>
      <c r="S149" s="68">
        <v>150</v>
      </c>
      <c r="T149" s="68">
        <v>6</v>
      </c>
      <c r="U149" s="68">
        <v>216.5</v>
      </c>
      <c r="V149" s="68">
        <v>315</v>
      </c>
      <c r="W149" s="78">
        <f t="shared" si="39"/>
        <v>1.4549653579676673</v>
      </c>
      <c r="X149" s="85"/>
      <c r="Y149" s="68"/>
      <c r="Z149" s="68"/>
      <c r="AA149" s="68"/>
      <c r="AB149" s="68"/>
      <c r="AC149" s="68"/>
      <c r="AD149" s="67"/>
      <c r="AE149" s="68"/>
      <c r="AF149" s="68"/>
      <c r="AG149" s="68"/>
      <c r="AH149" s="68">
        <v>4</v>
      </c>
      <c r="AI149" s="68">
        <v>4</v>
      </c>
      <c r="AJ149" s="68">
        <v>229.8</v>
      </c>
      <c r="AK149" s="68">
        <v>57.5</v>
      </c>
      <c r="AL149" s="68">
        <v>286</v>
      </c>
      <c r="AM149" s="78">
        <f t="shared" si="40"/>
        <v>1.2445604873803306</v>
      </c>
      <c r="AN149" s="81"/>
      <c r="AO149" s="81"/>
      <c r="AP149" s="68"/>
      <c r="AQ149" s="68">
        <v>120</v>
      </c>
      <c r="AR149" s="68">
        <v>6</v>
      </c>
      <c r="AS149" s="68">
        <v>254.8</v>
      </c>
      <c r="AT149" s="68">
        <v>295</v>
      </c>
      <c r="AU149" s="78">
        <f t="shared" si="41"/>
        <v>1.1577708006279435</v>
      </c>
      <c r="AV149" s="85"/>
    </row>
    <row r="150" spans="1:48">
      <c r="A150" s="68"/>
      <c r="B150" s="68"/>
      <c r="C150" s="68"/>
      <c r="D150" s="68"/>
      <c r="E150" s="68"/>
      <c r="F150" s="67"/>
      <c r="G150" s="68"/>
      <c r="H150" s="68"/>
      <c r="I150" s="68"/>
      <c r="J150" s="68"/>
      <c r="K150" s="68"/>
      <c r="L150" s="68"/>
      <c r="M150" s="68"/>
      <c r="N150" s="68"/>
      <c r="O150" s="78"/>
      <c r="P150" s="83"/>
      <c r="Q150" s="82"/>
      <c r="R150" s="68"/>
      <c r="S150" s="68">
        <v>180</v>
      </c>
      <c r="T150" s="68">
        <v>4</v>
      </c>
      <c r="U150" s="68">
        <v>170.3</v>
      </c>
      <c r="V150" s="68">
        <v>235</v>
      </c>
      <c r="W150" s="78">
        <f t="shared" si="39"/>
        <v>1.3799177921315324</v>
      </c>
      <c r="X150" s="85"/>
      <c r="Y150" s="68"/>
      <c r="Z150" s="68"/>
      <c r="AA150" s="68"/>
      <c r="AB150" s="68"/>
      <c r="AC150" s="68"/>
      <c r="AD150" s="67"/>
      <c r="AE150" s="68"/>
      <c r="AF150" s="68"/>
      <c r="AG150" s="68"/>
      <c r="AH150" s="68">
        <v>5</v>
      </c>
      <c r="AI150" s="68">
        <v>2</v>
      </c>
      <c r="AJ150" s="68">
        <v>112.7</v>
      </c>
      <c r="AK150" s="68">
        <v>56.3</v>
      </c>
      <c r="AL150" s="68">
        <v>134</v>
      </c>
      <c r="AM150" s="78">
        <f t="shared" si="40"/>
        <v>1.1889973380656611</v>
      </c>
      <c r="AN150" s="81"/>
      <c r="AO150" s="81"/>
      <c r="AP150" s="68"/>
      <c r="AQ150" s="68">
        <v>150</v>
      </c>
      <c r="AR150" s="68">
        <v>1</v>
      </c>
      <c r="AS150" s="68">
        <v>97.9</v>
      </c>
      <c r="AT150" s="68">
        <v>113</v>
      </c>
      <c r="AU150" s="78">
        <f t="shared" si="41"/>
        <v>1.1542390194075587</v>
      </c>
      <c r="AV150" s="85"/>
    </row>
    <row r="151" spans="1:48">
      <c r="A151" s="68"/>
      <c r="B151" s="68"/>
      <c r="C151" s="68"/>
      <c r="D151" s="68"/>
      <c r="E151" s="68"/>
      <c r="F151" s="67"/>
      <c r="G151" s="68"/>
      <c r="H151" s="68"/>
      <c r="I151" s="68"/>
      <c r="J151" s="68"/>
      <c r="K151" s="68"/>
      <c r="L151" s="68"/>
      <c r="M151" s="68"/>
      <c r="N151" s="68"/>
      <c r="O151" s="78"/>
      <c r="P151" s="83"/>
      <c r="Q151" s="82"/>
      <c r="R151" s="68"/>
      <c r="S151" s="68">
        <v>210</v>
      </c>
      <c r="T151" s="68">
        <v>2</v>
      </c>
      <c r="U151" s="68">
        <v>120.8</v>
      </c>
      <c r="V151" s="68">
        <v>143</v>
      </c>
      <c r="W151" s="78">
        <f t="shared" si="39"/>
        <v>1.1837748344370862</v>
      </c>
      <c r="X151" s="85"/>
      <c r="Y151" s="69"/>
      <c r="Z151" s="68"/>
      <c r="AA151" s="68"/>
      <c r="AB151" s="68"/>
      <c r="AC151" s="68"/>
      <c r="AD151" s="67"/>
      <c r="AE151" s="68"/>
      <c r="AF151" s="68"/>
      <c r="AG151" s="68"/>
      <c r="AH151" s="68">
        <v>6</v>
      </c>
      <c r="AI151" s="68">
        <v>4</v>
      </c>
      <c r="AJ151" s="68">
        <v>265.2</v>
      </c>
      <c r="AK151" s="68">
        <v>66.3</v>
      </c>
      <c r="AL151" s="68">
        <v>277</v>
      </c>
      <c r="AM151" s="78">
        <f t="shared" si="40"/>
        <v>1.0444947209653093</v>
      </c>
      <c r="AN151" s="81"/>
      <c r="AO151" s="81"/>
      <c r="AP151" s="68"/>
      <c r="AQ151" s="68">
        <v>180</v>
      </c>
      <c r="AR151" s="68">
        <v>0</v>
      </c>
      <c r="AS151" s="68">
        <v>16.5</v>
      </c>
      <c r="AT151" s="68">
        <v>21</v>
      </c>
      <c r="AU151" s="78">
        <f t="shared" si="41"/>
        <v>1.2727272727272727</v>
      </c>
      <c r="AV151" s="85"/>
    </row>
    <row r="152" spans="1:48">
      <c r="A152" s="66"/>
      <c r="B152" s="68"/>
      <c r="C152" s="68"/>
      <c r="D152" s="68"/>
      <c r="E152" s="68"/>
      <c r="F152" s="67"/>
      <c r="G152" s="68"/>
      <c r="H152" s="68"/>
      <c r="I152" s="66"/>
      <c r="J152" s="68"/>
      <c r="K152" s="68"/>
      <c r="L152" s="68"/>
      <c r="M152" s="68"/>
      <c r="N152" s="68"/>
      <c r="O152" s="67"/>
      <c r="P152" s="83"/>
      <c r="Q152" s="82"/>
      <c r="R152" s="66"/>
      <c r="S152" s="68">
        <v>240</v>
      </c>
      <c r="T152" s="68">
        <v>1</v>
      </c>
      <c r="U152" s="68">
        <v>66.400000000000006</v>
      </c>
      <c r="V152" s="68">
        <v>77</v>
      </c>
      <c r="W152" s="78">
        <f t="shared" si="39"/>
        <v>1.1596385542168675</v>
      </c>
      <c r="X152" s="85"/>
      <c r="Y152" s="88"/>
      <c r="Z152" s="69"/>
      <c r="AA152" s="69"/>
      <c r="AB152" s="69"/>
      <c r="AC152" s="69"/>
      <c r="AD152" s="69"/>
      <c r="AE152" s="68"/>
      <c r="AF152" s="69"/>
      <c r="AG152" s="68"/>
      <c r="AH152" s="68"/>
      <c r="AI152" s="68"/>
      <c r="AJ152" s="68"/>
      <c r="AK152" s="68"/>
      <c r="AL152" s="68"/>
      <c r="AM152" s="78"/>
      <c r="AN152" s="81"/>
      <c r="AO152" s="81"/>
      <c r="AP152" s="68"/>
      <c r="AQ152" s="68"/>
      <c r="AR152" s="68"/>
      <c r="AS152" s="68"/>
      <c r="AT152" s="68"/>
      <c r="AU152" s="78"/>
      <c r="AV152" s="85"/>
    </row>
    <row r="153" spans="1:48" ht="15.75">
      <c r="A153" s="68"/>
      <c r="B153" s="68"/>
      <c r="C153" s="68"/>
      <c r="D153" s="68"/>
      <c r="E153" s="68"/>
      <c r="F153" s="67"/>
      <c r="G153" s="68"/>
      <c r="H153" s="68"/>
      <c r="I153" s="68"/>
      <c r="J153" s="68"/>
      <c r="K153" s="68"/>
      <c r="L153" s="68"/>
      <c r="M153" s="68"/>
      <c r="N153" s="68"/>
      <c r="O153" s="67"/>
      <c r="P153" s="83"/>
      <c r="Q153" s="82"/>
      <c r="R153" s="68"/>
      <c r="S153" s="68">
        <v>270</v>
      </c>
      <c r="T153" s="68">
        <v>0</v>
      </c>
      <c r="U153" s="68">
        <v>4.3</v>
      </c>
      <c r="V153" s="68">
        <v>8</v>
      </c>
      <c r="W153" s="78">
        <f t="shared" si="39"/>
        <v>1.8604651162790697</v>
      </c>
      <c r="X153" s="85"/>
      <c r="Y153" s="75" t="s">
        <v>49</v>
      </c>
      <c r="Z153" s="69"/>
      <c r="AA153" s="69"/>
      <c r="AB153" s="69"/>
      <c r="AC153" s="69"/>
      <c r="AD153" s="69"/>
      <c r="AE153" s="68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74"/>
    </row>
    <row r="154" spans="1:48" ht="15.75">
      <c r="A154" s="68"/>
      <c r="B154" s="68"/>
      <c r="C154" s="68"/>
      <c r="D154" s="68"/>
      <c r="E154" s="68"/>
      <c r="F154" s="67"/>
      <c r="G154" s="68"/>
      <c r="H154" s="68"/>
      <c r="I154" s="68"/>
      <c r="J154" s="68"/>
      <c r="K154" s="68"/>
      <c r="L154" s="68"/>
      <c r="M154" s="68"/>
      <c r="N154" s="68"/>
      <c r="O154" s="67"/>
      <c r="P154" s="83"/>
      <c r="Q154" s="68"/>
      <c r="R154" s="68"/>
      <c r="S154" s="68"/>
      <c r="T154" s="68"/>
      <c r="U154" s="68"/>
      <c r="V154" s="68"/>
      <c r="W154" s="67"/>
      <c r="X154" s="85"/>
      <c r="Y154" s="69" t="s">
        <v>30</v>
      </c>
      <c r="Z154" s="69" t="s">
        <v>2</v>
      </c>
      <c r="AA154" s="69" t="s">
        <v>3</v>
      </c>
      <c r="AB154" s="69" t="s">
        <v>4</v>
      </c>
      <c r="AC154" s="69" t="s">
        <v>5</v>
      </c>
      <c r="AD154" s="67" t="s">
        <v>47</v>
      </c>
      <c r="AE154" s="68"/>
      <c r="AF154" s="69"/>
      <c r="AG154" s="69" t="s">
        <v>30</v>
      </c>
      <c r="AH154" s="69" t="s">
        <v>7</v>
      </c>
      <c r="AI154" s="69" t="s">
        <v>3</v>
      </c>
      <c r="AJ154" s="69" t="s">
        <v>8</v>
      </c>
      <c r="AK154" s="69" t="s">
        <v>48</v>
      </c>
      <c r="AL154" s="69" t="s">
        <v>4</v>
      </c>
      <c r="AM154" s="67" t="s">
        <v>47</v>
      </c>
      <c r="AN154" s="69"/>
      <c r="AO154" s="69"/>
      <c r="AP154" s="69" t="s">
        <v>25</v>
      </c>
      <c r="AQ154" s="69" t="s">
        <v>10</v>
      </c>
      <c r="AR154" s="69" t="s">
        <v>11</v>
      </c>
      <c r="AS154" s="69" t="s">
        <v>5</v>
      </c>
      <c r="AT154" s="69" t="s">
        <v>4</v>
      </c>
      <c r="AU154" s="67" t="s">
        <v>47</v>
      </c>
      <c r="AV154" s="74"/>
    </row>
    <row r="155" spans="1:48" ht="15.75">
      <c r="A155" s="68"/>
      <c r="B155" s="68"/>
      <c r="C155" s="68"/>
      <c r="D155" s="68"/>
      <c r="E155" s="68"/>
      <c r="F155" s="67"/>
      <c r="G155" s="68"/>
      <c r="H155" s="68"/>
      <c r="I155" s="68"/>
      <c r="J155" s="68"/>
      <c r="K155" s="68"/>
      <c r="L155" s="68"/>
      <c r="M155" s="68"/>
      <c r="N155" s="68"/>
      <c r="O155" s="67"/>
      <c r="P155" s="83"/>
      <c r="Q155" s="68"/>
      <c r="R155" s="68"/>
      <c r="S155" s="68"/>
      <c r="T155" s="68"/>
      <c r="U155" s="68"/>
      <c r="V155" s="68"/>
      <c r="W155" s="67"/>
      <c r="X155" s="85"/>
      <c r="Y155" s="69" t="s">
        <v>25</v>
      </c>
      <c r="Z155" s="69" t="s">
        <v>13</v>
      </c>
      <c r="AA155" s="69">
        <v>1</v>
      </c>
      <c r="AB155" s="69">
        <v>1434</v>
      </c>
      <c r="AC155" s="69">
        <v>1448.1</v>
      </c>
      <c r="AD155" s="77">
        <f>AB155/AC155</f>
        <v>0.99026310337683865</v>
      </c>
      <c r="AE155" s="68"/>
      <c r="AF155" s="69"/>
      <c r="AG155" s="69"/>
      <c r="AH155" s="69">
        <v>1</v>
      </c>
      <c r="AI155" s="69">
        <v>1</v>
      </c>
      <c r="AJ155" s="69">
        <v>3.6</v>
      </c>
      <c r="AK155" s="69">
        <v>3.6</v>
      </c>
      <c r="AL155" s="69">
        <v>1</v>
      </c>
      <c r="AM155" s="78">
        <f t="shared" ref="AM155:AM161" si="42">AL155/AJ155</f>
        <v>0.27777777777777779</v>
      </c>
      <c r="AN155" s="69"/>
      <c r="AO155" s="69"/>
      <c r="AP155" s="69" t="s">
        <v>30</v>
      </c>
      <c r="AQ155" s="69">
        <v>30</v>
      </c>
      <c r="AR155" s="69">
        <v>3</v>
      </c>
      <c r="AS155" s="69">
        <v>57.1</v>
      </c>
      <c r="AT155" s="69">
        <v>40</v>
      </c>
      <c r="AU155" s="78">
        <f>AT155/AS155</f>
        <v>0.70052539404553416</v>
      </c>
      <c r="AV155" s="74"/>
    </row>
    <row r="156" spans="1:48" ht="15.75">
      <c r="A156" s="66"/>
      <c r="B156" s="68"/>
      <c r="C156" s="68"/>
      <c r="D156" s="68"/>
      <c r="E156" s="68"/>
      <c r="F156" s="67"/>
      <c r="G156" s="68"/>
      <c r="H156" s="68"/>
      <c r="I156" s="66"/>
      <c r="J156" s="68"/>
      <c r="K156" s="68"/>
      <c r="L156" s="68"/>
      <c r="M156" s="68"/>
      <c r="N156" s="68"/>
      <c r="O156" s="67"/>
      <c r="P156" s="83"/>
      <c r="Q156" s="68"/>
      <c r="R156" s="66"/>
      <c r="S156" s="68"/>
      <c r="T156" s="68"/>
      <c r="U156" s="68"/>
      <c r="V156" s="68"/>
      <c r="W156" s="67"/>
      <c r="X156" s="85"/>
      <c r="Y156" s="69"/>
      <c r="Z156" s="69"/>
      <c r="AA156" s="69"/>
      <c r="AB156" s="69"/>
      <c r="AC156" s="69"/>
      <c r="AD156" s="69"/>
      <c r="AE156" s="68"/>
      <c r="AF156" s="69"/>
      <c r="AG156" s="69" t="s">
        <v>25</v>
      </c>
      <c r="AH156" s="69">
        <v>1</v>
      </c>
      <c r="AI156" s="69">
        <v>1</v>
      </c>
      <c r="AJ156" s="69">
        <v>10.5</v>
      </c>
      <c r="AK156" s="69">
        <v>10.5</v>
      </c>
      <c r="AL156" s="69">
        <v>4</v>
      </c>
      <c r="AM156" s="78">
        <f t="shared" si="42"/>
        <v>0.38095238095238093</v>
      </c>
      <c r="AN156" s="69"/>
      <c r="AO156" s="69"/>
      <c r="AP156" s="69"/>
      <c r="AQ156" s="69">
        <v>60</v>
      </c>
      <c r="AR156" s="69">
        <v>3</v>
      </c>
      <c r="AS156" s="69">
        <v>111.1</v>
      </c>
      <c r="AT156" s="69">
        <v>118</v>
      </c>
      <c r="AU156" s="78">
        <f t="shared" ref="AU156:AU163" si="43">AT156/AS156</f>
        <v>1.0621062106210621</v>
      </c>
      <c r="AV156" s="74"/>
    </row>
    <row r="157" spans="1:48" ht="15.75">
      <c r="A157" s="66"/>
      <c r="B157" s="68" t="s">
        <v>2</v>
      </c>
      <c r="C157" s="68" t="s">
        <v>3</v>
      </c>
      <c r="D157" s="68" t="s">
        <v>4</v>
      </c>
      <c r="E157" s="68" t="s">
        <v>5</v>
      </c>
      <c r="F157" s="67" t="s">
        <v>47</v>
      </c>
      <c r="G157" s="68"/>
      <c r="H157" s="68"/>
      <c r="I157" s="66"/>
      <c r="J157" s="68" t="s">
        <v>7</v>
      </c>
      <c r="K157" s="68" t="s">
        <v>3</v>
      </c>
      <c r="L157" s="68" t="s">
        <v>8</v>
      </c>
      <c r="M157" s="68" t="s">
        <v>9</v>
      </c>
      <c r="N157" s="68" t="s">
        <v>4</v>
      </c>
      <c r="O157" s="67" t="s">
        <v>47</v>
      </c>
      <c r="P157" s="83"/>
      <c r="Q157" s="68"/>
      <c r="R157" s="66"/>
      <c r="S157" s="68" t="s">
        <v>10</v>
      </c>
      <c r="T157" s="68" t="s">
        <v>11</v>
      </c>
      <c r="U157" s="68" t="s">
        <v>5</v>
      </c>
      <c r="V157" s="68" t="s">
        <v>4</v>
      </c>
      <c r="W157" s="67" t="s">
        <v>47</v>
      </c>
      <c r="X157" s="89"/>
      <c r="Y157" s="69"/>
      <c r="Z157" s="69"/>
      <c r="AA157" s="69"/>
      <c r="AB157" s="69"/>
      <c r="AC157" s="69"/>
      <c r="AD157" s="69" t="s">
        <v>25</v>
      </c>
      <c r="AE157" s="68"/>
      <c r="AF157" s="69"/>
      <c r="AG157" s="69"/>
      <c r="AH157" s="69">
        <v>2</v>
      </c>
      <c r="AI157" s="69">
        <v>2</v>
      </c>
      <c r="AJ157" s="69">
        <v>55.1</v>
      </c>
      <c r="AK157" s="69">
        <v>27.6</v>
      </c>
      <c r="AL157" s="69">
        <v>53</v>
      </c>
      <c r="AM157" s="78">
        <f t="shared" si="42"/>
        <v>0.96188747731397461</v>
      </c>
      <c r="AN157" s="69"/>
      <c r="AO157" s="69"/>
      <c r="AP157" s="69"/>
      <c r="AQ157" s="69">
        <v>90</v>
      </c>
      <c r="AR157" s="69">
        <v>6</v>
      </c>
      <c r="AS157" s="69">
        <v>222</v>
      </c>
      <c r="AT157" s="69">
        <v>242</v>
      </c>
      <c r="AU157" s="78">
        <f t="shared" si="43"/>
        <v>1.0900900900900901</v>
      </c>
      <c r="AV157" s="74"/>
    </row>
    <row r="158" spans="1:48" ht="15.75">
      <c r="A158" s="68" t="s">
        <v>28</v>
      </c>
      <c r="B158" s="68" t="s">
        <v>13</v>
      </c>
      <c r="C158" s="68">
        <v>1</v>
      </c>
      <c r="D158" s="68">
        <v>1213</v>
      </c>
      <c r="E158" s="68">
        <v>1153</v>
      </c>
      <c r="F158" s="77">
        <f>D158/E158</f>
        <v>1.0520381613183001</v>
      </c>
      <c r="G158" s="68"/>
      <c r="H158" s="82"/>
      <c r="I158" s="68" t="s">
        <v>28</v>
      </c>
      <c r="J158" s="68">
        <v>1</v>
      </c>
      <c r="K158" s="68">
        <v>1</v>
      </c>
      <c r="L158" s="68">
        <v>2.7</v>
      </c>
      <c r="M158" s="68">
        <v>2.7</v>
      </c>
      <c r="N158" s="68">
        <v>3</v>
      </c>
      <c r="O158" s="78">
        <f t="shared" ref="O158:O163" si="44">N158/L158</f>
        <v>1.1111111111111109</v>
      </c>
      <c r="P158" s="83"/>
      <c r="Q158" s="82"/>
      <c r="R158" s="68" t="s">
        <v>28</v>
      </c>
      <c r="S158" s="68">
        <v>30</v>
      </c>
      <c r="T158" s="68">
        <v>3</v>
      </c>
      <c r="U158" s="68">
        <v>79</v>
      </c>
      <c r="V158" s="68">
        <v>69</v>
      </c>
      <c r="W158" s="78">
        <f>V158/U158</f>
        <v>0.87341772151898733</v>
      </c>
      <c r="X158" s="89"/>
      <c r="Y158" s="69"/>
      <c r="Z158" s="69"/>
      <c r="AA158" s="69"/>
      <c r="AB158" s="69"/>
      <c r="AC158" s="69"/>
      <c r="AD158" s="69"/>
      <c r="AE158" s="68"/>
      <c r="AF158" s="69"/>
      <c r="AG158" s="69"/>
      <c r="AH158" s="69">
        <v>3</v>
      </c>
      <c r="AI158" s="69">
        <v>4</v>
      </c>
      <c r="AJ158" s="69">
        <v>162.1</v>
      </c>
      <c r="AK158" s="69">
        <v>40.5</v>
      </c>
      <c r="AL158" s="69">
        <v>151</v>
      </c>
      <c r="AM158" s="78">
        <f t="shared" si="42"/>
        <v>0.93152375077112892</v>
      </c>
      <c r="AN158" s="69"/>
      <c r="AO158" s="69"/>
      <c r="AP158" s="69"/>
      <c r="AQ158" s="69">
        <v>120</v>
      </c>
      <c r="AR158" s="69">
        <v>11</v>
      </c>
      <c r="AS158" s="69">
        <v>270.3</v>
      </c>
      <c r="AT158" s="69">
        <v>270</v>
      </c>
      <c r="AU158" s="78">
        <f t="shared" si="43"/>
        <v>0.99889012208657046</v>
      </c>
      <c r="AV158" s="74"/>
    </row>
    <row r="159" spans="1:48" ht="15.75">
      <c r="A159" s="68"/>
      <c r="B159" s="68"/>
      <c r="C159" s="68"/>
      <c r="D159" s="68"/>
      <c r="E159" s="68"/>
      <c r="F159" s="67"/>
      <c r="G159" s="68"/>
      <c r="H159" s="82"/>
      <c r="I159" s="68"/>
      <c r="J159" s="68">
        <v>2</v>
      </c>
      <c r="K159" s="68">
        <v>2</v>
      </c>
      <c r="L159" s="68">
        <v>224.9</v>
      </c>
      <c r="M159" s="68">
        <v>112.5</v>
      </c>
      <c r="N159" s="68">
        <v>236</v>
      </c>
      <c r="O159" s="78">
        <f t="shared" si="44"/>
        <v>1.0493552690084482</v>
      </c>
      <c r="P159" s="83"/>
      <c r="Q159" s="82"/>
      <c r="R159" s="68"/>
      <c r="S159" s="68">
        <v>60</v>
      </c>
      <c r="T159" s="68">
        <v>4</v>
      </c>
      <c r="U159" s="68">
        <v>144.69999999999999</v>
      </c>
      <c r="V159" s="68">
        <v>149</v>
      </c>
      <c r="W159" s="78">
        <f t="shared" ref="W159:W166" si="45">V159/U159</f>
        <v>1.0297166551485835</v>
      </c>
      <c r="X159" s="85"/>
      <c r="Y159" s="69"/>
      <c r="Z159" s="69"/>
      <c r="AA159" s="69"/>
      <c r="AB159" s="69"/>
      <c r="AC159" s="69"/>
      <c r="AD159" s="69"/>
      <c r="AE159" s="68"/>
      <c r="AF159" s="69"/>
      <c r="AG159" s="69"/>
      <c r="AH159" s="69">
        <v>4</v>
      </c>
      <c r="AI159" s="69">
        <v>7</v>
      </c>
      <c r="AJ159" s="69">
        <v>484.2</v>
      </c>
      <c r="AK159" s="69">
        <v>69.2</v>
      </c>
      <c r="AL159" s="69">
        <v>523</v>
      </c>
      <c r="AM159" s="78">
        <f t="shared" si="42"/>
        <v>1.080132176786452</v>
      </c>
      <c r="AN159" s="69"/>
      <c r="AO159" s="69"/>
      <c r="AP159" s="69"/>
      <c r="AQ159" s="69">
        <v>150</v>
      </c>
      <c r="AR159" s="69">
        <v>9</v>
      </c>
      <c r="AS159" s="69">
        <v>365.1</v>
      </c>
      <c r="AT159" s="69">
        <v>361</v>
      </c>
      <c r="AU159" s="78">
        <f t="shared" si="43"/>
        <v>0.98877019994522042</v>
      </c>
      <c r="AV159" s="74"/>
    </row>
    <row r="160" spans="1:48" ht="15.75">
      <c r="A160" s="68" t="s">
        <v>25</v>
      </c>
      <c r="B160" s="68"/>
      <c r="C160" s="68"/>
      <c r="D160" s="68"/>
      <c r="E160" s="68"/>
      <c r="F160" s="67"/>
      <c r="G160" s="68"/>
      <c r="H160" s="82"/>
      <c r="I160" s="68" t="s">
        <v>25</v>
      </c>
      <c r="J160" s="68">
        <v>3</v>
      </c>
      <c r="K160" s="68">
        <v>2</v>
      </c>
      <c r="L160" s="68">
        <v>176.8</v>
      </c>
      <c r="M160" s="68">
        <v>88.4</v>
      </c>
      <c r="N160" s="68">
        <v>155</v>
      </c>
      <c r="O160" s="78">
        <f t="shared" si="44"/>
        <v>0.87669683257918551</v>
      </c>
      <c r="P160" s="83"/>
      <c r="Q160" s="82"/>
      <c r="R160" s="68" t="s">
        <v>25</v>
      </c>
      <c r="S160" s="68">
        <v>90</v>
      </c>
      <c r="T160" s="68">
        <v>6</v>
      </c>
      <c r="U160" s="68">
        <v>170.7</v>
      </c>
      <c r="V160" s="68">
        <v>191</v>
      </c>
      <c r="W160" s="78">
        <f t="shared" si="45"/>
        <v>1.11892208553017</v>
      </c>
      <c r="X160" s="85"/>
      <c r="Y160" s="69"/>
      <c r="Z160" s="69"/>
      <c r="AA160" s="69"/>
      <c r="AB160" s="69"/>
      <c r="AC160" s="69"/>
      <c r="AD160" s="69"/>
      <c r="AE160" s="68"/>
      <c r="AF160" s="69"/>
      <c r="AG160" s="69"/>
      <c r="AH160" s="69">
        <v>5</v>
      </c>
      <c r="AI160" s="69">
        <v>8</v>
      </c>
      <c r="AJ160" s="69">
        <v>425.5</v>
      </c>
      <c r="AK160" s="69">
        <v>53.2</v>
      </c>
      <c r="AL160" s="69">
        <v>413</v>
      </c>
      <c r="AM160" s="78">
        <f t="shared" si="42"/>
        <v>0.97062279670975327</v>
      </c>
      <c r="AN160" s="69"/>
      <c r="AO160" s="69"/>
      <c r="AP160" s="69"/>
      <c r="AQ160" s="69">
        <v>180</v>
      </c>
      <c r="AR160" s="69">
        <v>5</v>
      </c>
      <c r="AS160" s="69">
        <v>228.5</v>
      </c>
      <c r="AT160" s="69">
        <v>214</v>
      </c>
      <c r="AU160" s="78">
        <f t="shared" si="43"/>
        <v>0.93654266958424504</v>
      </c>
      <c r="AV160" s="74"/>
    </row>
    <row r="161" spans="1:48" ht="15.75">
      <c r="A161" s="68"/>
      <c r="B161" s="68"/>
      <c r="C161" s="68"/>
      <c r="D161" s="68"/>
      <c r="E161" s="68"/>
      <c r="F161" s="67"/>
      <c r="G161" s="68"/>
      <c r="H161" s="82"/>
      <c r="I161" s="68"/>
      <c r="J161" s="68">
        <v>4</v>
      </c>
      <c r="K161" s="68">
        <v>2</v>
      </c>
      <c r="L161" s="68">
        <v>103.8</v>
      </c>
      <c r="M161" s="68">
        <v>51.9</v>
      </c>
      <c r="N161" s="68">
        <v>124</v>
      </c>
      <c r="O161" s="78">
        <f t="shared" si="44"/>
        <v>1.1946050096339114</v>
      </c>
      <c r="P161" s="83"/>
      <c r="Q161" s="82"/>
      <c r="R161" s="68"/>
      <c r="S161" s="68">
        <v>120</v>
      </c>
      <c r="T161" s="68">
        <v>6</v>
      </c>
      <c r="U161" s="68">
        <v>201.8</v>
      </c>
      <c r="V161" s="68">
        <v>243</v>
      </c>
      <c r="W161" s="78">
        <f t="shared" si="45"/>
        <v>1.2041625371655102</v>
      </c>
      <c r="X161" s="85"/>
      <c r="Y161" s="69"/>
      <c r="Z161" s="69"/>
      <c r="AA161" s="69"/>
      <c r="AB161" s="69"/>
      <c r="AC161" s="69"/>
      <c r="AD161" s="69"/>
      <c r="AE161" s="68"/>
      <c r="AF161" s="69"/>
      <c r="AG161" s="69"/>
      <c r="AH161" s="69">
        <v>6</v>
      </c>
      <c r="AI161" s="69">
        <v>4</v>
      </c>
      <c r="AJ161" s="69">
        <v>310.8</v>
      </c>
      <c r="AK161" s="69">
        <v>77.7</v>
      </c>
      <c r="AL161" s="69">
        <v>290</v>
      </c>
      <c r="AM161" s="78">
        <f t="shared" si="42"/>
        <v>0.93307593307593306</v>
      </c>
      <c r="AN161" s="69"/>
      <c r="AO161" s="69"/>
      <c r="AP161" s="69"/>
      <c r="AQ161" s="69">
        <v>210</v>
      </c>
      <c r="AR161" s="69">
        <v>2</v>
      </c>
      <c r="AS161" s="69">
        <v>138.9</v>
      </c>
      <c r="AT161" s="69">
        <v>137</v>
      </c>
      <c r="AU161" s="78">
        <f t="shared" si="43"/>
        <v>0.98632109431245496</v>
      </c>
      <c r="AV161" s="74"/>
    </row>
    <row r="162" spans="1:48" ht="15.75">
      <c r="A162" s="68"/>
      <c r="B162" s="68"/>
      <c r="C162" s="68"/>
      <c r="D162" s="68"/>
      <c r="E162" s="68"/>
      <c r="F162" s="67"/>
      <c r="G162" s="68"/>
      <c r="H162" s="82"/>
      <c r="I162" s="68"/>
      <c r="J162" s="68">
        <v>5</v>
      </c>
      <c r="K162" s="68">
        <v>4</v>
      </c>
      <c r="L162" s="68">
        <v>349.2</v>
      </c>
      <c r="M162" s="68">
        <v>87.3</v>
      </c>
      <c r="N162" s="68">
        <v>416</v>
      </c>
      <c r="O162" s="78">
        <f t="shared" si="44"/>
        <v>1.1912943871706758</v>
      </c>
      <c r="P162" s="83"/>
      <c r="Q162" s="82"/>
      <c r="R162" s="68"/>
      <c r="S162" s="68">
        <v>150</v>
      </c>
      <c r="T162" s="68">
        <v>5</v>
      </c>
      <c r="U162" s="68">
        <v>186</v>
      </c>
      <c r="V162" s="68">
        <v>197</v>
      </c>
      <c r="W162" s="78">
        <f t="shared" si="45"/>
        <v>1.0591397849462365</v>
      </c>
      <c r="X162" s="85"/>
      <c r="Y162" s="69"/>
      <c r="Z162" s="69"/>
      <c r="AA162" s="69"/>
      <c r="AB162" s="69"/>
      <c r="AC162" s="69"/>
      <c r="AD162" s="69"/>
      <c r="AE162" s="68"/>
      <c r="AF162" s="69"/>
      <c r="AG162" s="69"/>
      <c r="AH162" s="69"/>
      <c r="AI162" s="69"/>
      <c r="AJ162" s="69"/>
      <c r="AK162" s="69"/>
      <c r="AL162" s="69"/>
      <c r="AM162" s="78"/>
      <c r="AN162" s="69"/>
      <c r="AO162" s="69"/>
      <c r="AP162" s="69"/>
      <c r="AQ162" s="69">
        <v>240</v>
      </c>
      <c r="AR162" s="69">
        <v>1</v>
      </c>
      <c r="AS162" s="69">
        <v>45.8</v>
      </c>
      <c r="AT162" s="69">
        <v>43</v>
      </c>
      <c r="AU162" s="78">
        <f t="shared" si="43"/>
        <v>0.93886462882096078</v>
      </c>
      <c r="AV162" s="74"/>
    </row>
    <row r="163" spans="1:48" ht="15.75">
      <c r="A163" s="66"/>
      <c r="B163" s="68"/>
      <c r="C163" s="68"/>
      <c r="D163" s="68"/>
      <c r="E163" s="68"/>
      <c r="F163" s="67"/>
      <c r="G163" s="68"/>
      <c r="H163" s="82"/>
      <c r="I163" s="66"/>
      <c r="J163" s="68">
        <v>6</v>
      </c>
      <c r="K163" s="68">
        <v>4</v>
      </c>
      <c r="L163" s="68">
        <v>295.5</v>
      </c>
      <c r="M163" s="68">
        <v>73.900000000000006</v>
      </c>
      <c r="N163" s="68">
        <v>279</v>
      </c>
      <c r="O163" s="78">
        <f t="shared" si="44"/>
        <v>0.9441624365482234</v>
      </c>
      <c r="P163" s="83"/>
      <c r="Q163" s="82"/>
      <c r="R163" s="66"/>
      <c r="S163" s="68">
        <v>180</v>
      </c>
      <c r="T163" s="68">
        <v>4</v>
      </c>
      <c r="U163" s="68">
        <v>177.8</v>
      </c>
      <c r="V163" s="68">
        <v>181</v>
      </c>
      <c r="W163" s="78">
        <f t="shared" si="45"/>
        <v>1.0179977502812148</v>
      </c>
      <c r="X163" s="85"/>
      <c r="Y163" s="69"/>
      <c r="Z163" s="69"/>
      <c r="AA163" s="69"/>
      <c r="AB163" s="69"/>
      <c r="AC163" s="69"/>
      <c r="AD163" s="69"/>
      <c r="AE163" s="68"/>
      <c r="AF163" s="69"/>
      <c r="AG163" s="69"/>
      <c r="AH163" s="69"/>
      <c r="AI163" s="69"/>
      <c r="AJ163" s="69"/>
      <c r="AK163" s="69"/>
      <c r="AL163" s="69"/>
      <c r="AM163" s="78"/>
      <c r="AN163" s="69"/>
      <c r="AO163" s="69"/>
      <c r="AP163" s="69"/>
      <c r="AQ163" s="69">
        <v>270</v>
      </c>
      <c r="AR163" s="69">
        <v>0</v>
      </c>
      <c r="AS163" s="69">
        <v>9.1999999999999993</v>
      </c>
      <c r="AT163" s="69">
        <v>9</v>
      </c>
      <c r="AU163" s="78">
        <f t="shared" si="43"/>
        <v>0.97826086956521752</v>
      </c>
      <c r="AV163" s="74"/>
    </row>
    <row r="164" spans="1:48" ht="15.75">
      <c r="A164" s="68"/>
      <c r="B164" s="68"/>
      <c r="C164" s="68"/>
      <c r="D164" s="68"/>
      <c r="E164" s="68"/>
      <c r="F164" s="67"/>
      <c r="G164" s="68"/>
      <c r="H164" s="68"/>
      <c r="I164" s="68"/>
      <c r="J164" s="68"/>
      <c r="K164" s="68"/>
      <c r="L164" s="68"/>
      <c r="M164" s="68"/>
      <c r="N164" s="83"/>
      <c r="O164" s="67"/>
      <c r="P164" s="83"/>
      <c r="Q164" s="82"/>
      <c r="R164" s="68"/>
      <c r="S164" s="68">
        <v>210</v>
      </c>
      <c r="T164" s="68">
        <v>2</v>
      </c>
      <c r="U164" s="68">
        <v>126.1</v>
      </c>
      <c r="V164" s="68">
        <v>104</v>
      </c>
      <c r="W164" s="78">
        <f t="shared" si="45"/>
        <v>0.82474226804123718</v>
      </c>
      <c r="X164" s="85"/>
      <c r="Y164" s="69"/>
      <c r="Z164" s="69"/>
      <c r="AA164" s="69"/>
      <c r="AB164" s="69"/>
      <c r="AC164" s="69"/>
      <c r="AD164" s="69"/>
      <c r="AE164" s="68"/>
      <c r="AF164" s="69"/>
      <c r="AG164" s="69"/>
      <c r="AH164" s="69"/>
      <c r="AI164" s="69"/>
      <c r="AJ164" s="69"/>
      <c r="AK164" s="69"/>
      <c r="AL164" s="69"/>
      <c r="AM164" s="78"/>
      <c r="AN164" s="69"/>
      <c r="AO164" s="69"/>
      <c r="AP164" s="69"/>
      <c r="AQ164" s="69"/>
      <c r="AR164" s="69"/>
      <c r="AS164" s="69"/>
      <c r="AT164" s="69"/>
      <c r="AU164" s="69"/>
      <c r="AV164" s="74"/>
    </row>
    <row r="165" spans="1:48" ht="15.75">
      <c r="A165" s="68"/>
      <c r="B165" s="68"/>
      <c r="C165" s="68"/>
      <c r="D165" s="68"/>
      <c r="E165" s="68"/>
      <c r="F165" s="67"/>
      <c r="G165" s="68"/>
      <c r="H165" s="68"/>
      <c r="I165" s="68"/>
      <c r="J165" s="68"/>
      <c r="K165" s="68"/>
      <c r="L165" s="68"/>
      <c r="M165" s="68"/>
      <c r="N165" s="83"/>
      <c r="O165" s="67"/>
      <c r="P165" s="83"/>
      <c r="Q165" s="82"/>
      <c r="R165" s="68"/>
      <c r="S165" s="68">
        <v>240</v>
      </c>
      <c r="T165" s="68">
        <v>1</v>
      </c>
      <c r="U165" s="68">
        <v>49</v>
      </c>
      <c r="V165" s="68">
        <v>57</v>
      </c>
      <c r="W165" s="78">
        <f t="shared" si="45"/>
        <v>1.1632653061224489</v>
      </c>
      <c r="X165" s="85"/>
      <c r="Y165" s="69"/>
      <c r="Z165" s="69"/>
      <c r="AA165" s="69"/>
      <c r="AB165" s="69"/>
      <c r="AC165" s="69"/>
      <c r="AD165" s="69"/>
      <c r="AE165" s="68"/>
      <c r="AF165" s="69"/>
      <c r="AG165" s="69"/>
      <c r="AH165" s="69"/>
      <c r="AI165" s="69"/>
      <c r="AJ165" s="69"/>
      <c r="AK165" s="69"/>
      <c r="AL165" s="69"/>
      <c r="AM165" s="78"/>
      <c r="AN165" s="69"/>
      <c r="AO165" s="69"/>
      <c r="AP165" s="69"/>
      <c r="AQ165" s="69"/>
      <c r="AR165" s="69"/>
      <c r="AS165" s="69"/>
      <c r="AT165" s="69"/>
      <c r="AU165" s="69"/>
      <c r="AV165" s="74"/>
    </row>
    <row r="166" spans="1:48" ht="15.75">
      <c r="A166" s="68"/>
      <c r="B166" s="68"/>
      <c r="C166" s="68"/>
      <c r="D166" s="68"/>
      <c r="E166" s="68"/>
      <c r="F166" s="67"/>
      <c r="G166" s="68"/>
      <c r="H166" s="68"/>
      <c r="I166" s="68"/>
      <c r="J166" s="68"/>
      <c r="K166" s="68"/>
      <c r="L166" s="68"/>
      <c r="M166" s="68"/>
      <c r="N166" s="83"/>
      <c r="O166" s="67"/>
      <c r="P166" s="83"/>
      <c r="Q166" s="82"/>
      <c r="R166" s="68"/>
      <c r="S166" s="68">
        <v>270</v>
      </c>
      <c r="T166" s="68">
        <v>0</v>
      </c>
      <c r="U166" s="68">
        <v>18</v>
      </c>
      <c r="V166" s="68">
        <v>22</v>
      </c>
      <c r="W166" s="78">
        <f t="shared" si="45"/>
        <v>1.2222222222222223</v>
      </c>
      <c r="X166" s="85"/>
      <c r="Y166" s="88"/>
      <c r="Z166" s="69"/>
      <c r="AA166" s="69"/>
      <c r="AB166" s="69"/>
      <c r="AC166" s="69"/>
      <c r="AD166" s="69"/>
      <c r="AE166" s="68"/>
      <c r="AF166" s="69"/>
      <c r="AG166" s="69"/>
      <c r="AH166" s="69"/>
      <c r="AI166" s="69"/>
      <c r="AJ166" s="69"/>
      <c r="AK166" s="69"/>
      <c r="AL166" s="69"/>
      <c r="AM166" s="78"/>
      <c r="AN166" s="69"/>
      <c r="AO166" s="69"/>
      <c r="AP166" s="69"/>
      <c r="AQ166" s="69"/>
      <c r="AR166" s="69"/>
      <c r="AS166" s="69"/>
      <c r="AT166" s="69"/>
      <c r="AU166" s="69"/>
      <c r="AV166" s="74"/>
    </row>
    <row r="167" spans="1:48">
      <c r="A167" s="68"/>
      <c r="B167" s="68"/>
      <c r="C167" s="68"/>
      <c r="D167" s="68"/>
      <c r="E167" s="68"/>
      <c r="F167" s="67"/>
      <c r="G167" s="68"/>
      <c r="H167" s="68"/>
      <c r="I167" s="68"/>
      <c r="J167" s="68"/>
      <c r="K167" s="68"/>
      <c r="L167" s="68"/>
      <c r="M167" s="68"/>
      <c r="N167" s="83"/>
      <c r="O167" s="67"/>
      <c r="P167" s="83"/>
      <c r="Q167" s="68"/>
      <c r="R167" s="68"/>
      <c r="S167" s="68"/>
      <c r="T167" s="68"/>
      <c r="U167" s="68"/>
      <c r="V167" s="68"/>
      <c r="W167" s="67"/>
      <c r="X167" s="85"/>
      <c r="Y167" s="69" t="s">
        <v>31</v>
      </c>
      <c r="Z167" s="68" t="s">
        <v>2</v>
      </c>
      <c r="AA167" s="68" t="s">
        <v>3</v>
      </c>
      <c r="AB167" s="68" t="s">
        <v>4</v>
      </c>
      <c r="AC167" s="68" t="s">
        <v>5</v>
      </c>
      <c r="AD167" s="67" t="s">
        <v>47</v>
      </c>
      <c r="AE167" s="68"/>
      <c r="AF167" s="69"/>
      <c r="AG167" s="69"/>
      <c r="AH167" s="68" t="s">
        <v>7</v>
      </c>
      <c r="AI167" s="68" t="s">
        <v>3</v>
      </c>
      <c r="AJ167" s="68" t="s">
        <v>8</v>
      </c>
      <c r="AK167" s="68" t="s">
        <v>9</v>
      </c>
      <c r="AL167" s="68" t="s">
        <v>4</v>
      </c>
      <c r="AM167" s="67" t="s">
        <v>47</v>
      </c>
      <c r="AN167" s="68"/>
      <c r="AO167" s="69"/>
      <c r="AP167" s="69"/>
      <c r="AQ167" s="68" t="s">
        <v>10</v>
      </c>
      <c r="AR167" s="68" t="s">
        <v>11</v>
      </c>
      <c r="AS167" s="68" t="s">
        <v>5</v>
      </c>
      <c r="AT167" s="68" t="s">
        <v>4</v>
      </c>
      <c r="AU167" s="67" t="s">
        <v>47</v>
      </c>
      <c r="AV167" s="85"/>
    </row>
    <row r="168" spans="1:48">
      <c r="A168" s="68"/>
      <c r="B168" s="68"/>
      <c r="C168" s="68"/>
      <c r="D168" s="68"/>
      <c r="E168" s="68"/>
      <c r="F168" s="67"/>
      <c r="G168" s="68"/>
      <c r="H168" s="68"/>
      <c r="I168" s="68"/>
      <c r="J168" s="68"/>
      <c r="K168" s="68"/>
      <c r="L168" s="68"/>
      <c r="M168" s="68"/>
      <c r="N168" s="83"/>
      <c r="O168" s="67"/>
      <c r="P168" s="83"/>
      <c r="Q168" s="68"/>
      <c r="R168" s="68"/>
      <c r="S168" s="68"/>
      <c r="T168" s="68"/>
      <c r="U168" s="68"/>
      <c r="V168" s="68"/>
      <c r="W168" s="67"/>
      <c r="X168" s="85"/>
      <c r="Y168" s="69"/>
      <c r="Z168" s="68" t="s">
        <v>13</v>
      </c>
      <c r="AA168" s="68">
        <v>1</v>
      </c>
      <c r="AB168" s="68">
        <v>959</v>
      </c>
      <c r="AC168" s="68">
        <v>1154.0999999999999</v>
      </c>
      <c r="AD168" s="77">
        <f>AB168/AC168</f>
        <v>0.83095052421800542</v>
      </c>
      <c r="AE168" s="68"/>
      <c r="AF168" s="69"/>
      <c r="AG168" s="69" t="s">
        <v>31</v>
      </c>
      <c r="AH168" s="68">
        <v>1</v>
      </c>
      <c r="AI168" s="68">
        <v>1</v>
      </c>
      <c r="AJ168" s="68">
        <v>0</v>
      </c>
      <c r="AK168" s="68">
        <v>0</v>
      </c>
      <c r="AL168" s="68">
        <v>0</v>
      </c>
      <c r="AM168" s="78">
        <v>0</v>
      </c>
      <c r="AN168" s="68"/>
      <c r="AO168" s="69"/>
      <c r="AP168" s="69" t="s">
        <v>31</v>
      </c>
      <c r="AQ168" s="68">
        <v>30</v>
      </c>
      <c r="AR168" s="68">
        <v>5</v>
      </c>
      <c r="AS168" s="68">
        <v>53.8</v>
      </c>
      <c r="AT168" s="68">
        <v>41</v>
      </c>
      <c r="AU168" s="78">
        <f>AT168/AS168</f>
        <v>0.76208178438661711</v>
      </c>
      <c r="AV168" s="85"/>
    </row>
    <row r="169" spans="1:48">
      <c r="A169" s="68"/>
      <c r="B169" s="68"/>
      <c r="C169" s="68"/>
      <c r="D169" s="68"/>
      <c r="E169" s="68"/>
      <c r="F169" s="67"/>
      <c r="G169" s="68"/>
      <c r="H169" s="68"/>
      <c r="I169" s="68"/>
      <c r="J169" s="68"/>
      <c r="K169" s="68"/>
      <c r="L169" s="68"/>
      <c r="M169" s="68"/>
      <c r="N169" s="83"/>
      <c r="O169" s="67"/>
      <c r="P169" s="83"/>
      <c r="Q169" s="68"/>
      <c r="R169" s="68"/>
      <c r="S169" s="68"/>
      <c r="T169" s="68"/>
      <c r="U169" s="68"/>
      <c r="V169" s="68"/>
      <c r="W169" s="67"/>
      <c r="X169" s="85"/>
      <c r="Y169" s="69"/>
      <c r="Z169" s="69"/>
      <c r="AA169" s="69"/>
      <c r="AB169" s="69"/>
      <c r="AC169" s="69"/>
      <c r="AD169" s="69"/>
      <c r="AE169" s="68"/>
      <c r="AF169" s="69"/>
      <c r="AG169" s="69"/>
      <c r="AH169" s="68">
        <v>2</v>
      </c>
      <c r="AI169" s="68">
        <v>2</v>
      </c>
      <c r="AJ169" s="68">
        <v>12.4</v>
      </c>
      <c r="AK169" s="68">
        <v>6.2</v>
      </c>
      <c r="AL169" s="68">
        <v>5</v>
      </c>
      <c r="AM169" s="78">
        <f>AL169/AJ169</f>
        <v>0.40322580645161288</v>
      </c>
      <c r="AN169" s="68"/>
      <c r="AO169" s="69"/>
      <c r="AP169" s="69"/>
      <c r="AQ169" s="68">
        <v>60</v>
      </c>
      <c r="AR169" s="68">
        <v>8</v>
      </c>
      <c r="AS169" s="68">
        <v>231.6</v>
      </c>
      <c r="AT169" s="68">
        <v>176</v>
      </c>
      <c r="AU169" s="78">
        <f t="shared" ref="AU169:AU174" si="46">AT169/AS169</f>
        <v>0.75993091537132995</v>
      </c>
      <c r="AV169" s="85"/>
    </row>
    <row r="170" spans="1:48">
      <c r="A170" s="69"/>
      <c r="B170" s="68" t="s">
        <v>2</v>
      </c>
      <c r="C170" s="68" t="s">
        <v>3</v>
      </c>
      <c r="D170" s="68" t="s">
        <v>4</v>
      </c>
      <c r="E170" s="68" t="s">
        <v>5</v>
      </c>
      <c r="F170" s="67" t="s">
        <v>47</v>
      </c>
      <c r="G170" s="68"/>
      <c r="H170" s="68"/>
      <c r="I170" s="69"/>
      <c r="J170" s="68" t="s">
        <v>7</v>
      </c>
      <c r="K170" s="68" t="s">
        <v>3</v>
      </c>
      <c r="L170" s="68" t="s">
        <v>8</v>
      </c>
      <c r="M170" s="68" t="s">
        <v>9</v>
      </c>
      <c r="N170" s="68" t="s">
        <v>4</v>
      </c>
      <c r="O170" s="67" t="s">
        <v>47</v>
      </c>
      <c r="P170" s="83"/>
      <c r="Q170" s="68"/>
      <c r="R170" s="69"/>
      <c r="S170" s="68" t="s">
        <v>10</v>
      </c>
      <c r="T170" s="68" t="s">
        <v>11</v>
      </c>
      <c r="U170" s="68" t="s">
        <v>5</v>
      </c>
      <c r="V170" s="68" t="s">
        <v>4</v>
      </c>
      <c r="W170" s="67" t="s">
        <v>47</v>
      </c>
      <c r="X170" s="89"/>
      <c r="Y170" s="69"/>
      <c r="Z170" s="69"/>
      <c r="AA170" s="69"/>
      <c r="AB170" s="69"/>
      <c r="AC170" s="69"/>
      <c r="AD170" s="69"/>
      <c r="AE170" s="68"/>
      <c r="AF170" s="69"/>
      <c r="AG170" s="69"/>
      <c r="AH170" s="68">
        <v>3</v>
      </c>
      <c r="AI170" s="68">
        <v>4</v>
      </c>
      <c r="AJ170" s="68">
        <v>110.7</v>
      </c>
      <c r="AK170" s="68">
        <v>27.7</v>
      </c>
      <c r="AL170" s="68">
        <v>94</v>
      </c>
      <c r="AM170" s="78">
        <f>AL170/AJ170</f>
        <v>0.84914182475158084</v>
      </c>
      <c r="AN170" s="68"/>
      <c r="AO170" s="69"/>
      <c r="AP170" s="69"/>
      <c r="AQ170" s="68">
        <v>90</v>
      </c>
      <c r="AR170" s="68">
        <v>10</v>
      </c>
      <c r="AS170" s="68">
        <v>311.2</v>
      </c>
      <c r="AT170" s="68">
        <v>246</v>
      </c>
      <c r="AU170" s="78">
        <f t="shared" si="46"/>
        <v>0.79048843187660667</v>
      </c>
      <c r="AV170" s="85"/>
    </row>
    <row r="171" spans="1:48">
      <c r="A171" s="68" t="s">
        <v>29</v>
      </c>
      <c r="B171" s="68" t="s">
        <v>13</v>
      </c>
      <c r="C171" s="68">
        <v>1</v>
      </c>
      <c r="D171" s="68">
        <v>1819</v>
      </c>
      <c r="E171" s="68">
        <v>1639.7</v>
      </c>
      <c r="F171" s="77">
        <f>D171/E171</f>
        <v>1.1093492712081479</v>
      </c>
      <c r="G171" s="68"/>
      <c r="H171" s="82"/>
      <c r="I171" s="68" t="s">
        <v>29</v>
      </c>
      <c r="J171" s="68">
        <v>1</v>
      </c>
      <c r="K171" s="68">
        <v>1</v>
      </c>
      <c r="L171" s="68">
        <v>28.3</v>
      </c>
      <c r="M171" s="68">
        <v>28.3</v>
      </c>
      <c r="N171" s="68">
        <v>18</v>
      </c>
      <c r="O171" s="78">
        <f t="shared" ref="O171:O176" si="47">N171/L171</f>
        <v>0.63604240282685509</v>
      </c>
      <c r="P171" s="83"/>
      <c r="Q171" s="82"/>
      <c r="R171" s="68" t="s">
        <v>29</v>
      </c>
      <c r="S171" s="68">
        <v>30</v>
      </c>
      <c r="T171" s="68">
        <v>1</v>
      </c>
      <c r="U171" s="68">
        <v>20.2</v>
      </c>
      <c r="V171" s="68">
        <v>10</v>
      </c>
      <c r="W171" s="78">
        <f>V171/U171</f>
        <v>0.49504950495049505</v>
      </c>
      <c r="X171" s="89"/>
      <c r="Y171" s="69"/>
      <c r="Z171" s="69"/>
      <c r="AA171" s="69"/>
      <c r="AB171" s="69"/>
      <c r="AC171" s="69"/>
      <c r="AD171" s="69"/>
      <c r="AE171" s="68"/>
      <c r="AF171" s="69"/>
      <c r="AG171" s="69"/>
      <c r="AH171" s="68">
        <v>4</v>
      </c>
      <c r="AI171" s="68">
        <v>7</v>
      </c>
      <c r="AJ171" s="68">
        <v>471.8</v>
      </c>
      <c r="AK171" s="68">
        <v>67.400000000000006</v>
      </c>
      <c r="AL171" s="68">
        <v>370</v>
      </c>
      <c r="AM171" s="78">
        <f>AL171/AJ171</f>
        <v>0.78423060618906315</v>
      </c>
      <c r="AN171" s="68"/>
      <c r="AO171" s="69"/>
      <c r="AP171" s="69"/>
      <c r="AQ171" s="68">
        <v>120</v>
      </c>
      <c r="AR171" s="68">
        <v>7</v>
      </c>
      <c r="AS171" s="68">
        <v>305.7</v>
      </c>
      <c r="AT171" s="68">
        <v>233</v>
      </c>
      <c r="AU171" s="78">
        <f t="shared" si="46"/>
        <v>0.76218514883873079</v>
      </c>
      <c r="AV171" s="85"/>
    </row>
    <row r="172" spans="1:48">
      <c r="A172" s="68"/>
      <c r="B172" s="68"/>
      <c r="C172" s="68"/>
      <c r="D172" s="68"/>
      <c r="E172" s="68"/>
      <c r="F172" s="67"/>
      <c r="G172" s="68"/>
      <c r="H172" s="82"/>
      <c r="I172" s="68"/>
      <c r="J172" s="68">
        <v>2</v>
      </c>
      <c r="K172" s="68">
        <v>2</v>
      </c>
      <c r="L172" s="68">
        <v>33.1</v>
      </c>
      <c r="M172" s="68">
        <v>16.5</v>
      </c>
      <c r="N172" s="68">
        <v>29</v>
      </c>
      <c r="O172" s="78">
        <f t="shared" si="47"/>
        <v>0.87613293051359509</v>
      </c>
      <c r="P172" s="83"/>
      <c r="Q172" s="82"/>
      <c r="R172" s="68"/>
      <c r="S172" s="68">
        <v>60</v>
      </c>
      <c r="T172" s="68">
        <v>6</v>
      </c>
      <c r="U172" s="68">
        <v>130.4</v>
      </c>
      <c r="V172" s="68">
        <v>119</v>
      </c>
      <c r="W172" s="78">
        <f t="shared" ref="W172:W179" si="48">V172/U172</f>
        <v>0.91257668711656437</v>
      </c>
      <c r="X172" s="85"/>
      <c r="Y172" s="69"/>
      <c r="Z172" s="69"/>
      <c r="AA172" s="69"/>
      <c r="AB172" s="69"/>
      <c r="AC172" s="69"/>
      <c r="AD172" s="69"/>
      <c r="AE172" s="68"/>
      <c r="AF172" s="69"/>
      <c r="AG172" s="69"/>
      <c r="AH172" s="68">
        <v>5</v>
      </c>
      <c r="AI172" s="68">
        <v>6</v>
      </c>
      <c r="AJ172" s="68">
        <v>415</v>
      </c>
      <c r="AK172" s="68">
        <v>69.2</v>
      </c>
      <c r="AL172" s="68">
        <v>377</v>
      </c>
      <c r="AM172" s="78">
        <f>AL172/AJ172</f>
        <v>0.90843373493975899</v>
      </c>
      <c r="AN172" s="68"/>
      <c r="AO172" s="69"/>
      <c r="AP172" s="69"/>
      <c r="AQ172" s="68">
        <v>150</v>
      </c>
      <c r="AR172" s="68">
        <v>3</v>
      </c>
      <c r="AS172" s="68">
        <v>165.5</v>
      </c>
      <c r="AT172" s="68">
        <v>173</v>
      </c>
      <c r="AU172" s="78">
        <f t="shared" si="46"/>
        <v>1.0453172205438066</v>
      </c>
      <c r="AV172" s="85"/>
    </row>
    <row r="173" spans="1:48">
      <c r="A173" s="68"/>
      <c r="B173" s="68"/>
      <c r="C173" s="68"/>
      <c r="D173" s="68"/>
      <c r="E173" s="68"/>
      <c r="F173" s="67"/>
      <c r="G173" s="68"/>
      <c r="H173" s="82"/>
      <c r="I173" s="68"/>
      <c r="J173" s="68">
        <v>3</v>
      </c>
      <c r="K173" s="68">
        <v>4</v>
      </c>
      <c r="L173" s="68">
        <v>248.5</v>
      </c>
      <c r="M173" s="68">
        <v>62.1</v>
      </c>
      <c r="N173" s="68">
        <v>231</v>
      </c>
      <c r="O173" s="78">
        <f t="shared" si="47"/>
        <v>0.92957746478873238</v>
      </c>
      <c r="P173" s="83"/>
      <c r="Q173" s="82"/>
      <c r="R173" s="68"/>
      <c r="S173" s="68">
        <v>90</v>
      </c>
      <c r="T173" s="68">
        <v>8</v>
      </c>
      <c r="U173" s="68">
        <v>255.1</v>
      </c>
      <c r="V173" s="68">
        <v>313</v>
      </c>
      <c r="W173" s="78">
        <f t="shared" si="48"/>
        <v>1.226969815758526</v>
      </c>
      <c r="X173" s="85"/>
      <c r="Y173" s="69"/>
      <c r="Z173" s="69"/>
      <c r="AA173" s="69"/>
      <c r="AB173" s="69"/>
      <c r="AC173" s="69"/>
      <c r="AD173" s="69"/>
      <c r="AE173" s="68"/>
      <c r="AF173" s="69"/>
      <c r="AG173" s="69"/>
      <c r="AH173" s="68">
        <v>6</v>
      </c>
      <c r="AI173" s="68">
        <v>2</v>
      </c>
      <c r="AJ173" s="68">
        <v>144</v>
      </c>
      <c r="AK173" s="68">
        <v>72</v>
      </c>
      <c r="AL173" s="68">
        <v>113</v>
      </c>
      <c r="AM173" s="78">
        <f>AL173/AJ173</f>
        <v>0.78472222222222221</v>
      </c>
      <c r="AN173" s="68"/>
      <c r="AO173" s="69"/>
      <c r="AP173" s="69"/>
      <c r="AQ173" s="68">
        <v>180</v>
      </c>
      <c r="AR173" s="68">
        <v>2</v>
      </c>
      <c r="AS173" s="68">
        <v>75.400000000000006</v>
      </c>
      <c r="AT173" s="68">
        <v>82</v>
      </c>
      <c r="AU173" s="78">
        <f t="shared" si="46"/>
        <v>1.0875331564986737</v>
      </c>
      <c r="AV173" s="85"/>
    </row>
    <row r="174" spans="1:48">
      <c r="A174" s="68"/>
      <c r="B174" s="68"/>
      <c r="C174" s="68"/>
      <c r="D174" s="68"/>
      <c r="E174" s="68"/>
      <c r="F174" s="67"/>
      <c r="G174" s="68"/>
      <c r="H174" s="82"/>
      <c r="I174" s="68"/>
      <c r="J174" s="68">
        <v>4</v>
      </c>
      <c r="K174" s="68">
        <v>6</v>
      </c>
      <c r="L174" s="68">
        <v>611.6</v>
      </c>
      <c r="M174" s="68">
        <v>101.9</v>
      </c>
      <c r="N174" s="68">
        <v>695</v>
      </c>
      <c r="O174" s="78">
        <f t="shared" si="47"/>
        <v>1.1363636363636362</v>
      </c>
      <c r="P174" s="83"/>
      <c r="Q174" s="82"/>
      <c r="R174" s="68"/>
      <c r="S174" s="68">
        <v>120</v>
      </c>
      <c r="T174" s="68">
        <v>8</v>
      </c>
      <c r="U174" s="68">
        <v>307.89999999999998</v>
      </c>
      <c r="V174" s="68">
        <v>364</v>
      </c>
      <c r="W174" s="78">
        <f t="shared" si="48"/>
        <v>1.1822020136407925</v>
      </c>
      <c r="X174" s="85"/>
      <c r="Y174" s="69"/>
      <c r="Z174" s="69"/>
      <c r="AA174" s="69"/>
      <c r="AB174" s="69"/>
      <c r="AC174" s="69"/>
      <c r="AD174" s="69"/>
      <c r="AE174" s="68"/>
      <c r="AF174" s="69"/>
      <c r="AG174" s="69"/>
      <c r="AH174" s="69"/>
      <c r="AI174" s="69"/>
      <c r="AJ174" s="69"/>
      <c r="AK174" s="69"/>
      <c r="AL174" s="69"/>
      <c r="AM174" s="78"/>
      <c r="AN174" s="69"/>
      <c r="AO174" s="69"/>
      <c r="AP174" s="69"/>
      <c r="AQ174" s="68">
        <v>210</v>
      </c>
      <c r="AR174" s="68">
        <v>0</v>
      </c>
      <c r="AS174" s="68">
        <v>10.8</v>
      </c>
      <c r="AT174" s="68">
        <v>8</v>
      </c>
      <c r="AU174" s="78">
        <f t="shared" si="46"/>
        <v>0.7407407407407407</v>
      </c>
      <c r="AV174" s="85"/>
    </row>
    <row r="175" spans="1:48" ht="15.75">
      <c r="A175" s="68"/>
      <c r="B175" s="68"/>
      <c r="C175" s="68"/>
      <c r="D175" s="68"/>
      <c r="E175" s="68"/>
      <c r="F175" s="67"/>
      <c r="G175" s="68"/>
      <c r="H175" s="82"/>
      <c r="I175" s="68"/>
      <c r="J175" s="68">
        <v>5</v>
      </c>
      <c r="K175" s="68">
        <v>6</v>
      </c>
      <c r="L175" s="68">
        <v>562.4</v>
      </c>
      <c r="M175" s="68">
        <v>93.7</v>
      </c>
      <c r="N175" s="68">
        <v>666</v>
      </c>
      <c r="O175" s="78">
        <f t="shared" si="47"/>
        <v>1.1842105263157896</v>
      </c>
      <c r="P175" s="83"/>
      <c r="Q175" s="82"/>
      <c r="R175" s="68"/>
      <c r="S175" s="68">
        <v>150</v>
      </c>
      <c r="T175" s="68">
        <v>9</v>
      </c>
      <c r="U175" s="68">
        <v>327.39999999999998</v>
      </c>
      <c r="V175" s="68">
        <v>340</v>
      </c>
      <c r="W175" s="78">
        <f t="shared" si="48"/>
        <v>1.0384850335980453</v>
      </c>
      <c r="X175" s="85"/>
      <c r="Y175" s="69"/>
      <c r="Z175" s="69"/>
      <c r="AA175" s="69"/>
      <c r="AB175" s="69"/>
      <c r="AC175" s="69"/>
      <c r="AD175" s="69"/>
      <c r="AE175" s="68"/>
      <c r="AF175" s="69"/>
      <c r="AG175" s="69"/>
      <c r="AH175" s="69"/>
      <c r="AI175" s="69"/>
      <c r="AJ175" s="69"/>
      <c r="AK175" s="69"/>
      <c r="AL175" s="69"/>
      <c r="AM175" s="78"/>
      <c r="AN175" s="69"/>
      <c r="AO175" s="69"/>
      <c r="AP175" s="69"/>
      <c r="AQ175" s="69"/>
      <c r="AR175" s="69"/>
      <c r="AS175" s="69"/>
      <c r="AT175" s="69"/>
      <c r="AU175" s="78"/>
      <c r="AV175" s="74"/>
    </row>
    <row r="176" spans="1:48" ht="15.75">
      <c r="A176" s="68"/>
      <c r="B176" s="68"/>
      <c r="C176" s="68"/>
      <c r="D176" s="68"/>
      <c r="E176" s="68"/>
      <c r="F176" s="67"/>
      <c r="G176" s="68"/>
      <c r="H176" s="82"/>
      <c r="I176" s="68"/>
      <c r="J176" s="68">
        <v>6</v>
      </c>
      <c r="K176" s="68">
        <v>2</v>
      </c>
      <c r="L176" s="68">
        <v>155.80000000000001</v>
      </c>
      <c r="M176" s="68">
        <v>77.900000000000006</v>
      </c>
      <c r="N176" s="68">
        <v>180</v>
      </c>
      <c r="O176" s="78">
        <f t="shared" si="47"/>
        <v>1.1553273427471116</v>
      </c>
      <c r="P176" s="83"/>
      <c r="Q176" s="82"/>
      <c r="R176" s="68"/>
      <c r="S176" s="68">
        <v>180</v>
      </c>
      <c r="T176" s="68">
        <v>7</v>
      </c>
      <c r="U176" s="68">
        <v>281.8</v>
      </c>
      <c r="V176" s="68">
        <v>315</v>
      </c>
      <c r="W176" s="78">
        <f t="shared" si="48"/>
        <v>1.1178140525195173</v>
      </c>
      <c r="X176" s="85"/>
      <c r="Y176" s="69"/>
      <c r="Z176" s="69"/>
      <c r="AA176" s="69"/>
      <c r="AB176" s="69"/>
      <c r="AC176" s="69"/>
      <c r="AD176" s="69"/>
      <c r="AE176" s="68"/>
      <c r="AF176" s="69"/>
      <c r="AG176" s="69"/>
      <c r="AH176" s="69"/>
      <c r="AI176" s="69"/>
      <c r="AJ176" s="69"/>
      <c r="AK176" s="69"/>
      <c r="AL176" s="69"/>
      <c r="AM176" s="78"/>
      <c r="AN176" s="69"/>
      <c r="AO176" s="69"/>
      <c r="AP176" s="69"/>
      <c r="AQ176" s="69"/>
      <c r="AR176" s="69"/>
      <c r="AS176" s="69"/>
      <c r="AT176" s="69"/>
      <c r="AU176" s="78"/>
      <c r="AV176" s="74"/>
    </row>
    <row r="177" spans="1:48" ht="15.75">
      <c r="A177" s="68"/>
      <c r="B177" s="68"/>
      <c r="C177" s="68"/>
      <c r="D177" s="68"/>
      <c r="E177" s="68"/>
      <c r="F177" s="67"/>
      <c r="G177" s="68"/>
      <c r="H177" s="68"/>
      <c r="I177" s="68"/>
      <c r="J177" s="68"/>
      <c r="K177" s="68"/>
      <c r="L177" s="68"/>
      <c r="M177" s="68"/>
      <c r="N177" s="68"/>
      <c r="O177" s="67"/>
      <c r="P177" s="83"/>
      <c r="Q177" s="82"/>
      <c r="R177" s="68"/>
      <c r="S177" s="68">
        <v>210</v>
      </c>
      <c r="T177" s="68">
        <v>4</v>
      </c>
      <c r="U177" s="68">
        <v>242</v>
      </c>
      <c r="V177" s="68">
        <v>269</v>
      </c>
      <c r="W177" s="78">
        <f t="shared" si="48"/>
        <v>1.1115702479338843</v>
      </c>
      <c r="X177" s="85"/>
      <c r="Y177" s="88"/>
      <c r="Z177" s="69"/>
      <c r="AA177" s="69"/>
      <c r="AB177" s="69"/>
      <c r="AC177" s="69"/>
      <c r="AD177" s="69"/>
      <c r="AE177" s="68"/>
      <c r="AF177" s="69"/>
      <c r="AG177" s="69"/>
      <c r="AH177" s="69"/>
      <c r="AI177" s="69"/>
      <c r="AJ177" s="69"/>
      <c r="AK177" s="69"/>
      <c r="AL177" s="69"/>
      <c r="AM177" s="78"/>
      <c r="AN177" s="69"/>
      <c r="AO177" s="69"/>
      <c r="AP177" s="69"/>
      <c r="AQ177" s="69"/>
      <c r="AR177" s="69"/>
      <c r="AS177" s="69"/>
      <c r="AT177" s="69"/>
      <c r="AU177" s="69"/>
      <c r="AV177" s="74"/>
    </row>
    <row r="178" spans="1:48">
      <c r="A178" s="68"/>
      <c r="B178" s="68"/>
      <c r="C178" s="68"/>
      <c r="D178" s="68"/>
      <c r="E178" s="68"/>
      <c r="F178" s="67"/>
      <c r="G178" s="68"/>
      <c r="H178" s="68"/>
      <c r="I178" s="68"/>
      <c r="J178" s="68"/>
      <c r="K178" s="68"/>
      <c r="L178" s="68"/>
      <c r="M178" s="68"/>
      <c r="N178" s="68"/>
      <c r="O178" s="67"/>
      <c r="P178" s="83"/>
      <c r="Q178" s="82"/>
      <c r="R178" s="68"/>
      <c r="S178" s="68">
        <v>240</v>
      </c>
      <c r="T178" s="68">
        <v>1</v>
      </c>
      <c r="U178" s="68">
        <v>74.3</v>
      </c>
      <c r="V178" s="68">
        <v>89</v>
      </c>
      <c r="W178" s="78">
        <f t="shared" si="48"/>
        <v>1.1978465679676986</v>
      </c>
      <c r="X178" s="85"/>
      <c r="Y178" s="69" t="s">
        <v>32</v>
      </c>
      <c r="Z178" s="68" t="s">
        <v>2</v>
      </c>
      <c r="AA178" s="68" t="s">
        <v>3</v>
      </c>
      <c r="AB178" s="68" t="s">
        <v>4</v>
      </c>
      <c r="AC178" s="68" t="s">
        <v>5</v>
      </c>
      <c r="AD178" s="67" t="s">
        <v>47</v>
      </c>
      <c r="AE178" s="68"/>
      <c r="AF178" s="69"/>
      <c r="AG178" s="69"/>
      <c r="AH178" s="68" t="s">
        <v>7</v>
      </c>
      <c r="AI178" s="68" t="s">
        <v>3</v>
      </c>
      <c r="AJ178" s="68" t="s">
        <v>8</v>
      </c>
      <c r="AK178" s="68" t="s">
        <v>9</v>
      </c>
      <c r="AL178" s="68" t="s">
        <v>4</v>
      </c>
      <c r="AM178" s="67" t="s">
        <v>47</v>
      </c>
      <c r="AN178" s="68"/>
      <c r="AO178" s="69"/>
      <c r="AP178" s="69"/>
      <c r="AQ178" s="68" t="s">
        <v>10</v>
      </c>
      <c r="AR178" s="68" t="s">
        <v>11</v>
      </c>
      <c r="AS178" s="68" t="s">
        <v>5</v>
      </c>
      <c r="AT178" s="68" t="s">
        <v>4</v>
      </c>
      <c r="AU178" s="67" t="s">
        <v>47</v>
      </c>
      <c r="AV178" s="85"/>
    </row>
    <row r="179" spans="1:48">
      <c r="A179" s="75" t="s">
        <v>49</v>
      </c>
      <c r="B179" s="68"/>
      <c r="C179" s="68"/>
      <c r="D179" s="68"/>
      <c r="E179" s="68"/>
      <c r="F179" s="67"/>
      <c r="G179" s="68"/>
      <c r="H179" s="68"/>
      <c r="I179" s="68"/>
      <c r="J179" s="68"/>
      <c r="K179" s="68"/>
      <c r="L179" s="68"/>
      <c r="M179" s="68"/>
      <c r="N179" s="68"/>
      <c r="O179" s="67"/>
      <c r="P179" s="83"/>
      <c r="Q179" s="82"/>
      <c r="R179" s="68"/>
      <c r="S179" s="68">
        <v>270</v>
      </c>
      <c r="T179" s="68">
        <v>0</v>
      </c>
      <c r="U179" s="68">
        <v>0.5</v>
      </c>
      <c r="V179" s="68">
        <v>0</v>
      </c>
      <c r="W179" s="78">
        <f t="shared" si="48"/>
        <v>0</v>
      </c>
      <c r="X179" s="85"/>
      <c r="Y179" s="69"/>
      <c r="Z179" s="68" t="s">
        <v>13</v>
      </c>
      <c r="AA179" s="68">
        <v>1</v>
      </c>
      <c r="AB179" s="68">
        <v>1534</v>
      </c>
      <c r="AC179" s="68">
        <v>1844.1</v>
      </c>
      <c r="AD179" s="77">
        <f>AB179/AC179</f>
        <v>0.8318420909928963</v>
      </c>
      <c r="AE179" s="68"/>
      <c r="AF179" s="69"/>
      <c r="AG179" s="69" t="s">
        <v>32</v>
      </c>
      <c r="AH179" s="68">
        <v>1</v>
      </c>
      <c r="AI179" s="68">
        <v>1</v>
      </c>
      <c r="AJ179" s="68">
        <v>0.6</v>
      </c>
      <c r="AK179" s="68">
        <v>0.6</v>
      </c>
      <c r="AL179" s="68">
        <v>0</v>
      </c>
      <c r="AM179" s="78">
        <f t="shared" ref="AM179:AM184" si="49">AL179/AJ179</f>
        <v>0</v>
      </c>
      <c r="AN179" s="68"/>
      <c r="AO179" s="69"/>
      <c r="AP179" s="69" t="s">
        <v>32</v>
      </c>
      <c r="AQ179" s="68">
        <v>30</v>
      </c>
      <c r="AR179" s="68">
        <v>3</v>
      </c>
      <c r="AS179" s="68">
        <v>36.6</v>
      </c>
      <c r="AT179" s="68">
        <v>18</v>
      </c>
      <c r="AU179" s="78">
        <f>AT179/AS179</f>
        <v>0.49180327868852458</v>
      </c>
      <c r="AV179" s="85"/>
    </row>
    <row r="180" spans="1:48">
      <c r="A180" s="79"/>
      <c r="B180" s="69"/>
      <c r="C180" s="69"/>
      <c r="D180" s="69"/>
      <c r="E180" s="69"/>
      <c r="F180" s="69"/>
      <c r="G180" s="68"/>
      <c r="H180" s="69"/>
      <c r="I180" s="69"/>
      <c r="J180" s="69"/>
      <c r="K180" s="69"/>
      <c r="L180" s="69"/>
      <c r="M180" s="69"/>
      <c r="N180" s="69"/>
      <c r="O180" s="67"/>
      <c r="P180" s="69"/>
      <c r="Q180" s="69"/>
      <c r="R180" s="69"/>
      <c r="S180" s="70"/>
      <c r="T180" s="70"/>
      <c r="U180" s="70"/>
      <c r="V180" s="70"/>
      <c r="W180" s="67"/>
      <c r="X180" s="71"/>
      <c r="Y180" s="69"/>
      <c r="Z180" s="69"/>
      <c r="AA180" s="69"/>
      <c r="AB180" s="69"/>
      <c r="AC180" s="69"/>
      <c r="AD180" s="69"/>
      <c r="AE180" s="68"/>
      <c r="AF180" s="69"/>
      <c r="AG180" s="69"/>
      <c r="AH180" s="68">
        <v>2</v>
      </c>
      <c r="AI180" s="68">
        <v>2</v>
      </c>
      <c r="AJ180" s="68">
        <v>16.399999999999999</v>
      </c>
      <c r="AK180" s="68">
        <v>8.1999999999999993</v>
      </c>
      <c r="AL180" s="68">
        <v>8</v>
      </c>
      <c r="AM180" s="78">
        <f t="shared" si="49"/>
        <v>0.48780487804878053</v>
      </c>
      <c r="AN180" s="68"/>
      <c r="AO180" s="69"/>
      <c r="AP180" s="69"/>
      <c r="AQ180" s="68">
        <v>60</v>
      </c>
      <c r="AR180" s="68">
        <v>6</v>
      </c>
      <c r="AS180" s="68">
        <v>164.4</v>
      </c>
      <c r="AT180" s="68">
        <v>125</v>
      </c>
      <c r="AU180" s="78">
        <f t="shared" ref="AU180:AU187" si="50">AT180/AS180</f>
        <v>0.76034063260340634</v>
      </c>
      <c r="AV180" s="85"/>
    </row>
    <row r="181" spans="1:48">
      <c r="A181" s="79"/>
      <c r="B181" s="68" t="s">
        <v>2</v>
      </c>
      <c r="C181" s="68" t="s">
        <v>3</v>
      </c>
      <c r="D181" s="68" t="s">
        <v>4</v>
      </c>
      <c r="E181" s="68" t="s">
        <v>5</v>
      </c>
      <c r="F181" s="67" t="s">
        <v>47</v>
      </c>
      <c r="G181" s="68"/>
      <c r="H181" s="69"/>
      <c r="I181" s="69"/>
      <c r="J181" s="70" t="s">
        <v>7</v>
      </c>
      <c r="K181" s="70" t="s">
        <v>3</v>
      </c>
      <c r="L181" s="70" t="s">
        <v>8</v>
      </c>
      <c r="M181" s="69" t="s">
        <v>48</v>
      </c>
      <c r="N181" s="70" t="s">
        <v>4</v>
      </c>
      <c r="O181" s="67" t="s">
        <v>47</v>
      </c>
      <c r="P181" s="69"/>
      <c r="Q181" s="69"/>
      <c r="R181" s="69"/>
      <c r="S181" s="70"/>
      <c r="T181" s="70"/>
      <c r="U181" s="70"/>
      <c r="V181" s="70"/>
      <c r="W181" s="67"/>
      <c r="X181" s="71"/>
      <c r="Y181" s="69"/>
      <c r="Z181" s="69"/>
      <c r="AA181" s="69"/>
      <c r="AB181" s="69"/>
      <c r="AC181" s="69"/>
      <c r="AD181" s="69"/>
      <c r="AE181" s="68"/>
      <c r="AF181" s="69"/>
      <c r="AG181" s="69"/>
      <c r="AH181" s="68">
        <v>3</v>
      </c>
      <c r="AI181" s="68">
        <v>4</v>
      </c>
      <c r="AJ181" s="68">
        <v>204.2</v>
      </c>
      <c r="AK181" s="68">
        <v>51.1</v>
      </c>
      <c r="AL181" s="68">
        <v>186</v>
      </c>
      <c r="AM181" s="78">
        <f t="shared" si="49"/>
        <v>0.91087169441723803</v>
      </c>
      <c r="AN181" s="68"/>
      <c r="AO181" s="69"/>
      <c r="AP181" s="69"/>
      <c r="AQ181" s="68">
        <v>90</v>
      </c>
      <c r="AR181" s="68">
        <v>7</v>
      </c>
      <c r="AS181" s="68">
        <v>208.9</v>
      </c>
      <c r="AT181" s="68">
        <v>169</v>
      </c>
      <c r="AU181" s="78">
        <f t="shared" si="50"/>
        <v>0.80899952130205843</v>
      </c>
      <c r="AV181" s="85"/>
    </row>
    <row r="182" spans="1:48">
      <c r="A182" s="69" t="s">
        <v>30</v>
      </c>
      <c r="B182" s="70" t="s">
        <v>13</v>
      </c>
      <c r="C182" s="70">
        <v>1</v>
      </c>
      <c r="D182" s="70">
        <v>1386</v>
      </c>
      <c r="E182" s="70">
        <v>1225</v>
      </c>
      <c r="F182" s="77">
        <f>D182/E182</f>
        <v>1.1314285714285715</v>
      </c>
      <c r="G182" s="68"/>
      <c r="H182" s="69"/>
      <c r="I182" s="69" t="s">
        <v>30</v>
      </c>
      <c r="J182" s="70">
        <v>1</v>
      </c>
      <c r="K182" s="70">
        <v>1</v>
      </c>
      <c r="L182" s="70">
        <v>3.2</v>
      </c>
      <c r="M182" s="70">
        <v>3.2</v>
      </c>
      <c r="N182" s="70">
        <v>0</v>
      </c>
      <c r="O182" s="78">
        <f t="shared" ref="O182:O188" si="51">N182/L182</f>
        <v>0</v>
      </c>
      <c r="P182" s="70"/>
      <c r="Q182" s="69"/>
      <c r="R182" s="69" t="s">
        <v>30</v>
      </c>
      <c r="S182" s="70"/>
      <c r="T182" s="70"/>
      <c r="U182" s="70"/>
      <c r="V182" s="70"/>
      <c r="W182" s="67"/>
      <c r="X182" s="71"/>
      <c r="Y182" s="69"/>
      <c r="Z182" s="69"/>
      <c r="AA182" s="69"/>
      <c r="AB182" s="69"/>
      <c r="AC182" s="69"/>
      <c r="AD182" s="93"/>
      <c r="AE182" s="68"/>
      <c r="AF182" s="69"/>
      <c r="AG182" s="69"/>
      <c r="AH182" s="68">
        <v>4</v>
      </c>
      <c r="AI182" s="68">
        <v>8</v>
      </c>
      <c r="AJ182" s="68">
        <v>700.3</v>
      </c>
      <c r="AK182" s="68">
        <v>87.5</v>
      </c>
      <c r="AL182" s="68">
        <v>539</v>
      </c>
      <c r="AM182" s="78">
        <f t="shared" si="49"/>
        <v>0.76967014136798517</v>
      </c>
      <c r="AN182" s="68"/>
      <c r="AO182" s="69"/>
      <c r="AP182" s="69"/>
      <c r="AQ182" s="68">
        <v>120</v>
      </c>
      <c r="AR182" s="68">
        <v>8</v>
      </c>
      <c r="AS182" s="68">
        <v>248.4</v>
      </c>
      <c r="AT182" s="68">
        <v>225</v>
      </c>
      <c r="AU182" s="78">
        <f t="shared" si="50"/>
        <v>0.90579710144927539</v>
      </c>
      <c r="AV182" s="85"/>
    </row>
    <row r="183" spans="1:48">
      <c r="A183" s="69"/>
      <c r="B183" s="69"/>
      <c r="C183" s="69"/>
      <c r="D183" s="69"/>
      <c r="E183" s="69"/>
      <c r="F183" s="69"/>
      <c r="G183" s="68"/>
      <c r="H183" s="69"/>
      <c r="I183" s="69"/>
      <c r="J183" s="70">
        <v>2</v>
      </c>
      <c r="K183" s="70">
        <v>2</v>
      </c>
      <c r="L183" s="70">
        <v>25.9</v>
      </c>
      <c r="M183" s="70">
        <v>12.9</v>
      </c>
      <c r="N183" s="70">
        <v>32</v>
      </c>
      <c r="O183" s="78">
        <f t="shared" si="51"/>
        <v>1.2355212355212355</v>
      </c>
      <c r="P183" s="70"/>
      <c r="Q183" s="69"/>
      <c r="R183" s="69"/>
      <c r="S183" s="70">
        <v>30</v>
      </c>
      <c r="T183" s="70">
        <v>4</v>
      </c>
      <c r="U183" s="70">
        <v>68.7</v>
      </c>
      <c r="V183" s="70">
        <v>63</v>
      </c>
      <c r="W183" s="78">
        <f>V183/U183</f>
        <v>0.91703056768558944</v>
      </c>
      <c r="X183" s="71"/>
      <c r="Y183" s="69"/>
      <c r="Z183" s="69"/>
      <c r="AA183" s="69"/>
      <c r="AB183" s="69"/>
      <c r="AC183" s="69"/>
      <c r="AD183" s="93"/>
      <c r="AE183" s="68"/>
      <c r="AF183" s="69"/>
      <c r="AG183" s="69"/>
      <c r="AH183" s="68">
        <v>5</v>
      </c>
      <c r="AI183" s="68">
        <v>10</v>
      </c>
      <c r="AJ183" s="68">
        <v>631.1</v>
      </c>
      <c r="AK183" s="68">
        <v>63.1</v>
      </c>
      <c r="AL183" s="68">
        <v>589</v>
      </c>
      <c r="AM183" s="78">
        <f t="shared" si="49"/>
        <v>0.93329107906829345</v>
      </c>
      <c r="AN183" s="68"/>
      <c r="AO183" s="69"/>
      <c r="AP183" s="69"/>
      <c r="AQ183" s="68">
        <v>150</v>
      </c>
      <c r="AR183" s="68">
        <v>11</v>
      </c>
      <c r="AS183" s="68">
        <v>337</v>
      </c>
      <c r="AT183" s="68">
        <v>274</v>
      </c>
      <c r="AU183" s="78">
        <f t="shared" si="50"/>
        <v>0.81305637982195844</v>
      </c>
      <c r="AV183" s="85"/>
    </row>
    <row r="184" spans="1:48">
      <c r="A184" s="69"/>
      <c r="B184" s="69"/>
      <c r="C184" s="69"/>
      <c r="D184" s="69"/>
      <c r="E184" s="69"/>
      <c r="F184" s="69"/>
      <c r="G184" s="68"/>
      <c r="H184" s="69"/>
      <c r="I184" s="69"/>
      <c r="J184" s="70">
        <v>3</v>
      </c>
      <c r="K184" s="70">
        <v>4</v>
      </c>
      <c r="L184" s="70">
        <v>110</v>
      </c>
      <c r="M184" s="70">
        <v>27.5</v>
      </c>
      <c r="N184" s="70">
        <v>117</v>
      </c>
      <c r="O184" s="78">
        <f t="shared" si="51"/>
        <v>1.0636363636363637</v>
      </c>
      <c r="P184" s="70"/>
      <c r="Q184" s="69"/>
      <c r="R184" s="69"/>
      <c r="S184" s="70">
        <v>60</v>
      </c>
      <c r="T184" s="70">
        <v>8</v>
      </c>
      <c r="U184" s="70">
        <v>189</v>
      </c>
      <c r="V184" s="70">
        <v>215</v>
      </c>
      <c r="W184" s="78">
        <f t="shared" ref="W184:W188" si="52">V184/U184</f>
        <v>1.1375661375661377</v>
      </c>
      <c r="X184" s="71"/>
      <c r="Y184" s="69"/>
      <c r="Z184" s="69"/>
      <c r="AA184" s="69"/>
      <c r="AB184" s="69"/>
      <c r="AC184" s="69"/>
      <c r="AD184" s="93"/>
      <c r="AE184" s="68"/>
      <c r="AF184" s="69"/>
      <c r="AG184" s="69"/>
      <c r="AH184" s="68">
        <v>6</v>
      </c>
      <c r="AI184" s="68">
        <v>4</v>
      </c>
      <c r="AJ184" s="68">
        <v>291.39999999999998</v>
      </c>
      <c r="AK184" s="68">
        <v>72.900000000000006</v>
      </c>
      <c r="AL184" s="68">
        <v>212</v>
      </c>
      <c r="AM184" s="78">
        <f t="shared" si="49"/>
        <v>0.72752230610844204</v>
      </c>
      <c r="AN184" s="68"/>
      <c r="AO184" s="69"/>
      <c r="AP184" s="69"/>
      <c r="AQ184" s="68">
        <v>180</v>
      </c>
      <c r="AR184" s="68">
        <v>12</v>
      </c>
      <c r="AS184" s="68">
        <v>411.3</v>
      </c>
      <c r="AT184" s="68">
        <v>351</v>
      </c>
      <c r="AU184" s="78">
        <f t="shared" si="50"/>
        <v>0.85339168490153172</v>
      </c>
      <c r="AV184" s="85"/>
    </row>
    <row r="185" spans="1:48">
      <c r="A185" s="69"/>
      <c r="B185" s="69"/>
      <c r="C185" s="69"/>
      <c r="D185" s="69"/>
      <c r="E185" s="69"/>
      <c r="F185" s="69"/>
      <c r="G185" s="68"/>
      <c r="H185" s="69"/>
      <c r="I185" s="69"/>
      <c r="J185" s="70">
        <v>4</v>
      </c>
      <c r="K185" s="70">
        <v>7</v>
      </c>
      <c r="L185" s="70">
        <v>498.1</v>
      </c>
      <c r="M185" s="70">
        <v>71.2</v>
      </c>
      <c r="N185" s="70">
        <v>619</v>
      </c>
      <c r="O185" s="78">
        <f t="shared" si="51"/>
        <v>1.2427223449106604</v>
      </c>
      <c r="P185" s="70"/>
      <c r="Q185" s="69"/>
      <c r="R185" s="69"/>
      <c r="S185" s="70">
        <v>90</v>
      </c>
      <c r="T185" s="70">
        <v>9</v>
      </c>
      <c r="U185" s="70">
        <v>266.7</v>
      </c>
      <c r="V185" s="70">
        <v>304</v>
      </c>
      <c r="W185" s="78">
        <f t="shared" si="52"/>
        <v>1.1398575178102737</v>
      </c>
      <c r="X185" s="71"/>
      <c r="Y185" s="69"/>
      <c r="Z185" s="69"/>
      <c r="AA185" s="69"/>
      <c r="AB185" s="69"/>
      <c r="AC185" s="69"/>
      <c r="AD185" s="93"/>
      <c r="AE185" s="68"/>
      <c r="AF185" s="69"/>
      <c r="AG185" s="69"/>
      <c r="AH185" s="69"/>
      <c r="AI185" s="69"/>
      <c r="AJ185" s="69"/>
      <c r="AK185" s="69"/>
      <c r="AL185" s="69"/>
      <c r="AM185" s="78"/>
      <c r="AN185" s="69"/>
      <c r="AO185" s="69"/>
      <c r="AP185" s="69"/>
      <c r="AQ185" s="68">
        <v>210</v>
      </c>
      <c r="AR185" s="68">
        <v>6</v>
      </c>
      <c r="AS185" s="68">
        <v>315.8</v>
      </c>
      <c r="AT185" s="68">
        <v>287</v>
      </c>
      <c r="AU185" s="78">
        <f t="shared" si="50"/>
        <v>0.90880303989867006</v>
      </c>
      <c r="AV185" s="85"/>
    </row>
    <row r="186" spans="1:48">
      <c r="A186" s="69"/>
      <c r="B186" s="69"/>
      <c r="C186" s="69"/>
      <c r="D186" s="69"/>
      <c r="E186" s="69"/>
      <c r="F186" s="69"/>
      <c r="G186" s="68"/>
      <c r="H186" s="69"/>
      <c r="I186" s="69"/>
      <c r="J186" s="70">
        <v>5</v>
      </c>
      <c r="K186" s="70">
        <v>8</v>
      </c>
      <c r="L186" s="70">
        <v>404.1</v>
      </c>
      <c r="M186" s="70">
        <v>50.5</v>
      </c>
      <c r="N186" s="70">
        <v>414</v>
      </c>
      <c r="O186" s="78">
        <f t="shared" si="51"/>
        <v>1.0244988864142539</v>
      </c>
      <c r="P186" s="70"/>
      <c r="Q186" s="69"/>
      <c r="R186" s="69"/>
      <c r="S186" s="70">
        <v>120</v>
      </c>
      <c r="T186" s="70">
        <v>9</v>
      </c>
      <c r="U186" s="70">
        <v>354.8</v>
      </c>
      <c r="V186" s="70">
        <v>398</v>
      </c>
      <c r="W186" s="78">
        <f t="shared" si="52"/>
        <v>1.1217587373167981</v>
      </c>
      <c r="X186" s="71"/>
      <c r="Y186" s="69"/>
      <c r="Z186" s="69"/>
      <c r="AA186" s="69"/>
      <c r="AB186" s="69"/>
      <c r="AC186" s="69"/>
      <c r="AD186" s="93"/>
      <c r="AE186" s="68"/>
      <c r="AF186" s="69"/>
      <c r="AG186" s="69"/>
      <c r="AH186" s="69"/>
      <c r="AI186" s="69"/>
      <c r="AJ186" s="69"/>
      <c r="AK186" s="69"/>
      <c r="AL186" s="69"/>
      <c r="AM186" s="78"/>
      <c r="AN186" s="69"/>
      <c r="AO186" s="69"/>
      <c r="AP186" s="69"/>
      <c r="AQ186" s="68">
        <v>240</v>
      </c>
      <c r="AR186" s="68">
        <v>1</v>
      </c>
      <c r="AS186" s="68">
        <v>94.8</v>
      </c>
      <c r="AT186" s="68">
        <v>74</v>
      </c>
      <c r="AU186" s="78">
        <f t="shared" si="50"/>
        <v>0.78059071729957807</v>
      </c>
      <c r="AV186" s="85"/>
    </row>
    <row r="187" spans="1:48">
      <c r="A187" s="69"/>
      <c r="B187" s="69"/>
      <c r="C187" s="69"/>
      <c r="D187" s="69"/>
      <c r="E187" s="69"/>
      <c r="F187" s="69"/>
      <c r="G187" s="68"/>
      <c r="H187" s="69"/>
      <c r="I187" s="69"/>
      <c r="J187" s="70">
        <v>6</v>
      </c>
      <c r="K187" s="70">
        <v>2</v>
      </c>
      <c r="L187" s="70">
        <v>59.5</v>
      </c>
      <c r="M187" s="70">
        <v>29.8</v>
      </c>
      <c r="N187" s="70">
        <v>64</v>
      </c>
      <c r="O187" s="78">
        <f t="shared" si="51"/>
        <v>1.0756302521008403</v>
      </c>
      <c r="P187" s="70"/>
      <c r="Q187" s="69"/>
      <c r="R187" s="69"/>
      <c r="S187" s="70">
        <v>150</v>
      </c>
      <c r="T187" s="70">
        <v>6</v>
      </c>
      <c r="U187" s="70">
        <v>283.39999999999998</v>
      </c>
      <c r="V187" s="70">
        <v>321</v>
      </c>
      <c r="W187" s="78">
        <f t="shared" si="52"/>
        <v>1.1326746647847565</v>
      </c>
      <c r="X187" s="71"/>
      <c r="Y187" s="69"/>
      <c r="Z187" s="69"/>
      <c r="AA187" s="69"/>
      <c r="AB187" s="69"/>
      <c r="AC187" s="69"/>
      <c r="AD187" s="93"/>
      <c r="AE187" s="68"/>
      <c r="AF187" s="69"/>
      <c r="AG187" s="69"/>
      <c r="AH187" s="69"/>
      <c r="AI187" s="69"/>
      <c r="AJ187" s="69"/>
      <c r="AK187" s="69"/>
      <c r="AL187" s="69"/>
      <c r="AM187" s="78"/>
      <c r="AN187" s="69"/>
      <c r="AO187" s="69"/>
      <c r="AP187" s="69"/>
      <c r="AQ187" s="68">
        <v>270</v>
      </c>
      <c r="AR187" s="68">
        <v>0</v>
      </c>
      <c r="AS187" s="68">
        <v>27</v>
      </c>
      <c r="AT187" s="68">
        <v>11</v>
      </c>
      <c r="AU187" s="78">
        <f t="shared" si="50"/>
        <v>0.40740740740740738</v>
      </c>
      <c r="AV187" s="85"/>
    </row>
    <row r="188" spans="1:48" ht="15.75">
      <c r="A188" s="69"/>
      <c r="B188" s="69"/>
      <c r="C188" s="69"/>
      <c r="D188" s="69"/>
      <c r="E188" s="69"/>
      <c r="F188" s="69"/>
      <c r="G188" s="68"/>
      <c r="H188" s="69"/>
      <c r="I188" s="69"/>
      <c r="J188" s="70">
        <v>7</v>
      </c>
      <c r="K188" s="70">
        <v>2</v>
      </c>
      <c r="L188" s="70">
        <v>124.2</v>
      </c>
      <c r="M188" s="70">
        <v>62.1</v>
      </c>
      <c r="N188" s="70">
        <v>140</v>
      </c>
      <c r="O188" s="78">
        <f t="shared" si="51"/>
        <v>1.1272141706924315</v>
      </c>
      <c r="P188" s="70"/>
      <c r="Q188" s="69"/>
      <c r="R188" s="69"/>
      <c r="S188" s="70">
        <v>180</v>
      </c>
      <c r="T188" s="70">
        <v>0</v>
      </c>
      <c r="U188" s="70">
        <v>62.4</v>
      </c>
      <c r="V188" s="70">
        <v>85</v>
      </c>
      <c r="W188" s="78">
        <f t="shared" si="52"/>
        <v>1.3621794871794872</v>
      </c>
      <c r="X188" s="71"/>
      <c r="Y188" s="69"/>
      <c r="Z188" s="69"/>
      <c r="AA188" s="69"/>
      <c r="AB188" s="69"/>
      <c r="AC188" s="69"/>
      <c r="AD188" s="93"/>
      <c r="AE188" s="68"/>
      <c r="AF188" s="69"/>
      <c r="AG188" s="69"/>
      <c r="AH188" s="69"/>
      <c r="AI188" s="69"/>
      <c r="AJ188" s="69"/>
      <c r="AK188" s="69"/>
      <c r="AL188" s="69"/>
      <c r="AM188" s="78"/>
      <c r="AN188" s="69"/>
      <c r="AO188" s="69"/>
      <c r="AP188" s="69"/>
      <c r="AQ188" s="69"/>
      <c r="AR188" s="69"/>
      <c r="AS188" s="69"/>
      <c r="AT188" s="69"/>
      <c r="AU188" s="69"/>
      <c r="AV188" s="74"/>
    </row>
    <row r="189" spans="1:48" ht="15.75">
      <c r="A189" s="69"/>
      <c r="B189" s="69"/>
      <c r="C189" s="69"/>
      <c r="D189" s="69"/>
      <c r="E189" s="69"/>
      <c r="F189" s="69"/>
      <c r="G189" s="68"/>
      <c r="H189" s="69"/>
      <c r="I189" s="69"/>
      <c r="J189" s="69"/>
      <c r="K189" s="69"/>
      <c r="L189" s="69"/>
      <c r="M189" s="69"/>
      <c r="N189" s="69"/>
      <c r="O189" s="78"/>
      <c r="P189" s="69"/>
      <c r="Q189" s="69"/>
      <c r="R189" s="69"/>
      <c r="S189" s="69"/>
      <c r="T189" s="69"/>
      <c r="U189" s="69"/>
      <c r="V189" s="69"/>
      <c r="W189" s="78"/>
      <c r="X189" s="74"/>
      <c r="Y189" s="74"/>
      <c r="Z189" s="69"/>
      <c r="AA189" s="69"/>
      <c r="AB189" s="69"/>
      <c r="AC189" s="69"/>
      <c r="AD189" s="93"/>
      <c r="AE189" s="68"/>
      <c r="AF189" s="69"/>
      <c r="AG189" s="69"/>
      <c r="AH189" s="69"/>
      <c r="AI189" s="69"/>
      <c r="AJ189" s="69"/>
      <c r="AK189" s="69"/>
      <c r="AL189" s="69"/>
      <c r="AM189" s="78"/>
      <c r="AN189" s="69"/>
      <c r="AO189" s="69"/>
      <c r="AP189" s="69"/>
      <c r="AQ189" s="69"/>
      <c r="AR189" s="69"/>
      <c r="AS189" s="69"/>
      <c r="AT189" s="69"/>
      <c r="AU189" s="69"/>
      <c r="AV189" s="74"/>
    </row>
    <row r="190" spans="1:48" ht="15.75">
      <c r="A190" s="69"/>
      <c r="B190" s="69"/>
      <c r="C190" s="69"/>
      <c r="D190" s="69"/>
      <c r="E190" s="69"/>
      <c r="F190" s="69"/>
      <c r="G190" s="68"/>
      <c r="H190" s="69"/>
      <c r="I190" s="69"/>
      <c r="J190" s="69"/>
      <c r="K190" s="69"/>
      <c r="L190" s="69"/>
      <c r="M190" s="69"/>
      <c r="N190" s="69"/>
      <c r="O190" s="78"/>
      <c r="P190" s="69"/>
      <c r="Q190" s="69"/>
      <c r="R190" s="69"/>
      <c r="S190" s="69"/>
      <c r="T190" s="69"/>
      <c r="U190" s="69"/>
      <c r="V190" s="69"/>
      <c r="W190" s="78"/>
      <c r="X190" s="74"/>
      <c r="Y190" s="69" t="s">
        <v>33</v>
      </c>
      <c r="Z190" s="68" t="s">
        <v>2</v>
      </c>
      <c r="AA190" s="68" t="s">
        <v>3</v>
      </c>
      <c r="AB190" s="68" t="s">
        <v>4</v>
      </c>
      <c r="AC190" s="68" t="s">
        <v>5</v>
      </c>
      <c r="AD190" s="67" t="s">
        <v>47</v>
      </c>
      <c r="AE190" s="68"/>
      <c r="AF190" s="69"/>
      <c r="AG190" s="69"/>
      <c r="AH190" s="68" t="s">
        <v>7</v>
      </c>
      <c r="AI190" s="68" t="s">
        <v>3</v>
      </c>
      <c r="AJ190" s="68" t="s">
        <v>8</v>
      </c>
      <c r="AK190" s="68" t="s">
        <v>9</v>
      </c>
      <c r="AL190" s="68" t="s">
        <v>4</v>
      </c>
      <c r="AM190" s="67" t="s">
        <v>47</v>
      </c>
      <c r="AN190" s="68"/>
      <c r="AO190" s="69"/>
      <c r="AP190" s="69"/>
      <c r="AQ190" s="68" t="s">
        <v>10</v>
      </c>
      <c r="AR190" s="68" t="s">
        <v>11</v>
      </c>
      <c r="AS190" s="68" t="s">
        <v>5</v>
      </c>
      <c r="AT190" s="68" t="s">
        <v>4</v>
      </c>
      <c r="AU190" s="67" t="s">
        <v>47</v>
      </c>
      <c r="AV190" s="85"/>
    </row>
    <row r="191" spans="1:48" ht="15.75">
      <c r="A191" s="69"/>
      <c r="B191" s="69"/>
      <c r="C191" s="69"/>
      <c r="D191" s="69"/>
      <c r="E191" s="69"/>
      <c r="F191" s="69"/>
      <c r="G191" s="68"/>
      <c r="H191" s="69"/>
      <c r="I191" s="69"/>
      <c r="J191" s="69"/>
      <c r="K191" s="69"/>
      <c r="L191" s="69"/>
      <c r="M191" s="69"/>
      <c r="N191" s="69"/>
      <c r="O191" s="78"/>
      <c r="P191" s="69"/>
      <c r="Q191" s="69"/>
      <c r="R191" s="69"/>
      <c r="S191" s="69"/>
      <c r="T191" s="69"/>
      <c r="U191" s="69"/>
      <c r="V191" s="69"/>
      <c r="W191" s="78"/>
      <c r="X191" s="74"/>
      <c r="Y191" s="69"/>
      <c r="Z191" s="68" t="s">
        <v>13</v>
      </c>
      <c r="AA191" s="68">
        <v>1</v>
      </c>
      <c r="AB191" s="68">
        <v>765</v>
      </c>
      <c r="AC191" s="68">
        <v>1002.3</v>
      </c>
      <c r="AD191" s="77">
        <f>AB191/AC191</f>
        <v>0.76324453756360378</v>
      </c>
      <c r="AE191" s="68"/>
      <c r="AF191" s="69"/>
      <c r="AG191" s="69" t="s">
        <v>33</v>
      </c>
      <c r="AH191" s="68">
        <v>1</v>
      </c>
      <c r="AI191" s="68">
        <v>1</v>
      </c>
      <c r="AJ191" s="68">
        <v>6.8</v>
      </c>
      <c r="AK191" s="68">
        <v>6.8</v>
      </c>
      <c r="AL191" s="68">
        <v>4</v>
      </c>
      <c r="AM191" s="78">
        <f t="shared" ref="AM191:AM197" si="53">AL191/AJ191</f>
        <v>0.58823529411764708</v>
      </c>
      <c r="AN191" s="68"/>
      <c r="AO191" s="69"/>
      <c r="AP191" s="69" t="s">
        <v>33</v>
      </c>
      <c r="AQ191" s="68">
        <v>30</v>
      </c>
      <c r="AR191" s="68">
        <v>2</v>
      </c>
      <c r="AS191" s="68">
        <v>14.1</v>
      </c>
      <c r="AT191" s="68">
        <v>5</v>
      </c>
      <c r="AU191" s="78">
        <f>AT191/AS191</f>
        <v>0.3546099290780142</v>
      </c>
      <c r="AV191" s="85"/>
    </row>
    <row r="192" spans="1:48">
      <c r="A192" s="69"/>
      <c r="B192" s="70" t="s">
        <v>2</v>
      </c>
      <c r="C192" s="70" t="s">
        <v>3</v>
      </c>
      <c r="D192" s="70" t="s">
        <v>4</v>
      </c>
      <c r="E192" s="70" t="s">
        <v>5</v>
      </c>
      <c r="F192" s="67" t="s">
        <v>47</v>
      </c>
      <c r="G192" s="68"/>
      <c r="H192" s="69"/>
      <c r="I192" s="69"/>
      <c r="J192" s="70" t="s">
        <v>7</v>
      </c>
      <c r="K192" s="70" t="s">
        <v>3</v>
      </c>
      <c r="L192" s="70" t="s">
        <v>8</v>
      </c>
      <c r="M192" s="69" t="s">
        <v>48</v>
      </c>
      <c r="N192" s="70" t="s">
        <v>4</v>
      </c>
      <c r="O192" s="67" t="s">
        <v>47</v>
      </c>
      <c r="P192" s="70"/>
      <c r="Q192" s="69"/>
      <c r="R192" s="69"/>
      <c r="S192" s="70" t="s">
        <v>10</v>
      </c>
      <c r="T192" s="70" t="s">
        <v>11</v>
      </c>
      <c r="U192" s="70" t="s">
        <v>5</v>
      </c>
      <c r="V192" s="70" t="s">
        <v>4</v>
      </c>
      <c r="W192" s="67" t="s">
        <v>47</v>
      </c>
      <c r="X192" s="71"/>
      <c r="Y192" s="69"/>
      <c r="Z192" s="69"/>
      <c r="AA192" s="69"/>
      <c r="AB192" s="69"/>
      <c r="AC192" s="69"/>
      <c r="AD192" s="93"/>
      <c r="AE192" s="68"/>
      <c r="AF192" s="69"/>
      <c r="AG192" s="69"/>
      <c r="AH192" s="68">
        <v>2</v>
      </c>
      <c r="AI192" s="68">
        <v>2</v>
      </c>
      <c r="AJ192" s="68">
        <v>68.900000000000006</v>
      </c>
      <c r="AK192" s="68">
        <v>34.5</v>
      </c>
      <c r="AL192" s="68">
        <v>37</v>
      </c>
      <c r="AM192" s="78">
        <f t="shared" si="53"/>
        <v>0.53701015965166909</v>
      </c>
      <c r="AN192" s="68"/>
      <c r="AO192" s="69"/>
      <c r="AP192" s="69"/>
      <c r="AQ192" s="68">
        <v>60</v>
      </c>
      <c r="AR192" s="68">
        <v>4</v>
      </c>
      <c r="AS192" s="68">
        <v>104</v>
      </c>
      <c r="AT192" s="68">
        <v>66</v>
      </c>
      <c r="AU192" s="78">
        <f t="shared" ref="AU192:AU197" si="54">AT192/AS192</f>
        <v>0.63461538461538458</v>
      </c>
      <c r="AV192" s="85"/>
    </row>
    <row r="193" spans="1:48">
      <c r="A193" s="69" t="s">
        <v>31</v>
      </c>
      <c r="B193" s="70" t="s">
        <v>13</v>
      </c>
      <c r="C193" s="70">
        <v>1</v>
      </c>
      <c r="D193" s="70">
        <v>2222</v>
      </c>
      <c r="E193" s="70">
        <v>1903.6</v>
      </c>
      <c r="F193" s="77">
        <f>D193/E193</f>
        <v>1.1672620298382013</v>
      </c>
      <c r="G193" s="68"/>
      <c r="H193" s="69"/>
      <c r="I193" s="69" t="s">
        <v>31</v>
      </c>
      <c r="J193" s="70">
        <v>1</v>
      </c>
      <c r="K193" s="70">
        <v>1</v>
      </c>
      <c r="L193" s="70">
        <v>15.7</v>
      </c>
      <c r="M193" s="70">
        <v>15.7</v>
      </c>
      <c r="N193" s="70">
        <v>18</v>
      </c>
      <c r="O193" s="78">
        <f t="shared" ref="O193:O198" si="55">N193/L193</f>
        <v>1.1464968152866242</v>
      </c>
      <c r="P193" s="70"/>
      <c r="Q193" s="69"/>
      <c r="R193" s="69" t="s">
        <v>31</v>
      </c>
      <c r="S193" s="70">
        <v>30</v>
      </c>
      <c r="T193" s="70">
        <v>0</v>
      </c>
      <c r="U193" s="70">
        <v>0</v>
      </c>
      <c r="V193" s="70">
        <v>0</v>
      </c>
      <c r="W193" s="78">
        <v>0</v>
      </c>
      <c r="X193" s="71"/>
      <c r="Y193" s="69"/>
      <c r="Z193" s="69"/>
      <c r="AA193" s="69"/>
      <c r="AB193" s="69"/>
      <c r="AC193" s="69"/>
      <c r="AD193" s="93"/>
      <c r="AE193" s="68"/>
      <c r="AF193" s="69"/>
      <c r="AG193" s="69"/>
      <c r="AH193" s="68">
        <v>3</v>
      </c>
      <c r="AI193" s="68">
        <v>4</v>
      </c>
      <c r="AJ193" s="68">
        <v>260.8</v>
      </c>
      <c r="AK193" s="68">
        <v>65.2</v>
      </c>
      <c r="AL193" s="68">
        <v>251</v>
      </c>
      <c r="AM193" s="78">
        <f t="shared" si="53"/>
        <v>0.96242331288343552</v>
      </c>
      <c r="AN193" s="68"/>
      <c r="AO193" s="69"/>
      <c r="AP193" s="69"/>
      <c r="AQ193" s="68">
        <v>90</v>
      </c>
      <c r="AR193" s="68">
        <v>7</v>
      </c>
      <c r="AS193" s="68">
        <v>222.6</v>
      </c>
      <c r="AT193" s="68">
        <v>165</v>
      </c>
      <c r="AU193" s="78">
        <f t="shared" si="54"/>
        <v>0.74123989218328845</v>
      </c>
      <c r="AV193" s="85"/>
    </row>
    <row r="194" spans="1:48">
      <c r="A194" s="69"/>
      <c r="B194" s="69"/>
      <c r="C194" s="69"/>
      <c r="D194" s="69"/>
      <c r="E194" s="69"/>
      <c r="F194" s="69"/>
      <c r="G194" s="68"/>
      <c r="H194" s="69"/>
      <c r="I194" s="69"/>
      <c r="J194" s="70">
        <v>2</v>
      </c>
      <c r="K194" s="70">
        <v>2</v>
      </c>
      <c r="L194" s="70">
        <v>78.7</v>
      </c>
      <c r="M194" s="70">
        <v>39.299999999999997</v>
      </c>
      <c r="N194" s="70">
        <v>139</v>
      </c>
      <c r="O194" s="78">
        <f t="shared" si="55"/>
        <v>1.7662007623888183</v>
      </c>
      <c r="P194" s="70"/>
      <c r="Q194" s="69"/>
      <c r="R194" s="69"/>
      <c r="S194" s="70">
        <v>60</v>
      </c>
      <c r="T194" s="70">
        <v>4</v>
      </c>
      <c r="U194" s="70">
        <v>10.7</v>
      </c>
      <c r="V194" s="70">
        <v>11</v>
      </c>
      <c r="W194" s="78">
        <f t="shared" ref="W194:W203" si="56">V194/U194</f>
        <v>1.0280373831775702</v>
      </c>
      <c r="X194" s="71"/>
      <c r="Y194" s="69"/>
      <c r="Z194" s="69"/>
      <c r="AA194" s="69"/>
      <c r="AB194" s="69"/>
      <c r="AC194" s="69"/>
      <c r="AD194" s="93"/>
      <c r="AE194" s="68"/>
      <c r="AF194" s="69"/>
      <c r="AG194" s="69"/>
      <c r="AH194" s="68">
        <v>4</v>
      </c>
      <c r="AI194" s="68">
        <v>4</v>
      </c>
      <c r="AJ194" s="68">
        <v>208.8</v>
      </c>
      <c r="AK194" s="68">
        <v>52.2</v>
      </c>
      <c r="AL194" s="68">
        <v>151</v>
      </c>
      <c r="AM194" s="78">
        <f t="shared" si="53"/>
        <v>0.72318007662835249</v>
      </c>
      <c r="AN194" s="68"/>
      <c r="AO194" s="69"/>
      <c r="AP194" s="69"/>
      <c r="AQ194" s="68">
        <v>120</v>
      </c>
      <c r="AR194" s="68">
        <v>8</v>
      </c>
      <c r="AS194" s="68">
        <v>272.7</v>
      </c>
      <c r="AT194" s="68">
        <v>236</v>
      </c>
      <c r="AU194" s="78">
        <f t="shared" si="54"/>
        <v>0.86541987532086551</v>
      </c>
      <c r="AV194" s="85"/>
    </row>
    <row r="195" spans="1:48">
      <c r="A195" s="69"/>
      <c r="B195" s="69"/>
      <c r="C195" s="69"/>
      <c r="D195" s="69"/>
      <c r="E195" s="69"/>
      <c r="F195" s="69"/>
      <c r="G195" s="68"/>
      <c r="H195" s="69"/>
      <c r="I195" s="69"/>
      <c r="J195" s="70">
        <v>3</v>
      </c>
      <c r="K195" s="70">
        <v>4</v>
      </c>
      <c r="L195" s="70">
        <v>323.8</v>
      </c>
      <c r="M195" s="70">
        <v>81</v>
      </c>
      <c r="N195" s="70">
        <v>399</v>
      </c>
      <c r="O195" s="78">
        <f t="shared" si="55"/>
        <v>1.2322421247683755</v>
      </c>
      <c r="P195" s="70"/>
      <c r="Q195" s="69"/>
      <c r="R195" s="69"/>
      <c r="S195" s="70">
        <v>90</v>
      </c>
      <c r="T195" s="70">
        <v>4</v>
      </c>
      <c r="U195" s="70">
        <v>154.1</v>
      </c>
      <c r="V195" s="70">
        <v>248</v>
      </c>
      <c r="W195" s="78">
        <f t="shared" si="56"/>
        <v>1.6093445814406231</v>
      </c>
      <c r="X195" s="71"/>
      <c r="Y195" s="69"/>
      <c r="Z195" s="69"/>
      <c r="AA195" s="69"/>
      <c r="AB195" s="69"/>
      <c r="AC195" s="69"/>
      <c r="AD195" s="93"/>
      <c r="AE195" s="68"/>
      <c r="AF195" s="69"/>
      <c r="AG195" s="69"/>
      <c r="AH195" s="68">
        <v>5</v>
      </c>
      <c r="AI195" s="68">
        <v>4</v>
      </c>
      <c r="AJ195" s="68">
        <v>209.9</v>
      </c>
      <c r="AK195" s="68">
        <v>52.5</v>
      </c>
      <c r="AL195" s="68">
        <v>146</v>
      </c>
      <c r="AM195" s="78">
        <f t="shared" si="53"/>
        <v>0.69556931872320149</v>
      </c>
      <c r="AN195" s="68"/>
      <c r="AO195" s="69"/>
      <c r="AP195" s="69"/>
      <c r="AQ195" s="68">
        <v>150</v>
      </c>
      <c r="AR195" s="68">
        <v>5</v>
      </c>
      <c r="AS195" s="68">
        <v>236.2</v>
      </c>
      <c r="AT195" s="68">
        <v>183</v>
      </c>
      <c r="AU195" s="78">
        <f t="shared" si="54"/>
        <v>0.77476714648602885</v>
      </c>
      <c r="AV195" s="85"/>
    </row>
    <row r="196" spans="1:48">
      <c r="A196" s="69"/>
      <c r="B196" s="69"/>
      <c r="C196" s="69"/>
      <c r="D196" s="69"/>
      <c r="E196" s="69"/>
      <c r="F196" s="69"/>
      <c r="G196" s="68"/>
      <c r="H196" s="69"/>
      <c r="I196" s="69"/>
      <c r="J196" s="70">
        <v>4</v>
      </c>
      <c r="K196" s="70">
        <v>8</v>
      </c>
      <c r="L196" s="70">
        <v>477.7</v>
      </c>
      <c r="M196" s="70">
        <v>59.7</v>
      </c>
      <c r="N196" s="70">
        <v>574</v>
      </c>
      <c r="O196" s="78">
        <f t="shared" si="55"/>
        <v>1.2015909566673644</v>
      </c>
      <c r="P196" s="70"/>
      <c r="Q196" s="69"/>
      <c r="R196" s="69"/>
      <c r="S196" s="70">
        <v>120</v>
      </c>
      <c r="T196" s="70">
        <v>4</v>
      </c>
      <c r="U196" s="70">
        <v>163.4</v>
      </c>
      <c r="V196" s="70">
        <v>225</v>
      </c>
      <c r="W196" s="78">
        <f t="shared" si="56"/>
        <v>1.3769889840881273</v>
      </c>
      <c r="X196" s="71"/>
      <c r="Y196" s="69"/>
      <c r="Z196" s="69"/>
      <c r="AA196" s="69"/>
      <c r="AB196" s="69"/>
      <c r="AC196" s="69"/>
      <c r="AD196" s="93"/>
      <c r="AE196" s="68"/>
      <c r="AF196" s="69"/>
      <c r="AG196" s="69"/>
      <c r="AH196" s="68">
        <v>6</v>
      </c>
      <c r="AI196" s="68">
        <v>2</v>
      </c>
      <c r="AJ196" s="68">
        <v>162.1</v>
      </c>
      <c r="AK196" s="68">
        <v>81.099999999999994</v>
      </c>
      <c r="AL196" s="68">
        <v>111</v>
      </c>
      <c r="AM196" s="78">
        <f t="shared" si="53"/>
        <v>0.68476249228871067</v>
      </c>
      <c r="AN196" s="68"/>
      <c r="AO196" s="69"/>
      <c r="AP196" s="69"/>
      <c r="AQ196" s="68">
        <v>180</v>
      </c>
      <c r="AR196" s="68">
        <v>2</v>
      </c>
      <c r="AS196" s="68">
        <v>141.6</v>
      </c>
      <c r="AT196" s="68">
        <v>102</v>
      </c>
      <c r="AU196" s="78">
        <f t="shared" si="54"/>
        <v>0.72033898305084754</v>
      </c>
      <c r="AV196" s="85"/>
    </row>
    <row r="197" spans="1:48">
      <c r="A197" s="69"/>
      <c r="B197" s="69"/>
      <c r="C197" s="69"/>
      <c r="D197" s="69"/>
      <c r="E197" s="69"/>
      <c r="F197" s="69"/>
      <c r="G197" s="68"/>
      <c r="H197" s="69"/>
      <c r="I197" s="69"/>
      <c r="J197" s="70">
        <v>5</v>
      </c>
      <c r="K197" s="70">
        <v>10</v>
      </c>
      <c r="L197" s="70">
        <v>792.2</v>
      </c>
      <c r="M197" s="70">
        <v>79.2</v>
      </c>
      <c r="N197" s="70">
        <v>988</v>
      </c>
      <c r="O197" s="78">
        <f t="shared" si="55"/>
        <v>1.2471598081292603</v>
      </c>
      <c r="P197" s="70"/>
      <c r="Q197" s="69"/>
      <c r="R197" s="69"/>
      <c r="S197" s="70">
        <v>150</v>
      </c>
      <c r="T197" s="70">
        <v>7</v>
      </c>
      <c r="U197" s="70">
        <v>208.8</v>
      </c>
      <c r="V197" s="70">
        <v>210</v>
      </c>
      <c r="W197" s="78">
        <f t="shared" si="56"/>
        <v>1.0057471264367817</v>
      </c>
      <c r="X197" s="71"/>
      <c r="Y197" s="69"/>
      <c r="Z197" s="69"/>
      <c r="AA197" s="69"/>
      <c r="AB197" s="69"/>
      <c r="AC197" s="69"/>
      <c r="AD197" s="93"/>
      <c r="AE197" s="68"/>
      <c r="AF197" s="69"/>
      <c r="AG197" s="69"/>
      <c r="AH197" s="68">
        <v>7</v>
      </c>
      <c r="AI197" s="68">
        <v>2</v>
      </c>
      <c r="AJ197" s="68">
        <v>84.9</v>
      </c>
      <c r="AK197" s="68">
        <v>42.5</v>
      </c>
      <c r="AL197" s="68">
        <v>65</v>
      </c>
      <c r="AM197" s="78">
        <f t="shared" si="53"/>
        <v>0.76560659599528857</v>
      </c>
      <c r="AN197" s="68"/>
      <c r="AO197" s="69"/>
      <c r="AP197" s="69"/>
      <c r="AQ197" s="68">
        <v>210</v>
      </c>
      <c r="AR197" s="68">
        <v>0</v>
      </c>
      <c r="AS197" s="68">
        <v>11.1</v>
      </c>
      <c r="AT197" s="68">
        <v>8</v>
      </c>
      <c r="AU197" s="78">
        <f t="shared" si="54"/>
        <v>0.7207207207207208</v>
      </c>
      <c r="AV197" s="85"/>
    </row>
    <row r="198" spans="1:48" ht="15.75">
      <c r="A198" s="69"/>
      <c r="B198" s="69"/>
      <c r="C198" s="69"/>
      <c r="D198" s="69"/>
      <c r="E198" s="69"/>
      <c r="F198" s="69"/>
      <c r="G198" s="68"/>
      <c r="H198" s="69"/>
      <c r="I198" s="69"/>
      <c r="J198" s="70">
        <v>6</v>
      </c>
      <c r="K198" s="70">
        <v>3</v>
      </c>
      <c r="L198" s="70">
        <v>215.6</v>
      </c>
      <c r="M198" s="70">
        <v>71.900000000000006</v>
      </c>
      <c r="N198" s="70">
        <v>226</v>
      </c>
      <c r="O198" s="78">
        <f t="shared" si="55"/>
        <v>1.0482374768089053</v>
      </c>
      <c r="P198" s="70"/>
      <c r="Q198" s="69"/>
      <c r="R198" s="69"/>
      <c r="S198" s="70">
        <v>180</v>
      </c>
      <c r="T198" s="70">
        <v>10</v>
      </c>
      <c r="U198" s="70">
        <v>314.10000000000002</v>
      </c>
      <c r="V198" s="70">
        <v>389</v>
      </c>
      <c r="W198" s="78">
        <f t="shared" si="56"/>
        <v>1.2384590894619547</v>
      </c>
      <c r="X198" s="71"/>
      <c r="Y198" s="69"/>
      <c r="Z198" s="69"/>
      <c r="AA198" s="69"/>
      <c r="AB198" s="69"/>
      <c r="AC198" s="69"/>
      <c r="AD198" s="93"/>
      <c r="AE198" s="68"/>
      <c r="AF198" s="69"/>
      <c r="AG198" s="69"/>
      <c r="AH198" s="69"/>
      <c r="AI198" s="69"/>
      <c r="AJ198" s="69"/>
      <c r="AK198" s="69"/>
      <c r="AL198" s="69"/>
      <c r="AM198" s="78"/>
      <c r="AN198" s="69"/>
      <c r="AO198" s="69"/>
      <c r="AP198" s="69"/>
      <c r="AQ198" s="69"/>
      <c r="AR198" s="69"/>
      <c r="AS198" s="69"/>
      <c r="AT198" s="69"/>
      <c r="AU198" s="78"/>
      <c r="AV198" s="74"/>
    </row>
    <row r="199" spans="1:48" ht="15.75">
      <c r="A199" s="69"/>
      <c r="B199" s="69"/>
      <c r="C199" s="69"/>
      <c r="D199" s="69"/>
      <c r="E199" s="69"/>
      <c r="F199" s="69"/>
      <c r="G199" s="68"/>
      <c r="H199" s="69"/>
      <c r="I199" s="69"/>
      <c r="J199" s="69"/>
      <c r="K199" s="69"/>
      <c r="L199" s="69"/>
      <c r="M199" s="69"/>
      <c r="N199" s="69"/>
      <c r="O199" s="78"/>
      <c r="P199" s="69"/>
      <c r="Q199" s="69"/>
      <c r="R199" s="69"/>
      <c r="S199" s="70">
        <v>210</v>
      </c>
      <c r="T199" s="70">
        <v>11</v>
      </c>
      <c r="U199" s="70">
        <v>379.1</v>
      </c>
      <c r="V199" s="70">
        <v>464</v>
      </c>
      <c r="W199" s="78">
        <f t="shared" si="56"/>
        <v>1.2239514639936691</v>
      </c>
      <c r="X199" s="71"/>
      <c r="Y199" s="74"/>
      <c r="Z199" s="69"/>
      <c r="AA199" s="69"/>
      <c r="AB199" s="69"/>
      <c r="AC199" s="69"/>
      <c r="AD199" s="93"/>
      <c r="AE199" s="68"/>
      <c r="AF199" s="69"/>
      <c r="AG199" s="69"/>
      <c r="AH199" s="69"/>
      <c r="AI199" s="69"/>
      <c r="AJ199" s="69"/>
      <c r="AK199" s="69"/>
      <c r="AL199" s="69"/>
      <c r="AM199" s="78"/>
      <c r="AN199" s="69"/>
      <c r="AO199" s="69"/>
      <c r="AP199" s="69"/>
      <c r="AQ199" s="69"/>
      <c r="AR199" s="69"/>
      <c r="AS199" s="69"/>
      <c r="AT199" s="69"/>
      <c r="AU199" s="78"/>
      <c r="AV199" s="74"/>
    </row>
    <row r="200" spans="1:48">
      <c r="A200" s="69"/>
      <c r="B200" s="69"/>
      <c r="C200" s="69"/>
      <c r="D200" s="69"/>
      <c r="E200" s="69"/>
      <c r="F200" s="69"/>
      <c r="G200" s="68"/>
      <c r="H200" s="69"/>
      <c r="I200" s="69"/>
      <c r="J200" s="69"/>
      <c r="K200" s="69"/>
      <c r="L200" s="69"/>
      <c r="M200" s="69"/>
      <c r="N200" s="69"/>
      <c r="O200" s="78"/>
      <c r="P200" s="69"/>
      <c r="Q200" s="69"/>
      <c r="R200" s="69"/>
      <c r="S200" s="70">
        <v>240</v>
      </c>
      <c r="T200" s="70">
        <v>9</v>
      </c>
      <c r="U200" s="70">
        <v>348.3</v>
      </c>
      <c r="V200" s="70">
        <v>405</v>
      </c>
      <c r="W200" s="78">
        <f t="shared" si="56"/>
        <v>1.1627906976744187</v>
      </c>
      <c r="X200" s="71"/>
      <c r="Y200" s="69" t="s">
        <v>34</v>
      </c>
      <c r="Z200" s="68" t="s">
        <v>2</v>
      </c>
      <c r="AA200" s="68" t="s">
        <v>3</v>
      </c>
      <c r="AB200" s="68" t="s">
        <v>4</v>
      </c>
      <c r="AC200" s="68" t="s">
        <v>5</v>
      </c>
      <c r="AD200" s="67" t="s">
        <v>47</v>
      </c>
      <c r="AE200" s="68"/>
      <c r="AF200" s="69"/>
      <c r="AG200" s="69"/>
      <c r="AH200" s="68" t="s">
        <v>7</v>
      </c>
      <c r="AI200" s="68" t="s">
        <v>3</v>
      </c>
      <c r="AJ200" s="68" t="s">
        <v>8</v>
      </c>
      <c r="AK200" s="68" t="s">
        <v>9</v>
      </c>
      <c r="AL200" s="68" t="s">
        <v>4</v>
      </c>
      <c r="AM200" s="67" t="s">
        <v>47</v>
      </c>
      <c r="AN200" s="68"/>
      <c r="AO200" s="69"/>
      <c r="AP200" s="69"/>
      <c r="AQ200" s="68" t="s">
        <v>10</v>
      </c>
      <c r="AR200" s="68" t="s">
        <v>11</v>
      </c>
      <c r="AS200" s="68" t="s">
        <v>5</v>
      </c>
      <c r="AT200" s="68" t="s">
        <v>4</v>
      </c>
      <c r="AU200" s="67" t="s">
        <v>47</v>
      </c>
      <c r="AV200" s="85"/>
    </row>
    <row r="201" spans="1:48">
      <c r="A201" s="69"/>
      <c r="B201" s="69"/>
      <c r="C201" s="69"/>
      <c r="D201" s="69"/>
      <c r="E201" s="69"/>
      <c r="F201" s="69"/>
      <c r="G201" s="68"/>
      <c r="H201" s="69"/>
      <c r="I201" s="69"/>
      <c r="J201" s="69"/>
      <c r="K201" s="69"/>
      <c r="L201" s="69"/>
      <c r="M201" s="69"/>
      <c r="N201" s="69"/>
      <c r="O201" s="78"/>
      <c r="P201" s="69"/>
      <c r="Q201" s="69"/>
      <c r="R201" s="69"/>
      <c r="S201" s="70">
        <v>270</v>
      </c>
      <c r="T201" s="70">
        <v>4</v>
      </c>
      <c r="U201" s="70">
        <v>238.5</v>
      </c>
      <c r="V201" s="70">
        <v>288</v>
      </c>
      <c r="W201" s="78">
        <f t="shared" si="56"/>
        <v>1.2075471698113207</v>
      </c>
      <c r="X201" s="71"/>
      <c r="Y201" s="69"/>
      <c r="Z201" s="68" t="s">
        <v>13</v>
      </c>
      <c r="AA201" s="68">
        <v>1</v>
      </c>
      <c r="AB201" s="68">
        <v>1163</v>
      </c>
      <c r="AC201" s="68">
        <v>1385.5</v>
      </c>
      <c r="AD201" s="77">
        <f>AB201/AC201</f>
        <v>0.83940815590039697</v>
      </c>
      <c r="AE201" s="68"/>
      <c r="AF201" s="69"/>
      <c r="AG201" s="69" t="s">
        <v>34</v>
      </c>
      <c r="AH201" s="68">
        <v>1</v>
      </c>
      <c r="AI201" s="68">
        <v>1</v>
      </c>
      <c r="AJ201" s="68">
        <v>0</v>
      </c>
      <c r="AK201" s="68">
        <v>0</v>
      </c>
      <c r="AL201" s="68">
        <v>0</v>
      </c>
      <c r="AM201" s="78">
        <v>0</v>
      </c>
      <c r="AN201" s="68"/>
      <c r="AO201" s="69"/>
      <c r="AP201" s="69" t="s">
        <v>34</v>
      </c>
      <c r="AQ201" s="68">
        <v>30</v>
      </c>
      <c r="AR201" s="68">
        <v>5</v>
      </c>
      <c r="AS201" s="68">
        <v>83</v>
      </c>
      <c r="AT201" s="68">
        <v>63</v>
      </c>
      <c r="AU201" s="78">
        <f>AT201/AS201</f>
        <v>0.75903614457831325</v>
      </c>
      <c r="AV201" s="85"/>
    </row>
    <row r="202" spans="1:48">
      <c r="A202" s="69"/>
      <c r="B202" s="69"/>
      <c r="C202" s="69"/>
      <c r="D202" s="69"/>
      <c r="E202" s="69"/>
      <c r="F202" s="69"/>
      <c r="G202" s="68"/>
      <c r="H202" s="69"/>
      <c r="I202" s="69"/>
      <c r="J202" s="69"/>
      <c r="K202" s="69"/>
      <c r="L202" s="69"/>
      <c r="M202" s="69"/>
      <c r="N202" s="69"/>
      <c r="O202" s="78"/>
      <c r="P202" s="69"/>
      <c r="Q202" s="69"/>
      <c r="R202" s="69"/>
      <c r="S202" s="70">
        <v>300</v>
      </c>
      <c r="T202" s="70">
        <v>1</v>
      </c>
      <c r="U202" s="70">
        <v>79.8</v>
      </c>
      <c r="V202" s="70">
        <v>98</v>
      </c>
      <c r="W202" s="78">
        <f t="shared" si="56"/>
        <v>1.2280701754385965</v>
      </c>
      <c r="X202" s="71"/>
      <c r="Y202" s="69"/>
      <c r="Z202" s="69"/>
      <c r="AA202" s="69"/>
      <c r="AB202" s="69"/>
      <c r="AC202" s="69"/>
      <c r="AD202" s="93"/>
      <c r="AE202" s="68"/>
      <c r="AF202" s="69"/>
      <c r="AG202" s="69"/>
      <c r="AH202" s="68">
        <v>2</v>
      </c>
      <c r="AI202" s="68">
        <v>2</v>
      </c>
      <c r="AJ202" s="68">
        <v>12.4</v>
      </c>
      <c r="AK202" s="68">
        <v>6.2</v>
      </c>
      <c r="AL202" s="68">
        <v>5</v>
      </c>
      <c r="AM202" s="78">
        <f t="shared" ref="AM202:AM207" si="57">AL202/AJ202</f>
        <v>0.40322580645161288</v>
      </c>
      <c r="AN202" s="68"/>
      <c r="AO202" s="69"/>
      <c r="AP202" s="69"/>
      <c r="AQ202" s="68">
        <v>60</v>
      </c>
      <c r="AR202" s="68">
        <v>7</v>
      </c>
      <c r="AS202" s="68">
        <v>209</v>
      </c>
      <c r="AT202" s="68">
        <v>171</v>
      </c>
      <c r="AU202" s="78">
        <f t="shared" ref="AU202:AU208" si="58">AT202/AS202</f>
        <v>0.81818181818181823</v>
      </c>
      <c r="AV202" s="85"/>
    </row>
    <row r="203" spans="1:48">
      <c r="A203" s="69"/>
      <c r="B203" s="69"/>
      <c r="C203" s="69"/>
      <c r="D203" s="69"/>
      <c r="E203" s="69"/>
      <c r="F203" s="69"/>
      <c r="G203" s="68"/>
      <c r="H203" s="69"/>
      <c r="I203" s="69"/>
      <c r="J203" s="69"/>
      <c r="K203" s="69"/>
      <c r="L203" s="69"/>
      <c r="M203" s="69"/>
      <c r="N203" s="69"/>
      <c r="O203" s="78"/>
      <c r="P203" s="69"/>
      <c r="Q203" s="69"/>
      <c r="R203" s="69"/>
      <c r="S203" s="70">
        <v>330</v>
      </c>
      <c r="T203" s="70">
        <v>0</v>
      </c>
      <c r="U203" s="70">
        <v>6.7</v>
      </c>
      <c r="V203" s="70">
        <v>6</v>
      </c>
      <c r="W203" s="78">
        <f t="shared" si="56"/>
        <v>0.89552238805970152</v>
      </c>
      <c r="X203" s="71"/>
      <c r="Y203" s="69"/>
      <c r="Z203" s="69"/>
      <c r="AA203" s="69"/>
      <c r="AB203" s="69"/>
      <c r="AC203" s="69"/>
      <c r="AD203" s="93"/>
      <c r="AE203" s="68"/>
      <c r="AF203" s="69"/>
      <c r="AG203" s="69"/>
      <c r="AH203" s="68">
        <v>3</v>
      </c>
      <c r="AI203" s="68">
        <v>4</v>
      </c>
      <c r="AJ203" s="68">
        <v>160</v>
      </c>
      <c r="AK203" s="68">
        <v>40</v>
      </c>
      <c r="AL203" s="68">
        <v>133</v>
      </c>
      <c r="AM203" s="78">
        <f t="shared" si="57"/>
        <v>0.83125000000000004</v>
      </c>
      <c r="AN203" s="68"/>
      <c r="AO203" s="69"/>
      <c r="AP203" s="69"/>
      <c r="AQ203" s="68">
        <v>90</v>
      </c>
      <c r="AR203" s="68">
        <v>10</v>
      </c>
      <c r="AS203" s="68">
        <v>276.7</v>
      </c>
      <c r="AT203" s="68">
        <v>205</v>
      </c>
      <c r="AU203" s="78">
        <f t="shared" si="58"/>
        <v>0.7408745934224793</v>
      </c>
      <c r="AV203" s="85"/>
    </row>
    <row r="204" spans="1:48" ht="15.75">
      <c r="A204" s="69"/>
      <c r="B204" s="69"/>
      <c r="C204" s="69"/>
      <c r="D204" s="69"/>
      <c r="E204" s="69"/>
      <c r="F204" s="69"/>
      <c r="G204" s="68"/>
      <c r="H204" s="69"/>
      <c r="I204" s="69"/>
      <c r="J204" s="69"/>
      <c r="K204" s="69"/>
      <c r="L204" s="69"/>
      <c r="M204" s="69"/>
      <c r="N204" s="69"/>
      <c r="O204" s="78"/>
      <c r="P204" s="69"/>
      <c r="Q204" s="69"/>
      <c r="R204" s="69"/>
      <c r="S204" s="69"/>
      <c r="T204" s="69"/>
      <c r="U204" s="69"/>
      <c r="V204" s="69"/>
      <c r="W204" s="78"/>
      <c r="X204" s="74"/>
      <c r="Y204" s="69"/>
      <c r="Z204" s="69"/>
      <c r="AA204" s="69"/>
      <c r="AB204" s="69"/>
      <c r="AC204" s="69"/>
      <c r="AD204" s="93"/>
      <c r="AE204" s="68"/>
      <c r="AF204" s="69"/>
      <c r="AG204" s="69"/>
      <c r="AH204" s="68">
        <v>4</v>
      </c>
      <c r="AI204" s="68">
        <v>6</v>
      </c>
      <c r="AJ204" s="68">
        <v>298.39999999999998</v>
      </c>
      <c r="AK204" s="68">
        <v>49.7</v>
      </c>
      <c r="AL204" s="68">
        <v>255</v>
      </c>
      <c r="AM204" s="78">
        <f t="shared" si="57"/>
        <v>0.85455764075067031</v>
      </c>
      <c r="AN204" s="68"/>
      <c r="AO204" s="69"/>
      <c r="AP204" s="69"/>
      <c r="AQ204" s="68">
        <v>120</v>
      </c>
      <c r="AR204" s="68">
        <v>8</v>
      </c>
      <c r="AS204" s="68">
        <v>320.8</v>
      </c>
      <c r="AT204" s="68">
        <v>232</v>
      </c>
      <c r="AU204" s="78">
        <f t="shared" si="58"/>
        <v>0.72319201995012461</v>
      </c>
      <c r="AV204" s="85"/>
    </row>
    <row r="205" spans="1:48" ht="15.75">
      <c r="A205" s="69"/>
      <c r="B205" s="69"/>
      <c r="C205" s="69"/>
      <c r="D205" s="69"/>
      <c r="E205" s="69"/>
      <c r="F205" s="69"/>
      <c r="G205" s="68"/>
      <c r="H205" s="69"/>
      <c r="I205" s="69"/>
      <c r="J205" s="69"/>
      <c r="K205" s="69"/>
      <c r="L205" s="69"/>
      <c r="M205" s="69"/>
      <c r="N205" s="69"/>
      <c r="O205" s="78"/>
      <c r="P205" s="69"/>
      <c r="Q205" s="69"/>
      <c r="R205" s="69"/>
      <c r="S205" s="69"/>
      <c r="T205" s="69"/>
      <c r="U205" s="69"/>
      <c r="V205" s="69"/>
      <c r="W205" s="78"/>
      <c r="X205" s="74"/>
      <c r="Y205" s="69"/>
      <c r="Z205" s="69"/>
      <c r="AA205" s="69"/>
      <c r="AB205" s="69"/>
      <c r="AC205" s="69"/>
      <c r="AD205" s="93"/>
      <c r="AE205" s="69"/>
      <c r="AF205" s="69"/>
      <c r="AG205" s="69"/>
      <c r="AH205" s="68">
        <v>5</v>
      </c>
      <c r="AI205" s="68">
        <v>8</v>
      </c>
      <c r="AJ205" s="68">
        <v>602.6</v>
      </c>
      <c r="AK205" s="68">
        <v>75.3</v>
      </c>
      <c r="AL205" s="68">
        <v>462</v>
      </c>
      <c r="AM205" s="78">
        <f t="shared" si="57"/>
        <v>0.76667772983737137</v>
      </c>
      <c r="AN205" s="68"/>
      <c r="AO205" s="69"/>
      <c r="AP205" s="69"/>
      <c r="AQ205" s="68">
        <v>150</v>
      </c>
      <c r="AR205" s="68">
        <v>4</v>
      </c>
      <c r="AS205" s="68">
        <v>204.2</v>
      </c>
      <c r="AT205" s="68">
        <v>197</v>
      </c>
      <c r="AU205" s="78">
        <f t="shared" si="58"/>
        <v>0.96474045053868762</v>
      </c>
      <c r="AV205" s="85"/>
    </row>
    <row r="206" spans="1:48" ht="15.75">
      <c r="A206" s="69"/>
      <c r="B206" s="69"/>
      <c r="C206" s="69"/>
      <c r="D206" s="69"/>
      <c r="E206" s="69"/>
      <c r="F206" s="69"/>
      <c r="G206" s="68"/>
      <c r="H206" s="69"/>
      <c r="I206" s="69"/>
      <c r="J206" s="69"/>
      <c r="K206" s="69"/>
      <c r="L206" s="69"/>
      <c r="M206" s="69"/>
      <c r="N206" s="69"/>
      <c r="O206" s="78"/>
      <c r="P206" s="69"/>
      <c r="Q206" s="69"/>
      <c r="R206" s="69"/>
      <c r="S206" s="69"/>
      <c r="T206" s="69"/>
      <c r="U206" s="69"/>
      <c r="V206" s="69"/>
      <c r="W206" s="78"/>
      <c r="X206" s="74"/>
      <c r="Y206" s="69"/>
      <c r="Z206" s="69"/>
      <c r="AA206" s="69"/>
      <c r="AB206" s="69"/>
      <c r="AC206" s="69"/>
      <c r="AD206" s="93"/>
      <c r="AE206" s="68"/>
      <c r="AF206" s="69"/>
      <c r="AG206" s="69"/>
      <c r="AH206" s="68">
        <v>6</v>
      </c>
      <c r="AI206" s="68">
        <v>2</v>
      </c>
      <c r="AJ206" s="68">
        <v>168</v>
      </c>
      <c r="AK206" s="68">
        <v>84</v>
      </c>
      <c r="AL206" s="68">
        <v>195</v>
      </c>
      <c r="AM206" s="78">
        <f t="shared" si="57"/>
        <v>1.1607142857142858</v>
      </c>
      <c r="AN206" s="68"/>
      <c r="AO206" s="69"/>
      <c r="AP206" s="69"/>
      <c r="AQ206" s="68">
        <v>180</v>
      </c>
      <c r="AR206" s="68">
        <v>4</v>
      </c>
      <c r="AS206" s="68">
        <v>146.5</v>
      </c>
      <c r="AT206" s="68">
        <v>131</v>
      </c>
      <c r="AU206" s="78">
        <f t="shared" si="58"/>
        <v>0.89419795221843001</v>
      </c>
      <c r="AV206" s="85"/>
    </row>
    <row r="207" spans="1:48">
      <c r="A207" s="69"/>
      <c r="B207" s="70" t="s">
        <v>2</v>
      </c>
      <c r="C207" s="70" t="s">
        <v>3</v>
      </c>
      <c r="D207" s="70" t="s">
        <v>4</v>
      </c>
      <c r="E207" s="70" t="s">
        <v>5</v>
      </c>
      <c r="F207" s="67" t="s">
        <v>47</v>
      </c>
      <c r="G207" s="68"/>
      <c r="H207" s="69"/>
      <c r="I207" s="69"/>
      <c r="J207" s="70" t="s">
        <v>7</v>
      </c>
      <c r="K207" s="70" t="s">
        <v>3</v>
      </c>
      <c r="L207" s="70" t="s">
        <v>8</v>
      </c>
      <c r="M207" s="70" t="s">
        <v>9</v>
      </c>
      <c r="N207" s="70" t="s">
        <v>4</v>
      </c>
      <c r="O207" s="67" t="s">
        <v>47</v>
      </c>
      <c r="P207" s="70"/>
      <c r="Q207" s="69"/>
      <c r="R207" s="69"/>
      <c r="S207" s="70" t="s">
        <v>10</v>
      </c>
      <c r="T207" s="70" t="s">
        <v>11</v>
      </c>
      <c r="U207" s="70" t="s">
        <v>5</v>
      </c>
      <c r="V207" s="70" t="s">
        <v>4</v>
      </c>
      <c r="W207" s="67" t="s">
        <v>47</v>
      </c>
      <c r="X207" s="71"/>
      <c r="Y207" s="69"/>
      <c r="Z207" s="69"/>
      <c r="AA207" s="69"/>
      <c r="AB207" s="69"/>
      <c r="AC207" s="69"/>
      <c r="AD207" s="93"/>
      <c r="AE207" s="68"/>
      <c r="AF207" s="69"/>
      <c r="AG207" s="69"/>
      <c r="AH207" s="68">
        <v>7</v>
      </c>
      <c r="AI207" s="68">
        <v>2</v>
      </c>
      <c r="AJ207" s="68">
        <v>144</v>
      </c>
      <c r="AK207" s="68">
        <v>72</v>
      </c>
      <c r="AL207" s="68">
        <v>113</v>
      </c>
      <c r="AM207" s="78">
        <f t="shared" si="57"/>
        <v>0.78472222222222221</v>
      </c>
      <c r="AN207" s="68"/>
      <c r="AO207" s="69"/>
      <c r="AP207" s="69"/>
      <c r="AQ207" s="68">
        <v>210</v>
      </c>
      <c r="AR207" s="68">
        <v>3</v>
      </c>
      <c r="AS207" s="68">
        <v>98</v>
      </c>
      <c r="AT207" s="68">
        <v>110</v>
      </c>
      <c r="AU207" s="78">
        <f t="shared" si="58"/>
        <v>1.1224489795918366</v>
      </c>
      <c r="AV207" s="85"/>
    </row>
    <row r="208" spans="1:48">
      <c r="A208" s="69" t="s">
        <v>32</v>
      </c>
      <c r="B208" s="70" t="s">
        <v>13</v>
      </c>
      <c r="C208" s="70">
        <v>1</v>
      </c>
      <c r="D208" s="70">
        <v>2488</v>
      </c>
      <c r="E208" s="70">
        <v>2332.1</v>
      </c>
      <c r="F208" s="77">
        <f>D208/E208</f>
        <v>1.0668496205137001</v>
      </c>
      <c r="G208" s="68"/>
      <c r="H208" s="69"/>
      <c r="I208" s="69" t="s">
        <v>32</v>
      </c>
      <c r="J208" s="70">
        <v>1</v>
      </c>
      <c r="K208" s="70">
        <v>1</v>
      </c>
      <c r="L208" s="70">
        <v>15.7</v>
      </c>
      <c r="M208" s="70">
        <v>15.7</v>
      </c>
      <c r="N208" s="70">
        <v>18</v>
      </c>
      <c r="O208" s="78">
        <f t="shared" ref="O208:O214" si="59">N208/L208</f>
        <v>1.1464968152866242</v>
      </c>
      <c r="P208" s="70"/>
      <c r="Q208" s="69"/>
      <c r="R208" s="69" t="s">
        <v>32</v>
      </c>
      <c r="S208" s="70">
        <v>30</v>
      </c>
      <c r="T208" s="70">
        <v>0</v>
      </c>
      <c r="U208" s="70">
        <v>0</v>
      </c>
      <c r="V208" s="70">
        <v>0</v>
      </c>
      <c r="W208" s="78">
        <v>0</v>
      </c>
      <c r="X208" s="71"/>
      <c r="Y208" s="69"/>
      <c r="Z208" s="69"/>
      <c r="AA208" s="69"/>
      <c r="AB208" s="69"/>
      <c r="AC208" s="69"/>
      <c r="AD208" s="93"/>
      <c r="AE208" s="68"/>
      <c r="AF208" s="69"/>
      <c r="AG208" s="69"/>
      <c r="AH208" s="69"/>
      <c r="AI208" s="69"/>
      <c r="AJ208" s="69"/>
      <c r="AK208" s="69"/>
      <c r="AL208" s="69"/>
      <c r="AM208" s="78"/>
      <c r="AN208" s="69"/>
      <c r="AO208" s="69"/>
      <c r="AP208" s="69"/>
      <c r="AQ208" s="68">
        <v>240</v>
      </c>
      <c r="AR208" s="68">
        <v>0</v>
      </c>
      <c r="AS208" s="68">
        <v>47.3</v>
      </c>
      <c r="AT208" s="68">
        <v>54</v>
      </c>
      <c r="AU208" s="78">
        <f t="shared" si="58"/>
        <v>1.1416490486257929</v>
      </c>
      <c r="AV208" s="85"/>
    </row>
    <row r="209" spans="1:48" ht="15.75">
      <c r="A209" s="69"/>
      <c r="B209" s="69"/>
      <c r="C209" s="69"/>
      <c r="D209" s="69"/>
      <c r="E209" s="69"/>
      <c r="F209" s="69"/>
      <c r="G209" s="68"/>
      <c r="H209" s="69"/>
      <c r="I209" s="69"/>
      <c r="J209" s="70">
        <v>2</v>
      </c>
      <c r="K209" s="70">
        <v>2</v>
      </c>
      <c r="L209" s="70">
        <v>62</v>
      </c>
      <c r="M209" s="70">
        <v>31</v>
      </c>
      <c r="N209" s="70">
        <v>100</v>
      </c>
      <c r="O209" s="78">
        <f t="shared" si="59"/>
        <v>1.6129032258064515</v>
      </c>
      <c r="P209" s="70"/>
      <c r="Q209" s="69"/>
      <c r="R209" s="69"/>
      <c r="S209" s="70">
        <v>60</v>
      </c>
      <c r="T209" s="70">
        <v>0</v>
      </c>
      <c r="U209" s="70">
        <v>0</v>
      </c>
      <c r="V209" s="70">
        <v>0</v>
      </c>
      <c r="W209" s="78">
        <v>0</v>
      </c>
      <c r="X209" s="71"/>
      <c r="Y209" s="69"/>
      <c r="Z209" s="69"/>
      <c r="AA209" s="69"/>
      <c r="AB209" s="69"/>
      <c r="AC209" s="69"/>
      <c r="AD209" s="93"/>
      <c r="AE209" s="68"/>
      <c r="AF209" s="69"/>
      <c r="AG209" s="69"/>
      <c r="AH209" s="69"/>
      <c r="AI209" s="69"/>
      <c r="AJ209" s="69"/>
      <c r="AK209" s="69"/>
      <c r="AL209" s="69"/>
      <c r="AM209" s="78"/>
      <c r="AN209" s="69"/>
      <c r="AO209" s="69"/>
      <c r="AP209" s="69"/>
      <c r="AQ209" s="69"/>
      <c r="AR209" s="69"/>
      <c r="AS209" s="69"/>
      <c r="AT209" s="69"/>
      <c r="AU209" s="78"/>
      <c r="AV209" s="74"/>
    </row>
    <row r="210" spans="1:48" ht="15.75">
      <c r="A210" s="69"/>
      <c r="B210" s="69"/>
      <c r="C210" s="69"/>
      <c r="D210" s="69"/>
      <c r="E210" s="69"/>
      <c r="F210" s="69"/>
      <c r="G210" s="68"/>
      <c r="H210" s="69"/>
      <c r="I210" s="69"/>
      <c r="J210" s="70">
        <v>3</v>
      </c>
      <c r="K210" s="70">
        <v>4</v>
      </c>
      <c r="L210" s="70">
        <v>241.1</v>
      </c>
      <c r="M210" s="70">
        <v>60.3</v>
      </c>
      <c r="N210" s="70">
        <v>293</v>
      </c>
      <c r="O210" s="78">
        <f t="shared" si="59"/>
        <v>1.2152633761924514</v>
      </c>
      <c r="P210" s="70"/>
      <c r="Q210" s="69"/>
      <c r="R210" s="69"/>
      <c r="S210" s="70">
        <v>90</v>
      </c>
      <c r="T210" s="70">
        <v>3</v>
      </c>
      <c r="U210" s="70">
        <v>104.4</v>
      </c>
      <c r="V210" s="70">
        <v>160</v>
      </c>
      <c r="W210" s="78">
        <f t="shared" ref="W210:W217" si="60">V210/U210</f>
        <v>1.5325670498084289</v>
      </c>
      <c r="X210" s="71"/>
      <c r="Y210" s="76" t="s">
        <v>50</v>
      </c>
      <c r="Z210" s="69"/>
      <c r="AA210" s="69"/>
      <c r="AB210" s="69"/>
      <c r="AC210" s="69"/>
      <c r="AD210" s="93"/>
      <c r="AE210" s="68"/>
      <c r="AF210" s="69"/>
      <c r="AG210" s="69"/>
      <c r="AH210" s="69"/>
      <c r="AI210" s="69"/>
      <c r="AJ210" s="69"/>
      <c r="AK210" s="69"/>
      <c r="AL210" s="69"/>
      <c r="AM210" s="78"/>
      <c r="AN210" s="69"/>
      <c r="AO210" s="69"/>
      <c r="AP210" s="69"/>
      <c r="AQ210" s="69"/>
      <c r="AR210" s="69"/>
      <c r="AS210" s="69"/>
      <c r="AT210" s="69"/>
      <c r="AU210" s="69"/>
      <c r="AV210" s="74"/>
    </row>
    <row r="211" spans="1:48">
      <c r="A211" s="69"/>
      <c r="B211" s="69"/>
      <c r="C211" s="69"/>
      <c r="D211" s="69"/>
      <c r="E211" s="69"/>
      <c r="F211" s="69"/>
      <c r="G211" s="68"/>
      <c r="H211" s="69"/>
      <c r="I211" s="69"/>
      <c r="J211" s="70">
        <v>4</v>
      </c>
      <c r="K211" s="70">
        <v>8</v>
      </c>
      <c r="L211" s="70">
        <v>551.79999999999995</v>
      </c>
      <c r="M211" s="70">
        <v>69</v>
      </c>
      <c r="N211" s="70">
        <v>662</v>
      </c>
      <c r="O211" s="78">
        <f t="shared" si="59"/>
        <v>1.199710039869518</v>
      </c>
      <c r="P211" s="70"/>
      <c r="Q211" s="69"/>
      <c r="R211" s="69"/>
      <c r="S211" s="70">
        <v>120</v>
      </c>
      <c r="T211" s="70">
        <v>7</v>
      </c>
      <c r="U211" s="70">
        <v>268.5</v>
      </c>
      <c r="V211" s="70">
        <v>343</v>
      </c>
      <c r="W211" s="78">
        <f t="shared" si="60"/>
        <v>1.2774674115456239</v>
      </c>
      <c r="X211" s="71"/>
      <c r="Y211" s="69" t="s">
        <v>35</v>
      </c>
      <c r="Z211" s="68" t="s">
        <v>2</v>
      </c>
      <c r="AA211" s="68" t="s">
        <v>3</v>
      </c>
      <c r="AB211" s="68" t="s">
        <v>4</v>
      </c>
      <c r="AC211" s="68" t="s">
        <v>5</v>
      </c>
      <c r="AD211" s="67" t="s">
        <v>47</v>
      </c>
      <c r="AE211" s="68"/>
      <c r="AF211" s="69"/>
      <c r="AG211" s="69"/>
      <c r="AH211" s="68" t="s">
        <v>7</v>
      </c>
      <c r="AI211" s="68" t="s">
        <v>3</v>
      </c>
      <c r="AJ211" s="68" t="s">
        <v>8</v>
      </c>
      <c r="AK211" s="68" t="s">
        <v>9</v>
      </c>
      <c r="AL211" s="68" t="s">
        <v>4</v>
      </c>
      <c r="AM211" s="67" t="s">
        <v>47</v>
      </c>
      <c r="AN211" s="68"/>
      <c r="AO211" s="69"/>
      <c r="AP211" s="69"/>
      <c r="AQ211" s="68" t="s">
        <v>10</v>
      </c>
      <c r="AR211" s="68" t="s">
        <v>11</v>
      </c>
      <c r="AS211" s="68" t="s">
        <v>5</v>
      </c>
      <c r="AT211" s="68" t="s">
        <v>4</v>
      </c>
      <c r="AU211" s="67" t="s">
        <v>47</v>
      </c>
      <c r="AV211" s="85"/>
    </row>
    <row r="212" spans="1:48">
      <c r="A212" s="69"/>
      <c r="B212" s="69"/>
      <c r="C212" s="69"/>
      <c r="D212" s="69"/>
      <c r="E212" s="69"/>
      <c r="F212" s="69"/>
      <c r="G212" s="68"/>
      <c r="H212" s="69"/>
      <c r="I212" s="69"/>
      <c r="J212" s="70">
        <v>5</v>
      </c>
      <c r="K212" s="70">
        <v>8</v>
      </c>
      <c r="L212" s="70">
        <v>515.79999999999995</v>
      </c>
      <c r="M212" s="70">
        <v>64.5</v>
      </c>
      <c r="N212" s="70">
        <v>606</v>
      </c>
      <c r="O212" s="78">
        <f t="shared" si="59"/>
        <v>1.1748739821636294</v>
      </c>
      <c r="P212" s="70"/>
      <c r="Q212" s="69"/>
      <c r="R212" s="69"/>
      <c r="S212" s="70">
        <v>150</v>
      </c>
      <c r="T212" s="70">
        <v>9</v>
      </c>
      <c r="U212" s="70">
        <v>324.7</v>
      </c>
      <c r="V212" s="70">
        <v>352</v>
      </c>
      <c r="W212" s="78">
        <f t="shared" si="60"/>
        <v>1.0840776101016323</v>
      </c>
      <c r="X212" s="71"/>
      <c r="Y212" s="69"/>
      <c r="Z212" s="68" t="s">
        <v>13</v>
      </c>
      <c r="AA212" s="68">
        <v>1</v>
      </c>
      <c r="AB212" s="68">
        <v>705</v>
      </c>
      <c r="AC212" s="68">
        <v>772.3</v>
      </c>
      <c r="AD212" s="77">
        <f>AB212/AC212</f>
        <v>0.91285769778583459</v>
      </c>
      <c r="AE212" s="68"/>
      <c r="AF212" s="69"/>
      <c r="AG212" s="69" t="s">
        <v>35</v>
      </c>
      <c r="AH212" s="68">
        <v>1</v>
      </c>
      <c r="AI212" s="68">
        <v>1</v>
      </c>
      <c r="AJ212" s="68">
        <v>6.3</v>
      </c>
      <c r="AK212" s="68">
        <v>6.3</v>
      </c>
      <c r="AL212" s="68">
        <v>6</v>
      </c>
      <c r="AM212" s="78">
        <f>AL212/AJ212</f>
        <v>0.95238095238095244</v>
      </c>
      <c r="AN212" s="68"/>
      <c r="AO212" s="69"/>
      <c r="AP212" s="69" t="s">
        <v>35</v>
      </c>
      <c r="AQ212" s="68">
        <v>30</v>
      </c>
      <c r="AR212" s="68">
        <v>5</v>
      </c>
      <c r="AS212" s="68">
        <v>57.7</v>
      </c>
      <c r="AT212" s="68">
        <v>40</v>
      </c>
      <c r="AU212" s="78">
        <f>AT212/AS212</f>
        <v>0.6932409012131715</v>
      </c>
      <c r="AV212" s="85"/>
    </row>
    <row r="213" spans="1:48">
      <c r="A213" s="69"/>
      <c r="B213" s="69"/>
      <c r="C213" s="69"/>
      <c r="D213" s="69"/>
      <c r="E213" s="69"/>
      <c r="F213" s="69"/>
      <c r="G213" s="68"/>
      <c r="H213" s="69"/>
      <c r="I213" s="69"/>
      <c r="J213" s="70">
        <v>6</v>
      </c>
      <c r="K213" s="70">
        <v>8</v>
      </c>
      <c r="L213" s="70">
        <v>638.9</v>
      </c>
      <c r="M213" s="70">
        <v>79.900000000000006</v>
      </c>
      <c r="N213" s="70">
        <v>799</v>
      </c>
      <c r="O213" s="78">
        <f t="shared" si="59"/>
        <v>1.2505869463139772</v>
      </c>
      <c r="P213" s="70"/>
      <c r="Q213" s="69"/>
      <c r="R213" s="69"/>
      <c r="S213" s="70">
        <v>180</v>
      </c>
      <c r="T213" s="70">
        <v>11</v>
      </c>
      <c r="U213" s="70">
        <v>361.4</v>
      </c>
      <c r="V213" s="70">
        <v>400</v>
      </c>
      <c r="W213" s="78">
        <f t="shared" si="60"/>
        <v>1.1068068622025458</v>
      </c>
      <c r="X213" s="71"/>
      <c r="Y213" s="69"/>
      <c r="Z213" s="69"/>
      <c r="AA213" s="69"/>
      <c r="AB213" s="69"/>
      <c r="AC213" s="69"/>
      <c r="AD213" s="93"/>
      <c r="AE213" s="68"/>
      <c r="AF213" s="69"/>
      <c r="AG213" s="69"/>
      <c r="AH213" s="68">
        <v>2</v>
      </c>
      <c r="AI213" s="68">
        <v>2</v>
      </c>
      <c r="AJ213" s="68">
        <v>23.4</v>
      </c>
      <c r="AK213" s="68">
        <v>11.7</v>
      </c>
      <c r="AL213" s="68">
        <v>16</v>
      </c>
      <c r="AM213" s="78">
        <f>AL213/AJ213</f>
        <v>0.68376068376068377</v>
      </c>
      <c r="AN213" s="68"/>
      <c r="AO213" s="69"/>
      <c r="AP213" s="69"/>
      <c r="AQ213" s="68">
        <v>60</v>
      </c>
      <c r="AR213" s="68">
        <v>6</v>
      </c>
      <c r="AS213" s="68">
        <v>175</v>
      </c>
      <c r="AT213" s="68">
        <v>159</v>
      </c>
      <c r="AU213" s="78">
        <f t="shared" ref="AU213:AU217" si="61">AT213/AS213</f>
        <v>0.90857142857142859</v>
      </c>
      <c r="AV213" s="85"/>
    </row>
    <row r="214" spans="1:48">
      <c r="A214" s="69"/>
      <c r="B214" s="69"/>
      <c r="C214" s="69"/>
      <c r="D214" s="69"/>
      <c r="E214" s="69"/>
      <c r="F214" s="69"/>
      <c r="G214" s="68"/>
      <c r="H214" s="69"/>
      <c r="I214" s="69"/>
      <c r="J214" s="70">
        <v>7</v>
      </c>
      <c r="K214" s="70">
        <v>4</v>
      </c>
      <c r="L214" s="70">
        <v>306.8</v>
      </c>
      <c r="M214" s="70">
        <v>76.7</v>
      </c>
      <c r="N214" s="70">
        <v>345</v>
      </c>
      <c r="O214" s="78">
        <f t="shared" si="59"/>
        <v>1.1245110821382007</v>
      </c>
      <c r="P214" s="70"/>
      <c r="Q214" s="69"/>
      <c r="R214" s="69"/>
      <c r="S214" s="70">
        <v>210</v>
      </c>
      <c r="T214" s="70">
        <v>14</v>
      </c>
      <c r="U214" s="70">
        <v>453</v>
      </c>
      <c r="V214" s="70">
        <v>583</v>
      </c>
      <c r="W214" s="78">
        <f t="shared" si="60"/>
        <v>1.2869757174392935</v>
      </c>
      <c r="X214" s="71"/>
      <c r="Y214" s="69"/>
      <c r="Z214" s="69"/>
      <c r="AA214" s="69"/>
      <c r="AB214" s="69"/>
      <c r="AC214" s="69"/>
      <c r="AD214" s="93"/>
      <c r="AE214" s="68"/>
      <c r="AF214" s="69"/>
      <c r="AG214" s="69"/>
      <c r="AH214" s="68">
        <v>3</v>
      </c>
      <c r="AI214" s="68">
        <v>4</v>
      </c>
      <c r="AJ214" s="68">
        <v>164.6</v>
      </c>
      <c r="AK214" s="68">
        <v>41.2</v>
      </c>
      <c r="AL214" s="68">
        <v>193</v>
      </c>
      <c r="AM214" s="78">
        <f>AL214/AJ214</f>
        <v>1.1725394896719319</v>
      </c>
      <c r="AN214" s="68"/>
      <c r="AO214" s="69"/>
      <c r="AP214" s="69"/>
      <c r="AQ214" s="68">
        <v>90</v>
      </c>
      <c r="AR214" s="68">
        <v>8</v>
      </c>
      <c r="AS214" s="68">
        <v>235.8</v>
      </c>
      <c r="AT214" s="68">
        <v>216</v>
      </c>
      <c r="AU214" s="78">
        <f t="shared" si="61"/>
        <v>0.91603053435114501</v>
      </c>
      <c r="AV214" s="85"/>
    </row>
    <row r="215" spans="1:48">
      <c r="A215" s="69"/>
      <c r="B215" s="69"/>
      <c r="C215" s="69"/>
      <c r="D215" s="69"/>
      <c r="E215" s="69"/>
      <c r="F215" s="69"/>
      <c r="G215" s="68"/>
      <c r="H215" s="69"/>
      <c r="I215" s="69"/>
      <c r="J215" s="69"/>
      <c r="K215" s="69"/>
      <c r="L215" s="69"/>
      <c r="M215" s="69"/>
      <c r="N215" s="69"/>
      <c r="O215" s="78"/>
      <c r="P215" s="69"/>
      <c r="Q215" s="69"/>
      <c r="R215" s="69"/>
      <c r="S215" s="70">
        <v>240</v>
      </c>
      <c r="T215" s="70">
        <v>12</v>
      </c>
      <c r="U215" s="70">
        <v>465.7</v>
      </c>
      <c r="V215" s="70">
        <v>600</v>
      </c>
      <c r="W215" s="78">
        <f t="shared" si="60"/>
        <v>1.2883830792355595</v>
      </c>
      <c r="X215" s="71"/>
      <c r="Y215" s="69"/>
      <c r="Z215" s="69"/>
      <c r="AA215" s="69"/>
      <c r="AB215" s="69"/>
      <c r="AC215" s="69"/>
      <c r="AD215" s="93"/>
      <c r="AE215" s="68"/>
      <c r="AF215" s="69"/>
      <c r="AG215" s="69"/>
      <c r="AH215" s="68">
        <v>4</v>
      </c>
      <c r="AI215" s="68">
        <v>6</v>
      </c>
      <c r="AJ215" s="68">
        <v>286.2</v>
      </c>
      <c r="AK215" s="68">
        <v>47.7</v>
      </c>
      <c r="AL215" s="68">
        <v>203</v>
      </c>
      <c r="AM215" s="78">
        <f>AL215/AJ215</f>
        <v>0.70929419986023767</v>
      </c>
      <c r="AN215" s="68"/>
      <c r="AO215" s="69"/>
      <c r="AP215" s="69"/>
      <c r="AQ215" s="68">
        <v>120</v>
      </c>
      <c r="AR215" s="68">
        <v>3</v>
      </c>
      <c r="AS215" s="68">
        <v>231.4</v>
      </c>
      <c r="AT215" s="68">
        <v>206</v>
      </c>
      <c r="AU215" s="78">
        <f t="shared" si="61"/>
        <v>0.89023336214347448</v>
      </c>
      <c r="AV215" s="85"/>
    </row>
    <row r="216" spans="1:48">
      <c r="A216" s="69"/>
      <c r="B216" s="69"/>
      <c r="C216" s="69"/>
      <c r="D216" s="69"/>
      <c r="E216" s="69"/>
      <c r="F216" s="69"/>
      <c r="G216" s="68"/>
      <c r="H216" s="69"/>
      <c r="I216" s="69"/>
      <c r="J216" s="69"/>
      <c r="K216" s="69"/>
      <c r="L216" s="69"/>
      <c r="M216" s="69"/>
      <c r="N216" s="69"/>
      <c r="O216" s="78"/>
      <c r="P216" s="69"/>
      <c r="Q216" s="69"/>
      <c r="R216" s="69"/>
      <c r="S216" s="70">
        <v>270</v>
      </c>
      <c r="T216" s="70">
        <v>4</v>
      </c>
      <c r="U216" s="70">
        <v>284.7</v>
      </c>
      <c r="V216" s="70">
        <v>325</v>
      </c>
      <c r="W216" s="78">
        <f t="shared" si="60"/>
        <v>1.1415525114155252</v>
      </c>
      <c r="X216" s="71"/>
      <c r="Y216" s="69"/>
      <c r="Z216" s="69"/>
      <c r="AA216" s="69"/>
      <c r="AB216" s="69"/>
      <c r="AC216" s="69"/>
      <c r="AD216" s="93"/>
      <c r="AE216" s="68"/>
      <c r="AF216" s="69"/>
      <c r="AG216" s="69"/>
      <c r="AH216" s="68">
        <v>5</v>
      </c>
      <c r="AI216" s="68">
        <v>6</v>
      </c>
      <c r="AJ216" s="68">
        <v>291.8</v>
      </c>
      <c r="AK216" s="68">
        <v>48.6</v>
      </c>
      <c r="AL216" s="68">
        <v>287</v>
      </c>
      <c r="AM216" s="78">
        <f>AL216/AJ216</f>
        <v>0.98355037697052772</v>
      </c>
      <c r="AN216" s="68"/>
      <c r="AO216" s="69"/>
      <c r="AP216" s="69"/>
      <c r="AQ216" s="68">
        <v>150</v>
      </c>
      <c r="AR216" s="68">
        <v>1</v>
      </c>
      <c r="AS216" s="68">
        <v>58.9</v>
      </c>
      <c r="AT216" s="68">
        <v>71</v>
      </c>
      <c r="AU216" s="78">
        <f t="shared" si="61"/>
        <v>1.2054329371816639</v>
      </c>
      <c r="AV216" s="85"/>
    </row>
    <row r="217" spans="1:48">
      <c r="A217" s="69"/>
      <c r="B217" s="69"/>
      <c r="C217" s="69"/>
      <c r="D217" s="69"/>
      <c r="E217" s="69"/>
      <c r="F217" s="69"/>
      <c r="G217" s="68"/>
      <c r="H217" s="69"/>
      <c r="I217" s="69"/>
      <c r="J217" s="69"/>
      <c r="K217" s="69"/>
      <c r="L217" s="69"/>
      <c r="M217" s="69"/>
      <c r="N217" s="69"/>
      <c r="O217" s="78"/>
      <c r="P217" s="69"/>
      <c r="Q217" s="69"/>
      <c r="R217" s="69"/>
      <c r="S217" s="70">
        <v>300</v>
      </c>
      <c r="T217" s="70">
        <v>0</v>
      </c>
      <c r="U217" s="70">
        <v>69.8</v>
      </c>
      <c r="V217" s="70">
        <v>60</v>
      </c>
      <c r="W217" s="78">
        <f t="shared" si="60"/>
        <v>0.8595988538681949</v>
      </c>
      <c r="X217" s="71"/>
      <c r="Y217" s="69"/>
      <c r="Z217" s="69"/>
      <c r="AA217" s="69"/>
      <c r="AB217" s="69"/>
      <c r="AC217" s="69"/>
      <c r="AD217" s="93"/>
      <c r="AE217" s="68"/>
      <c r="AF217" s="69"/>
      <c r="AG217" s="69"/>
      <c r="AH217" s="69"/>
      <c r="AI217" s="69"/>
      <c r="AJ217" s="69"/>
      <c r="AK217" s="69"/>
      <c r="AL217" s="69"/>
      <c r="AM217" s="78"/>
      <c r="AN217" s="69"/>
      <c r="AO217" s="69"/>
      <c r="AP217" s="69"/>
      <c r="AQ217" s="68">
        <v>180</v>
      </c>
      <c r="AR217" s="68">
        <v>0</v>
      </c>
      <c r="AS217" s="68">
        <v>13.5</v>
      </c>
      <c r="AT217" s="68">
        <v>13</v>
      </c>
      <c r="AU217" s="78">
        <f t="shared" si="61"/>
        <v>0.96296296296296291</v>
      </c>
      <c r="AV217" s="85"/>
    </row>
    <row r="218" spans="1:48" ht="15.75">
      <c r="A218" s="69"/>
      <c r="B218" s="69"/>
      <c r="C218" s="69"/>
      <c r="D218" s="69"/>
      <c r="E218" s="69"/>
      <c r="F218" s="69"/>
      <c r="G218" s="68"/>
      <c r="H218" s="69"/>
      <c r="I218" s="69"/>
      <c r="J218" s="69"/>
      <c r="K218" s="69"/>
      <c r="L218" s="69"/>
      <c r="M218" s="69"/>
      <c r="N218" s="69"/>
      <c r="O218" s="78"/>
      <c r="P218" s="69"/>
      <c r="Q218" s="69"/>
      <c r="R218" s="69"/>
      <c r="S218" s="69"/>
      <c r="T218" s="69"/>
      <c r="U218" s="69"/>
      <c r="V218" s="69"/>
      <c r="W218" s="78"/>
      <c r="X218" s="74"/>
      <c r="Y218" s="69"/>
      <c r="Z218" s="69"/>
      <c r="AA218" s="69"/>
      <c r="AB218" s="69"/>
      <c r="AC218" s="69"/>
      <c r="AD218" s="93"/>
      <c r="AE218" s="68"/>
      <c r="AF218" s="69"/>
      <c r="AG218" s="69"/>
      <c r="AH218" s="69"/>
      <c r="AI218" s="69"/>
      <c r="AJ218" s="69"/>
      <c r="AK218" s="69"/>
      <c r="AL218" s="69"/>
      <c r="AM218" s="78"/>
      <c r="AN218" s="69"/>
      <c r="AO218" s="69"/>
      <c r="AP218" s="69"/>
      <c r="AQ218" s="69"/>
      <c r="AR218" s="69"/>
      <c r="AS218" s="69"/>
      <c r="AT218" s="69"/>
      <c r="AU218" s="78"/>
      <c r="AV218" s="74"/>
    </row>
    <row r="219" spans="1:48" ht="15.75">
      <c r="A219" s="69"/>
      <c r="B219" s="69"/>
      <c r="C219" s="69"/>
      <c r="D219" s="69"/>
      <c r="E219" s="69"/>
      <c r="F219" s="69"/>
      <c r="G219" s="68"/>
      <c r="H219" s="69"/>
      <c r="I219" s="69"/>
      <c r="J219" s="69"/>
      <c r="K219" s="69"/>
      <c r="L219" s="69"/>
      <c r="M219" s="69"/>
      <c r="N219" s="69"/>
      <c r="O219" s="78"/>
      <c r="P219" s="69"/>
      <c r="Q219" s="69"/>
      <c r="R219" s="69"/>
      <c r="S219" s="69"/>
      <c r="T219" s="69"/>
      <c r="U219" s="69"/>
      <c r="V219" s="69"/>
      <c r="W219" s="78"/>
      <c r="X219" s="74"/>
      <c r="Y219" s="74"/>
      <c r="Z219" s="69"/>
      <c r="AA219" s="69"/>
      <c r="AB219" s="69"/>
      <c r="AC219" s="69"/>
      <c r="AD219" s="93"/>
      <c r="AE219" s="68"/>
      <c r="AF219" s="69"/>
      <c r="AG219" s="69"/>
      <c r="AH219" s="69"/>
      <c r="AI219" s="69"/>
      <c r="AJ219" s="69"/>
      <c r="AK219" s="69"/>
      <c r="AL219" s="69"/>
      <c r="AM219" s="78"/>
      <c r="AN219" s="69"/>
      <c r="AO219" s="69"/>
      <c r="AP219" s="69"/>
      <c r="AQ219" s="69"/>
      <c r="AR219" s="69"/>
      <c r="AS219" s="69"/>
      <c r="AT219" s="69"/>
      <c r="AU219" s="78"/>
      <c r="AV219" s="74"/>
    </row>
    <row r="220" spans="1:48" ht="15.75">
      <c r="A220" s="69"/>
      <c r="B220" s="69"/>
      <c r="C220" s="69"/>
      <c r="D220" s="69"/>
      <c r="E220" s="69"/>
      <c r="F220" s="69"/>
      <c r="G220" s="68"/>
      <c r="H220" s="69"/>
      <c r="I220" s="69"/>
      <c r="J220" s="69"/>
      <c r="K220" s="69"/>
      <c r="L220" s="69"/>
      <c r="M220" s="69"/>
      <c r="N220" s="69"/>
      <c r="O220" s="78"/>
      <c r="P220" s="69"/>
      <c r="Q220" s="69"/>
      <c r="R220" s="69"/>
      <c r="S220" s="69"/>
      <c r="T220" s="69"/>
      <c r="U220" s="69"/>
      <c r="V220" s="69"/>
      <c r="W220" s="78"/>
      <c r="X220" s="74"/>
      <c r="Y220" s="69" t="s">
        <v>36</v>
      </c>
      <c r="Z220" s="68" t="s">
        <v>2</v>
      </c>
      <c r="AA220" s="68" t="s">
        <v>3</v>
      </c>
      <c r="AB220" s="68" t="s">
        <v>4</v>
      </c>
      <c r="AC220" s="68" t="s">
        <v>5</v>
      </c>
      <c r="AD220" s="67" t="s">
        <v>47</v>
      </c>
      <c r="AE220" s="68"/>
      <c r="AF220" s="69"/>
      <c r="AG220" s="69"/>
      <c r="AH220" s="68" t="s">
        <v>7</v>
      </c>
      <c r="AI220" s="68" t="s">
        <v>3</v>
      </c>
      <c r="AJ220" s="68" t="s">
        <v>8</v>
      </c>
      <c r="AK220" s="68" t="s">
        <v>9</v>
      </c>
      <c r="AL220" s="68" t="s">
        <v>4</v>
      </c>
      <c r="AM220" s="67" t="s">
        <v>47</v>
      </c>
      <c r="AN220" s="68"/>
      <c r="AO220" s="69"/>
      <c r="AP220" s="69"/>
      <c r="AQ220" s="68" t="s">
        <v>10</v>
      </c>
      <c r="AR220" s="68" t="s">
        <v>11</v>
      </c>
      <c r="AS220" s="68" t="s">
        <v>5</v>
      </c>
      <c r="AT220" s="68" t="s">
        <v>4</v>
      </c>
      <c r="AU220" s="67" t="s">
        <v>47</v>
      </c>
      <c r="AV220" s="85"/>
    </row>
    <row r="221" spans="1:48">
      <c r="A221" s="69"/>
      <c r="B221" s="70" t="s">
        <v>2</v>
      </c>
      <c r="C221" s="70" t="s">
        <v>3</v>
      </c>
      <c r="D221" s="70" t="s">
        <v>4</v>
      </c>
      <c r="E221" s="70" t="s">
        <v>5</v>
      </c>
      <c r="F221" s="67" t="s">
        <v>47</v>
      </c>
      <c r="G221" s="68"/>
      <c r="H221" s="69"/>
      <c r="I221" s="69"/>
      <c r="J221" s="70" t="s">
        <v>7</v>
      </c>
      <c r="K221" s="70" t="s">
        <v>3</v>
      </c>
      <c r="L221" s="70" t="s">
        <v>8</v>
      </c>
      <c r="M221" s="70" t="s">
        <v>9</v>
      </c>
      <c r="N221" s="70" t="s">
        <v>4</v>
      </c>
      <c r="O221" s="67" t="s">
        <v>47</v>
      </c>
      <c r="P221" s="70"/>
      <c r="Q221" s="69"/>
      <c r="R221" s="69"/>
      <c r="S221" s="70" t="s">
        <v>10</v>
      </c>
      <c r="T221" s="70" t="s">
        <v>11</v>
      </c>
      <c r="U221" s="70" t="s">
        <v>5</v>
      </c>
      <c r="V221" s="70" t="s">
        <v>4</v>
      </c>
      <c r="W221" s="67" t="s">
        <v>47</v>
      </c>
      <c r="X221" s="71"/>
      <c r="Y221" s="69"/>
      <c r="Z221" s="68" t="s">
        <v>13</v>
      </c>
      <c r="AA221" s="68">
        <v>1</v>
      </c>
      <c r="AB221" s="68">
        <v>888</v>
      </c>
      <c r="AC221" s="68">
        <v>960.7</v>
      </c>
      <c r="AD221" s="77">
        <f>AB221/AC221</f>
        <v>0.9243260122827105</v>
      </c>
      <c r="AE221" s="68"/>
      <c r="AF221" s="69"/>
      <c r="AG221" s="69" t="s">
        <v>37</v>
      </c>
      <c r="AH221" s="68">
        <v>1</v>
      </c>
      <c r="AI221" s="68">
        <v>1</v>
      </c>
      <c r="AJ221" s="68">
        <v>16.7</v>
      </c>
      <c r="AK221" s="68">
        <v>16.7</v>
      </c>
      <c r="AL221" s="68">
        <v>14</v>
      </c>
      <c r="AM221" s="78">
        <f t="shared" ref="AM221:AM226" si="62">AL221/AJ221</f>
        <v>0.83832335329341323</v>
      </c>
      <c r="AN221" s="68"/>
      <c r="AO221" s="69"/>
      <c r="AP221" s="69" t="s">
        <v>36</v>
      </c>
      <c r="AQ221" s="68">
        <v>30</v>
      </c>
      <c r="AR221" s="68">
        <v>3</v>
      </c>
      <c r="AS221" s="68">
        <v>51.7</v>
      </c>
      <c r="AT221" s="68">
        <v>37</v>
      </c>
      <c r="AU221" s="78">
        <f>AT221/AS221</f>
        <v>0.71566731141199225</v>
      </c>
      <c r="AV221" s="85"/>
    </row>
    <row r="222" spans="1:48">
      <c r="A222" s="69" t="s">
        <v>33</v>
      </c>
      <c r="B222" s="70" t="s">
        <v>13</v>
      </c>
      <c r="C222" s="70">
        <v>1</v>
      </c>
      <c r="D222" s="70">
        <v>1067</v>
      </c>
      <c r="E222" s="70">
        <v>958.1</v>
      </c>
      <c r="F222" s="77">
        <f>D222/E222</f>
        <v>1.1136624569460389</v>
      </c>
      <c r="G222" s="68"/>
      <c r="H222" s="69"/>
      <c r="I222" s="69" t="s">
        <v>33</v>
      </c>
      <c r="J222" s="70">
        <v>1</v>
      </c>
      <c r="K222" s="70">
        <v>1</v>
      </c>
      <c r="L222" s="70">
        <v>79.2</v>
      </c>
      <c r="M222" s="70">
        <v>79.2</v>
      </c>
      <c r="N222" s="70">
        <v>102</v>
      </c>
      <c r="O222" s="78">
        <f t="shared" ref="O222:O230" si="63">N222/L222</f>
        <v>1.2878787878787878</v>
      </c>
      <c r="P222" s="70"/>
      <c r="Q222" s="69"/>
      <c r="R222" s="69" t="s">
        <v>33</v>
      </c>
      <c r="S222" s="70">
        <v>30</v>
      </c>
      <c r="T222" s="70">
        <v>3</v>
      </c>
      <c r="U222" s="70">
        <v>28.3</v>
      </c>
      <c r="V222" s="70">
        <v>18</v>
      </c>
      <c r="W222" s="78">
        <f t="shared" ref="W222:W227" si="64">V222/U222</f>
        <v>0.63604240282685509</v>
      </c>
      <c r="X222" s="71"/>
      <c r="Y222" s="69"/>
      <c r="Z222" s="69"/>
      <c r="AA222" s="69"/>
      <c r="AB222" s="69"/>
      <c r="AC222" s="69"/>
      <c r="AD222" s="93"/>
      <c r="AE222" s="68"/>
      <c r="AF222" s="69"/>
      <c r="AG222" s="69"/>
      <c r="AH222" s="68">
        <v>2</v>
      </c>
      <c r="AI222" s="68">
        <v>2</v>
      </c>
      <c r="AJ222" s="68">
        <v>85.4</v>
      </c>
      <c r="AK222" s="68">
        <v>42.7</v>
      </c>
      <c r="AL222" s="68">
        <v>78</v>
      </c>
      <c r="AM222" s="78">
        <f t="shared" si="62"/>
        <v>0.91334894613583129</v>
      </c>
      <c r="AN222" s="68"/>
      <c r="AO222" s="69"/>
      <c r="AP222" s="69"/>
      <c r="AQ222" s="68">
        <v>60</v>
      </c>
      <c r="AR222" s="68">
        <v>7</v>
      </c>
      <c r="AS222" s="68">
        <v>167.3</v>
      </c>
      <c r="AT222" s="68">
        <v>166</v>
      </c>
      <c r="AU222" s="78">
        <f t="shared" ref="AU222:AU225" si="65">AT222/AS222</f>
        <v>0.99222952779438134</v>
      </c>
      <c r="AV222" s="85"/>
    </row>
    <row r="223" spans="1:48">
      <c r="A223" s="69"/>
      <c r="B223" s="69"/>
      <c r="C223" s="69"/>
      <c r="D223" s="69"/>
      <c r="E223" s="69"/>
      <c r="F223" s="69"/>
      <c r="G223" s="68"/>
      <c r="H223" s="69"/>
      <c r="I223" s="69"/>
      <c r="J223" s="70">
        <v>2</v>
      </c>
      <c r="K223" s="70">
        <v>2</v>
      </c>
      <c r="L223" s="70">
        <v>104.6</v>
      </c>
      <c r="M223" s="70">
        <v>52.3</v>
      </c>
      <c r="N223" s="70">
        <v>122</v>
      </c>
      <c r="O223" s="78">
        <f t="shared" si="63"/>
        <v>1.1663479923518165</v>
      </c>
      <c r="P223" s="70"/>
      <c r="Q223" s="69"/>
      <c r="R223" s="69"/>
      <c r="S223" s="70">
        <v>60</v>
      </c>
      <c r="T223" s="70">
        <v>7</v>
      </c>
      <c r="U223" s="70">
        <v>181.5</v>
      </c>
      <c r="V223" s="70">
        <v>209</v>
      </c>
      <c r="W223" s="78">
        <f t="shared" si="64"/>
        <v>1.1515151515151516</v>
      </c>
      <c r="X223" s="71"/>
      <c r="Y223" s="69"/>
      <c r="Z223" s="69"/>
      <c r="AA223" s="69"/>
      <c r="AB223" s="69"/>
      <c r="AC223" s="69"/>
      <c r="AD223" s="93"/>
      <c r="AE223" s="68"/>
      <c r="AF223" s="69"/>
      <c r="AG223" s="69"/>
      <c r="AH223" s="68">
        <v>3</v>
      </c>
      <c r="AI223" s="68">
        <v>4</v>
      </c>
      <c r="AJ223" s="68">
        <v>118.4</v>
      </c>
      <c r="AK223" s="68">
        <v>29.6</v>
      </c>
      <c r="AL223" s="68">
        <v>76</v>
      </c>
      <c r="AM223" s="78">
        <f t="shared" si="62"/>
        <v>0.64189189189189189</v>
      </c>
      <c r="AN223" s="68"/>
      <c r="AO223" s="69"/>
      <c r="AP223" s="69"/>
      <c r="AQ223" s="68">
        <v>90</v>
      </c>
      <c r="AR223" s="68">
        <v>10</v>
      </c>
      <c r="AS223" s="68">
        <v>258.5</v>
      </c>
      <c r="AT223" s="68">
        <v>272</v>
      </c>
      <c r="AU223" s="78">
        <f t="shared" si="65"/>
        <v>1.0522243713733075</v>
      </c>
      <c r="AV223" s="85"/>
    </row>
    <row r="224" spans="1:48">
      <c r="A224" s="69"/>
      <c r="B224" s="69"/>
      <c r="C224" s="69"/>
      <c r="D224" s="69"/>
      <c r="E224" s="69"/>
      <c r="F224" s="69"/>
      <c r="G224" s="68"/>
      <c r="H224" s="69"/>
      <c r="I224" s="69"/>
      <c r="J224" s="70">
        <v>3</v>
      </c>
      <c r="K224" s="70">
        <v>2</v>
      </c>
      <c r="L224" s="70">
        <v>65.400000000000006</v>
      </c>
      <c r="M224" s="70">
        <v>32.700000000000003</v>
      </c>
      <c r="N224" s="70">
        <v>70</v>
      </c>
      <c r="O224" s="78">
        <f t="shared" si="63"/>
        <v>1.0703363914373087</v>
      </c>
      <c r="P224" s="70"/>
      <c r="Q224" s="69"/>
      <c r="R224" s="69"/>
      <c r="S224" s="70">
        <v>90</v>
      </c>
      <c r="T224" s="70">
        <v>7</v>
      </c>
      <c r="U224" s="70">
        <v>298.89999999999998</v>
      </c>
      <c r="V224" s="70">
        <v>352</v>
      </c>
      <c r="W224" s="78">
        <f t="shared" si="64"/>
        <v>1.1776513884242223</v>
      </c>
      <c r="X224" s="71"/>
      <c r="Y224" s="69"/>
      <c r="Z224" s="69"/>
      <c r="AA224" s="69"/>
      <c r="AB224" s="69"/>
      <c r="AC224" s="69"/>
      <c r="AD224" s="93"/>
      <c r="AE224" s="68"/>
      <c r="AF224" s="69"/>
      <c r="AG224" s="69"/>
      <c r="AH224" s="68">
        <v>4</v>
      </c>
      <c r="AI224" s="68">
        <v>4</v>
      </c>
      <c r="AJ224" s="68">
        <v>120.5</v>
      </c>
      <c r="AK224" s="68">
        <v>30.1</v>
      </c>
      <c r="AL224" s="68">
        <v>115</v>
      </c>
      <c r="AM224" s="78">
        <f t="shared" si="62"/>
        <v>0.9543568464730291</v>
      </c>
      <c r="AN224" s="68"/>
      <c r="AO224" s="69"/>
      <c r="AP224" s="69"/>
      <c r="AQ224" s="68">
        <v>120</v>
      </c>
      <c r="AR224" s="68">
        <v>8</v>
      </c>
      <c r="AS224" s="68">
        <v>371</v>
      </c>
      <c r="AT224" s="68">
        <v>327</v>
      </c>
      <c r="AU224" s="78">
        <f t="shared" si="65"/>
        <v>0.8814016172506739</v>
      </c>
      <c r="AV224" s="85"/>
    </row>
    <row r="225" spans="1:48">
      <c r="A225" s="69"/>
      <c r="B225" s="69"/>
      <c r="C225" s="69"/>
      <c r="D225" s="69"/>
      <c r="E225" s="69"/>
      <c r="F225" s="69"/>
      <c r="G225" s="68"/>
      <c r="H225" s="69"/>
      <c r="I225" s="69"/>
      <c r="J225" s="70">
        <v>4</v>
      </c>
      <c r="K225" s="70">
        <v>2</v>
      </c>
      <c r="L225" s="70">
        <v>91.9</v>
      </c>
      <c r="M225" s="70">
        <v>46</v>
      </c>
      <c r="N225" s="70">
        <v>103</v>
      </c>
      <c r="O225" s="78">
        <f t="shared" si="63"/>
        <v>1.1207834602829161</v>
      </c>
      <c r="P225" s="70"/>
      <c r="Q225" s="69"/>
      <c r="R225" s="69"/>
      <c r="S225" s="70">
        <v>120</v>
      </c>
      <c r="T225" s="70">
        <v>5</v>
      </c>
      <c r="U225" s="70">
        <v>229.9</v>
      </c>
      <c r="V225" s="70">
        <v>242</v>
      </c>
      <c r="W225" s="78">
        <f t="shared" si="64"/>
        <v>1.0526315789473684</v>
      </c>
      <c r="X225" s="71"/>
      <c r="Y225" s="69"/>
      <c r="Z225" s="69"/>
      <c r="AA225" s="69"/>
      <c r="AB225" s="69"/>
      <c r="AC225" s="69"/>
      <c r="AD225" s="93"/>
      <c r="AE225" s="68"/>
      <c r="AF225" s="69"/>
      <c r="AG225" s="69"/>
      <c r="AH225" s="68">
        <v>5</v>
      </c>
      <c r="AI225" s="68">
        <v>8</v>
      </c>
      <c r="AJ225" s="68">
        <v>497.5</v>
      </c>
      <c r="AK225" s="68">
        <v>62.2</v>
      </c>
      <c r="AL225" s="68">
        <v>515</v>
      </c>
      <c r="AM225" s="78">
        <f t="shared" si="62"/>
        <v>1.035175879396985</v>
      </c>
      <c r="AN225" s="68"/>
      <c r="AO225" s="69"/>
      <c r="AP225" s="69"/>
      <c r="AQ225" s="68">
        <v>150</v>
      </c>
      <c r="AR225" s="68">
        <v>0</v>
      </c>
      <c r="AS225" s="68">
        <v>112.2</v>
      </c>
      <c r="AT225" s="68">
        <v>86</v>
      </c>
      <c r="AU225" s="78">
        <f t="shared" si="65"/>
        <v>0.76648841354723707</v>
      </c>
      <c r="AV225" s="85"/>
    </row>
    <row r="226" spans="1:48" ht="15.75">
      <c r="A226" s="69"/>
      <c r="B226" s="69"/>
      <c r="C226" s="69"/>
      <c r="D226" s="69"/>
      <c r="E226" s="69"/>
      <c r="F226" s="69"/>
      <c r="G226" s="68"/>
      <c r="H226" s="69"/>
      <c r="I226" s="69"/>
      <c r="J226" s="70">
        <v>5</v>
      </c>
      <c r="K226" s="70">
        <v>2</v>
      </c>
      <c r="L226" s="70">
        <v>32.1</v>
      </c>
      <c r="M226" s="70">
        <v>16.100000000000001</v>
      </c>
      <c r="N226" s="70">
        <v>17</v>
      </c>
      <c r="O226" s="78">
        <f t="shared" si="63"/>
        <v>0.52959501557632394</v>
      </c>
      <c r="P226" s="70"/>
      <c r="Q226" s="69"/>
      <c r="R226" s="69"/>
      <c r="S226" s="70">
        <v>150</v>
      </c>
      <c r="T226" s="70">
        <v>4</v>
      </c>
      <c r="U226" s="70">
        <v>157.1</v>
      </c>
      <c r="V226" s="70">
        <v>181</v>
      </c>
      <c r="W226" s="78">
        <f t="shared" si="64"/>
        <v>1.1521323997453852</v>
      </c>
      <c r="X226" s="71"/>
      <c r="Y226" s="69"/>
      <c r="Z226" s="69"/>
      <c r="AA226" s="69"/>
      <c r="AB226" s="69"/>
      <c r="AC226" s="69"/>
      <c r="AD226" s="93"/>
      <c r="AE226" s="68"/>
      <c r="AF226" s="69"/>
      <c r="AG226" s="69"/>
      <c r="AH226" s="68">
        <v>6</v>
      </c>
      <c r="AI226" s="68">
        <v>2</v>
      </c>
      <c r="AJ226" s="68">
        <v>122</v>
      </c>
      <c r="AK226" s="68">
        <v>61</v>
      </c>
      <c r="AL226" s="68">
        <v>90</v>
      </c>
      <c r="AM226" s="78">
        <f t="shared" si="62"/>
        <v>0.73770491803278693</v>
      </c>
      <c r="AN226" s="68"/>
      <c r="AO226" s="69"/>
      <c r="AP226" s="69"/>
      <c r="AQ226" s="69"/>
      <c r="AR226" s="69"/>
      <c r="AS226" s="69"/>
      <c r="AT226" s="69"/>
      <c r="AU226" s="78"/>
      <c r="AV226" s="74"/>
    </row>
    <row r="227" spans="1:48" ht="15.75">
      <c r="A227" s="69"/>
      <c r="B227" s="69"/>
      <c r="C227" s="69"/>
      <c r="D227" s="69"/>
      <c r="E227" s="69"/>
      <c r="F227" s="69"/>
      <c r="G227" s="68"/>
      <c r="H227" s="69"/>
      <c r="I227" s="69"/>
      <c r="J227" s="70">
        <v>6</v>
      </c>
      <c r="K227" s="70">
        <v>4</v>
      </c>
      <c r="L227" s="70">
        <v>217.3</v>
      </c>
      <c r="M227" s="70">
        <v>54.3</v>
      </c>
      <c r="N227" s="70">
        <v>258</v>
      </c>
      <c r="O227" s="78">
        <f t="shared" si="63"/>
        <v>1.1872986654394846</v>
      </c>
      <c r="P227" s="70"/>
      <c r="Q227" s="69"/>
      <c r="R227" s="69"/>
      <c r="S227" s="70">
        <v>180</v>
      </c>
      <c r="T227" s="70">
        <v>0</v>
      </c>
      <c r="U227" s="70">
        <v>62.4</v>
      </c>
      <c r="V227" s="70">
        <v>65</v>
      </c>
      <c r="W227" s="78">
        <f t="shared" si="64"/>
        <v>1.0416666666666667</v>
      </c>
      <c r="X227" s="71"/>
      <c r="Y227" s="69"/>
      <c r="Z227" s="69"/>
      <c r="AA227" s="69"/>
      <c r="AB227" s="69"/>
      <c r="AC227" s="69"/>
      <c r="AD227" s="93"/>
      <c r="AE227" s="68"/>
      <c r="AF227" s="69"/>
      <c r="AG227" s="69"/>
      <c r="AH227" s="69"/>
      <c r="AI227" s="69"/>
      <c r="AJ227" s="69"/>
      <c r="AK227" s="69"/>
      <c r="AL227" s="69"/>
      <c r="AM227" s="78"/>
      <c r="AN227" s="69"/>
      <c r="AO227" s="69"/>
      <c r="AP227" s="69"/>
      <c r="AQ227" s="69"/>
      <c r="AR227" s="69"/>
      <c r="AS227" s="69"/>
      <c r="AT227" s="69"/>
      <c r="AU227" s="78"/>
      <c r="AV227" s="74"/>
    </row>
    <row r="228" spans="1:48" ht="15.75">
      <c r="A228" s="69"/>
      <c r="B228" s="69"/>
      <c r="C228" s="69"/>
      <c r="D228" s="69"/>
      <c r="E228" s="69"/>
      <c r="F228" s="69"/>
      <c r="G228" s="68"/>
      <c r="H228" s="69"/>
      <c r="I228" s="69"/>
      <c r="J228" s="70">
        <v>7</v>
      </c>
      <c r="K228" s="70">
        <v>4</v>
      </c>
      <c r="L228" s="70">
        <v>187.6</v>
      </c>
      <c r="M228" s="70">
        <v>46.9</v>
      </c>
      <c r="N228" s="70">
        <v>184</v>
      </c>
      <c r="O228" s="78">
        <f t="shared" si="63"/>
        <v>0.9808102345415779</v>
      </c>
      <c r="P228" s="70"/>
      <c r="Q228" s="69"/>
      <c r="R228" s="69"/>
      <c r="S228" s="69"/>
      <c r="T228" s="69"/>
      <c r="U228" s="69"/>
      <c r="V228" s="69"/>
      <c r="W228" s="78"/>
      <c r="X228" s="74"/>
      <c r="Y228" s="74"/>
      <c r="Z228" s="69"/>
      <c r="AA228" s="69"/>
      <c r="AB228" s="69"/>
      <c r="AC228" s="69"/>
      <c r="AD228" s="93"/>
      <c r="AE228" s="68"/>
      <c r="AF228" s="69"/>
      <c r="AG228" s="69"/>
      <c r="AH228" s="69"/>
      <c r="AI228" s="69"/>
      <c r="AJ228" s="69"/>
      <c r="AK228" s="69"/>
      <c r="AL228" s="69"/>
      <c r="AM228" s="78"/>
      <c r="AN228" s="69"/>
      <c r="AO228" s="69"/>
      <c r="AP228" s="69"/>
      <c r="AQ228" s="69"/>
      <c r="AR228" s="69"/>
      <c r="AS228" s="69"/>
      <c r="AT228" s="69"/>
      <c r="AU228" s="78"/>
      <c r="AV228" s="74"/>
    </row>
    <row r="229" spans="1:48" ht="15.75">
      <c r="A229" s="69"/>
      <c r="B229" s="69"/>
      <c r="C229" s="69"/>
      <c r="D229" s="69"/>
      <c r="E229" s="69"/>
      <c r="F229" s="69"/>
      <c r="G229" s="68"/>
      <c r="H229" s="69"/>
      <c r="I229" s="69"/>
      <c r="J229" s="70">
        <v>8</v>
      </c>
      <c r="K229" s="70">
        <v>2</v>
      </c>
      <c r="L229" s="70">
        <v>43.9</v>
      </c>
      <c r="M229" s="70">
        <v>21.9</v>
      </c>
      <c r="N229" s="70">
        <v>52</v>
      </c>
      <c r="O229" s="78">
        <f t="shared" si="63"/>
        <v>1.1845102505694762</v>
      </c>
      <c r="P229" s="70"/>
      <c r="Q229" s="69"/>
      <c r="R229" s="69"/>
      <c r="S229" s="69"/>
      <c r="T229" s="69"/>
      <c r="U229" s="69"/>
      <c r="V229" s="69"/>
      <c r="W229" s="78"/>
      <c r="X229" s="74"/>
      <c r="Y229" s="69" t="s">
        <v>37</v>
      </c>
      <c r="Z229" s="68" t="s">
        <v>2</v>
      </c>
      <c r="AA229" s="68" t="s">
        <v>3</v>
      </c>
      <c r="AB229" s="68" t="s">
        <v>4</v>
      </c>
      <c r="AC229" s="68" t="s">
        <v>5</v>
      </c>
      <c r="AD229" s="67" t="s">
        <v>47</v>
      </c>
      <c r="AE229" s="68"/>
      <c r="AF229" s="69"/>
      <c r="AG229" s="69"/>
      <c r="AH229" s="68" t="s">
        <v>7</v>
      </c>
      <c r="AI229" s="68" t="s">
        <v>3</v>
      </c>
      <c r="AJ229" s="68" t="s">
        <v>8</v>
      </c>
      <c r="AK229" s="68" t="s">
        <v>9</v>
      </c>
      <c r="AL229" s="68" t="s">
        <v>4</v>
      </c>
      <c r="AM229" s="67"/>
      <c r="AN229" s="68"/>
      <c r="AO229" s="69"/>
      <c r="AP229" s="69"/>
      <c r="AQ229" s="68" t="s">
        <v>10</v>
      </c>
      <c r="AR229" s="68" t="s">
        <v>11</v>
      </c>
      <c r="AS229" s="68" t="s">
        <v>5</v>
      </c>
      <c r="AT229" s="68" t="s">
        <v>4</v>
      </c>
      <c r="AU229" s="67" t="s">
        <v>47</v>
      </c>
      <c r="AV229" s="85"/>
    </row>
    <row r="230" spans="1:48" ht="15.75">
      <c r="A230" s="69"/>
      <c r="B230" s="69"/>
      <c r="C230" s="69"/>
      <c r="D230" s="69"/>
      <c r="E230" s="69"/>
      <c r="F230" s="69"/>
      <c r="G230" s="68"/>
      <c r="H230" s="69"/>
      <c r="I230" s="69"/>
      <c r="J230" s="70">
        <v>9</v>
      </c>
      <c r="K230" s="70">
        <v>2</v>
      </c>
      <c r="L230" s="70">
        <v>136.1</v>
      </c>
      <c r="M230" s="70">
        <v>68</v>
      </c>
      <c r="N230" s="70">
        <v>159</v>
      </c>
      <c r="O230" s="78">
        <f t="shared" si="63"/>
        <v>1.1682586333578251</v>
      </c>
      <c r="P230" s="70"/>
      <c r="Q230" s="69"/>
      <c r="R230" s="69"/>
      <c r="S230" s="69"/>
      <c r="T230" s="69"/>
      <c r="U230" s="69"/>
      <c r="V230" s="69"/>
      <c r="W230" s="78"/>
      <c r="X230" s="74"/>
      <c r="Y230" s="69"/>
      <c r="Z230" s="68" t="s">
        <v>13</v>
      </c>
      <c r="AA230" s="68">
        <v>1</v>
      </c>
      <c r="AB230" s="68">
        <v>1356</v>
      </c>
      <c r="AC230" s="68">
        <v>1434</v>
      </c>
      <c r="AD230" s="77">
        <f>AB230/AC230</f>
        <v>0.94560669456066948</v>
      </c>
      <c r="AE230" s="68"/>
      <c r="AF230" s="69"/>
      <c r="AG230" s="69" t="s">
        <v>38</v>
      </c>
      <c r="AH230" s="68">
        <v>1</v>
      </c>
      <c r="AI230" s="68">
        <v>1</v>
      </c>
      <c r="AJ230" s="68">
        <v>2.4</v>
      </c>
      <c r="AK230" s="68">
        <v>2.4</v>
      </c>
      <c r="AL230" s="68">
        <v>1</v>
      </c>
      <c r="AM230" s="78">
        <f t="shared" ref="AM230:AM235" si="66">AL230/AJ230</f>
        <v>0.41666666666666669</v>
      </c>
      <c r="AN230" s="68"/>
      <c r="AO230" s="69"/>
      <c r="AP230" s="69" t="s">
        <v>37</v>
      </c>
      <c r="AQ230" s="68">
        <v>30</v>
      </c>
      <c r="AR230" s="68">
        <v>0</v>
      </c>
      <c r="AS230" s="68">
        <v>0</v>
      </c>
      <c r="AT230" s="68">
        <v>0</v>
      </c>
      <c r="AU230" s="78">
        <v>0</v>
      </c>
      <c r="AV230" s="85"/>
    </row>
    <row r="231" spans="1:48" ht="15.75">
      <c r="A231" s="69"/>
      <c r="B231" s="69"/>
      <c r="C231" s="69"/>
      <c r="D231" s="69"/>
      <c r="E231" s="69"/>
      <c r="F231" s="69"/>
      <c r="G231" s="68"/>
      <c r="H231" s="69"/>
      <c r="I231" s="69"/>
      <c r="J231" s="69"/>
      <c r="K231" s="69"/>
      <c r="L231" s="69"/>
      <c r="M231" s="69"/>
      <c r="N231" s="69"/>
      <c r="O231" s="78"/>
      <c r="P231" s="69"/>
      <c r="Q231" s="69"/>
      <c r="R231" s="69"/>
      <c r="S231" s="69"/>
      <c r="T231" s="69"/>
      <c r="U231" s="69"/>
      <c r="V231" s="69"/>
      <c r="W231" s="78"/>
      <c r="X231" s="74"/>
      <c r="Y231" s="69"/>
      <c r="Z231" s="69"/>
      <c r="AA231" s="69"/>
      <c r="AB231" s="69"/>
      <c r="AC231" s="69"/>
      <c r="AD231" s="93"/>
      <c r="AE231" s="68"/>
      <c r="AF231" s="69"/>
      <c r="AG231" s="69"/>
      <c r="AH231" s="68">
        <v>2</v>
      </c>
      <c r="AI231" s="68">
        <v>2</v>
      </c>
      <c r="AJ231" s="68">
        <v>79.099999999999994</v>
      </c>
      <c r="AK231" s="68">
        <v>39.6</v>
      </c>
      <c r="AL231" s="68">
        <v>87</v>
      </c>
      <c r="AM231" s="78">
        <f t="shared" si="66"/>
        <v>1.099873577749684</v>
      </c>
      <c r="AN231" s="68"/>
      <c r="AO231" s="69"/>
      <c r="AP231" s="69"/>
      <c r="AQ231" s="68">
        <v>60</v>
      </c>
      <c r="AR231" s="68">
        <v>5</v>
      </c>
      <c r="AS231" s="68">
        <v>116.5</v>
      </c>
      <c r="AT231" s="68">
        <v>86</v>
      </c>
      <c r="AU231" s="78">
        <f t="shared" ref="AU231:AU236" si="67">AT231/AS231</f>
        <v>0.7381974248927039</v>
      </c>
      <c r="AV231" s="85"/>
    </row>
    <row r="232" spans="1:48">
      <c r="A232" s="69"/>
      <c r="B232" s="70" t="s">
        <v>2</v>
      </c>
      <c r="C232" s="70" t="s">
        <v>3</v>
      </c>
      <c r="D232" s="70" t="s">
        <v>4</v>
      </c>
      <c r="E232" s="70" t="s">
        <v>5</v>
      </c>
      <c r="F232" s="67" t="s">
        <v>47</v>
      </c>
      <c r="G232" s="68"/>
      <c r="H232" s="69"/>
      <c r="I232" s="69"/>
      <c r="J232" s="70" t="s">
        <v>7</v>
      </c>
      <c r="K232" s="70" t="s">
        <v>3</v>
      </c>
      <c r="L232" s="70" t="s">
        <v>8</v>
      </c>
      <c r="M232" s="70" t="s">
        <v>9</v>
      </c>
      <c r="N232" s="70" t="s">
        <v>4</v>
      </c>
      <c r="O232" s="67" t="s">
        <v>47</v>
      </c>
      <c r="P232" s="70"/>
      <c r="Q232" s="69"/>
      <c r="R232" s="69"/>
      <c r="S232" s="70" t="s">
        <v>10</v>
      </c>
      <c r="T232" s="70" t="s">
        <v>11</v>
      </c>
      <c r="U232" s="70" t="s">
        <v>5</v>
      </c>
      <c r="V232" s="70" t="s">
        <v>4</v>
      </c>
      <c r="W232" s="67" t="s">
        <v>47</v>
      </c>
      <c r="X232" s="71"/>
      <c r="Y232" s="69"/>
      <c r="Z232" s="69"/>
      <c r="AA232" s="69"/>
      <c r="AB232" s="69"/>
      <c r="AC232" s="69"/>
      <c r="AD232" s="93"/>
      <c r="AE232" s="68"/>
      <c r="AF232" s="69"/>
      <c r="AG232" s="69"/>
      <c r="AH232" s="68">
        <v>3</v>
      </c>
      <c r="AI232" s="68">
        <v>4</v>
      </c>
      <c r="AJ232" s="68">
        <v>99.8</v>
      </c>
      <c r="AK232" s="68">
        <v>24.9</v>
      </c>
      <c r="AL232" s="68">
        <v>73</v>
      </c>
      <c r="AM232" s="78">
        <f t="shared" si="66"/>
        <v>0.73146292585170347</v>
      </c>
      <c r="AN232" s="68"/>
      <c r="AO232" s="69"/>
      <c r="AP232" s="69"/>
      <c r="AQ232" s="68">
        <v>90</v>
      </c>
      <c r="AR232" s="68">
        <v>8</v>
      </c>
      <c r="AS232" s="68">
        <v>225.2</v>
      </c>
      <c r="AT232" s="68">
        <v>226</v>
      </c>
      <c r="AU232" s="78">
        <f t="shared" si="67"/>
        <v>1.0035523978685614</v>
      </c>
      <c r="AV232" s="85"/>
    </row>
    <row r="233" spans="1:48">
      <c r="A233" s="69" t="s">
        <v>34</v>
      </c>
      <c r="B233" s="70" t="s">
        <v>13</v>
      </c>
      <c r="C233" s="70">
        <v>1</v>
      </c>
      <c r="D233" s="70">
        <v>2599</v>
      </c>
      <c r="E233" s="70">
        <v>2270.6</v>
      </c>
      <c r="F233" s="77">
        <f>D233/E233</f>
        <v>1.1446313749669692</v>
      </c>
      <c r="G233" s="68"/>
      <c r="H233" s="69"/>
      <c r="I233" s="69" t="s">
        <v>34</v>
      </c>
      <c r="J233" s="70">
        <v>1</v>
      </c>
      <c r="K233" s="70">
        <v>1</v>
      </c>
      <c r="L233" s="70">
        <v>10.6</v>
      </c>
      <c r="M233" s="70">
        <v>10.6</v>
      </c>
      <c r="N233" s="70">
        <v>8</v>
      </c>
      <c r="O233" s="78">
        <f t="shared" ref="O233:O238" si="68">N233/L233</f>
        <v>0.75471698113207553</v>
      </c>
      <c r="P233" s="70"/>
      <c r="Q233" s="69"/>
      <c r="R233" s="69" t="s">
        <v>34</v>
      </c>
      <c r="S233" s="70">
        <v>30</v>
      </c>
      <c r="T233" s="70">
        <v>2</v>
      </c>
      <c r="U233" s="70">
        <v>29.8</v>
      </c>
      <c r="V233" s="70">
        <v>22</v>
      </c>
      <c r="W233" s="78">
        <f t="shared" ref="W233:W241" si="69">V233/U233</f>
        <v>0.73825503355704691</v>
      </c>
      <c r="X233" s="71"/>
      <c r="Y233" s="69"/>
      <c r="Z233" s="69"/>
      <c r="AA233" s="69"/>
      <c r="AB233" s="69"/>
      <c r="AC233" s="69"/>
      <c r="AD233" s="93"/>
      <c r="AE233" s="68"/>
      <c r="AF233" s="69"/>
      <c r="AG233" s="69"/>
      <c r="AH233" s="68">
        <v>4</v>
      </c>
      <c r="AI233" s="68">
        <v>8</v>
      </c>
      <c r="AJ233" s="68">
        <v>287.2</v>
      </c>
      <c r="AK233" s="68">
        <v>35.9</v>
      </c>
      <c r="AL233" s="68">
        <v>251</v>
      </c>
      <c r="AM233" s="78">
        <f t="shared" si="66"/>
        <v>0.87395543175487467</v>
      </c>
      <c r="AN233" s="68"/>
      <c r="AO233" s="69"/>
      <c r="AP233" s="69"/>
      <c r="AQ233" s="68">
        <v>120</v>
      </c>
      <c r="AR233" s="68">
        <v>9</v>
      </c>
      <c r="AS233" s="68">
        <v>304.5</v>
      </c>
      <c r="AT233" s="68">
        <v>335</v>
      </c>
      <c r="AU233" s="78">
        <f t="shared" si="67"/>
        <v>1.1001642036124795</v>
      </c>
      <c r="AV233" s="85"/>
    </row>
    <row r="234" spans="1:48">
      <c r="A234" s="69"/>
      <c r="B234" s="69"/>
      <c r="C234" s="69"/>
      <c r="D234" s="69"/>
      <c r="E234" s="69"/>
      <c r="F234" s="69"/>
      <c r="G234" s="68"/>
      <c r="H234" s="69"/>
      <c r="I234" s="69"/>
      <c r="J234" s="70">
        <v>2</v>
      </c>
      <c r="K234" s="70">
        <v>2</v>
      </c>
      <c r="L234" s="70">
        <v>42.7</v>
      </c>
      <c r="M234" s="70">
        <v>21.3</v>
      </c>
      <c r="N234" s="70">
        <v>33</v>
      </c>
      <c r="O234" s="78">
        <f t="shared" si="68"/>
        <v>0.77283372365339575</v>
      </c>
      <c r="P234" s="70"/>
      <c r="Q234" s="69"/>
      <c r="R234" s="69"/>
      <c r="S234" s="70">
        <v>60</v>
      </c>
      <c r="T234" s="70">
        <v>4</v>
      </c>
      <c r="U234" s="70">
        <v>109.9</v>
      </c>
      <c r="V234" s="70">
        <v>85</v>
      </c>
      <c r="W234" s="78">
        <f t="shared" si="69"/>
        <v>0.77343039126478608</v>
      </c>
      <c r="X234" s="71"/>
      <c r="Y234" s="69"/>
      <c r="Z234" s="69"/>
      <c r="AA234" s="69"/>
      <c r="AB234" s="69"/>
      <c r="AC234" s="69"/>
      <c r="AD234" s="93"/>
      <c r="AE234" s="68"/>
      <c r="AF234" s="69"/>
      <c r="AG234" s="69"/>
      <c r="AH234" s="68">
        <v>5</v>
      </c>
      <c r="AI234" s="68">
        <v>6</v>
      </c>
      <c r="AJ234" s="68">
        <v>523.5</v>
      </c>
      <c r="AK234" s="68">
        <v>87.3</v>
      </c>
      <c r="AL234" s="68">
        <v>488</v>
      </c>
      <c r="AM234" s="78">
        <f t="shared" si="66"/>
        <v>0.93218720152817569</v>
      </c>
      <c r="AN234" s="68"/>
      <c r="AO234" s="69"/>
      <c r="AP234" s="69"/>
      <c r="AQ234" s="68">
        <v>150</v>
      </c>
      <c r="AR234" s="68">
        <v>11</v>
      </c>
      <c r="AS234" s="68">
        <v>377</v>
      </c>
      <c r="AT234" s="68">
        <v>317</v>
      </c>
      <c r="AU234" s="78">
        <f t="shared" si="67"/>
        <v>0.84084880636604775</v>
      </c>
      <c r="AV234" s="85"/>
    </row>
    <row r="235" spans="1:48">
      <c r="A235" s="69"/>
      <c r="B235" s="69"/>
      <c r="C235" s="69"/>
      <c r="D235" s="69"/>
      <c r="E235" s="69"/>
      <c r="F235" s="69"/>
      <c r="G235" s="68"/>
      <c r="H235" s="69"/>
      <c r="I235" s="69"/>
      <c r="J235" s="70">
        <v>3</v>
      </c>
      <c r="K235" s="70">
        <v>4</v>
      </c>
      <c r="L235" s="70">
        <v>145.6</v>
      </c>
      <c r="M235" s="70">
        <v>36.4</v>
      </c>
      <c r="N235" s="70">
        <v>180</v>
      </c>
      <c r="O235" s="78">
        <f t="shared" si="68"/>
        <v>1.2362637362637363</v>
      </c>
      <c r="P235" s="70"/>
      <c r="Q235" s="69"/>
      <c r="R235" s="69"/>
      <c r="S235" s="70">
        <v>90</v>
      </c>
      <c r="T235" s="70">
        <v>8</v>
      </c>
      <c r="U235" s="70">
        <v>195.1</v>
      </c>
      <c r="V235" s="70">
        <v>218</v>
      </c>
      <c r="W235" s="78">
        <f t="shared" si="69"/>
        <v>1.1173757047667863</v>
      </c>
      <c r="X235" s="71"/>
      <c r="Y235" s="69"/>
      <c r="Z235" s="69"/>
      <c r="AA235" s="69"/>
      <c r="AB235" s="69"/>
      <c r="AC235" s="69"/>
      <c r="AD235" s="93"/>
      <c r="AE235" s="68"/>
      <c r="AF235" s="69"/>
      <c r="AG235" s="69"/>
      <c r="AH235" s="68">
        <v>6</v>
      </c>
      <c r="AI235" s="68">
        <v>6</v>
      </c>
      <c r="AJ235" s="68">
        <v>442</v>
      </c>
      <c r="AK235" s="68">
        <v>73.7</v>
      </c>
      <c r="AL235" s="68">
        <v>456</v>
      </c>
      <c r="AM235" s="78">
        <f t="shared" si="66"/>
        <v>1.0316742081447965</v>
      </c>
      <c r="AN235" s="68"/>
      <c r="AO235" s="69"/>
      <c r="AP235" s="69"/>
      <c r="AQ235" s="68">
        <v>180</v>
      </c>
      <c r="AR235" s="68">
        <v>6</v>
      </c>
      <c r="AS235" s="68">
        <v>334.3</v>
      </c>
      <c r="AT235" s="68">
        <v>331</v>
      </c>
      <c r="AU235" s="78">
        <f t="shared" si="67"/>
        <v>0.99012862698175286</v>
      </c>
      <c r="AV235" s="85"/>
    </row>
    <row r="236" spans="1:48">
      <c r="A236" s="69"/>
      <c r="B236" s="69"/>
      <c r="C236" s="69"/>
      <c r="D236" s="69"/>
      <c r="E236" s="69"/>
      <c r="F236" s="69"/>
      <c r="G236" s="68"/>
      <c r="H236" s="69"/>
      <c r="I236" s="69"/>
      <c r="J236" s="70">
        <v>4</v>
      </c>
      <c r="K236" s="70">
        <v>8</v>
      </c>
      <c r="L236" s="70">
        <v>367.1</v>
      </c>
      <c r="M236" s="70">
        <v>45.9</v>
      </c>
      <c r="N236" s="70">
        <v>393</v>
      </c>
      <c r="O236" s="78">
        <f t="shared" si="68"/>
        <v>1.0705529828384637</v>
      </c>
      <c r="P236" s="70"/>
      <c r="Q236" s="69"/>
      <c r="R236" s="69"/>
      <c r="S236" s="70">
        <v>120</v>
      </c>
      <c r="T236" s="70">
        <v>14</v>
      </c>
      <c r="U236" s="70">
        <v>325.8</v>
      </c>
      <c r="V236" s="70">
        <v>388</v>
      </c>
      <c r="W236" s="78">
        <f t="shared" si="69"/>
        <v>1.1909146715776551</v>
      </c>
      <c r="X236" s="71"/>
      <c r="Y236" s="69"/>
      <c r="Z236" s="69"/>
      <c r="AA236" s="69"/>
      <c r="AB236" s="69"/>
      <c r="AC236" s="69"/>
      <c r="AD236" s="93"/>
      <c r="AE236" s="68"/>
      <c r="AF236" s="69"/>
      <c r="AG236" s="69"/>
      <c r="AH236" s="69"/>
      <c r="AI236" s="69"/>
      <c r="AJ236" s="69"/>
      <c r="AK236" s="69"/>
      <c r="AL236" s="69"/>
      <c r="AM236" s="78"/>
      <c r="AN236" s="69"/>
      <c r="AO236" s="69"/>
      <c r="AP236" s="69"/>
      <c r="AQ236" s="68">
        <v>210</v>
      </c>
      <c r="AR236" s="68">
        <v>0</v>
      </c>
      <c r="AS236" s="68">
        <v>76.599999999999994</v>
      </c>
      <c r="AT236" s="68">
        <v>61</v>
      </c>
      <c r="AU236" s="78">
        <f t="shared" si="67"/>
        <v>0.79634464751958234</v>
      </c>
      <c r="AV236" s="85"/>
    </row>
    <row r="237" spans="1:48" ht="15.75">
      <c r="A237" s="69"/>
      <c r="B237" s="69"/>
      <c r="C237" s="69"/>
      <c r="D237" s="69"/>
      <c r="E237" s="69"/>
      <c r="F237" s="69"/>
      <c r="G237" s="68"/>
      <c r="H237" s="69"/>
      <c r="I237" s="69"/>
      <c r="J237" s="70">
        <v>5</v>
      </c>
      <c r="K237" s="70">
        <v>16</v>
      </c>
      <c r="L237" s="70">
        <v>1156.5999999999999</v>
      </c>
      <c r="M237" s="70">
        <v>72.3</v>
      </c>
      <c r="N237" s="70">
        <v>1393</v>
      </c>
      <c r="O237" s="78">
        <f t="shared" si="68"/>
        <v>1.2043921839875498</v>
      </c>
      <c r="P237" s="70"/>
      <c r="Q237" s="69"/>
      <c r="R237" s="69"/>
      <c r="S237" s="70">
        <v>150</v>
      </c>
      <c r="T237" s="70">
        <v>16</v>
      </c>
      <c r="U237" s="70">
        <v>486.7</v>
      </c>
      <c r="V237" s="70">
        <v>587</v>
      </c>
      <c r="W237" s="78">
        <f t="shared" si="69"/>
        <v>1.2060817752208752</v>
      </c>
      <c r="X237" s="71"/>
      <c r="Y237" s="69"/>
      <c r="Z237" s="69"/>
      <c r="AA237" s="69"/>
      <c r="AB237" s="69"/>
      <c r="AC237" s="69"/>
      <c r="AD237" s="93"/>
      <c r="AE237" s="68"/>
      <c r="AF237" s="69"/>
      <c r="AG237" s="69"/>
      <c r="AH237" s="69"/>
      <c r="AI237" s="69"/>
      <c r="AJ237" s="69"/>
      <c r="AK237" s="69"/>
      <c r="AL237" s="69"/>
      <c r="AM237" s="78"/>
      <c r="AN237" s="69"/>
      <c r="AO237" s="69"/>
      <c r="AP237" s="69"/>
      <c r="AQ237" s="69"/>
      <c r="AR237" s="69"/>
      <c r="AS237" s="69"/>
      <c r="AT237" s="69"/>
      <c r="AU237" s="78"/>
      <c r="AV237" s="74"/>
    </row>
    <row r="238" spans="1:48" ht="15.75">
      <c r="A238" s="69"/>
      <c r="B238" s="69"/>
      <c r="C238" s="69"/>
      <c r="D238" s="69"/>
      <c r="E238" s="69"/>
      <c r="F238" s="69"/>
      <c r="G238" s="68"/>
      <c r="H238" s="69"/>
      <c r="I238" s="69"/>
      <c r="J238" s="70">
        <v>6</v>
      </c>
      <c r="K238" s="70">
        <v>10</v>
      </c>
      <c r="L238" s="70">
        <v>548.20000000000005</v>
      </c>
      <c r="M238" s="70">
        <v>54.8</v>
      </c>
      <c r="N238" s="70">
        <v>592</v>
      </c>
      <c r="O238" s="78">
        <f t="shared" si="68"/>
        <v>1.079897847500912</v>
      </c>
      <c r="P238" s="70"/>
      <c r="Q238" s="69"/>
      <c r="R238" s="69"/>
      <c r="S238" s="70">
        <v>180</v>
      </c>
      <c r="T238" s="70">
        <v>17</v>
      </c>
      <c r="U238" s="70">
        <v>529</v>
      </c>
      <c r="V238" s="70">
        <v>605</v>
      </c>
      <c r="W238" s="78">
        <f t="shared" si="69"/>
        <v>1.1436672967863895</v>
      </c>
      <c r="X238" s="71"/>
      <c r="Y238" s="69"/>
      <c r="Z238" s="69"/>
      <c r="AA238" s="69"/>
      <c r="AB238" s="69"/>
      <c r="AC238" s="69"/>
      <c r="AD238" s="93"/>
      <c r="AE238" s="68"/>
      <c r="AF238" s="69"/>
      <c r="AG238" s="69"/>
      <c r="AH238" s="69"/>
      <c r="AI238" s="69"/>
      <c r="AJ238" s="69"/>
      <c r="AK238" s="69"/>
      <c r="AL238" s="69"/>
      <c r="AM238" s="78"/>
      <c r="AN238" s="69"/>
      <c r="AO238" s="69"/>
      <c r="AP238" s="69"/>
      <c r="AQ238" s="69"/>
      <c r="AR238" s="69"/>
      <c r="AS238" s="69"/>
      <c r="AT238" s="69"/>
      <c r="AU238" s="78"/>
      <c r="AV238" s="74"/>
    </row>
    <row r="239" spans="1:48" ht="15.75">
      <c r="A239" s="69"/>
      <c r="B239" s="69"/>
      <c r="C239" s="69"/>
      <c r="D239" s="69"/>
      <c r="E239" s="69"/>
      <c r="F239" s="69"/>
      <c r="G239" s="68"/>
      <c r="H239" s="69"/>
      <c r="I239" s="69"/>
      <c r="J239" s="69"/>
      <c r="K239" s="69"/>
      <c r="L239" s="69"/>
      <c r="M239" s="69"/>
      <c r="N239" s="69"/>
      <c r="O239" s="78"/>
      <c r="P239" s="69"/>
      <c r="Q239" s="69"/>
      <c r="R239" s="69"/>
      <c r="S239" s="70">
        <v>210</v>
      </c>
      <c r="T239" s="70">
        <v>9</v>
      </c>
      <c r="U239" s="70">
        <v>417.9</v>
      </c>
      <c r="V239" s="70">
        <v>467</v>
      </c>
      <c r="W239" s="78">
        <f t="shared" si="69"/>
        <v>1.1174922230198612</v>
      </c>
      <c r="X239" s="71"/>
      <c r="Y239" s="69"/>
      <c r="Z239" s="69"/>
      <c r="AA239" s="69"/>
      <c r="AB239" s="69"/>
      <c r="AC239" s="69"/>
      <c r="AD239" s="93"/>
      <c r="AE239" s="68"/>
      <c r="AF239" s="69"/>
      <c r="AG239" s="69"/>
      <c r="AH239" s="69"/>
      <c r="AI239" s="69"/>
      <c r="AJ239" s="69"/>
      <c r="AK239" s="69"/>
      <c r="AL239" s="69"/>
      <c r="AM239" s="78"/>
      <c r="AN239" s="69"/>
      <c r="AO239" s="69"/>
      <c r="AP239" s="69"/>
      <c r="AQ239" s="69"/>
      <c r="AR239" s="69"/>
      <c r="AS239" s="69"/>
      <c r="AT239" s="69"/>
      <c r="AU239" s="69"/>
      <c r="AV239" s="74"/>
    </row>
    <row r="240" spans="1:48" ht="15.75">
      <c r="A240" s="69"/>
      <c r="B240" s="69"/>
      <c r="C240" s="69"/>
      <c r="D240" s="69"/>
      <c r="E240" s="69"/>
      <c r="F240" s="69"/>
      <c r="G240" s="68"/>
      <c r="H240" s="69"/>
      <c r="I240" s="69"/>
      <c r="J240" s="69"/>
      <c r="K240" s="69"/>
      <c r="L240" s="69"/>
      <c r="M240" s="69"/>
      <c r="N240" s="69"/>
      <c r="O240" s="78"/>
      <c r="P240" s="69"/>
      <c r="Q240" s="69"/>
      <c r="R240" s="69"/>
      <c r="S240" s="70">
        <v>240</v>
      </c>
      <c r="T240" s="70">
        <v>2</v>
      </c>
      <c r="U240" s="70">
        <v>145</v>
      </c>
      <c r="V240" s="70">
        <v>190</v>
      </c>
      <c r="W240" s="78">
        <f t="shared" si="69"/>
        <v>1.3103448275862069</v>
      </c>
      <c r="X240" s="71"/>
      <c r="Y240" s="74"/>
      <c r="Z240" s="69"/>
      <c r="AA240" s="69"/>
      <c r="AB240" s="69"/>
      <c r="AC240" s="69"/>
      <c r="AD240" s="93"/>
      <c r="AE240" s="68"/>
      <c r="AF240" s="69"/>
      <c r="AG240" s="69"/>
      <c r="AH240" s="69"/>
      <c r="AI240" s="69"/>
      <c r="AJ240" s="69"/>
      <c r="AK240" s="69"/>
      <c r="AL240" s="69"/>
      <c r="AM240" s="78"/>
      <c r="AN240" s="69"/>
      <c r="AO240" s="69"/>
      <c r="AP240" s="69"/>
      <c r="AQ240" s="69"/>
      <c r="AR240" s="69"/>
      <c r="AS240" s="69"/>
      <c r="AT240" s="69"/>
      <c r="AU240" s="69"/>
      <c r="AV240" s="74"/>
    </row>
    <row r="241" spans="1:48">
      <c r="A241" s="75" t="s">
        <v>50</v>
      </c>
      <c r="B241" s="69"/>
      <c r="C241" s="69"/>
      <c r="D241" s="69"/>
      <c r="E241" s="69"/>
      <c r="F241" s="69"/>
      <c r="G241" s="68"/>
      <c r="H241" s="69"/>
      <c r="I241" s="69"/>
      <c r="J241" s="69"/>
      <c r="K241" s="69"/>
      <c r="L241" s="69"/>
      <c r="M241" s="69"/>
      <c r="N241" s="69"/>
      <c r="O241" s="78"/>
      <c r="P241" s="69"/>
      <c r="Q241" s="69"/>
      <c r="R241" s="69"/>
      <c r="S241" s="70">
        <v>270</v>
      </c>
      <c r="T241" s="70">
        <v>0</v>
      </c>
      <c r="U241" s="70">
        <v>31.4</v>
      </c>
      <c r="V241" s="70">
        <v>37</v>
      </c>
      <c r="W241" s="78">
        <f t="shared" si="69"/>
        <v>1.1783439490445859</v>
      </c>
      <c r="X241" s="71"/>
      <c r="Y241" s="69" t="s">
        <v>38</v>
      </c>
      <c r="Z241" s="68" t="s">
        <v>2</v>
      </c>
      <c r="AA241" s="68" t="s">
        <v>3</v>
      </c>
      <c r="AB241" s="68" t="s">
        <v>4</v>
      </c>
      <c r="AC241" s="68" t="s">
        <v>5</v>
      </c>
      <c r="AD241" s="67" t="s">
        <v>47</v>
      </c>
      <c r="AE241" s="68"/>
      <c r="AF241" s="69"/>
      <c r="AG241" s="69"/>
      <c r="AH241" s="68" t="s">
        <v>7</v>
      </c>
      <c r="AI241" s="68" t="s">
        <v>3</v>
      </c>
      <c r="AJ241" s="68" t="s">
        <v>8</v>
      </c>
      <c r="AK241" s="68" t="s">
        <v>9</v>
      </c>
      <c r="AL241" s="68" t="s">
        <v>4</v>
      </c>
      <c r="AM241" s="67" t="s">
        <v>47</v>
      </c>
      <c r="AN241" s="68"/>
      <c r="AO241" s="69"/>
      <c r="AP241" s="69"/>
      <c r="AQ241" s="68" t="s">
        <v>10</v>
      </c>
      <c r="AR241" s="68" t="s">
        <v>11</v>
      </c>
      <c r="AS241" s="68" t="s">
        <v>5</v>
      </c>
      <c r="AT241" s="68" t="s">
        <v>4</v>
      </c>
      <c r="AU241" s="67" t="s">
        <v>47</v>
      </c>
      <c r="AV241" s="85"/>
    </row>
    <row r="242" spans="1:48" ht="15.75">
      <c r="A242" s="69"/>
      <c r="B242" s="69"/>
      <c r="C242" s="69"/>
      <c r="D242" s="69"/>
      <c r="E242" s="69"/>
      <c r="F242" s="69"/>
      <c r="G242" s="68"/>
      <c r="H242" s="69"/>
      <c r="I242" s="69"/>
      <c r="J242" s="69"/>
      <c r="K242" s="69"/>
      <c r="L242" s="69"/>
      <c r="M242" s="69"/>
      <c r="N242" s="69"/>
      <c r="O242" s="78"/>
      <c r="P242" s="69"/>
      <c r="Q242" s="69"/>
      <c r="R242" s="69"/>
      <c r="S242" s="69"/>
      <c r="T242" s="69"/>
      <c r="U242" s="69"/>
      <c r="V242" s="69"/>
      <c r="W242" s="78"/>
      <c r="X242" s="74"/>
      <c r="Y242" s="69"/>
      <c r="Z242" s="68" t="s">
        <v>13</v>
      </c>
      <c r="AA242" s="68">
        <v>1</v>
      </c>
      <c r="AB242" s="68">
        <v>589</v>
      </c>
      <c r="AC242" s="68">
        <v>804.1</v>
      </c>
      <c r="AD242" s="77">
        <f>AB242/AC242</f>
        <v>0.73249595821415248</v>
      </c>
      <c r="AE242" s="68"/>
      <c r="AF242" s="69"/>
      <c r="AG242" s="69" t="s">
        <v>51</v>
      </c>
      <c r="AH242" s="68">
        <v>1</v>
      </c>
      <c r="AI242" s="68">
        <v>1</v>
      </c>
      <c r="AJ242" s="68">
        <v>4.5</v>
      </c>
      <c r="AK242" s="68">
        <v>4.5</v>
      </c>
      <c r="AL242" s="68">
        <v>4</v>
      </c>
      <c r="AM242" s="78">
        <f t="shared" ref="AM242:AM247" si="70">AL242/AJ242</f>
        <v>0.88888888888888884</v>
      </c>
      <c r="AN242" s="68"/>
      <c r="AO242" s="69"/>
      <c r="AP242" s="69" t="s">
        <v>38</v>
      </c>
      <c r="AQ242" s="68">
        <v>30</v>
      </c>
      <c r="AR242" s="68">
        <v>4</v>
      </c>
      <c r="AS242" s="68">
        <v>60.4</v>
      </c>
      <c r="AT242" s="68">
        <v>37</v>
      </c>
      <c r="AU242" s="78">
        <f>AT242/AS242</f>
        <v>0.61258278145695366</v>
      </c>
      <c r="AV242" s="85"/>
    </row>
    <row r="243" spans="1:48">
      <c r="A243" s="69"/>
      <c r="B243" s="70" t="s">
        <v>2</v>
      </c>
      <c r="C243" s="70" t="s">
        <v>3</v>
      </c>
      <c r="D243" s="70" t="s">
        <v>4</v>
      </c>
      <c r="E243" s="70" t="s">
        <v>5</v>
      </c>
      <c r="F243" s="67" t="s">
        <v>47</v>
      </c>
      <c r="G243" s="68"/>
      <c r="H243" s="69"/>
      <c r="I243" s="69"/>
      <c r="J243" s="70" t="s">
        <v>7</v>
      </c>
      <c r="K243" s="70" t="s">
        <v>3</v>
      </c>
      <c r="L243" s="70" t="s">
        <v>8</v>
      </c>
      <c r="M243" s="70" t="s">
        <v>9</v>
      </c>
      <c r="N243" s="70" t="s">
        <v>4</v>
      </c>
      <c r="O243" s="67" t="s">
        <v>47</v>
      </c>
      <c r="P243" s="70"/>
      <c r="Q243" s="69"/>
      <c r="R243" s="69"/>
      <c r="S243" s="70" t="s">
        <v>10</v>
      </c>
      <c r="T243" s="70" t="s">
        <v>11</v>
      </c>
      <c r="U243" s="70" t="s">
        <v>5</v>
      </c>
      <c r="V243" s="70" t="s">
        <v>4</v>
      </c>
      <c r="W243" s="67" t="s">
        <v>47</v>
      </c>
      <c r="X243" s="71"/>
      <c r="Y243" s="69"/>
      <c r="Z243" s="69"/>
      <c r="AA243" s="69"/>
      <c r="AB243" s="69"/>
      <c r="AC243" s="69"/>
      <c r="AD243" s="93"/>
      <c r="AE243" s="68"/>
      <c r="AF243" s="69"/>
      <c r="AG243" s="69"/>
      <c r="AH243" s="68">
        <v>2</v>
      </c>
      <c r="AI243" s="68">
        <v>2</v>
      </c>
      <c r="AJ243" s="68">
        <v>25.2</v>
      </c>
      <c r="AK243" s="68">
        <v>12.6</v>
      </c>
      <c r="AL243" s="68">
        <v>18</v>
      </c>
      <c r="AM243" s="78">
        <f t="shared" si="70"/>
        <v>0.7142857142857143</v>
      </c>
      <c r="AN243" s="68"/>
      <c r="AO243" s="69"/>
      <c r="AP243" s="69"/>
      <c r="AQ243" s="68">
        <v>60</v>
      </c>
      <c r="AR243" s="68">
        <v>9</v>
      </c>
      <c r="AS243" s="68">
        <v>246.9</v>
      </c>
      <c r="AT243" s="68">
        <v>197</v>
      </c>
      <c r="AU243" s="78">
        <f t="shared" ref="AU243:AU246" si="71">AT243/AS243</f>
        <v>0.79789388416362894</v>
      </c>
      <c r="AV243" s="85"/>
    </row>
    <row r="244" spans="1:48">
      <c r="A244" s="69" t="s">
        <v>35</v>
      </c>
      <c r="B244" s="70" t="s">
        <v>13</v>
      </c>
      <c r="C244" s="70">
        <v>1</v>
      </c>
      <c r="D244" s="70">
        <v>2934</v>
      </c>
      <c r="E244" s="70">
        <v>2486.1999999999998</v>
      </c>
      <c r="F244" s="77">
        <f>D244/E244</f>
        <v>1.1801142305526506</v>
      </c>
      <c r="G244" s="68"/>
      <c r="H244" s="69"/>
      <c r="I244" s="69" t="s">
        <v>35</v>
      </c>
      <c r="J244" s="70">
        <v>1</v>
      </c>
      <c r="K244" s="70">
        <v>1</v>
      </c>
      <c r="L244" s="70">
        <v>109.4</v>
      </c>
      <c r="M244" s="70">
        <v>109.4</v>
      </c>
      <c r="N244" s="70">
        <v>171</v>
      </c>
      <c r="O244" s="78">
        <f t="shared" ref="O244:O254" si="72">N244/L244</f>
        <v>1.5630712979890311</v>
      </c>
      <c r="P244" s="70"/>
      <c r="Q244" s="69"/>
      <c r="R244" s="69" t="s">
        <v>35</v>
      </c>
      <c r="S244" s="70">
        <v>30</v>
      </c>
      <c r="T244" s="70">
        <v>0</v>
      </c>
      <c r="U244" s="70">
        <v>0</v>
      </c>
      <c r="V244" s="70">
        <v>0</v>
      </c>
      <c r="W244" s="78">
        <v>0</v>
      </c>
      <c r="X244" s="71"/>
      <c r="Y244" s="69"/>
      <c r="Z244" s="69"/>
      <c r="AA244" s="69"/>
      <c r="AB244" s="69"/>
      <c r="AC244" s="69"/>
      <c r="AD244" s="93"/>
      <c r="AE244" s="68"/>
      <c r="AF244" s="69"/>
      <c r="AG244" s="69"/>
      <c r="AH244" s="68">
        <v>3</v>
      </c>
      <c r="AI244" s="68">
        <v>4</v>
      </c>
      <c r="AJ244" s="68">
        <v>176.9</v>
      </c>
      <c r="AK244" s="68">
        <v>44.2</v>
      </c>
      <c r="AL244" s="68">
        <v>150</v>
      </c>
      <c r="AM244" s="78">
        <f t="shared" si="70"/>
        <v>0.84793668739400785</v>
      </c>
      <c r="AN244" s="68"/>
      <c r="AO244" s="69"/>
      <c r="AP244" s="69"/>
      <c r="AQ244" s="68">
        <v>90</v>
      </c>
      <c r="AR244" s="68">
        <v>9</v>
      </c>
      <c r="AS244" s="68">
        <v>301.60000000000002</v>
      </c>
      <c r="AT244" s="68">
        <v>227</v>
      </c>
      <c r="AU244" s="78">
        <f t="shared" si="71"/>
        <v>0.75265251989389914</v>
      </c>
      <c r="AV244" s="85"/>
    </row>
    <row r="245" spans="1:48">
      <c r="A245" s="69"/>
      <c r="B245" s="69"/>
      <c r="C245" s="69"/>
      <c r="D245" s="69"/>
      <c r="E245" s="69"/>
      <c r="F245" s="69"/>
      <c r="G245" s="68"/>
      <c r="H245" s="69"/>
      <c r="I245" s="69"/>
      <c r="J245" s="70">
        <v>2</v>
      </c>
      <c r="K245" s="70">
        <v>2</v>
      </c>
      <c r="L245" s="70">
        <v>92.3</v>
      </c>
      <c r="M245" s="70">
        <v>46.1</v>
      </c>
      <c r="N245" s="70">
        <v>91</v>
      </c>
      <c r="O245" s="78">
        <f t="shared" si="72"/>
        <v>0.9859154929577465</v>
      </c>
      <c r="P245" s="70"/>
      <c r="Q245" s="69"/>
      <c r="R245" s="69"/>
      <c r="S245" s="70">
        <v>60</v>
      </c>
      <c r="T245" s="70">
        <v>4</v>
      </c>
      <c r="U245" s="70">
        <v>89.3</v>
      </c>
      <c r="V245" s="70">
        <v>111</v>
      </c>
      <c r="W245" s="78">
        <f t="shared" ref="W245:W254" si="73">V245/U245</f>
        <v>1.2430011198208286</v>
      </c>
      <c r="X245" s="71"/>
      <c r="Y245" s="69"/>
      <c r="Z245" s="69"/>
      <c r="AA245" s="69"/>
      <c r="AB245" s="69"/>
      <c r="AC245" s="69"/>
      <c r="AD245" s="93"/>
      <c r="AE245" s="68"/>
      <c r="AF245" s="69"/>
      <c r="AG245" s="69"/>
      <c r="AH245" s="68">
        <v>4</v>
      </c>
      <c r="AI245" s="68">
        <v>4</v>
      </c>
      <c r="AJ245" s="68">
        <v>148.9</v>
      </c>
      <c r="AK245" s="68">
        <v>37.200000000000003</v>
      </c>
      <c r="AL245" s="68">
        <v>121</v>
      </c>
      <c r="AM245" s="78">
        <f t="shared" si="70"/>
        <v>0.81262592343854934</v>
      </c>
      <c r="AN245" s="68"/>
      <c r="AO245" s="69"/>
      <c r="AP245" s="69"/>
      <c r="AQ245" s="68">
        <v>120</v>
      </c>
      <c r="AR245" s="68">
        <v>2</v>
      </c>
      <c r="AS245" s="68">
        <v>183.7</v>
      </c>
      <c r="AT245" s="68">
        <v>119</v>
      </c>
      <c r="AU245" s="78">
        <f t="shared" si="71"/>
        <v>0.64779531845400118</v>
      </c>
      <c r="AV245" s="85"/>
    </row>
    <row r="246" spans="1:48">
      <c r="A246" s="69"/>
      <c r="B246" s="69"/>
      <c r="C246" s="69"/>
      <c r="D246" s="69"/>
      <c r="E246" s="69"/>
      <c r="F246" s="69"/>
      <c r="G246" s="68"/>
      <c r="H246" s="69"/>
      <c r="I246" s="69"/>
      <c r="J246" s="70">
        <v>3</v>
      </c>
      <c r="K246" s="70">
        <v>2</v>
      </c>
      <c r="L246" s="70">
        <v>138.30000000000001</v>
      </c>
      <c r="M246" s="70">
        <v>69.2</v>
      </c>
      <c r="N246" s="70">
        <v>269</v>
      </c>
      <c r="O246" s="78">
        <f t="shared" si="72"/>
        <v>1.9450469992769341</v>
      </c>
      <c r="P246" s="70"/>
      <c r="Q246" s="69"/>
      <c r="R246" s="69"/>
      <c r="S246" s="70">
        <v>90</v>
      </c>
      <c r="T246" s="70">
        <v>8</v>
      </c>
      <c r="U246" s="70">
        <v>217</v>
      </c>
      <c r="V246" s="70">
        <v>271</v>
      </c>
      <c r="W246" s="78">
        <f t="shared" si="73"/>
        <v>1.2488479262672811</v>
      </c>
      <c r="X246" s="71"/>
      <c r="Y246" s="69"/>
      <c r="Z246" s="69"/>
      <c r="AA246" s="69"/>
      <c r="AB246" s="69"/>
      <c r="AC246" s="69"/>
      <c r="AD246" s="93"/>
      <c r="AE246" s="68"/>
      <c r="AF246" s="69"/>
      <c r="AG246" s="69"/>
      <c r="AH246" s="68">
        <v>5</v>
      </c>
      <c r="AI246" s="68">
        <v>6</v>
      </c>
      <c r="AJ246" s="68">
        <v>400</v>
      </c>
      <c r="AK246" s="68">
        <v>66.7</v>
      </c>
      <c r="AL246" s="68">
        <v>262</v>
      </c>
      <c r="AM246" s="78">
        <f t="shared" si="70"/>
        <v>0.65500000000000003</v>
      </c>
      <c r="AN246" s="68"/>
      <c r="AO246" s="69"/>
      <c r="AP246" s="69"/>
      <c r="AQ246" s="68">
        <v>150</v>
      </c>
      <c r="AR246" s="68">
        <v>0</v>
      </c>
      <c r="AS246" s="68">
        <v>11.5</v>
      </c>
      <c r="AT246" s="68">
        <v>9</v>
      </c>
      <c r="AU246" s="78">
        <f t="shared" si="71"/>
        <v>0.78260869565217395</v>
      </c>
      <c r="AV246" s="85"/>
    </row>
    <row r="247" spans="1:48" ht="15.75">
      <c r="A247" s="69"/>
      <c r="B247" s="69"/>
      <c r="C247" s="69"/>
      <c r="D247" s="69"/>
      <c r="E247" s="69"/>
      <c r="F247" s="69"/>
      <c r="G247" s="68"/>
      <c r="H247" s="69"/>
      <c r="I247" s="69"/>
      <c r="J247" s="70">
        <v>4</v>
      </c>
      <c r="K247" s="70">
        <v>2</v>
      </c>
      <c r="L247" s="70">
        <v>199.3</v>
      </c>
      <c r="M247" s="70">
        <v>99.6</v>
      </c>
      <c r="N247" s="70">
        <v>183</v>
      </c>
      <c r="O247" s="78">
        <f t="shared" si="72"/>
        <v>0.91821374811841439</v>
      </c>
      <c r="P247" s="70"/>
      <c r="Q247" s="69"/>
      <c r="R247" s="69"/>
      <c r="S247" s="70">
        <v>120</v>
      </c>
      <c r="T247" s="70">
        <v>13</v>
      </c>
      <c r="U247" s="70">
        <v>376.6</v>
      </c>
      <c r="V247" s="70">
        <v>382</v>
      </c>
      <c r="W247" s="78">
        <f t="shared" si="73"/>
        <v>1.0143388210302708</v>
      </c>
      <c r="X247" s="71"/>
      <c r="Y247" s="69"/>
      <c r="Z247" s="69"/>
      <c r="AA247" s="69"/>
      <c r="AB247" s="69"/>
      <c r="AC247" s="69"/>
      <c r="AD247" s="93"/>
      <c r="AE247" s="68"/>
      <c r="AF247" s="69"/>
      <c r="AG247" s="69"/>
      <c r="AH247" s="68">
        <v>6</v>
      </c>
      <c r="AI247" s="68">
        <v>2</v>
      </c>
      <c r="AJ247" s="68">
        <v>48.5</v>
      </c>
      <c r="AK247" s="68">
        <v>24.3</v>
      </c>
      <c r="AL247" s="68">
        <v>34</v>
      </c>
      <c r="AM247" s="78">
        <f t="shared" si="70"/>
        <v>0.7010309278350515</v>
      </c>
      <c r="AN247" s="68"/>
      <c r="AO247" s="69"/>
      <c r="AP247" s="69"/>
      <c r="AQ247" s="69"/>
      <c r="AR247" s="69"/>
      <c r="AS247" s="69"/>
      <c r="AT247" s="69"/>
      <c r="AU247" s="78"/>
      <c r="AV247" s="74"/>
    </row>
    <row r="248" spans="1:48" ht="15.75">
      <c r="A248" s="69"/>
      <c r="B248" s="69"/>
      <c r="C248" s="69"/>
      <c r="D248" s="69"/>
      <c r="E248" s="69"/>
      <c r="F248" s="69"/>
      <c r="G248" s="68"/>
      <c r="H248" s="69"/>
      <c r="I248" s="69"/>
      <c r="J248" s="70">
        <v>5</v>
      </c>
      <c r="K248" s="70">
        <v>2</v>
      </c>
      <c r="L248" s="70">
        <v>127.3</v>
      </c>
      <c r="M248" s="70">
        <v>63.7</v>
      </c>
      <c r="N248" s="70">
        <v>150</v>
      </c>
      <c r="O248" s="78">
        <f t="shared" si="72"/>
        <v>1.178318931657502</v>
      </c>
      <c r="P248" s="70"/>
      <c r="Q248" s="69"/>
      <c r="R248" s="69"/>
      <c r="S248" s="70">
        <v>150</v>
      </c>
      <c r="T248" s="70">
        <v>16</v>
      </c>
      <c r="U248" s="70">
        <v>465.9</v>
      </c>
      <c r="V248" s="70">
        <v>629</v>
      </c>
      <c r="W248" s="78">
        <f t="shared" si="73"/>
        <v>1.3500751234170423</v>
      </c>
      <c r="X248" s="71"/>
      <c r="Y248" s="69"/>
      <c r="Z248" s="69"/>
      <c r="AA248" s="69"/>
      <c r="AB248" s="69"/>
      <c r="AC248" s="69"/>
      <c r="AD248" s="93"/>
      <c r="AE248" s="68"/>
      <c r="AF248" s="69"/>
      <c r="AG248" s="69"/>
      <c r="AH248" s="69"/>
      <c r="AI248" s="69"/>
      <c r="AJ248" s="69"/>
      <c r="AK248" s="69"/>
      <c r="AL248" s="69"/>
      <c r="AM248" s="78"/>
      <c r="AN248" s="69"/>
      <c r="AO248" s="69"/>
      <c r="AP248" s="69"/>
      <c r="AQ248" s="69"/>
      <c r="AR248" s="69"/>
      <c r="AS248" s="69"/>
      <c r="AT248" s="69"/>
      <c r="AU248" s="78"/>
      <c r="AV248" s="74"/>
    </row>
    <row r="249" spans="1:48" ht="15.75">
      <c r="A249" s="69"/>
      <c r="B249" s="69"/>
      <c r="C249" s="69"/>
      <c r="D249" s="69"/>
      <c r="E249" s="69"/>
      <c r="F249" s="69"/>
      <c r="G249" s="68"/>
      <c r="H249" s="69"/>
      <c r="I249" s="69"/>
      <c r="J249" s="70">
        <v>6</v>
      </c>
      <c r="K249" s="70">
        <v>4</v>
      </c>
      <c r="L249" s="70">
        <v>219.3</v>
      </c>
      <c r="M249" s="70">
        <v>54.8</v>
      </c>
      <c r="N249" s="70">
        <v>252</v>
      </c>
      <c r="O249" s="78">
        <f t="shared" si="72"/>
        <v>1.149110807113543</v>
      </c>
      <c r="P249" s="70"/>
      <c r="Q249" s="69"/>
      <c r="R249" s="69"/>
      <c r="S249" s="70">
        <v>180</v>
      </c>
      <c r="T249" s="70">
        <v>16</v>
      </c>
      <c r="U249" s="70">
        <v>567</v>
      </c>
      <c r="V249" s="70">
        <v>712</v>
      </c>
      <c r="W249" s="78">
        <f t="shared" si="73"/>
        <v>1.255731922398589</v>
      </c>
      <c r="X249" s="71"/>
      <c r="Y249" s="69"/>
      <c r="Z249" s="69"/>
      <c r="AA249" s="69"/>
      <c r="AB249" s="69"/>
      <c r="AC249" s="69"/>
      <c r="AD249" s="93"/>
      <c r="AE249" s="68"/>
      <c r="AF249" s="69"/>
      <c r="AG249" s="69"/>
      <c r="AH249" s="69"/>
      <c r="AI249" s="69"/>
      <c r="AJ249" s="69"/>
      <c r="AK249" s="69"/>
      <c r="AL249" s="69"/>
      <c r="AM249" s="78"/>
      <c r="AN249" s="69"/>
      <c r="AO249" s="69"/>
      <c r="AP249" s="69"/>
      <c r="AQ249" s="69"/>
      <c r="AR249" s="69"/>
      <c r="AS249" s="69"/>
      <c r="AT249" s="69"/>
      <c r="AU249" s="78"/>
      <c r="AV249" s="74"/>
    </row>
    <row r="250" spans="1:48" ht="15.75">
      <c r="A250" s="69"/>
      <c r="B250" s="69"/>
      <c r="C250" s="69"/>
      <c r="D250" s="69"/>
      <c r="E250" s="69"/>
      <c r="F250" s="69"/>
      <c r="G250" s="68"/>
      <c r="H250" s="69"/>
      <c r="I250" s="69"/>
      <c r="J250" s="70">
        <v>7</v>
      </c>
      <c r="K250" s="70">
        <v>2</v>
      </c>
      <c r="L250" s="70">
        <v>45.2</v>
      </c>
      <c r="M250" s="70">
        <v>22.6</v>
      </c>
      <c r="N250" s="70">
        <v>40</v>
      </c>
      <c r="O250" s="78">
        <f t="shared" si="72"/>
        <v>0.88495575221238931</v>
      </c>
      <c r="P250" s="70"/>
      <c r="Q250" s="69"/>
      <c r="R250" s="69"/>
      <c r="S250" s="70">
        <v>210</v>
      </c>
      <c r="T250" s="70">
        <v>11</v>
      </c>
      <c r="U250" s="70">
        <v>467</v>
      </c>
      <c r="V250" s="70">
        <v>545</v>
      </c>
      <c r="W250" s="78">
        <f t="shared" si="73"/>
        <v>1.1670235546038543</v>
      </c>
      <c r="X250" s="71"/>
      <c r="Y250" s="69"/>
      <c r="Z250" s="69"/>
      <c r="AA250" s="69"/>
      <c r="AB250" s="69"/>
      <c r="AC250" s="69"/>
      <c r="AD250" s="93"/>
      <c r="AE250" s="68"/>
      <c r="AF250" s="69"/>
      <c r="AG250" s="69"/>
      <c r="AH250" s="69"/>
      <c r="AI250" s="69"/>
      <c r="AJ250" s="69"/>
      <c r="AK250" s="69"/>
      <c r="AL250" s="69"/>
      <c r="AM250" s="78"/>
      <c r="AN250" s="69"/>
      <c r="AO250" s="69"/>
      <c r="AP250" s="69"/>
      <c r="AQ250" s="69"/>
      <c r="AR250" s="69"/>
      <c r="AS250" s="69"/>
      <c r="AT250" s="69"/>
      <c r="AU250" s="78"/>
      <c r="AV250" s="74"/>
    </row>
    <row r="251" spans="1:48" ht="15.75">
      <c r="A251" s="69"/>
      <c r="B251" s="69"/>
      <c r="C251" s="69"/>
      <c r="D251" s="69"/>
      <c r="E251" s="69"/>
      <c r="F251" s="69"/>
      <c r="G251" s="68"/>
      <c r="H251" s="69"/>
      <c r="I251" s="69"/>
      <c r="J251" s="70">
        <v>8</v>
      </c>
      <c r="K251" s="70">
        <v>4</v>
      </c>
      <c r="L251" s="70">
        <v>294.7</v>
      </c>
      <c r="M251" s="70">
        <v>73.7</v>
      </c>
      <c r="N251" s="70">
        <v>349</v>
      </c>
      <c r="O251" s="78">
        <f t="shared" si="72"/>
        <v>1.1842551747539871</v>
      </c>
      <c r="P251" s="70"/>
      <c r="Q251" s="69"/>
      <c r="R251" s="69"/>
      <c r="S251" s="70">
        <v>240</v>
      </c>
      <c r="T251" s="70">
        <v>3</v>
      </c>
      <c r="U251" s="70">
        <v>193.7</v>
      </c>
      <c r="V251" s="70">
        <v>195</v>
      </c>
      <c r="W251" s="78">
        <f t="shared" si="73"/>
        <v>1.0067114093959733</v>
      </c>
      <c r="X251" s="71"/>
      <c r="Y251" s="74"/>
      <c r="Z251" s="69"/>
      <c r="AA251" s="69"/>
      <c r="AB251" s="69"/>
      <c r="AC251" s="69"/>
      <c r="AD251" s="93"/>
      <c r="AE251" s="68"/>
      <c r="AF251" s="69"/>
      <c r="AG251" s="69"/>
      <c r="AH251" s="69"/>
      <c r="AI251" s="69"/>
      <c r="AJ251" s="69"/>
      <c r="AK251" s="69"/>
      <c r="AL251" s="69"/>
      <c r="AM251" s="78"/>
      <c r="AN251" s="69"/>
      <c r="AO251" s="69"/>
      <c r="AP251" s="69"/>
      <c r="AQ251" s="69"/>
      <c r="AR251" s="69"/>
      <c r="AS251" s="69"/>
      <c r="AT251" s="69"/>
      <c r="AU251" s="69"/>
      <c r="AV251" s="74"/>
    </row>
    <row r="252" spans="1:48">
      <c r="A252" s="69"/>
      <c r="B252" s="69"/>
      <c r="C252" s="69"/>
      <c r="D252" s="69"/>
      <c r="E252" s="69"/>
      <c r="F252" s="69"/>
      <c r="G252" s="68"/>
      <c r="H252" s="69"/>
      <c r="I252" s="69"/>
      <c r="J252" s="70">
        <v>9</v>
      </c>
      <c r="K252" s="70">
        <v>6</v>
      </c>
      <c r="L252" s="70">
        <v>283.10000000000002</v>
      </c>
      <c r="M252" s="70">
        <v>47.2</v>
      </c>
      <c r="N252" s="70">
        <v>328</v>
      </c>
      <c r="O252" s="78">
        <f t="shared" si="72"/>
        <v>1.1586012009890496</v>
      </c>
      <c r="P252" s="70"/>
      <c r="Q252" s="69"/>
      <c r="R252" s="69"/>
      <c r="S252" s="70">
        <v>270</v>
      </c>
      <c r="T252" s="70">
        <v>1</v>
      </c>
      <c r="U252" s="70">
        <v>56.4</v>
      </c>
      <c r="V252" s="70">
        <v>47</v>
      </c>
      <c r="W252" s="78">
        <f t="shared" si="73"/>
        <v>0.83333333333333337</v>
      </c>
      <c r="X252" s="71"/>
      <c r="Y252" s="69" t="s">
        <v>52</v>
      </c>
      <c r="Z252" s="68" t="s">
        <v>2</v>
      </c>
      <c r="AA252" s="68" t="s">
        <v>3</v>
      </c>
      <c r="AB252" s="68" t="s">
        <v>4</v>
      </c>
      <c r="AC252" s="68" t="s">
        <v>5</v>
      </c>
      <c r="AD252" s="67" t="s">
        <v>47</v>
      </c>
      <c r="AE252" s="68"/>
      <c r="AF252" s="69"/>
      <c r="AG252" s="69"/>
      <c r="AH252" s="68" t="s">
        <v>7</v>
      </c>
      <c r="AI252" s="68" t="s">
        <v>3</v>
      </c>
      <c r="AJ252" s="68" t="s">
        <v>8</v>
      </c>
      <c r="AK252" s="68" t="s">
        <v>9</v>
      </c>
      <c r="AL252" s="68" t="s">
        <v>4</v>
      </c>
      <c r="AM252" s="67" t="s">
        <v>47</v>
      </c>
      <c r="AN252" s="68"/>
      <c r="AO252" s="69"/>
      <c r="AP252" s="69"/>
      <c r="AQ252" s="68" t="s">
        <v>10</v>
      </c>
      <c r="AR252" s="68" t="s">
        <v>11</v>
      </c>
      <c r="AS252" s="68" t="s">
        <v>5</v>
      </c>
      <c r="AT252" s="68" t="s">
        <v>4</v>
      </c>
      <c r="AU252" s="67" t="s">
        <v>47</v>
      </c>
      <c r="AV252" s="85"/>
    </row>
    <row r="253" spans="1:48">
      <c r="A253" s="69"/>
      <c r="B253" s="69"/>
      <c r="C253" s="69"/>
      <c r="D253" s="69"/>
      <c r="E253" s="69"/>
      <c r="F253" s="69"/>
      <c r="G253" s="68"/>
      <c r="H253" s="69"/>
      <c r="I253" s="69"/>
      <c r="J253" s="70">
        <v>10</v>
      </c>
      <c r="K253" s="70">
        <v>10</v>
      </c>
      <c r="L253" s="70">
        <v>579.29999999999995</v>
      </c>
      <c r="M253" s="70">
        <v>57.9</v>
      </c>
      <c r="N253" s="70">
        <v>681</v>
      </c>
      <c r="O253" s="78">
        <f t="shared" si="72"/>
        <v>1.1755567063697567</v>
      </c>
      <c r="P253" s="70"/>
      <c r="Q253" s="69"/>
      <c r="R253" s="69"/>
      <c r="S253" s="70">
        <v>300</v>
      </c>
      <c r="T253" s="70">
        <v>1</v>
      </c>
      <c r="U253" s="70">
        <v>30.7</v>
      </c>
      <c r="V253" s="70">
        <v>29</v>
      </c>
      <c r="W253" s="78">
        <f t="shared" si="73"/>
        <v>0.94462540716612375</v>
      </c>
      <c r="X253" s="71"/>
      <c r="Y253" s="71"/>
      <c r="Z253" s="68" t="s">
        <v>13</v>
      </c>
      <c r="AA253" s="68">
        <v>1</v>
      </c>
      <c r="AB253" s="68">
        <v>934</v>
      </c>
      <c r="AC253" s="68">
        <v>1062.4000000000001</v>
      </c>
      <c r="AD253" s="77">
        <f>AB253/AC253</f>
        <v>0.87914156626506013</v>
      </c>
      <c r="AE253" s="68"/>
      <c r="AF253" s="69"/>
      <c r="AG253" s="69" t="s">
        <v>53</v>
      </c>
      <c r="AH253" s="68">
        <v>1</v>
      </c>
      <c r="AI253" s="68">
        <v>1</v>
      </c>
      <c r="AJ253" s="68">
        <v>0.9</v>
      </c>
      <c r="AK253" s="68">
        <v>0.9</v>
      </c>
      <c r="AL253" s="68">
        <v>1</v>
      </c>
      <c r="AM253" s="78">
        <f t="shared" ref="AM253:AM258" si="74">AL253/AJ253</f>
        <v>1.1111111111111112</v>
      </c>
      <c r="AN253" s="68"/>
      <c r="AO253" s="69"/>
      <c r="AP253" s="69" t="s">
        <v>52</v>
      </c>
      <c r="AQ253" s="68">
        <v>30</v>
      </c>
      <c r="AR253" s="68">
        <v>2</v>
      </c>
      <c r="AS253" s="68">
        <v>36.1</v>
      </c>
      <c r="AT253" s="68">
        <v>14</v>
      </c>
      <c r="AU253" s="78">
        <f>AT253/AS253</f>
        <v>0.38781163434903043</v>
      </c>
      <c r="AV253" s="85"/>
    </row>
    <row r="254" spans="1:48">
      <c r="A254" s="69"/>
      <c r="B254" s="69"/>
      <c r="C254" s="69"/>
      <c r="D254" s="69"/>
      <c r="E254" s="69"/>
      <c r="F254" s="69"/>
      <c r="G254" s="68"/>
      <c r="H254" s="69"/>
      <c r="I254" s="69"/>
      <c r="J254" s="70">
        <v>11</v>
      </c>
      <c r="K254" s="70">
        <v>6</v>
      </c>
      <c r="L254" s="70">
        <v>397.9</v>
      </c>
      <c r="M254" s="70">
        <v>66.3</v>
      </c>
      <c r="N254" s="70">
        <v>420</v>
      </c>
      <c r="O254" s="78">
        <f t="shared" si="72"/>
        <v>1.0555415933651673</v>
      </c>
      <c r="P254" s="70"/>
      <c r="Q254" s="69"/>
      <c r="R254" s="69"/>
      <c r="S254" s="70">
        <v>330</v>
      </c>
      <c r="T254" s="70">
        <v>0</v>
      </c>
      <c r="U254" s="70">
        <v>22.5</v>
      </c>
      <c r="V254" s="70">
        <v>13</v>
      </c>
      <c r="W254" s="78">
        <f t="shared" si="73"/>
        <v>0.57777777777777772</v>
      </c>
      <c r="X254" s="71"/>
      <c r="Y254" s="71"/>
      <c r="Z254" s="69"/>
      <c r="AA254" s="69"/>
      <c r="AB254" s="69"/>
      <c r="AC254" s="69"/>
      <c r="AD254" s="93"/>
      <c r="AE254" s="68"/>
      <c r="AF254" s="69"/>
      <c r="AG254" s="69"/>
      <c r="AH254" s="68">
        <v>2</v>
      </c>
      <c r="AI254" s="68">
        <v>3</v>
      </c>
      <c r="AJ254" s="68">
        <v>82.3</v>
      </c>
      <c r="AK254" s="68">
        <v>27.4</v>
      </c>
      <c r="AL254" s="68">
        <v>58</v>
      </c>
      <c r="AM254" s="78">
        <f t="shared" si="74"/>
        <v>0.70473876063183483</v>
      </c>
      <c r="AN254" s="68"/>
      <c r="AO254" s="69"/>
      <c r="AP254" s="69"/>
      <c r="AQ254" s="68">
        <v>60</v>
      </c>
      <c r="AR254" s="68">
        <v>5</v>
      </c>
      <c r="AS254" s="68">
        <v>116</v>
      </c>
      <c r="AT254" s="68">
        <v>88</v>
      </c>
      <c r="AU254" s="78">
        <f t="shared" ref="AU254:AU259" si="75">AT254/AS254</f>
        <v>0.75862068965517238</v>
      </c>
      <c r="AV254" s="85"/>
    </row>
    <row r="255" spans="1:48" ht="15.75">
      <c r="A255" s="69"/>
      <c r="B255" s="69"/>
      <c r="C255" s="69"/>
      <c r="D255" s="69"/>
      <c r="E255" s="69"/>
      <c r="F255" s="69"/>
      <c r="G255" s="68"/>
      <c r="H255" s="69"/>
      <c r="I255" s="69"/>
      <c r="J255" s="69"/>
      <c r="K255" s="69"/>
      <c r="L255" s="69"/>
      <c r="M255" s="69"/>
      <c r="N255" s="69"/>
      <c r="O255" s="78"/>
      <c r="P255" s="69"/>
      <c r="Q255" s="69"/>
      <c r="R255" s="69"/>
      <c r="S255" s="69"/>
      <c r="T255" s="69"/>
      <c r="U255" s="69"/>
      <c r="V255" s="69"/>
      <c r="W255" s="78"/>
      <c r="X255" s="74"/>
      <c r="Y255" s="74"/>
      <c r="Z255" s="69"/>
      <c r="AA255" s="69"/>
      <c r="AB255" s="69"/>
      <c r="AC255" s="69"/>
      <c r="AD255" s="93"/>
      <c r="AE255" s="68"/>
      <c r="AF255" s="69"/>
      <c r="AG255" s="69"/>
      <c r="AH255" s="68">
        <v>3</v>
      </c>
      <c r="AI255" s="68">
        <v>4</v>
      </c>
      <c r="AJ255" s="68">
        <v>199.4</v>
      </c>
      <c r="AK255" s="68">
        <v>49.8</v>
      </c>
      <c r="AL255" s="68">
        <v>124</v>
      </c>
      <c r="AM255" s="78">
        <f t="shared" si="74"/>
        <v>0.62186559679037112</v>
      </c>
      <c r="AN255" s="68"/>
      <c r="AO255" s="69"/>
      <c r="AP255" s="69"/>
      <c r="AQ255" s="68">
        <v>90</v>
      </c>
      <c r="AR255" s="68">
        <v>8</v>
      </c>
      <c r="AS255" s="68">
        <v>285.89999999999998</v>
      </c>
      <c r="AT255" s="68">
        <v>221</v>
      </c>
      <c r="AU255" s="78">
        <f t="shared" si="75"/>
        <v>0.77299755159146566</v>
      </c>
      <c r="AV255" s="85"/>
    </row>
    <row r="256" spans="1:48" ht="15.75">
      <c r="A256" s="69"/>
      <c r="B256" s="69"/>
      <c r="C256" s="69"/>
      <c r="D256" s="69"/>
      <c r="E256" s="69"/>
      <c r="F256" s="69"/>
      <c r="G256" s="68"/>
      <c r="H256" s="69"/>
      <c r="I256" s="69"/>
      <c r="J256" s="69"/>
      <c r="K256" s="69"/>
      <c r="L256" s="69"/>
      <c r="M256" s="69"/>
      <c r="N256" s="69"/>
      <c r="O256" s="78"/>
      <c r="P256" s="69"/>
      <c r="Q256" s="69"/>
      <c r="R256" s="69"/>
      <c r="S256" s="69"/>
      <c r="T256" s="69"/>
      <c r="U256" s="69"/>
      <c r="V256" s="69"/>
      <c r="W256" s="78"/>
      <c r="X256" s="74"/>
      <c r="Y256" s="74"/>
      <c r="Z256" s="69"/>
      <c r="AA256" s="69"/>
      <c r="AB256" s="69"/>
      <c r="AC256" s="69"/>
      <c r="AD256" s="93"/>
      <c r="AE256" s="68"/>
      <c r="AF256" s="69"/>
      <c r="AG256" s="69"/>
      <c r="AH256" s="68">
        <v>4</v>
      </c>
      <c r="AI256" s="68">
        <v>6</v>
      </c>
      <c r="AJ256" s="68">
        <v>246.1</v>
      </c>
      <c r="AK256" s="68">
        <v>41</v>
      </c>
      <c r="AL256" s="68">
        <v>184</v>
      </c>
      <c r="AM256" s="78">
        <f t="shared" si="74"/>
        <v>0.74766355140186913</v>
      </c>
      <c r="AN256" s="68"/>
      <c r="AO256" s="69"/>
      <c r="AP256" s="69"/>
      <c r="AQ256" s="68">
        <v>120</v>
      </c>
      <c r="AR256" s="68">
        <v>8</v>
      </c>
      <c r="AS256" s="68">
        <v>264.3</v>
      </c>
      <c r="AT256" s="68">
        <v>262</v>
      </c>
      <c r="AU256" s="78">
        <f t="shared" si="75"/>
        <v>0.99129776768823308</v>
      </c>
      <c r="AV256" s="85"/>
    </row>
    <row r="257" spans="1:48" ht="15.75">
      <c r="A257" s="69"/>
      <c r="B257" s="69"/>
      <c r="C257" s="69"/>
      <c r="D257" s="69"/>
      <c r="E257" s="69"/>
      <c r="F257" s="69"/>
      <c r="G257" s="68"/>
      <c r="H257" s="69"/>
      <c r="I257" s="69"/>
      <c r="J257" s="69"/>
      <c r="K257" s="69"/>
      <c r="L257" s="69"/>
      <c r="M257" s="69"/>
      <c r="N257" s="69"/>
      <c r="O257" s="78"/>
      <c r="P257" s="69"/>
      <c r="Q257" s="69"/>
      <c r="R257" s="69"/>
      <c r="S257" s="69"/>
      <c r="T257" s="69"/>
      <c r="U257" s="69"/>
      <c r="V257" s="69"/>
      <c r="W257" s="78"/>
      <c r="X257" s="74"/>
      <c r="Y257" s="74"/>
      <c r="Z257" s="69"/>
      <c r="AA257" s="69"/>
      <c r="AB257" s="69"/>
      <c r="AC257" s="69"/>
      <c r="AD257" s="93"/>
      <c r="AE257" s="68"/>
      <c r="AF257" s="69"/>
      <c r="AG257" s="69"/>
      <c r="AH257" s="68">
        <v>5</v>
      </c>
      <c r="AI257" s="68">
        <v>4</v>
      </c>
      <c r="AJ257" s="68">
        <v>211.9</v>
      </c>
      <c r="AK257" s="68">
        <v>53</v>
      </c>
      <c r="AL257" s="68">
        <v>244</v>
      </c>
      <c r="AM257" s="78">
        <f t="shared" si="74"/>
        <v>1.1514865502595564</v>
      </c>
      <c r="AN257" s="68"/>
      <c r="AO257" s="69"/>
      <c r="AP257" s="69"/>
      <c r="AQ257" s="68">
        <v>150</v>
      </c>
      <c r="AR257" s="68">
        <v>5</v>
      </c>
      <c r="AS257" s="68">
        <v>256.89999999999998</v>
      </c>
      <c r="AT257" s="68">
        <v>253</v>
      </c>
      <c r="AU257" s="78">
        <f t="shared" si="75"/>
        <v>0.98481899571817832</v>
      </c>
      <c r="AV257" s="85"/>
    </row>
    <row r="258" spans="1:48">
      <c r="A258" s="69"/>
      <c r="B258" s="70" t="s">
        <v>2</v>
      </c>
      <c r="C258" s="70" t="s">
        <v>3</v>
      </c>
      <c r="D258" s="70" t="s">
        <v>4</v>
      </c>
      <c r="E258" s="70" t="s">
        <v>5</v>
      </c>
      <c r="F258" s="67" t="s">
        <v>47</v>
      </c>
      <c r="G258" s="68"/>
      <c r="H258" s="69"/>
      <c r="I258" s="69"/>
      <c r="J258" s="70" t="s">
        <v>7</v>
      </c>
      <c r="K258" s="70" t="s">
        <v>3</v>
      </c>
      <c r="L258" s="70" t="s">
        <v>8</v>
      </c>
      <c r="M258" s="70" t="s">
        <v>9</v>
      </c>
      <c r="N258" s="70" t="s">
        <v>4</v>
      </c>
      <c r="O258" s="67" t="s">
        <v>47</v>
      </c>
      <c r="P258" s="70"/>
      <c r="Q258" s="69"/>
      <c r="R258" s="69"/>
      <c r="S258" s="70" t="s">
        <v>10</v>
      </c>
      <c r="T258" s="70" t="s">
        <v>11</v>
      </c>
      <c r="U258" s="70" t="s">
        <v>5</v>
      </c>
      <c r="V258" s="70" t="s">
        <v>4</v>
      </c>
      <c r="W258" s="67" t="s">
        <v>47</v>
      </c>
      <c r="X258" s="71"/>
      <c r="Y258" s="71"/>
      <c r="Z258" s="69"/>
      <c r="AA258" s="69"/>
      <c r="AB258" s="69"/>
      <c r="AC258" s="69"/>
      <c r="AD258" s="93"/>
      <c r="AE258" s="68"/>
      <c r="AF258" s="69"/>
      <c r="AG258" s="69"/>
      <c r="AH258" s="68">
        <v>6</v>
      </c>
      <c r="AI258" s="68">
        <v>4</v>
      </c>
      <c r="AJ258" s="68">
        <v>321.8</v>
      </c>
      <c r="AK258" s="68">
        <v>80.400000000000006</v>
      </c>
      <c r="AL258" s="68">
        <v>323</v>
      </c>
      <c r="AM258" s="78">
        <f t="shared" si="74"/>
        <v>1.0037290242386576</v>
      </c>
      <c r="AN258" s="68"/>
      <c r="AO258" s="69"/>
      <c r="AP258" s="69"/>
      <c r="AQ258" s="68">
        <v>180</v>
      </c>
      <c r="AR258" s="68">
        <v>1</v>
      </c>
      <c r="AS258" s="68">
        <v>97.5</v>
      </c>
      <c r="AT258" s="68">
        <v>90</v>
      </c>
      <c r="AU258" s="78">
        <f t="shared" si="75"/>
        <v>0.92307692307692313</v>
      </c>
      <c r="AV258" s="85"/>
    </row>
    <row r="259" spans="1:48">
      <c r="A259" s="69" t="s">
        <v>36</v>
      </c>
      <c r="B259" s="70" t="s">
        <v>13</v>
      </c>
      <c r="C259" s="70">
        <v>1</v>
      </c>
      <c r="D259" s="70">
        <v>2552</v>
      </c>
      <c r="E259" s="70">
        <v>2178.3000000000002</v>
      </c>
      <c r="F259" s="77">
        <f>D259/E259</f>
        <v>1.1715558003948032</v>
      </c>
      <c r="G259" s="68"/>
      <c r="H259" s="69"/>
      <c r="I259" s="69" t="s">
        <v>36</v>
      </c>
      <c r="J259" s="70">
        <v>1</v>
      </c>
      <c r="K259" s="70">
        <v>1</v>
      </c>
      <c r="L259" s="70">
        <v>24.6</v>
      </c>
      <c r="M259" s="70">
        <v>24.6</v>
      </c>
      <c r="N259" s="70">
        <v>28</v>
      </c>
      <c r="O259" s="78">
        <f t="shared" ref="O259:O261" si="76">N259/L259</f>
        <v>1.1382113821138211</v>
      </c>
      <c r="P259" s="70"/>
      <c r="Q259" s="69"/>
      <c r="R259" s="69" t="s">
        <v>36</v>
      </c>
      <c r="S259" s="70">
        <v>30</v>
      </c>
      <c r="T259" s="70">
        <v>0</v>
      </c>
      <c r="U259" s="70">
        <v>0</v>
      </c>
      <c r="V259" s="70">
        <v>0</v>
      </c>
      <c r="W259" s="78">
        <v>0</v>
      </c>
      <c r="X259" s="71"/>
      <c r="Y259" s="71"/>
      <c r="Z259" s="69"/>
      <c r="AA259" s="69"/>
      <c r="AB259" s="69"/>
      <c r="AC259" s="69"/>
      <c r="AD259" s="93"/>
      <c r="AE259" s="68"/>
      <c r="AF259" s="69"/>
      <c r="AG259" s="69"/>
      <c r="AH259" s="69"/>
      <c r="AI259" s="69"/>
      <c r="AJ259" s="69"/>
      <c r="AK259" s="69"/>
      <c r="AL259" s="69"/>
      <c r="AM259" s="78"/>
      <c r="AN259" s="69"/>
      <c r="AO259" s="69"/>
      <c r="AP259" s="69"/>
      <c r="AQ259" s="68">
        <v>210</v>
      </c>
      <c r="AR259" s="68">
        <v>0</v>
      </c>
      <c r="AS259" s="68">
        <v>5.6</v>
      </c>
      <c r="AT259" s="68">
        <v>6</v>
      </c>
      <c r="AU259" s="78">
        <f t="shared" si="75"/>
        <v>1.0714285714285714</v>
      </c>
      <c r="AV259" s="85"/>
    </row>
    <row r="260" spans="1:48" ht="15.75">
      <c r="A260" s="69"/>
      <c r="B260" s="69"/>
      <c r="C260" s="69"/>
      <c r="D260" s="69"/>
      <c r="E260" s="69"/>
      <c r="F260" s="69"/>
      <c r="G260" s="68"/>
      <c r="H260" s="69"/>
      <c r="I260" s="69"/>
      <c r="J260" s="70">
        <v>2</v>
      </c>
      <c r="K260" s="70">
        <v>2</v>
      </c>
      <c r="L260" s="70">
        <v>83.1</v>
      </c>
      <c r="M260" s="70">
        <v>41.5</v>
      </c>
      <c r="N260" s="70">
        <v>115</v>
      </c>
      <c r="O260" s="78">
        <f t="shared" si="76"/>
        <v>1.3838748495788209</v>
      </c>
      <c r="P260" s="70"/>
      <c r="Q260" s="69"/>
      <c r="R260" s="69"/>
      <c r="S260" s="70">
        <v>60</v>
      </c>
      <c r="T260" s="70">
        <v>0</v>
      </c>
      <c r="U260" s="70">
        <v>0</v>
      </c>
      <c r="V260" s="70">
        <v>0</v>
      </c>
      <c r="W260" s="78">
        <v>0</v>
      </c>
      <c r="X260" s="71"/>
      <c r="Y260" s="71"/>
      <c r="Z260" s="69"/>
      <c r="AA260" s="69"/>
      <c r="AB260" s="69"/>
      <c r="AC260" s="69"/>
      <c r="AD260" s="93"/>
      <c r="AE260" s="68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78"/>
      <c r="AV260" s="74"/>
    </row>
    <row r="261" spans="1:48" ht="15.75">
      <c r="A261" s="69"/>
      <c r="B261" s="69"/>
      <c r="C261" s="69"/>
      <c r="D261" s="69"/>
      <c r="E261" s="69"/>
      <c r="F261" s="69"/>
      <c r="G261" s="68"/>
      <c r="H261" s="69"/>
      <c r="I261" s="69"/>
      <c r="J261" s="70">
        <v>3</v>
      </c>
      <c r="K261" s="70">
        <v>4</v>
      </c>
      <c r="L261" s="70">
        <v>241.2</v>
      </c>
      <c r="M261" s="70">
        <v>60.3</v>
      </c>
      <c r="N261" s="70">
        <v>299</v>
      </c>
      <c r="O261" s="78">
        <f t="shared" si="76"/>
        <v>1.2396351575456053</v>
      </c>
      <c r="P261" s="70"/>
      <c r="Q261" s="69"/>
      <c r="R261" s="69"/>
      <c r="S261" s="70">
        <v>90</v>
      </c>
      <c r="T261" s="70">
        <v>2</v>
      </c>
      <c r="U261" s="70">
        <v>25.2</v>
      </c>
      <c r="V261" s="70">
        <v>28</v>
      </c>
      <c r="W261" s="78">
        <f t="shared" ref="W261" si="77">V261/U261</f>
        <v>1.1111111111111112</v>
      </c>
      <c r="X261" s="71"/>
      <c r="Y261" s="71"/>
      <c r="Z261" s="69"/>
      <c r="AA261" s="69"/>
      <c r="AB261" s="69"/>
      <c r="AC261" s="69"/>
      <c r="AD261" s="93"/>
      <c r="AE261" s="68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78"/>
      <c r="AV261" s="7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X176"/>
  <sheetViews>
    <sheetView topLeftCell="M80" workbookViewId="0">
      <selection activeCell="W108" sqref="W108"/>
    </sheetView>
  </sheetViews>
  <sheetFormatPr defaultRowHeight="15"/>
  <cols>
    <col min="8" max="8" width="2.7109375" customWidth="1"/>
    <col min="9" max="9" width="2.85546875" customWidth="1"/>
    <col min="17" max="17" width="2.7109375" customWidth="1"/>
    <col min="18" max="18" width="3.28515625" customWidth="1"/>
    <col min="34" max="35" width="3.28515625" customWidth="1"/>
    <col min="43" max="43" width="3.42578125" customWidth="1"/>
    <col min="44" max="44" width="3.5703125" customWidth="1"/>
  </cols>
  <sheetData>
    <row r="1" spans="1:50">
      <c r="A1" s="112" t="s">
        <v>44</v>
      </c>
      <c r="B1" s="79" t="s">
        <v>0</v>
      </c>
      <c r="C1" s="86" t="s">
        <v>2</v>
      </c>
      <c r="D1" s="86" t="s">
        <v>3</v>
      </c>
      <c r="E1" s="86" t="s">
        <v>4</v>
      </c>
      <c r="F1" s="86" t="s">
        <v>5</v>
      </c>
      <c r="G1" s="67" t="s">
        <v>47</v>
      </c>
      <c r="H1" s="86"/>
      <c r="I1" s="69"/>
      <c r="J1" s="69"/>
      <c r="K1" s="42" t="s">
        <v>7</v>
      </c>
      <c r="L1" s="42" t="s">
        <v>3</v>
      </c>
      <c r="M1" s="42" t="s">
        <v>8</v>
      </c>
      <c r="N1" s="42" t="s">
        <v>48</v>
      </c>
      <c r="O1" s="42" t="s">
        <v>4</v>
      </c>
      <c r="P1" s="94" t="s">
        <v>47</v>
      </c>
      <c r="Q1" s="42"/>
      <c r="R1" s="42"/>
      <c r="S1" s="42" t="s">
        <v>25</v>
      </c>
      <c r="T1" s="42" t="s">
        <v>10</v>
      </c>
      <c r="U1" s="42" t="s">
        <v>11</v>
      </c>
      <c r="V1" s="42" t="s">
        <v>5</v>
      </c>
      <c r="W1" s="42" t="s">
        <v>4</v>
      </c>
      <c r="X1" s="94" t="s">
        <v>47</v>
      </c>
      <c r="AA1" s="112" t="s">
        <v>44</v>
      </c>
      <c r="AB1" s="114" t="s">
        <v>1</v>
      </c>
      <c r="AC1" s="86" t="s">
        <v>2</v>
      </c>
      <c r="AD1" s="86" t="s">
        <v>3</v>
      </c>
      <c r="AE1" s="86" t="s">
        <v>4</v>
      </c>
      <c r="AF1" s="86" t="s">
        <v>5</v>
      </c>
      <c r="AG1" s="67" t="s">
        <v>47</v>
      </c>
      <c r="AH1" s="86"/>
      <c r="AI1" s="69"/>
      <c r="AJ1" s="69"/>
      <c r="AK1" s="42" t="s">
        <v>7</v>
      </c>
      <c r="AL1" s="42" t="s">
        <v>3</v>
      </c>
      <c r="AM1" s="42" t="s">
        <v>8</v>
      </c>
      <c r="AN1" s="42" t="s">
        <v>48</v>
      </c>
      <c r="AO1" s="42" t="s">
        <v>4</v>
      </c>
      <c r="AP1" s="94" t="s">
        <v>47</v>
      </c>
      <c r="AQ1" s="42"/>
      <c r="AR1" s="42"/>
      <c r="AS1" s="42"/>
      <c r="AT1" s="100" t="s">
        <v>10</v>
      </c>
      <c r="AU1" s="100" t="s">
        <v>11</v>
      </c>
      <c r="AV1" s="100" t="s">
        <v>5</v>
      </c>
      <c r="AW1" s="100" t="s">
        <v>4</v>
      </c>
      <c r="AX1" s="94" t="s">
        <v>47</v>
      </c>
    </row>
    <row r="2" spans="1:50" ht="15.75">
      <c r="A2" s="74"/>
      <c r="B2" s="68" t="s">
        <v>12</v>
      </c>
      <c r="C2" s="86" t="s">
        <v>13</v>
      </c>
      <c r="D2" s="95">
        <v>3</v>
      </c>
      <c r="E2" s="96">
        <v>1679</v>
      </c>
      <c r="F2" s="95">
        <v>1562.9</v>
      </c>
      <c r="G2" s="77">
        <f>E2/F2</f>
        <v>1.0742849830443406</v>
      </c>
      <c r="H2" s="86"/>
      <c r="I2" s="97"/>
      <c r="J2" s="86" t="s">
        <v>12</v>
      </c>
      <c r="K2" s="95">
        <v>1</v>
      </c>
      <c r="L2" s="95">
        <v>1</v>
      </c>
      <c r="M2" s="95">
        <v>12.3</v>
      </c>
      <c r="N2" s="95">
        <v>12.3</v>
      </c>
      <c r="O2" s="95">
        <v>4</v>
      </c>
      <c r="P2" s="98">
        <v>0.504201680672269</v>
      </c>
      <c r="Q2" s="98"/>
      <c r="R2" s="99"/>
      <c r="S2" s="100" t="s">
        <v>12</v>
      </c>
      <c r="T2" s="95">
        <v>30</v>
      </c>
      <c r="U2" s="95">
        <v>4</v>
      </c>
      <c r="V2" s="101">
        <v>5</v>
      </c>
      <c r="W2" s="95">
        <v>6</v>
      </c>
      <c r="X2" s="98">
        <v>1.1715686274509804</v>
      </c>
      <c r="AA2" s="74"/>
      <c r="AB2" s="69" t="s">
        <v>12</v>
      </c>
      <c r="AC2" s="86" t="s">
        <v>13</v>
      </c>
      <c r="AD2" s="106">
        <v>1</v>
      </c>
      <c r="AE2" s="107">
        <v>1274</v>
      </c>
      <c r="AF2" s="106">
        <v>2092.1999999999998</v>
      </c>
      <c r="AG2" s="77">
        <f>AE2/AF2</f>
        <v>0.608928400726508</v>
      </c>
      <c r="AH2" s="86"/>
      <c r="AI2" s="69"/>
      <c r="AJ2" s="69" t="s">
        <v>12</v>
      </c>
      <c r="AK2" s="106">
        <v>1</v>
      </c>
      <c r="AL2" s="106">
        <v>5</v>
      </c>
      <c r="AM2" s="106">
        <v>65.7</v>
      </c>
      <c r="AN2" s="106">
        <v>13.1</v>
      </c>
      <c r="AO2" s="106">
        <v>29</v>
      </c>
      <c r="AP2" s="98">
        <f t="shared" ref="AP2:AP6" si="0">AO2/AM2</f>
        <v>0.44140030441400302</v>
      </c>
      <c r="AQ2" s="42"/>
      <c r="AR2" s="42"/>
      <c r="AS2" s="42" t="s">
        <v>12</v>
      </c>
      <c r="AT2" s="95">
        <v>30</v>
      </c>
      <c r="AU2" s="95">
        <v>9</v>
      </c>
      <c r="AV2" s="101">
        <v>142</v>
      </c>
      <c r="AW2" s="95">
        <v>45</v>
      </c>
      <c r="AX2" s="98">
        <f t="shared" ref="AX2:AX7" si="1">AW2/AV2</f>
        <v>0.31690140845070425</v>
      </c>
    </row>
    <row r="3" spans="1:50" ht="15.75">
      <c r="A3" s="74"/>
      <c r="B3" s="68"/>
      <c r="C3" s="86"/>
      <c r="D3" s="86"/>
      <c r="E3" s="86"/>
      <c r="F3" s="86"/>
      <c r="G3" s="77"/>
      <c r="H3" s="86"/>
      <c r="I3" s="97"/>
      <c r="J3" s="86"/>
      <c r="K3" s="95">
        <v>2</v>
      </c>
      <c r="L3" s="95">
        <v>2</v>
      </c>
      <c r="M3" s="95">
        <v>87.7</v>
      </c>
      <c r="N3" s="95">
        <v>43.9</v>
      </c>
      <c r="O3" s="95">
        <v>77</v>
      </c>
      <c r="P3" s="98">
        <v>0.504201680672269</v>
      </c>
      <c r="Q3" s="98"/>
      <c r="R3" s="99"/>
      <c r="S3" s="100"/>
      <c r="T3" s="95">
        <v>60</v>
      </c>
      <c r="U3" s="95">
        <v>7</v>
      </c>
      <c r="V3" s="101">
        <v>345.1</v>
      </c>
      <c r="W3" s="95">
        <v>285</v>
      </c>
      <c r="X3" s="98">
        <v>1.1715686274509804</v>
      </c>
      <c r="AA3" s="74"/>
      <c r="AB3" s="69"/>
      <c r="AC3" s="69"/>
      <c r="AD3" s="69"/>
      <c r="AE3" s="69"/>
      <c r="AF3" s="69"/>
      <c r="AG3" s="69"/>
      <c r="AH3" s="86"/>
      <c r="AI3" s="69"/>
      <c r="AJ3" s="69"/>
      <c r="AK3" s="106">
        <v>2</v>
      </c>
      <c r="AL3" s="106">
        <v>9</v>
      </c>
      <c r="AM3" s="106">
        <v>295.89999999999998</v>
      </c>
      <c r="AN3" s="106">
        <v>32.9</v>
      </c>
      <c r="AO3" s="106">
        <v>132</v>
      </c>
      <c r="AP3" s="98">
        <f t="shared" si="0"/>
        <v>0.44609665427509299</v>
      </c>
      <c r="AQ3" s="42"/>
      <c r="AR3" s="42"/>
      <c r="AS3" s="42"/>
      <c r="AT3" s="95">
        <v>60</v>
      </c>
      <c r="AU3" s="95">
        <v>13</v>
      </c>
      <c r="AV3" s="101">
        <v>492.4</v>
      </c>
      <c r="AW3" s="95">
        <v>276</v>
      </c>
      <c r="AX3" s="98">
        <f t="shared" si="1"/>
        <v>0.56051990251827788</v>
      </c>
    </row>
    <row r="4" spans="1:50" ht="15.75">
      <c r="A4" s="74"/>
      <c r="B4" s="68"/>
      <c r="C4" s="86"/>
      <c r="D4" s="86"/>
      <c r="E4" s="86"/>
      <c r="F4" s="86"/>
      <c r="G4" s="78"/>
      <c r="H4" s="86"/>
      <c r="I4" s="97"/>
      <c r="J4" s="86"/>
      <c r="K4" s="95">
        <v>3</v>
      </c>
      <c r="L4" s="95">
        <v>2</v>
      </c>
      <c r="M4" s="95">
        <v>51.5</v>
      </c>
      <c r="N4" s="95">
        <v>25.7</v>
      </c>
      <c r="O4" s="95">
        <v>35</v>
      </c>
      <c r="P4" s="98">
        <v>0.504201680672269</v>
      </c>
      <c r="Q4" s="98"/>
      <c r="R4" s="99"/>
      <c r="S4" s="100"/>
      <c r="T4" s="95">
        <v>90</v>
      </c>
      <c r="U4" s="95">
        <v>3</v>
      </c>
      <c r="V4" s="101">
        <v>256.39999999999998</v>
      </c>
      <c r="W4" s="95">
        <v>298</v>
      </c>
      <c r="X4" s="98">
        <v>1.1142740951606345</v>
      </c>
      <c r="AA4" s="74"/>
      <c r="AB4" s="69"/>
      <c r="AC4" s="69"/>
      <c r="AD4" s="69"/>
      <c r="AE4" s="69"/>
      <c r="AF4" s="69"/>
      <c r="AG4" s="69"/>
      <c r="AH4" s="86"/>
      <c r="AI4" s="69"/>
      <c r="AJ4" s="69"/>
      <c r="AK4" s="106">
        <v>3</v>
      </c>
      <c r="AL4" s="106">
        <v>18</v>
      </c>
      <c r="AM4" s="106">
        <v>1059.5</v>
      </c>
      <c r="AN4" s="106">
        <v>58.9</v>
      </c>
      <c r="AO4" s="106">
        <v>694</v>
      </c>
      <c r="AP4" s="98">
        <f t="shared" si="0"/>
        <v>0.65502595563945254</v>
      </c>
      <c r="AQ4" s="42"/>
      <c r="AR4" s="42"/>
      <c r="AS4" s="42"/>
      <c r="AT4" s="95">
        <v>90</v>
      </c>
      <c r="AU4" s="95">
        <v>13</v>
      </c>
      <c r="AV4" s="101">
        <v>647.6</v>
      </c>
      <c r="AW4" s="95">
        <v>399</v>
      </c>
      <c r="AX4" s="98">
        <f t="shared" si="1"/>
        <v>0.61612106238418773</v>
      </c>
    </row>
    <row r="5" spans="1:50" ht="15.75">
      <c r="A5" s="74"/>
      <c r="B5" s="68"/>
      <c r="C5" s="86"/>
      <c r="D5" s="86"/>
      <c r="E5" s="86"/>
      <c r="F5" s="86"/>
      <c r="G5" s="67"/>
      <c r="H5" s="86"/>
      <c r="I5" s="97"/>
      <c r="J5" s="86"/>
      <c r="K5" s="95">
        <v>4</v>
      </c>
      <c r="L5" s="95">
        <v>4</v>
      </c>
      <c r="M5" s="95">
        <v>152</v>
      </c>
      <c r="N5" s="95">
        <v>38</v>
      </c>
      <c r="O5" s="95">
        <v>154</v>
      </c>
      <c r="P5" s="98">
        <v>0.504201680672269</v>
      </c>
      <c r="Q5" s="98"/>
      <c r="R5" s="99"/>
      <c r="S5" s="100"/>
      <c r="T5" s="95">
        <v>120</v>
      </c>
      <c r="U5" s="95">
        <v>4</v>
      </c>
      <c r="V5" s="101">
        <v>172.4</v>
      </c>
      <c r="W5" s="95">
        <v>200</v>
      </c>
      <c r="X5" s="98">
        <v>1.0911808669656202</v>
      </c>
      <c r="AA5" s="74"/>
      <c r="AB5" s="69"/>
      <c r="AC5" s="69"/>
      <c r="AD5" s="69"/>
      <c r="AE5" s="69"/>
      <c r="AF5" s="69"/>
      <c r="AG5" s="69"/>
      <c r="AH5" s="86"/>
      <c r="AI5" s="69"/>
      <c r="AJ5" s="69"/>
      <c r="AK5" s="106">
        <v>4</v>
      </c>
      <c r="AL5" s="106">
        <v>10</v>
      </c>
      <c r="AM5" s="106">
        <v>452.3</v>
      </c>
      <c r="AN5" s="106">
        <v>45.2</v>
      </c>
      <c r="AO5" s="106">
        <v>290</v>
      </c>
      <c r="AP5" s="98">
        <f t="shared" si="0"/>
        <v>0.64116736679195219</v>
      </c>
      <c r="AQ5" s="42"/>
      <c r="AR5" s="42"/>
      <c r="AS5" s="42"/>
      <c r="AT5" s="95">
        <v>120</v>
      </c>
      <c r="AU5" s="95">
        <v>10</v>
      </c>
      <c r="AV5" s="101">
        <v>508.6</v>
      </c>
      <c r="AW5" s="95">
        <v>346</v>
      </c>
      <c r="AX5" s="98">
        <f t="shared" si="1"/>
        <v>0.68029885961462833</v>
      </c>
    </row>
    <row r="6" spans="1:50" ht="15.75">
      <c r="A6" s="74"/>
      <c r="B6" s="68"/>
      <c r="C6" s="86"/>
      <c r="D6" s="86"/>
      <c r="E6" s="86"/>
      <c r="F6" s="86"/>
      <c r="G6" s="67"/>
      <c r="H6" s="86"/>
      <c r="I6" s="97"/>
      <c r="J6" s="86"/>
      <c r="K6" s="95">
        <v>5</v>
      </c>
      <c r="L6" s="95">
        <v>2</v>
      </c>
      <c r="M6" s="95">
        <v>43.6</v>
      </c>
      <c r="N6" s="95">
        <v>21.8</v>
      </c>
      <c r="O6" s="95">
        <v>39</v>
      </c>
      <c r="P6" s="98">
        <v>0.504201680672269</v>
      </c>
      <c r="Q6" s="98"/>
      <c r="R6" s="99"/>
      <c r="S6" s="100"/>
      <c r="T6" s="95">
        <v>150</v>
      </c>
      <c r="U6" s="95">
        <v>3</v>
      </c>
      <c r="V6" s="101">
        <v>136.19999999999999</v>
      </c>
      <c r="W6" s="95">
        <v>167</v>
      </c>
      <c r="X6" s="98">
        <v>1.1449579831932772</v>
      </c>
      <c r="AA6" s="74"/>
      <c r="AB6" s="69"/>
      <c r="AC6" s="69"/>
      <c r="AD6" s="69"/>
      <c r="AE6" s="69"/>
      <c r="AF6" s="69"/>
      <c r="AG6" s="69"/>
      <c r="AH6" s="86"/>
      <c r="AI6" s="69"/>
      <c r="AJ6" s="69"/>
      <c r="AK6" s="106">
        <v>5</v>
      </c>
      <c r="AL6" s="106">
        <v>4</v>
      </c>
      <c r="AM6" s="106">
        <v>218.8</v>
      </c>
      <c r="AN6" s="106">
        <v>54.7</v>
      </c>
      <c r="AO6" s="106">
        <v>129</v>
      </c>
      <c r="AP6" s="98">
        <f t="shared" si="0"/>
        <v>0.58957952468007313</v>
      </c>
      <c r="AQ6" s="42"/>
      <c r="AR6" s="42"/>
      <c r="AS6" s="42"/>
      <c r="AT6" s="95">
        <v>150</v>
      </c>
      <c r="AU6" s="95">
        <v>4</v>
      </c>
      <c r="AV6" s="101">
        <v>263.10000000000002</v>
      </c>
      <c r="AW6" s="95">
        <v>186</v>
      </c>
      <c r="AX6" s="98">
        <f t="shared" si="1"/>
        <v>0.70695553021664759</v>
      </c>
    </row>
    <row r="7" spans="1:50" ht="15.75">
      <c r="A7" s="74"/>
      <c r="B7" s="68"/>
      <c r="C7" s="86"/>
      <c r="D7" s="86"/>
      <c r="E7" s="86"/>
      <c r="F7" s="86"/>
      <c r="G7" s="67"/>
      <c r="H7" s="86"/>
      <c r="I7" s="97"/>
      <c r="J7" s="86"/>
      <c r="K7" s="95">
        <v>6</v>
      </c>
      <c r="L7" s="95">
        <v>4</v>
      </c>
      <c r="M7" s="95">
        <v>390</v>
      </c>
      <c r="N7" s="95">
        <v>97.5</v>
      </c>
      <c r="O7" s="95">
        <v>451</v>
      </c>
      <c r="P7" s="98">
        <v>0.504201680672269</v>
      </c>
      <c r="Q7" s="98"/>
      <c r="R7" s="99"/>
      <c r="S7" s="100"/>
      <c r="T7" s="95">
        <v>180</v>
      </c>
      <c r="U7" s="95">
        <v>3</v>
      </c>
      <c r="V7" s="101">
        <v>171.6</v>
      </c>
      <c r="W7" s="95">
        <v>207</v>
      </c>
      <c r="X7" s="98">
        <v>1.1928429423459246</v>
      </c>
      <c r="AA7" s="74"/>
      <c r="AB7" s="69"/>
      <c r="AC7" s="69"/>
      <c r="AD7" s="69"/>
      <c r="AE7" s="69"/>
      <c r="AF7" s="69"/>
      <c r="AG7" s="69"/>
      <c r="AH7" s="86"/>
      <c r="AI7" s="69"/>
      <c r="AJ7" s="69"/>
      <c r="AK7" s="95"/>
      <c r="AL7" s="95"/>
      <c r="AM7" s="95"/>
      <c r="AN7" s="95"/>
      <c r="AO7" s="95"/>
      <c r="AP7" s="98"/>
      <c r="AQ7" s="42"/>
      <c r="AR7" s="42"/>
      <c r="AS7" s="42"/>
      <c r="AT7" s="95">
        <v>180</v>
      </c>
      <c r="AU7" s="95">
        <v>0</v>
      </c>
      <c r="AV7" s="101">
        <v>38.5</v>
      </c>
      <c r="AW7" s="95">
        <v>22</v>
      </c>
      <c r="AX7" s="98">
        <f t="shared" si="1"/>
        <v>0.5714285714285714</v>
      </c>
    </row>
    <row r="8" spans="1:50" ht="15.75">
      <c r="A8" s="74"/>
      <c r="B8" s="68"/>
      <c r="C8" s="86"/>
      <c r="D8" s="86"/>
      <c r="E8" s="86"/>
      <c r="F8" s="86"/>
      <c r="G8" s="67"/>
      <c r="H8" s="86"/>
      <c r="I8" s="97"/>
      <c r="J8" s="86"/>
      <c r="K8" s="95">
        <v>7</v>
      </c>
      <c r="L8" s="95">
        <v>4</v>
      </c>
      <c r="M8" s="95">
        <v>215.3</v>
      </c>
      <c r="N8" s="95">
        <v>53.8</v>
      </c>
      <c r="O8" s="95">
        <v>254</v>
      </c>
      <c r="P8" s="98">
        <v>0.504201680672269</v>
      </c>
      <c r="Q8" s="98"/>
      <c r="R8" s="99"/>
      <c r="S8" s="100"/>
      <c r="T8" s="95">
        <v>210</v>
      </c>
      <c r="U8" s="95">
        <v>6</v>
      </c>
      <c r="V8" s="101">
        <v>256.7</v>
      </c>
      <c r="W8" s="95">
        <v>269</v>
      </c>
      <c r="X8" s="98">
        <v>1.0073710073710074</v>
      </c>
      <c r="AA8" s="74"/>
      <c r="AB8" s="69"/>
      <c r="AC8" s="69"/>
      <c r="AD8" s="69"/>
      <c r="AE8" s="69"/>
      <c r="AF8" s="69"/>
      <c r="AG8" s="69"/>
      <c r="AH8" s="86"/>
      <c r="AI8" s="69"/>
      <c r="AJ8" s="69"/>
      <c r="AK8" s="95"/>
      <c r="AL8" s="95"/>
      <c r="AM8" s="103"/>
      <c r="AN8" s="103"/>
      <c r="AO8" s="103"/>
      <c r="AP8" s="105"/>
      <c r="AQ8" s="102"/>
      <c r="AR8" s="102"/>
      <c r="AS8" s="102"/>
      <c r="AT8" s="103"/>
      <c r="AU8" s="103"/>
      <c r="AV8" s="109"/>
      <c r="AW8" s="103"/>
      <c r="AX8" s="98"/>
    </row>
    <row r="9" spans="1:50" ht="15.75">
      <c r="A9" s="74"/>
      <c r="B9" s="79"/>
      <c r="C9" s="69"/>
      <c r="D9" s="69"/>
      <c r="E9" s="69"/>
      <c r="F9" s="69"/>
      <c r="G9" s="69"/>
      <c r="H9" s="86"/>
      <c r="I9" s="69"/>
      <c r="J9" s="79"/>
      <c r="K9" s="95">
        <v>8</v>
      </c>
      <c r="L9" s="95">
        <v>2</v>
      </c>
      <c r="M9" s="95">
        <v>105.9</v>
      </c>
      <c r="N9" s="95">
        <v>52.9</v>
      </c>
      <c r="O9" s="95">
        <v>122</v>
      </c>
      <c r="P9" s="98">
        <v>0.504201680672269</v>
      </c>
      <c r="Q9" s="42"/>
      <c r="R9" s="42"/>
      <c r="S9" s="102"/>
      <c r="T9" s="95">
        <v>240</v>
      </c>
      <c r="U9" s="95">
        <v>1</v>
      </c>
      <c r="V9" s="101">
        <v>210.9</v>
      </c>
      <c r="W9" s="95">
        <v>236</v>
      </c>
      <c r="X9" s="98">
        <f t="shared" ref="X9:X35" si="2">W9/V9</f>
        <v>1.119013750592698</v>
      </c>
      <c r="AA9" s="74"/>
      <c r="AB9" s="69"/>
      <c r="AC9" s="86" t="s">
        <v>2</v>
      </c>
      <c r="AD9" s="86" t="s">
        <v>3</v>
      </c>
      <c r="AE9" s="86" t="s">
        <v>4</v>
      </c>
      <c r="AF9" s="86" t="s">
        <v>5</v>
      </c>
      <c r="AG9" s="67" t="s">
        <v>47</v>
      </c>
      <c r="AH9" s="86"/>
      <c r="AI9" s="69"/>
      <c r="AJ9" s="69"/>
      <c r="AK9" s="100" t="s">
        <v>7</v>
      </c>
      <c r="AL9" s="100" t="s">
        <v>3</v>
      </c>
      <c r="AM9" s="100" t="s">
        <v>8</v>
      </c>
      <c r="AN9" s="100" t="s">
        <v>9</v>
      </c>
      <c r="AO9" s="100" t="s">
        <v>4</v>
      </c>
      <c r="AP9" s="94" t="s">
        <v>47</v>
      </c>
      <c r="AQ9" s="42"/>
      <c r="AR9" s="42"/>
      <c r="AS9" s="42"/>
      <c r="AT9" s="100" t="s">
        <v>10</v>
      </c>
      <c r="AU9" s="100" t="s">
        <v>11</v>
      </c>
      <c r="AV9" s="100" t="s">
        <v>5</v>
      </c>
      <c r="AW9" s="100" t="s">
        <v>4</v>
      </c>
      <c r="AX9" s="94" t="s">
        <v>47</v>
      </c>
    </row>
    <row r="10" spans="1:50" ht="15.75">
      <c r="A10" s="74"/>
      <c r="B10" s="79"/>
      <c r="C10" s="69"/>
      <c r="D10" s="69"/>
      <c r="E10" s="69"/>
      <c r="F10" s="69"/>
      <c r="G10" s="69"/>
      <c r="H10" s="86" t="s">
        <v>54</v>
      </c>
      <c r="I10" s="69"/>
      <c r="J10" s="79"/>
      <c r="K10" s="95">
        <v>9</v>
      </c>
      <c r="L10" s="95">
        <v>4</v>
      </c>
      <c r="M10" s="95">
        <v>269.8</v>
      </c>
      <c r="N10" s="95">
        <v>67.400000000000006</v>
      </c>
      <c r="O10" s="95">
        <v>277</v>
      </c>
      <c r="P10" s="98">
        <v>0.504201680672269</v>
      </c>
      <c r="Q10" s="42"/>
      <c r="R10" s="42"/>
      <c r="S10" s="102"/>
      <c r="T10" s="95">
        <v>270</v>
      </c>
      <c r="U10" s="95">
        <v>0</v>
      </c>
      <c r="V10" s="95">
        <v>8.5</v>
      </c>
      <c r="W10" s="95">
        <v>11</v>
      </c>
      <c r="X10" s="98">
        <f t="shared" si="2"/>
        <v>1.2941176470588236</v>
      </c>
      <c r="AA10" s="74"/>
      <c r="AB10" s="69" t="s">
        <v>14</v>
      </c>
      <c r="AC10" s="86" t="s">
        <v>13</v>
      </c>
      <c r="AD10" s="106">
        <v>1</v>
      </c>
      <c r="AE10" s="107">
        <v>1685</v>
      </c>
      <c r="AF10" s="106">
        <v>2691.1</v>
      </c>
      <c r="AG10" s="77">
        <f>AE10/AF10</f>
        <v>0.62613801047898632</v>
      </c>
      <c r="AH10" s="86"/>
      <c r="AI10" s="69"/>
      <c r="AJ10" s="69" t="s">
        <v>14</v>
      </c>
      <c r="AK10" s="106">
        <v>1</v>
      </c>
      <c r="AL10" s="106">
        <v>3</v>
      </c>
      <c r="AM10" s="106">
        <v>32.1</v>
      </c>
      <c r="AN10" s="106">
        <v>10.7</v>
      </c>
      <c r="AO10" s="106">
        <v>16</v>
      </c>
      <c r="AP10" s="98">
        <f t="shared" ref="AP10:AP15" si="3">AO10/AM10</f>
        <v>0.49844236760124611</v>
      </c>
      <c r="AQ10" s="42"/>
      <c r="AR10" s="42"/>
      <c r="AS10" s="42" t="s">
        <v>14</v>
      </c>
      <c r="AT10" s="106">
        <v>30</v>
      </c>
      <c r="AU10" s="106">
        <v>6</v>
      </c>
      <c r="AV10" s="108">
        <v>113.3</v>
      </c>
      <c r="AW10" s="106">
        <v>50</v>
      </c>
      <c r="AX10" s="98">
        <f t="shared" ref="AX10:AX15" si="4">AW10/AV10</f>
        <v>0.44130626654898503</v>
      </c>
    </row>
    <row r="11" spans="1:50" ht="15.75">
      <c r="A11" s="74"/>
      <c r="B11" s="79"/>
      <c r="C11" s="69"/>
      <c r="D11" s="69"/>
      <c r="E11" s="69"/>
      <c r="F11" s="69"/>
      <c r="G11" s="69"/>
      <c r="H11" s="86"/>
      <c r="I11" s="69"/>
      <c r="J11" s="79"/>
      <c r="K11" s="95">
        <v>10</v>
      </c>
      <c r="L11" s="95">
        <v>2</v>
      </c>
      <c r="M11" s="95">
        <v>82.8</v>
      </c>
      <c r="N11" s="95">
        <v>41.4</v>
      </c>
      <c r="O11" s="95">
        <v>128</v>
      </c>
      <c r="P11" s="98">
        <v>0.504201680672269</v>
      </c>
      <c r="Q11" s="42"/>
      <c r="R11" s="42"/>
      <c r="S11" s="102"/>
      <c r="T11" s="100"/>
      <c r="U11" s="100"/>
      <c r="V11" s="100"/>
      <c r="W11" s="100"/>
      <c r="X11" s="98"/>
      <c r="AA11" s="74"/>
      <c r="AB11" s="69"/>
      <c r="AC11" s="69"/>
      <c r="AD11" s="69"/>
      <c r="AE11" s="69"/>
      <c r="AF11" s="69"/>
      <c r="AG11" s="69"/>
      <c r="AH11" s="86"/>
      <c r="AI11" s="69"/>
      <c r="AJ11" s="69"/>
      <c r="AK11" s="106">
        <v>2</v>
      </c>
      <c r="AL11" s="106">
        <v>6</v>
      </c>
      <c r="AM11" s="106">
        <v>118.8</v>
      </c>
      <c r="AN11" s="106">
        <v>19.8</v>
      </c>
      <c r="AO11" s="106">
        <v>44</v>
      </c>
      <c r="AP11" s="98">
        <f t="shared" si="3"/>
        <v>0.37037037037037041</v>
      </c>
      <c r="AQ11" s="42"/>
      <c r="AR11" s="42"/>
      <c r="AS11" s="42"/>
      <c r="AT11" s="106">
        <v>60</v>
      </c>
      <c r="AU11" s="106">
        <v>18</v>
      </c>
      <c r="AV11" s="108">
        <v>516.6</v>
      </c>
      <c r="AW11" s="106">
        <v>298</v>
      </c>
      <c r="AX11" s="98">
        <f t="shared" si="4"/>
        <v>0.57684862562911343</v>
      </c>
    </row>
    <row r="12" spans="1:50" ht="15.75">
      <c r="A12" s="74"/>
      <c r="B12" s="79"/>
      <c r="C12" s="69"/>
      <c r="D12" s="69"/>
      <c r="E12" s="69"/>
      <c r="F12" s="69"/>
      <c r="G12" s="69"/>
      <c r="H12" s="86"/>
      <c r="I12" s="69"/>
      <c r="J12" s="79"/>
      <c r="K12" s="95">
        <v>11</v>
      </c>
      <c r="L12" s="95">
        <v>2</v>
      </c>
      <c r="M12" s="95">
        <v>152</v>
      </c>
      <c r="N12" s="95">
        <v>76</v>
      </c>
      <c r="O12" s="95">
        <v>138</v>
      </c>
      <c r="P12" s="98">
        <v>0.504201680672269</v>
      </c>
      <c r="Q12" s="42"/>
      <c r="R12" s="42"/>
      <c r="S12" s="102"/>
      <c r="T12" s="42"/>
      <c r="U12" s="42"/>
      <c r="V12" s="42"/>
      <c r="W12" s="42"/>
      <c r="X12" s="98"/>
      <c r="AA12" s="74"/>
      <c r="AB12" s="69"/>
      <c r="AC12" s="69"/>
      <c r="AD12" s="69"/>
      <c r="AE12" s="69"/>
      <c r="AF12" s="69"/>
      <c r="AG12" s="69"/>
      <c r="AH12" s="86"/>
      <c r="AI12" s="69"/>
      <c r="AJ12" s="69"/>
      <c r="AK12" s="106">
        <v>3</v>
      </c>
      <c r="AL12" s="106">
        <v>12</v>
      </c>
      <c r="AM12" s="106">
        <v>626.1</v>
      </c>
      <c r="AN12" s="106">
        <v>52.2</v>
      </c>
      <c r="AO12" s="106">
        <v>381</v>
      </c>
      <c r="AP12" s="98">
        <f t="shared" si="3"/>
        <v>0.60852898897939622</v>
      </c>
      <c r="AQ12" s="42"/>
      <c r="AR12" s="42"/>
      <c r="AS12" s="42"/>
      <c r="AT12" s="106">
        <v>90</v>
      </c>
      <c r="AU12" s="106">
        <v>21</v>
      </c>
      <c r="AV12" s="108">
        <v>848.4</v>
      </c>
      <c r="AW12" s="106">
        <v>555</v>
      </c>
      <c r="AX12" s="98">
        <f t="shared" si="4"/>
        <v>0.65417256011315417</v>
      </c>
    </row>
    <row r="13" spans="1:50" ht="15.75">
      <c r="A13" s="74"/>
      <c r="B13" s="79"/>
      <c r="C13" s="69"/>
      <c r="D13" s="69"/>
      <c r="E13" s="69"/>
      <c r="F13" s="69"/>
      <c r="G13" s="69"/>
      <c r="H13" s="86"/>
      <c r="I13" s="69"/>
      <c r="J13" s="79"/>
      <c r="K13" s="95"/>
      <c r="L13" s="95"/>
      <c r="M13" s="103"/>
      <c r="N13" s="104"/>
      <c r="O13" s="103"/>
      <c r="P13" s="98"/>
      <c r="Q13" s="42"/>
      <c r="R13" s="42"/>
      <c r="S13" s="102"/>
      <c r="T13" s="42"/>
      <c r="U13" s="42"/>
      <c r="V13" s="103"/>
      <c r="W13" s="103"/>
      <c r="X13" s="98"/>
      <c r="AA13" s="74"/>
      <c r="AB13" s="69"/>
      <c r="AC13" s="69"/>
      <c r="AD13" s="69"/>
      <c r="AE13" s="69"/>
      <c r="AF13" s="69"/>
      <c r="AG13" s="69"/>
      <c r="AH13" s="86"/>
      <c r="AI13" s="69"/>
      <c r="AJ13" s="69"/>
      <c r="AK13" s="106">
        <v>4</v>
      </c>
      <c r="AL13" s="106">
        <v>18</v>
      </c>
      <c r="AM13" s="106">
        <v>1255.5</v>
      </c>
      <c r="AN13" s="106">
        <v>69.7</v>
      </c>
      <c r="AO13" s="106">
        <v>809</v>
      </c>
      <c r="AP13" s="98">
        <f t="shared" si="3"/>
        <v>0.64436479490242926</v>
      </c>
      <c r="AQ13" s="42"/>
      <c r="AR13" s="42"/>
      <c r="AS13" s="42"/>
      <c r="AT13" s="106">
        <v>120</v>
      </c>
      <c r="AU13" s="106">
        <v>13</v>
      </c>
      <c r="AV13" s="108">
        <v>781.4</v>
      </c>
      <c r="AW13" s="106">
        <v>488</v>
      </c>
      <c r="AX13" s="98">
        <f t="shared" si="4"/>
        <v>0.62452009214230875</v>
      </c>
    </row>
    <row r="14" spans="1:50" ht="15.75">
      <c r="A14" s="74"/>
      <c r="B14" s="79"/>
      <c r="C14" s="69"/>
      <c r="D14" s="69"/>
      <c r="E14" s="69"/>
      <c r="F14" s="69"/>
      <c r="G14" s="69"/>
      <c r="H14" s="86"/>
      <c r="I14" s="69"/>
      <c r="J14" s="79"/>
      <c r="K14" s="95"/>
      <c r="L14" s="95"/>
      <c r="M14" s="95"/>
      <c r="N14" s="95"/>
      <c r="O14" s="95"/>
      <c r="P14" s="98"/>
      <c r="Q14" s="42"/>
      <c r="R14" s="42"/>
      <c r="S14" s="102"/>
      <c r="T14" s="42"/>
      <c r="U14" s="42"/>
      <c r="V14" s="42"/>
      <c r="W14" s="42"/>
      <c r="X14" s="98"/>
      <c r="AA14" s="74"/>
      <c r="AB14" s="69"/>
      <c r="AC14" s="69"/>
      <c r="AD14" s="69"/>
      <c r="AE14" s="69"/>
      <c r="AF14" s="69"/>
      <c r="AG14" s="69"/>
      <c r="AH14" s="86"/>
      <c r="AI14" s="69"/>
      <c r="AJ14" s="69"/>
      <c r="AK14" s="106">
        <v>5</v>
      </c>
      <c r="AL14" s="106">
        <v>8</v>
      </c>
      <c r="AM14" s="106">
        <v>435.2</v>
      </c>
      <c r="AN14" s="106">
        <v>54.4</v>
      </c>
      <c r="AO14" s="106">
        <v>291</v>
      </c>
      <c r="AP14" s="98">
        <f t="shared" si="3"/>
        <v>0.66865808823529416</v>
      </c>
      <c r="AQ14" s="42"/>
      <c r="AR14" s="42"/>
      <c r="AS14" s="42"/>
      <c r="AT14" s="106">
        <v>150</v>
      </c>
      <c r="AU14" s="106">
        <v>6</v>
      </c>
      <c r="AV14" s="108">
        <v>353</v>
      </c>
      <c r="AW14" s="106">
        <v>238</v>
      </c>
      <c r="AX14" s="98">
        <f t="shared" si="4"/>
        <v>0.67422096317280455</v>
      </c>
    </row>
    <row r="15" spans="1:50" ht="15.75">
      <c r="A15" s="74"/>
      <c r="B15" s="69"/>
      <c r="C15" s="86" t="s">
        <v>2</v>
      </c>
      <c r="D15" s="86" t="s">
        <v>3</v>
      </c>
      <c r="E15" s="86" t="s">
        <v>4</v>
      </c>
      <c r="F15" s="86" t="s">
        <v>5</v>
      </c>
      <c r="G15" s="67" t="s">
        <v>47</v>
      </c>
      <c r="H15" s="86"/>
      <c r="I15" s="69"/>
      <c r="J15" s="69"/>
      <c r="K15" s="100" t="s">
        <v>7</v>
      </c>
      <c r="L15" s="100" t="s">
        <v>3</v>
      </c>
      <c r="M15" s="100" t="s">
        <v>8</v>
      </c>
      <c r="N15" s="100" t="s">
        <v>9</v>
      </c>
      <c r="O15" s="100" t="s">
        <v>4</v>
      </c>
      <c r="P15" s="94" t="s">
        <v>47</v>
      </c>
      <c r="Q15" s="42"/>
      <c r="R15" s="42"/>
      <c r="S15" s="42"/>
      <c r="T15" s="100" t="s">
        <v>10</v>
      </c>
      <c r="U15" s="100" t="s">
        <v>11</v>
      </c>
      <c r="V15" s="100" t="s">
        <v>5</v>
      </c>
      <c r="W15" s="100" t="s">
        <v>4</v>
      </c>
      <c r="X15" s="94" t="s">
        <v>47</v>
      </c>
      <c r="AA15" s="74"/>
      <c r="AB15" s="69"/>
      <c r="AC15" s="69"/>
      <c r="AD15" s="69"/>
      <c r="AE15" s="69"/>
      <c r="AF15" s="69"/>
      <c r="AG15" s="69"/>
      <c r="AH15" s="86"/>
      <c r="AI15" s="69"/>
      <c r="AJ15" s="69"/>
      <c r="AK15" s="106">
        <v>6</v>
      </c>
      <c r="AL15" s="106">
        <v>4</v>
      </c>
      <c r="AM15" s="106">
        <v>223.4</v>
      </c>
      <c r="AN15" s="106">
        <v>55.8</v>
      </c>
      <c r="AO15" s="106">
        <v>144</v>
      </c>
      <c r="AP15" s="98">
        <f t="shared" si="3"/>
        <v>0.64458370635631157</v>
      </c>
      <c r="AQ15" s="42"/>
      <c r="AR15" s="42"/>
      <c r="AS15" s="42"/>
      <c r="AT15" s="106">
        <v>180</v>
      </c>
      <c r="AU15" s="106">
        <v>0</v>
      </c>
      <c r="AV15" s="108">
        <v>78.3</v>
      </c>
      <c r="AW15" s="106">
        <v>56</v>
      </c>
      <c r="AX15" s="98">
        <f t="shared" si="4"/>
        <v>0.71519795657726692</v>
      </c>
    </row>
    <row r="16" spans="1:50" ht="15.75">
      <c r="A16" s="74"/>
      <c r="B16" s="69" t="s">
        <v>14</v>
      </c>
      <c r="C16" s="86" t="s">
        <v>13</v>
      </c>
      <c r="D16" s="95">
        <v>1</v>
      </c>
      <c r="E16" s="96">
        <v>2605</v>
      </c>
      <c r="F16" s="95">
        <v>1965.8999999999999</v>
      </c>
      <c r="G16" s="77">
        <f>E16/F16</f>
        <v>1.3250928327992268</v>
      </c>
      <c r="H16" s="86"/>
      <c r="I16" s="69"/>
      <c r="J16" s="69" t="s">
        <v>14</v>
      </c>
      <c r="K16" s="95">
        <v>1</v>
      </c>
      <c r="L16" s="95">
        <v>3</v>
      </c>
      <c r="M16" s="95">
        <v>48.2</v>
      </c>
      <c r="N16" s="95">
        <v>16.100000000000001</v>
      </c>
      <c r="O16" s="95">
        <v>35</v>
      </c>
      <c r="P16" s="98">
        <f>O16/M16</f>
        <v>0.72614107883817425</v>
      </c>
      <c r="Q16" s="42"/>
      <c r="R16" s="42"/>
      <c r="S16" s="42" t="s">
        <v>14</v>
      </c>
      <c r="T16" s="95">
        <v>30</v>
      </c>
      <c r="U16" s="95">
        <v>6</v>
      </c>
      <c r="V16" s="101">
        <v>128.1</v>
      </c>
      <c r="W16" s="95">
        <v>120</v>
      </c>
      <c r="X16" s="98">
        <f t="shared" si="2"/>
        <v>0.93676814988290402</v>
      </c>
      <c r="AA16" s="74"/>
      <c r="AB16" s="69"/>
      <c r="AC16" s="69"/>
      <c r="AD16" s="69"/>
      <c r="AE16" s="69"/>
      <c r="AF16" s="69"/>
      <c r="AG16" s="69"/>
      <c r="AH16" s="86"/>
      <c r="AI16" s="69"/>
      <c r="AJ16" s="69"/>
      <c r="AK16" s="100"/>
      <c r="AL16" s="100"/>
      <c r="AM16" s="103"/>
      <c r="AN16" s="103"/>
      <c r="AO16" s="103"/>
      <c r="AP16" s="105"/>
      <c r="AQ16" s="102"/>
      <c r="AR16" s="102"/>
      <c r="AS16" s="102"/>
      <c r="AT16" s="103"/>
      <c r="AU16" s="103"/>
      <c r="AV16" s="103"/>
      <c r="AW16" s="103"/>
      <c r="AX16" s="42"/>
    </row>
    <row r="17" spans="1:50" ht="15.75">
      <c r="A17" s="74"/>
      <c r="B17" s="79"/>
      <c r="C17" s="69"/>
      <c r="D17" s="69"/>
      <c r="E17" s="69"/>
      <c r="F17" s="69"/>
      <c r="G17" s="69"/>
      <c r="H17" s="86"/>
      <c r="I17" s="69"/>
      <c r="J17" s="79"/>
      <c r="K17" s="95">
        <v>2</v>
      </c>
      <c r="L17" s="95">
        <v>6</v>
      </c>
      <c r="M17" s="95">
        <v>350.2</v>
      </c>
      <c r="N17" s="95">
        <v>58.4</v>
      </c>
      <c r="O17" s="95">
        <v>434</v>
      </c>
      <c r="P17" s="98">
        <f>O17/M17</f>
        <v>1.2392918332381497</v>
      </c>
      <c r="Q17" s="42"/>
      <c r="R17" s="42"/>
      <c r="S17" s="102"/>
      <c r="T17" s="95">
        <v>60</v>
      </c>
      <c r="U17" s="95">
        <v>15</v>
      </c>
      <c r="V17" s="101">
        <v>381.5</v>
      </c>
      <c r="W17" s="95">
        <v>445</v>
      </c>
      <c r="X17" s="98">
        <f t="shared" si="2"/>
        <v>1.1664482306684141</v>
      </c>
      <c r="AA17" s="74"/>
      <c r="AB17" s="69"/>
      <c r="AC17" s="69"/>
      <c r="AD17" s="69"/>
      <c r="AE17" s="69"/>
      <c r="AF17" s="69"/>
      <c r="AG17" s="69"/>
      <c r="AH17" s="86"/>
      <c r="AI17" s="69"/>
      <c r="AJ17" s="69"/>
      <c r="AK17" s="42"/>
      <c r="AL17" s="42"/>
      <c r="AM17" s="42"/>
      <c r="AN17" s="42"/>
      <c r="AO17" s="42"/>
      <c r="AP17" s="94"/>
      <c r="AQ17" s="42"/>
      <c r="AR17" s="42"/>
      <c r="AS17" s="42"/>
      <c r="AT17" s="42"/>
      <c r="AU17" s="42"/>
      <c r="AV17" s="42"/>
      <c r="AW17" s="42"/>
      <c r="AX17" s="98"/>
    </row>
    <row r="18" spans="1:50" ht="15.75">
      <c r="A18" s="74"/>
      <c r="B18" s="79"/>
      <c r="C18" s="69"/>
      <c r="D18" s="69"/>
      <c r="E18" s="69"/>
      <c r="F18" s="69"/>
      <c r="G18" s="69"/>
      <c r="H18" s="86"/>
      <c r="I18" s="69"/>
      <c r="J18" s="79"/>
      <c r="K18" s="95">
        <v>3</v>
      </c>
      <c r="L18" s="95">
        <v>8</v>
      </c>
      <c r="M18" s="95">
        <v>501.7</v>
      </c>
      <c r="N18" s="95">
        <v>62.7</v>
      </c>
      <c r="O18" s="95">
        <v>642</v>
      </c>
      <c r="P18" s="98">
        <f>O18/M18</f>
        <v>1.2796491927446683</v>
      </c>
      <c r="Q18" s="42"/>
      <c r="R18" s="42"/>
      <c r="S18" s="102"/>
      <c r="T18" s="95">
        <v>90</v>
      </c>
      <c r="U18" s="95">
        <v>14</v>
      </c>
      <c r="V18" s="101">
        <v>762.6</v>
      </c>
      <c r="W18" s="95">
        <v>1039</v>
      </c>
      <c r="X18" s="98">
        <f t="shared" si="2"/>
        <v>1.3624442696039862</v>
      </c>
      <c r="AA18" s="74"/>
      <c r="AB18" s="69"/>
      <c r="AC18" s="69"/>
      <c r="AD18" s="69"/>
      <c r="AE18" s="69"/>
      <c r="AF18" s="69"/>
      <c r="AG18" s="69"/>
      <c r="AH18" s="86"/>
      <c r="AI18" s="69"/>
      <c r="AJ18" s="69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98" t="s">
        <v>25</v>
      </c>
    </row>
    <row r="19" spans="1:50" ht="15.75">
      <c r="A19" s="74"/>
      <c r="B19" s="79"/>
      <c r="C19" s="69"/>
      <c r="D19" s="69"/>
      <c r="E19" s="69"/>
      <c r="F19" s="69"/>
      <c r="G19" s="69"/>
      <c r="H19" s="86"/>
      <c r="I19" s="69"/>
      <c r="J19" s="79"/>
      <c r="K19" s="95">
        <v>4</v>
      </c>
      <c r="L19" s="95">
        <v>8</v>
      </c>
      <c r="M19" s="95">
        <v>659.7</v>
      </c>
      <c r="N19" s="95">
        <v>82.5</v>
      </c>
      <c r="O19" s="95">
        <v>925</v>
      </c>
      <c r="P19" s="98">
        <f>O7/M19</f>
        <v>0.68364408064271631</v>
      </c>
      <c r="Q19" s="42"/>
      <c r="R19" s="42"/>
      <c r="S19" s="102"/>
      <c r="T19" s="95">
        <v>120</v>
      </c>
      <c r="U19" s="95">
        <v>6</v>
      </c>
      <c r="V19" s="101">
        <v>554.29999999999995</v>
      </c>
      <c r="W19" s="95">
        <v>778</v>
      </c>
      <c r="X19" s="98">
        <f t="shared" si="2"/>
        <v>1.4035720728847196</v>
      </c>
      <c r="AA19" s="74"/>
      <c r="AB19" s="69"/>
      <c r="AC19" s="86" t="s">
        <v>2</v>
      </c>
      <c r="AD19" s="86" t="s">
        <v>3</v>
      </c>
      <c r="AE19" s="86" t="s">
        <v>4</v>
      </c>
      <c r="AF19" s="86" t="s">
        <v>5</v>
      </c>
      <c r="AG19" s="67" t="s">
        <v>47</v>
      </c>
      <c r="AH19" s="86"/>
      <c r="AI19" s="69"/>
      <c r="AJ19" s="69"/>
      <c r="AK19" s="100" t="s">
        <v>7</v>
      </c>
      <c r="AL19" s="100" t="s">
        <v>3</v>
      </c>
      <c r="AM19" s="100" t="s">
        <v>8</v>
      </c>
      <c r="AN19" s="100" t="s">
        <v>9</v>
      </c>
      <c r="AO19" s="100" t="s">
        <v>4</v>
      </c>
      <c r="AP19" s="94" t="s">
        <v>47</v>
      </c>
      <c r="AQ19" s="42"/>
      <c r="AR19" s="42"/>
      <c r="AS19" s="42"/>
      <c r="AT19" s="100" t="s">
        <v>10</v>
      </c>
      <c r="AU19" s="100" t="s">
        <v>11</v>
      </c>
      <c r="AV19" s="100" t="s">
        <v>5</v>
      </c>
      <c r="AW19" s="100" t="s">
        <v>4</v>
      </c>
      <c r="AX19" s="94" t="s">
        <v>47</v>
      </c>
    </row>
    <row r="20" spans="1:50" ht="15.75">
      <c r="A20" s="74"/>
      <c r="B20" s="79"/>
      <c r="C20" s="69"/>
      <c r="D20" s="69"/>
      <c r="E20" s="69"/>
      <c r="F20" s="69"/>
      <c r="G20" s="69"/>
      <c r="H20" s="86"/>
      <c r="I20" s="69"/>
      <c r="J20" s="79"/>
      <c r="K20" s="95">
        <v>5</v>
      </c>
      <c r="L20" s="95">
        <v>4</v>
      </c>
      <c r="M20" s="95">
        <v>242.5</v>
      </c>
      <c r="N20" s="95">
        <v>60.6</v>
      </c>
      <c r="O20" s="95">
        <v>351</v>
      </c>
      <c r="P20" s="98">
        <f>O20/M20</f>
        <v>1.4474226804123711</v>
      </c>
      <c r="Q20" s="42"/>
      <c r="R20" s="42"/>
      <c r="S20" s="102"/>
      <c r="T20" s="95">
        <v>150</v>
      </c>
      <c r="U20" s="95">
        <v>1</v>
      </c>
      <c r="V20" s="101">
        <v>137.30000000000001</v>
      </c>
      <c r="W20" s="95">
        <v>220</v>
      </c>
      <c r="X20" s="98">
        <f t="shared" si="2"/>
        <v>1.6023306627822285</v>
      </c>
      <c r="AA20" s="74"/>
      <c r="AB20" s="69" t="s">
        <v>15</v>
      </c>
      <c r="AC20" s="86" t="s">
        <v>13</v>
      </c>
      <c r="AD20" s="106">
        <v>3</v>
      </c>
      <c r="AE20" s="107">
        <v>1534</v>
      </c>
      <c r="AF20" s="106">
        <v>1363.4</v>
      </c>
      <c r="AG20" s="77">
        <f>AE20/AF20</f>
        <v>1.125128355581634</v>
      </c>
      <c r="AH20" s="86"/>
      <c r="AI20" s="69"/>
      <c r="AJ20" s="69" t="s">
        <v>15</v>
      </c>
      <c r="AK20" s="106">
        <v>1</v>
      </c>
      <c r="AL20" s="106">
        <v>1</v>
      </c>
      <c r="AM20" s="106">
        <v>5.0999999999999996</v>
      </c>
      <c r="AN20" s="106">
        <v>5.0999999999999996</v>
      </c>
      <c r="AO20" s="106">
        <v>4</v>
      </c>
      <c r="AP20" s="98">
        <f t="shared" ref="AP20:AP26" si="5">AO20/AM20</f>
        <v>0.78431372549019618</v>
      </c>
      <c r="AQ20" s="42"/>
      <c r="AR20" s="42"/>
      <c r="AS20" s="42" t="s">
        <v>15</v>
      </c>
      <c r="AT20" s="106">
        <v>30</v>
      </c>
      <c r="AU20" s="106">
        <v>5</v>
      </c>
      <c r="AV20" s="108">
        <v>50.1</v>
      </c>
      <c r="AW20" s="106">
        <v>59</v>
      </c>
      <c r="AX20" s="98">
        <f t="shared" ref="AX20:AX25" si="6">AW20/AV20</f>
        <v>1.1776447105788423</v>
      </c>
    </row>
    <row r="21" spans="1:50" ht="15.75">
      <c r="A21" s="74"/>
      <c r="B21" s="79"/>
      <c r="C21" s="69"/>
      <c r="D21" s="69"/>
      <c r="E21" s="69"/>
      <c r="F21" s="69"/>
      <c r="G21" s="69"/>
      <c r="H21" s="86"/>
      <c r="I21" s="69"/>
      <c r="J21" s="79"/>
      <c r="K21" s="95">
        <v>6</v>
      </c>
      <c r="L21" s="95">
        <v>2</v>
      </c>
      <c r="M21" s="95">
        <v>163.6</v>
      </c>
      <c r="N21" s="95">
        <v>81.8</v>
      </c>
      <c r="O21" s="95">
        <v>218</v>
      </c>
      <c r="P21" s="98">
        <f>O21/M21</f>
        <v>1.3325183374083129</v>
      </c>
      <c r="Q21" s="42"/>
      <c r="R21" s="42"/>
      <c r="S21" s="102"/>
      <c r="T21" s="95">
        <v>180</v>
      </c>
      <c r="U21" s="95">
        <v>0</v>
      </c>
      <c r="V21" s="101">
        <v>2</v>
      </c>
      <c r="W21" s="95">
        <v>3</v>
      </c>
      <c r="X21" s="98">
        <f t="shared" si="2"/>
        <v>1.5</v>
      </c>
      <c r="AA21" s="74"/>
      <c r="AB21" s="69"/>
      <c r="AC21" s="69"/>
      <c r="AD21" s="69"/>
      <c r="AE21" s="69"/>
      <c r="AF21" s="69"/>
      <c r="AG21" s="69"/>
      <c r="AH21" s="86"/>
      <c r="AI21" s="69"/>
      <c r="AJ21" s="69"/>
      <c r="AK21" s="106">
        <v>2</v>
      </c>
      <c r="AL21" s="106">
        <v>2</v>
      </c>
      <c r="AM21" s="106">
        <v>16.899999999999999</v>
      </c>
      <c r="AN21" s="106">
        <v>8.5</v>
      </c>
      <c r="AO21" s="106">
        <v>13</v>
      </c>
      <c r="AP21" s="98">
        <f t="shared" si="5"/>
        <v>0.76923076923076927</v>
      </c>
      <c r="AQ21" s="42"/>
      <c r="AR21" s="42"/>
      <c r="AS21" s="42"/>
      <c r="AT21" s="106">
        <v>60</v>
      </c>
      <c r="AU21" s="106">
        <v>5</v>
      </c>
      <c r="AV21" s="108">
        <v>186.8</v>
      </c>
      <c r="AW21" s="106">
        <v>150</v>
      </c>
      <c r="AX21" s="98">
        <f t="shared" si="6"/>
        <v>0.80299785867237683</v>
      </c>
    </row>
    <row r="22" spans="1:50" ht="15.75">
      <c r="A22" s="74"/>
      <c r="B22" s="79"/>
      <c r="C22" s="69"/>
      <c r="D22" s="69"/>
      <c r="E22" s="69"/>
      <c r="F22" s="69"/>
      <c r="G22" s="69"/>
      <c r="H22" s="86"/>
      <c r="I22" s="69"/>
      <c r="J22" s="79"/>
      <c r="K22" s="95"/>
      <c r="L22" s="95"/>
      <c r="M22" s="95"/>
      <c r="N22" s="95"/>
      <c r="O22" s="95"/>
      <c r="P22" s="98" t="s">
        <v>25</v>
      </c>
      <c r="Q22" s="42"/>
      <c r="R22" s="42"/>
      <c r="S22" s="102"/>
      <c r="T22" s="100"/>
      <c r="U22" s="100"/>
      <c r="V22" s="100"/>
      <c r="W22" s="100"/>
      <c r="X22" s="98"/>
      <c r="AA22" s="74"/>
      <c r="AB22" s="69"/>
      <c r="AC22" s="69"/>
      <c r="AD22" s="69"/>
      <c r="AE22" s="69"/>
      <c r="AF22" s="69"/>
      <c r="AG22" s="69"/>
      <c r="AH22" s="86"/>
      <c r="AI22" s="69"/>
      <c r="AJ22" s="69"/>
      <c r="AK22" s="106">
        <v>3</v>
      </c>
      <c r="AL22" s="106">
        <v>4</v>
      </c>
      <c r="AM22" s="106">
        <v>279.10000000000002</v>
      </c>
      <c r="AN22" s="106">
        <v>69.8</v>
      </c>
      <c r="AO22" s="106">
        <v>307</v>
      </c>
      <c r="AP22" s="98">
        <f t="shared" si="5"/>
        <v>1.0999641705481906</v>
      </c>
      <c r="AQ22" s="42"/>
      <c r="AR22" s="42"/>
      <c r="AS22" s="42"/>
      <c r="AT22" s="106">
        <v>90</v>
      </c>
      <c r="AU22" s="106">
        <v>15</v>
      </c>
      <c r="AV22" s="108">
        <v>478.6</v>
      </c>
      <c r="AW22" s="106">
        <v>465</v>
      </c>
      <c r="AX22" s="98">
        <f t="shared" si="6"/>
        <v>0.9715837860426243</v>
      </c>
    </row>
    <row r="23" spans="1:50" ht="15.75">
      <c r="A23" s="74"/>
      <c r="B23" s="79"/>
      <c r="C23" s="69"/>
      <c r="D23" s="69"/>
      <c r="E23" s="69"/>
      <c r="F23" s="69"/>
      <c r="G23" s="69"/>
      <c r="H23" s="86"/>
      <c r="I23" s="69"/>
      <c r="J23" s="79"/>
      <c r="K23" s="42"/>
      <c r="L23" s="42"/>
      <c r="M23" s="42"/>
      <c r="N23" s="42"/>
      <c r="O23" s="42"/>
      <c r="P23" s="94"/>
      <c r="Q23" s="42"/>
      <c r="R23" s="42"/>
      <c r="S23" s="102"/>
      <c r="T23" s="100"/>
      <c r="U23" s="100"/>
      <c r="V23" s="100"/>
      <c r="W23" s="100"/>
      <c r="X23" s="98"/>
      <c r="AA23" s="74"/>
      <c r="AB23" s="69"/>
      <c r="AC23" s="69"/>
      <c r="AD23" s="69"/>
      <c r="AE23" s="69"/>
      <c r="AF23" s="69"/>
      <c r="AG23" s="69"/>
      <c r="AH23" s="86"/>
      <c r="AI23" s="69"/>
      <c r="AJ23" s="69"/>
      <c r="AK23" s="106">
        <v>4</v>
      </c>
      <c r="AL23" s="106">
        <v>4</v>
      </c>
      <c r="AM23" s="106">
        <v>140.4</v>
      </c>
      <c r="AN23" s="106">
        <v>35.1</v>
      </c>
      <c r="AO23" s="106">
        <v>146</v>
      </c>
      <c r="AP23" s="98">
        <f t="shared" si="5"/>
        <v>1.0398860398860399</v>
      </c>
      <c r="AQ23" s="42"/>
      <c r="AR23" s="42"/>
      <c r="AS23" s="42"/>
      <c r="AT23" s="106">
        <v>120</v>
      </c>
      <c r="AU23" s="106">
        <v>8</v>
      </c>
      <c r="AV23" s="108">
        <v>385.6</v>
      </c>
      <c r="AW23" s="106">
        <v>520</v>
      </c>
      <c r="AX23" s="98">
        <f t="shared" si="6"/>
        <v>1.3485477178423235</v>
      </c>
    </row>
    <row r="24" spans="1:50" ht="15.75">
      <c r="A24" s="74"/>
      <c r="B24" s="79"/>
      <c r="C24" s="69"/>
      <c r="D24" s="69"/>
      <c r="E24" s="69"/>
      <c r="F24" s="69"/>
      <c r="G24" s="69"/>
      <c r="H24" s="86"/>
      <c r="I24" s="69"/>
      <c r="J24" s="79"/>
      <c r="K24" s="42"/>
      <c r="L24" s="42"/>
      <c r="M24" s="42"/>
      <c r="N24" s="42"/>
      <c r="O24" s="42"/>
      <c r="P24" s="94"/>
      <c r="Q24" s="42"/>
      <c r="R24" s="42"/>
      <c r="S24" s="102"/>
      <c r="T24" s="100"/>
      <c r="U24" s="100"/>
      <c r="V24" s="100"/>
      <c r="W24" s="100"/>
      <c r="X24" s="98"/>
      <c r="AA24" s="74"/>
      <c r="AB24" s="69"/>
      <c r="AC24" s="69"/>
      <c r="AD24" s="69"/>
      <c r="AE24" s="69"/>
      <c r="AF24" s="69"/>
      <c r="AG24" s="69"/>
      <c r="AH24" s="86"/>
      <c r="AI24" s="69"/>
      <c r="AJ24" s="69"/>
      <c r="AK24" s="106">
        <v>5</v>
      </c>
      <c r="AL24" s="106">
        <v>6</v>
      </c>
      <c r="AM24" s="106">
        <v>309.2</v>
      </c>
      <c r="AN24" s="106">
        <v>51.5</v>
      </c>
      <c r="AO24" s="106">
        <v>365</v>
      </c>
      <c r="AP24" s="98">
        <f t="shared" si="5"/>
        <v>1.1804657179818887</v>
      </c>
      <c r="AQ24" s="42"/>
      <c r="AR24" s="42"/>
      <c r="AS24" s="42"/>
      <c r="AT24" s="106">
        <v>150</v>
      </c>
      <c r="AU24" s="106">
        <v>5</v>
      </c>
      <c r="AV24" s="108">
        <v>194.5</v>
      </c>
      <c r="AW24" s="106">
        <v>286</v>
      </c>
      <c r="AX24" s="98">
        <f t="shared" si="6"/>
        <v>1.4704370179948587</v>
      </c>
    </row>
    <row r="25" spans="1:50" ht="15.75">
      <c r="A25" s="74"/>
      <c r="B25" s="79"/>
      <c r="C25" s="69"/>
      <c r="D25" s="69"/>
      <c r="E25" s="69"/>
      <c r="F25" s="69"/>
      <c r="G25" s="69"/>
      <c r="H25" s="86"/>
      <c r="I25" s="69"/>
      <c r="J25" s="79"/>
      <c r="K25" s="42"/>
      <c r="L25" s="42"/>
      <c r="M25" s="42"/>
      <c r="N25" s="42"/>
      <c r="O25" s="42"/>
      <c r="P25" s="94"/>
      <c r="Q25" s="42"/>
      <c r="R25" s="42"/>
      <c r="S25" s="102"/>
      <c r="T25" s="100"/>
      <c r="U25" s="100"/>
      <c r="V25" s="100"/>
      <c r="W25" s="100"/>
      <c r="X25" s="98"/>
      <c r="AA25" s="74"/>
      <c r="AB25" s="69"/>
      <c r="AC25" s="69"/>
      <c r="AD25" s="69"/>
      <c r="AE25" s="69"/>
      <c r="AF25" s="69" t="s">
        <v>25</v>
      </c>
      <c r="AG25" s="69"/>
      <c r="AH25" s="86"/>
      <c r="AI25" s="69"/>
      <c r="AJ25" s="69"/>
      <c r="AK25" s="106">
        <v>6</v>
      </c>
      <c r="AL25" s="106">
        <v>6</v>
      </c>
      <c r="AM25" s="106">
        <v>487.5</v>
      </c>
      <c r="AN25" s="106">
        <v>81.3</v>
      </c>
      <c r="AO25" s="106">
        <v>612</v>
      </c>
      <c r="AP25" s="98">
        <f t="shared" si="5"/>
        <v>1.2553846153846153</v>
      </c>
      <c r="AQ25" s="42"/>
      <c r="AR25" s="42"/>
      <c r="AS25" s="42"/>
      <c r="AT25" s="106">
        <v>180</v>
      </c>
      <c r="AU25" s="106">
        <v>0</v>
      </c>
      <c r="AV25" s="108">
        <v>67.900000000000006</v>
      </c>
      <c r="AW25" s="106">
        <v>54</v>
      </c>
      <c r="AX25" s="98">
        <f t="shared" si="6"/>
        <v>0.79528718703976431</v>
      </c>
    </row>
    <row r="26" spans="1:50" ht="15.75">
      <c r="A26" s="74"/>
      <c r="B26" s="79"/>
      <c r="C26" s="69"/>
      <c r="D26" s="69"/>
      <c r="E26" s="69"/>
      <c r="F26" s="69"/>
      <c r="G26" s="69"/>
      <c r="H26" s="86"/>
      <c r="I26" s="69"/>
      <c r="J26" s="79"/>
      <c r="K26" s="42"/>
      <c r="L26" s="42"/>
      <c r="M26" s="103"/>
      <c r="N26" s="104"/>
      <c r="O26" s="103"/>
      <c r="P26" s="94"/>
      <c r="Q26" s="42"/>
      <c r="R26" s="42"/>
      <c r="S26" s="102"/>
      <c r="T26" s="42"/>
      <c r="U26" s="42"/>
      <c r="V26" s="103"/>
      <c r="W26" s="103"/>
      <c r="X26" s="42"/>
      <c r="AA26" s="74"/>
      <c r="AB26" s="69"/>
      <c r="AC26" s="69"/>
      <c r="AD26" s="69"/>
      <c r="AE26" s="69"/>
      <c r="AF26" s="69"/>
      <c r="AG26" s="69"/>
      <c r="AH26" s="86"/>
      <c r="AI26" s="69"/>
      <c r="AJ26" s="69"/>
      <c r="AK26" s="106">
        <v>7</v>
      </c>
      <c r="AL26" s="106">
        <v>2</v>
      </c>
      <c r="AM26" s="106">
        <v>125.2</v>
      </c>
      <c r="AN26" s="106">
        <v>62.6</v>
      </c>
      <c r="AO26" s="106">
        <v>87</v>
      </c>
      <c r="AP26" s="98">
        <f t="shared" si="5"/>
        <v>0.694888178913738</v>
      </c>
      <c r="AQ26" s="42" t="s">
        <v>25</v>
      </c>
      <c r="AR26" s="42"/>
      <c r="AS26" s="42"/>
      <c r="AT26" s="106"/>
      <c r="AU26" s="106"/>
      <c r="AV26" s="108"/>
      <c r="AW26" s="106"/>
      <c r="AX26" s="98"/>
    </row>
    <row r="27" spans="1:50" ht="15.75">
      <c r="A27" s="74"/>
      <c r="B27" s="79"/>
      <c r="C27" s="86" t="s">
        <v>2</v>
      </c>
      <c r="D27" s="86" t="s">
        <v>3</v>
      </c>
      <c r="E27" s="86" t="s">
        <v>4</v>
      </c>
      <c r="F27" s="86" t="s">
        <v>5</v>
      </c>
      <c r="G27" s="67" t="s">
        <v>47</v>
      </c>
      <c r="H27" s="86"/>
      <c r="I27" s="69"/>
      <c r="J27" s="79"/>
      <c r="K27" s="100" t="s">
        <v>7</v>
      </c>
      <c r="L27" s="100" t="s">
        <v>3</v>
      </c>
      <c r="M27" s="100" t="s">
        <v>8</v>
      </c>
      <c r="N27" s="100" t="s">
        <v>9</v>
      </c>
      <c r="O27" s="100" t="s">
        <v>4</v>
      </c>
      <c r="P27" s="94" t="s">
        <v>47</v>
      </c>
      <c r="Q27" s="42"/>
      <c r="R27" s="42"/>
      <c r="S27" s="102"/>
      <c r="T27" s="100" t="s">
        <v>10</v>
      </c>
      <c r="U27" s="100" t="s">
        <v>11</v>
      </c>
      <c r="V27" s="100" t="s">
        <v>5</v>
      </c>
      <c r="W27" s="100" t="s">
        <v>4</v>
      </c>
      <c r="X27" s="94" t="s">
        <v>47</v>
      </c>
      <c r="AA27" s="74"/>
      <c r="AB27" s="69"/>
      <c r="AC27" s="69"/>
      <c r="AD27" s="69"/>
      <c r="AE27" s="69"/>
      <c r="AF27" s="69"/>
      <c r="AG27" s="69"/>
      <c r="AH27" s="86"/>
      <c r="AI27" s="69"/>
      <c r="AJ27" s="69"/>
      <c r="AK27" s="42"/>
      <c r="AL27" s="42"/>
      <c r="AM27" s="103"/>
      <c r="AN27" s="103"/>
      <c r="AO27" s="103"/>
      <c r="AP27" s="105"/>
      <c r="AQ27" s="102"/>
      <c r="AR27" s="102"/>
      <c r="AS27" s="102"/>
      <c r="AT27" s="103"/>
      <c r="AU27" s="103"/>
      <c r="AV27" s="109"/>
      <c r="AW27" s="103"/>
      <c r="AX27" s="98"/>
    </row>
    <row r="28" spans="1:50" ht="15.75">
      <c r="A28" s="74"/>
      <c r="B28" s="69" t="s">
        <v>15</v>
      </c>
      <c r="C28" s="86" t="s">
        <v>13</v>
      </c>
      <c r="D28" s="95">
        <v>3</v>
      </c>
      <c r="E28" s="96">
        <v>2370</v>
      </c>
      <c r="F28" s="95">
        <v>2103.8000000000002</v>
      </c>
      <c r="G28" s="77">
        <f>E28/F28</f>
        <v>1.1265329403935735</v>
      </c>
      <c r="H28" s="86"/>
      <c r="I28" s="69"/>
      <c r="J28" s="69" t="s">
        <v>15</v>
      </c>
      <c r="K28" s="95">
        <v>1</v>
      </c>
      <c r="L28" s="95">
        <v>1</v>
      </c>
      <c r="M28" s="95">
        <v>11.9</v>
      </c>
      <c r="N28" s="95">
        <v>11.9</v>
      </c>
      <c r="O28" s="95">
        <v>0</v>
      </c>
      <c r="P28" s="98">
        <f t="shared" ref="P28:P38" si="7">O28/M28</f>
        <v>0</v>
      </c>
      <c r="Q28" s="42"/>
      <c r="R28" s="42"/>
      <c r="S28" s="42" t="s">
        <v>15</v>
      </c>
      <c r="T28" s="95">
        <v>30</v>
      </c>
      <c r="U28" s="95">
        <v>3</v>
      </c>
      <c r="V28" s="101">
        <v>106.9</v>
      </c>
      <c r="W28" s="95">
        <v>64</v>
      </c>
      <c r="X28" s="98">
        <f t="shared" si="2"/>
        <v>0.59869036482694105</v>
      </c>
      <c r="AA28" s="74"/>
      <c r="AB28" s="69"/>
      <c r="AC28" s="69"/>
      <c r="AD28" s="69"/>
      <c r="AE28" s="69"/>
      <c r="AF28" s="69"/>
      <c r="AG28" s="69"/>
      <c r="AH28" s="86"/>
      <c r="AI28" s="69"/>
      <c r="AJ28" s="69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</row>
    <row r="29" spans="1:50" ht="15.75">
      <c r="A29" s="74"/>
      <c r="B29" s="79"/>
      <c r="C29" s="69"/>
      <c r="D29" s="69"/>
      <c r="E29" s="69"/>
      <c r="F29" s="69"/>
      <c r="G29" s="69"/>
      <c r="H29" s="86"/>
      <c r="I29" s="69"/>
      <c r="J29" s="79"/>
      <c r="K29" s="95">
        <v>2</v>
      </c>
      <c r="L29" s="95">
        <v>2</v>
      </c>
      <c r="M29" s="95">
        <v>45.3</v>
      </c>
      <c r="N29" s="95">
        <v>22.7</v>
      </c>
      <c r="O29" s="95">
        <v>28</v>
      </c>
      <c r="P29" s="98">
        <f t="shared" si="7"/>
        <v>0.61810154525386318</v>
      </c>
      <c r="Q29" s="42"/>
      <c r="R29" s="42"/>
      <c r="S29" s="102"/>
      <c r="T29" s="95">
        <v>60</v>
      </c>
      <c r="U29" s="95">
        <v>9</v>
      </c>
      <c r="V29" s="101">
        <v>465.6</v>
      </c>
      <c r="W29" s="95">
        <v>434</v>
      </c>
      <c r="X29" s="98">
        <f t="shared" si="2"/>
        <v>0.93213058419243977</v>
      </c>
      <c r="AA29" s="74"/>
      <c r="AB29" s="79"/>
      <c r="AC29" s="86" t="s">
        <v>2</v>
      </c>
      <c r="AD29" s="86" t="s">
        <v>3</v>
      </c>
      <c r="AE29" s="86" t="s">
        <v>4</v>
      </c>
      <c r="AF29" s="86" t="s">
        <v>5</v>
      </c>
      <c r="AG29" s="67" t="s">
        <v>47</v>
      </c>
      <c r="AH29" s="86"/>
      <c r="AI29" s="69"/>
      <c r="AJ29" s="79"/>
      <c r="AK29" s="100" t="s">
        <v>7</v>
      </c>
      <c r="AL29" s="100" t="s">
        <v>3</v>
      </c>
      <c r="AM29" s="100" t="s">
        <v>8</v>
      </c>
      <c r="AN29" s="100" t="s">
        <v>9</v>
      </c>
      <c r="AO29" s="100" t="s">
        <v>4</v>
      </c>
      <c r="AP29" s="94" t="s">
        <v>47</v>
      </c>
      <c r="AQ29" s="42"/>
      <c r="AR29" s="42"/>
      <c r="AS29" s="102"/>
      <c r="AT29" s="100" t="s">
        <v>10</v>
      </c>
      <c r="AU29" s="100" t="s">
        <v>11</v>
      </c>
      <c r="AV29" s="100" t="s">
        <v>5</v>
      </c>
      <c r="AW29" s="100" t="s">
        <v>4</v>
      </c>
      <c r="AX29" s="94" t="s">
        <v>47</v>
      </c>
    </row>
    <row r="30" spans="1:50" ht="15.75">
      <c r="A30" s="74"/>
      <c r="B30" s="79"/>
      <c r="C30" s="69"/>
      <c r="D30" s="69"/>
      <c r="E30" s="69"/>
      <c r="F30" s="69"/>
      <c r="G30" s="69"/>
      <c r="H30" s="86"/>
      <c r="I30" s="69"/>
      <c r="J30" s="79"/>
      <c r="K30" s="95">
        <v>3</v>
      </c>
      <c r="L30" s="95">
        <v>4</v>
      </c>
      <c r="M30" s="95">
        <v>239.2</v>
      </c>
      <c r="N30" s="95">
        <v>59.8</v>
      </c>
      <c r="O30" s="95">
        <v>260</v>
      </c>
      <c r="P30" s="98">
        <f t="shared" si="7"/>
        <v>1.0869565217391304</v>
      </c>
      <c r="Q30" s="42"/>
      <c r="R30" s="42"/>
      <c r="S30" s="102"/>
      <c r="T30" s="95">
        <v>90</v>
      </c>
      <c r="U30" s="95">
        <v>4</v>
      </c>
      <c r="V30" s="101">
        <v>304.7</v>
      </c>
      <c r="W30" s="95">
        <v>354</v>
      </c>
      <c r="X30" s="98">
        <f t="shared" si="2"/>
        <v>1.161798490318346</v>
      </c>
      <c r="AA30" s="74"/>
      <c r="AB30" s="69" t="s">
        <v>16</v>
      </c>
      <c r="AC30" s="86" t="s">
        <v>13</v>
      </c>
      <c r="AD30" s="95">
        <v>1</v>
      </c>
      <c r="AE30" s="96">
        <v>1996</v>
      </c>
      <c r="AF30" s="95">
        <v>1608.6000000000001</v>
      </c>
      <c r="AG30" s="77">
        <f>AE30/AF30</f>
        <v>1.2408305358697003</v>
      </c>
      <c r="AH30" s="86"/>
      <c r="AI30" s="69"/>
      <c r="AJ30" s="69" t="s">
        <v>16</v>
      </c>
      <c r="AK30" s="95">
        <v>1</v>
      </c>
      <c r="AL30" s="95">
        <v>3</v>
      </c>
      <c r="AM30" s="95">
        <v>35.200000000000003</v>
      </c>
      <c r="AN30" s="95">
        <v>11.7</v>
      </c>
      <c r="AO30" s="95">
        <v>23</v>
      </c>
      <c r="AP30" s="98">
        <f>AO30/AM30</f>
        <v>0.65340909090909083</v>
      </c>
      <c r="AQ30" s="42"/>
      <c r="AR30" s="42"/>
      <c r="AS30" s="42" t="s">
        <v>16</v>
      </c>
      <c r="AT30" s="95">
        <v>30</v>
      </c>
      <c r="AU30" s="95">
        <v>12</v>
      </c>
      <c r="AV30" s="101">
        <v>205.6</v>
      </c>
      <c r="AW30" s="95">
        <v>164</v>
      </c>
      <c r="AX30" s="98">
        <f>AW30/AV30</f>
        <v>0.7976653696498055</v>
      </c>
    </row>
    <row r="31" spans="1:50" ht="15.75">
      <c r="A31" s="74"/>
      <c r="B31" s="79"/>
      <c r="C31" s="69"/>
      <c r="D31" s="69"/>
      <c r="E31" s="69"/>
      <c r="F31" s="69"/>
      <c r="G31" s="69"/>
      <c r="H31" s="86"/>
      <c r="I31" s="69"/>
      <c r="J31" s="79"/>
      <c r="K31" s="95">
        <v>4</v>
      </c>
      <c r="L31" s="95">
        <v>4</v>
      </c>
      <c r="M31" s="95">
        <v>164.1</v>
      </c>
      <c r="N31" s="95">
        <v>41</v>
      </c>
      <c r="O31" s="95">
        <v>186</v>
      </c>
      <c r="P31" s="98">
        <f t="shared" si="7"/>
        <v>1.13345521023766</v>
      </c>
      <c r="Q31" s="42"/>
      <c r="R31" s="42"/>
      <c r="S31" s="102"/>
      <c r="T31" s="95">
        <v>120</v>
      </c>
      <c r="U31" s="95">
        <v>7</v>
      </c>
      <c r="V31" s="101">
        <v>377.8</v>
      </c>
      <c r="W31" s="95">
        <v>422</v>
      </c>
      <c r="X31" s="98">
        <f t="shared" si="2"/>
        <v>1.1169931180518793</v>
      </c>
      <c r="AA31" s="74"/>
      <c r="AB31" s="79"/>
      <c r="AC31" s="69"/>
      <c r="AD31" s="69"/>
      <c r="AE31" s="69"/>
      <c r="AF31" s="69"/>
      <c r="AG31" s="69"/>
      <c r="AH31" s="86"/>
      <c r="AI31" s="69"/>
      <c r="AJ31" s="79"/>
      <c r="AK31" s="95">
        <v>2</v>
      </c>
      <c r="AL31" s="95">
        <v>6</v>
      </c>
      <c r="AM31" s="95">
        <v>205.4</v>
      </c>
      <c r="AN31" s="95">
        <v>34.200000000000003</v>
      </c>
      <c r="AO31" s="95">
        <v>243</v>
      </c>
      <c r="AP31" s="98">
        <f t="shared" ref="AP31:AP35" si="8">AO31/AM31</f>
        <v>1.1830574488802337</v>
      </c>
      <c r="AQ31" s="42"/>
      <c r="AR31" s="42"/>
      <c r="AS31" s="102"/>
      <c r="AT31" s="95">
        <v>60</v>
      </c>
      <c r="AU31" s="95">
        <v>14</v>
      </c>
      <c r="AV31" s="101">
        <v>509.9</v>
      </c>
      <c r="AW31" s="95">
        <v>613</v>
      </c>
      <c r="AX31" s="98">
        <f>AW31/AV31</f>
        <v>1.2021965091194353</v>
      </c>
    </row>
    <row r="32" spans="1:50" ht="15.75">
      <c r="A32" s="74"/>
      <c r="B32" s="79"/>
      <c r="C32" s="69"/>
      <c r="D32" s="69"/>
      <c r="E32" s="69"/>
      <c r="F32" s="69"/>
      <c r="G32" s="69"/>
      <c r="H32" s="86"/>
      <c r="I32" s="69"/>
      <c r="J32" s="79"/>
      <c r="K32" s="95">
        <v>5</v>
      </c>
      <c r="L32" s="95">
        <v>4</v>
      </c>
      <c r="M32" s="95">
        <v>307.39999999999998</v>
      </c>
      <c r="N32" s="95">
        <v>76.900000000000006</v>
      </c>
      <c r="O32" s="95">
        <v>256</v>
      </c>
      <c r="P32" s="98">
        <f t="shared" si="7"/>
        <v>0.8327911515940144</v>
      </c>
      <c r="Q32" s="42"/>
      <c r="R32" s="42"/>
      <c r="S32" s="102"/>
      <c r="T32" s="95">
        <v>150</v>
      </c>
      <c r="U32" s="95">
        <v>11</v>
      </c>
      <c r="V32" s="101">
        <v>361.8</v>
      </c>
      <c r="W32" s="95">
        <v>452</v>
      </c>
      <c r="X32" s="98">
        <f t="shared" si="2"/>
        <v>1.2493090105030402</v>
      </c>
      <c r="AA32" s="74"/>
      <c r="AB32" s="79"/>
      <c r="AC32" s="69"/>
      <c r="AD32" s="69"/>
      <c r="AE32" s="69"/>
      <c r="AF32" s="69"/>
      <c r="AG32" s="69"/>
      <c r="AH32" s="86"/>
      <c r="AI32" s="69"/>
      <c r="AJ32" s="79"/>
      <c r="AK32" s="95">
        <v>3</v>
      </c>
      <c r="AL32" s="95">
        <v>10</v>
      </c>
      <c r="AM32" s="95">
        <v>509.6</v>
      </c>
      <c r="AN32" s="95">
        <v>51</v>
      </c>
      <c r="AO32" s="95">
        <v>621</v>
      </c>
      <c r="AP32" s="98">
        <f t="shared" si="8"/>
        <v>1.2186028257456829</v>
      </c>
      <c r="AQ32" s="42"/>
      <c r="AR32" s="42"/>
      <c r="AS32" s="102"/>
      <c r="AT32" s="95">
        <v>90</v>
      </c>
      <c r="AU32" s="95">
        <v>9</v>
      </c>
      <c r="AV32" s="101">
        <v>529.6</v>
      </c>
      <c r="AW32" s="95">
        <v>749</v>
      </c>
      <c r="AX32" s="98">
        <f>AW32/AV32</f>
        <v>1.4142749244712991</v>
      </c>
    </row>
    <row r="33" spans="1:50" ht="15.75">
      <c r="A33" s="74"/>
      <c r="B33" s="79"/>
      <c r="C33" s="69"/>
      <c r="D33" s="69"/>
      <c r="E33" s="69"/>
      <c r="F33" s="69"/>
      <c r="G33" s="69"/>
      <c r="H33" s="86"/>
      <c r="I33" s="69"/>
      <c r="J33" s="79"/>
      <c r="K33" s="95">
        <v>6</v>
      </c>
      <c r="L33" s="95">
        <v>2</v>
      </c>
      <c r="M33" s="95">
        <v>154.80000000000001</v>
      </c>
      <c r="N33" s="95">
        <v>77.400000000000006</v>
      </c>
      <c r="O33" s="95">
        <v>173</v>
      </c>
      <c r="P33" s="98">
        <f t="shared" si="7"/>
        <v>1.1175710594315245</v>
      </c>
      <c r="Q33" s="42"/>
      <c r="R33" s="42"/>
      <c r="S33" s="102"/>
      <c r="T33" s="95">
        <v>180</v>
      </c>
      <c r="U33" s="95">
        <v>3</v>
      </c>
      <c r="V33" s="101">
        <v>318</v>
      </c>
      <c r="W33" s="95">
        <v>393</v>
      </c>
      <c r="X33" s="98">
        <f t="shared" si="2"/>
        <v>1.2358490566037736</v>
      </c>
      <c r="AA33" s="74"/>
      <c r="AB33" s="79"/>
      <c r="AC33" s="69"/>
      <c r="AD33" s="69"/>
      <c r="AE33" s="69"/>
      <c r="AF33" s="69"/>
      <c r="AG33" s="69"/>
      <c r="AH33" s="86"/>
      <c r="AI33" s="69"/>
      <c r="AJ33" s="79"/>
      <c r="AK33" s="95">
        <v>4</v>
      </c>
      <c r="AL33" s="95">
        <v>8</v>
      </c>
      <c r="AM33" s="95">
        <v>564.1</v>
      </c>
      <c r="AN33" s="95">
        <v>70.5</v>
      </c>
      <c r="AO33" s="95">
        <v>726</v>
      </c>
      <c r="AP33" s="98">
        <f t="shared" si="8"/>
        <v>1.2870058500265911</v>
      </c>
      <c r="AQ33" s="42"/>
      <c r="AR33" s="42"/>
      <c r="AS33" s="102"/>
      <c r="AT33" s="95">
        <v>120</v>
      </c>
      <c r="AU33" s="95">
        <v>3</v>
      </c>
      <c r="AV33" s="101">
        <v>310.89999999999998</v>
      </c>
      <c r="AW33" s="95">
        <v>402</v>
      </c>
      <c r="AX33" s="98">
        <f>AW33/AV33</f>
        <v>1.2930202637504022</v>
      </c>
    </row>
    <row r="34" spans="1:50" ht="15.75">
      <c r="A34" s="74"/>
      <c r="B34" s="79"/>
      <c r="C34" s="69"/>
      <c r="D34" s="69"/>
      <c r="E34" s="69"/>
      <c r="F34" s="69"/>
      <c r="G34" s="69"/>
      <c r="H34" s="86"/>
      <c r="I34" s="69"/>
      <c r="J34" s="79"/>
      <c r="K34" s="95">
        <v>7</v>
      </c>
      <c r="L34" s="95">
        <v>4</v>
      </c>
      <c r="M34" s="95">
        <v>422.8</v>
      </c>
      <c r="N34" s="95">
        <v>105.7</v>
      </c>
      <c r="O34" s="95">
        <v>498</v>
      </c>
      <c r="P34" s="98">
        <f t="shared" si="7"/>
        <v>1.1778618732261117</v>
      </c>
      <c r="Q34" s="42"/>
      <c r="R34" s="42"/>
      <c r="S34" s="102"/>
      <c r="T34" s="95">
        <v>210</v>
      </c>
      <c r="U34" s="95">
        <v>2</v>
      </c>
      <c r="V34" s="101">
        <v>128.19999999999999</v>
      </c>
      <c r="W34" s="95">
        <v>178</v>
      </c>
      <c r="X34" s="98">
        <f t="shared" si="2"/>
        <v>1.3884555382215289</v>
      </c>
      <c r="AA34" s="74"/>
      <c r="AB34" s="79"/>
      <c r="AC34" s="69"/>
      <c r="AD34" s="69"/>
      <c r="AE34" s="69"/>
      <c r="AF34" s="69"/>
      <c r="AG34" s="69"/>
      <c r="AH34" s="86"/>
      <c r="AI34" s="69"/>
      <c r="AJ34" s="79"/>
      <c r="AK34" s="95">
        <v>5</v>
      </c>
      <c r="AL34" s="95">
        <v>4</v>
      </c>
      <c r="AM34" s="95">
        <v>212.8</v>
      </c>
      <c r="AN34" s="95">
        <v>53.2</v>
      </c>
      <c r="AO34" s="95">
        <v>278</v>
      </c>
      <c r="AP34" s="98">
        <f t="shared" si="8"/>
        <v>1.3063909774436089</v>
      </c>
      <c r="AQ34" s="42"/>
      <c r="AR34" s="42"/>
      <c r="AS34" s="102"/>
      <c r="AT34" s="95">
        <v>150</v>
      </c>
      <c r="AU34" s="95">
        <v>0</v>
      </c>
      <c r="AV34" s="101">
        <v>52.6</v>
      </c>
      <c r="AW34" s="95">
        <v>68</v>
      </c>
      <c r="AX34" s="98">
        <f>AW34/AV34</f>
        <v>1.2927756653992395</v>
      </c>
    </row>
    <row r="35" spans="1:50" ht="15.75">
      <c r="A35" s="74"/>
      <c r="B35" s="79"/>
      <c r="C35" s="69"/>
      <c r="D35" s="69"/>
      <c r="E35" s="69"/>
      <c r="F35" s="69"/>
      <c r="G35" s="69"/>
      <c r="H35" s="86"/>
      <c r="I35" s="69"/>
      <c r="J35" s="79"/>
      <c r="K35" s="95">
        <v>8</v>
      </c>
      <c r="L35" s="95">
        <v>2</v>
      </c>
      <c r="M35" s="95">
        <v>187.7</v>
      </c>
      <c r="N35" s="95">
        <v>93.9</v>
      </c>
      <c r="O35" s="95">
        <v>260</v>
      </c>
      <c r="P35" s="98">
        <f t="shared" si="7"/>
        <v>1.3851891315929676</v>
      </c>
      <c r="Q35" s="42"/>
      <c r="R35" s="42"/>
      <c r="S35" s="102"/>
      <c r="T35" s="95">
        <v>240</v>
      </c>
      <c r="U35" s="95">
        <v>0</v>
      </c>
      <c r="V35" s="101">
        <v>40.799999999999997</v>
      </c>
      <c r="W35" s="95">
        <v>73</v>
      </c>
      <c r="X35" s="98">
        <f t="shared" si="2"/>
        <v>1.7892156862745099</v>
      </c>
      <c r="AA35" s="74"/>
      <c r="AB35" s="79"/>
      <c r="AC35" s="69"/>
      <c r="AD35" s="69"/>
      <c r="AE35" s="69"/>
      <c r="AF35" s="69"/>
      <c r="AG35" s="69"/>
      <c r="AH35" s="86"/>
      <c r="AI35" s="69"/>
      <c r="AJ35" s="79"/>
      <c r="AK35" s="95">
        <v>6</v>
      </c>
      <c r="AL35" s="95">
        <v>2</v>
      </c>
      <c r="AM35" s="95">
        <v>81.5</v>
      </c>
      <c r="AN35" s="95">
        <v>40.700000000000003</v>
      </c>
      <c r="AO35" s="95">
        <v>105</v>
      </c>
      <c r="AP35" s="98">
        <f t="shared" si="8"/>
        <v>1.2883435582822085</v>
      </c>
      <c r="AQ35" s="42"/>
      <c r="AR35" s="42"/>
      <c r="AS35" s="102"/>
      <c r="AT35" s="100"/>
      <c r="AU35" s="100"/>
      <c r="AV35" s="100"/>
      <c r="AW35" s="100"/>
      <c r="AX35" s="98"/>
    </row>
    <row r="36" spans="1:50" ht="15.75">
      <c r="A36" s="74"/>
      <c r="B36" s="79"/>
      <c r="C36" s="69"/>
      <c r="D36" s="69"/>
      <c r="E36" s="69"/>
      <c r="F36" s="69"/>
      <c r="G36" s="69"/>
      <c r="H36" s="86"/>
      <c r="I36" s="69"/>
      <c r="J36" s="79"/>
      <c r="K36" s="95">
        <v>9</v>
      </c>
      <c r="L36" s="95">
        <v>4</v>
      </c>
      <c r="M36" s="95">
        <v>287</v>
      </c>
      <c r="N36" s="95">
        <v>71.7</v>
      </c>
      <c r="O36" s="95">
        <v>327</v>
      </c>
      <c r="P36" s="98">
        <f t="shared" si="7"/>
        <v>1.1393728222996515</v>
      </c>
      <c r="Q36" s="42"/>
      <c r="R36" s="42"/>
      <c r="S36" s="102"/>
      <c r="T36" s="100"/>
      <c r="U36" s="100"/>
      <c r="V36" s="100"/>
      <c r="W36" s="100"/>
      <c r="X36" s="98"/>
      <c r="AA36" s="74"/>
      <c r="AB36" s="79"/>
      <c r="AC36" s="69"/>
      <c r="AD36" s="69"/>
      <c r="AE36" s="69"/>
      <c r="AF36" s="69"/>
      <c r="AG36" s="69"/>
      <c r="AH36" s="86"/>
      <c r="AI36" s="69"/>
      <c r="AJ36" s="79"/>
      <c r="AK36" s="42"/>
      <c r="AL36" s="42"/>
      <c r="AM36" s="103"/>
      <c r="AN36" s="103"/>
      <c r="AO36" s="103"/>
      <c r="AP36" s="105"/>
      <c r="AQ36" s="102"/>
      <c r="AR36" s="102"/>
      <c r="AS36" s="102"/>
      <c r="AT36" s="103"/>
      <c r="AU36" s="103"/>
      <c r="AV36" s="109"/>
      <c r="AW36" s="103"/>
      <c r="AX36" s="98"/>
    </row>
    <row r="37" spans="1:50" ht="15.75">
      <c r="A37" s="74"/>
      <c r="B37" s="79"/>
      <c r="C37" s="69"/>
      <c r="D37" s="69"/>
      <c r="E37" s="69"/>
      <c r="F37" s="69"/>
      <c r="G37" s="69"/>
      <c r="H37" s="86"/>
      <c r="I37" s="69"/>
      <c r="J37" s="79"/>
      <c r="K37" s="95">
        <v>10</v>
      </c>
      <c r="L37" s="95">
        <v>4</v>
      </c>
      <c r="M37" s="95">
        <v>217.4</v>
      </c>
      <c r="N37" s="95">
        <v>54.4</v>
      </c>
      <c r="O37" s="95">
        <v>273</v>
      </c>
      <c r="P37" s="98">
        <f t="shared" si="7"/>
        <v>1.2557497700091995</v>
      </c>
      <c r="Q37" s="42"/>
      <c r="R37" s="42"/>
      <c r="S37" s="102"/>
      <c r="T37" s="100"/>
      <c r="U37" s="100"/>
      <c r="V37" s="100"/>
      <c r="W37" s="100"/>
      <c r="X37" s="98"/>
      <c r="AA37" s="74"/>
      <c r="AB37" s="79"/>
      <c r="AC37" s="69"/>
      <c r="AD37" s="69"/>
      <c r="AE37" s="69"/>
      <c r="AF37" s="69"/>
      <c r="AG37" s="69"/>
      <c r="AH37" s="86"/>
      <c r="AI37" s="69"/>
      <c r="AJ37" s="79"/>
      <c r="AK37" s="42"/>
      <c r="AL37" s="42"/>
      <c r="AM37" s="42"/>
      <c r="AN37" s="42"/>
      <c r="AO37" s="42"/>
      <c r="AP37" s="94"/>
      <c r="AQ37" s="42"/>
      <c r="AR37" s="42"/>
      <c r="AS37" s="102"/>
      <c r="AT37" s="42"/>
      <c r="AU37" s="42"/>
      <c r="AV37" s="42"/>
      <c r="AW37" s="42"/>
      <c r="AX37" s="98"/>
    </row>
    <row r="38" spans="1:50" ht="15.75">
      <c r="A38" s="74"/>
      <c r="B38" s="79"/>
      <c r="C38" s="69"/>
      <c r="D38" s="69"/>
      <c r="E38" s="69"/>
      <c r="F38" s="69"/>
      <c r="G38" s="69"/>
      <c r="H38" s="86"/>
      <c r="I38" s="69"/>
      <c r="J38" s="79"/>
      <c r="K38" s="95">
        <v>11</v>
      </c>
      <c r="L38" s="95">
        <v>2</v>
      </c>
      <c r="M38" s="95">
        <v>66.2</v>
      </c>
      <c r="N38" s="95">
        <v>33.1</v>
      </c>
      <c r="O38" s="95">
        <v>109</v>
      </c>
      <c r="P38" s="98">
        <f t="shared" si="7"/>
        <v>1.6465256797583081</v>
      </c>
      <c r="Q38" s="42"/>
      <c r="R38" s="42"/>
      <c r="S38" s="102"/>
      <c r="T38" s="100"/>
      <c r="U38" s="100"/>
      <c r="V38" s="100"/>
      <c r="W38" s="100"/>
      <c r="X38" s="98"/>
      <c r="AA38" s="85"/>
      <c r="AB38" s="68"/>
      <c r="AC38" s="86" t="s">
        <v>2</v>
      </c>
      <c r="AD38" s="86" t="s">
        <v>3</v>
      </c>
      <c r="AE38" s="86" t="s">
        <v>4</v>
      </c>
      <c r="AF38" s="86" t="s">
        <v>5</v>
      </c>
      <c r="AG38" s="67" t="s">
        <v>47</v>
      </c>
      <c r="AH38" s="86"/>
      <c r="AI38" s="86"/>
      <c r="AJ38" s="86"/>
      <c r="AK38" s="100" t="s">
        <v>7</v>
      </c>
      <c r="AL38" s="100" t="s">
        <v>3</v>
      </c>
      <c r="AM38" s="100" t="s">
        <v>8</v>
      </c>
      <c r="AN38" s="100" t="s">
        <v>9</v>
      </c>
      <c r="AO38" s="100" t="s">
        <v>4</v>
      </c>
      <c r="AP38" s="94" t="s">
        <v>47</v>
      </c>
      <c r="AQ38" s="94"/>
      <c r="AR38" s="100"/>
      <c r="AS38" s="100"/>
      <c r="AT38" s="100" t="s">
        <v>10</v>
      </c>
      <c r="AU38" s="100" t="s">
        <v>11</v>
      </c>
      <c r="AV38" s="100" t="s">
        <v>5</v>
      </c>
      <c r="AW38" s="100" t="s">
        <v>4</v>
      </c>
      <c r="AX38" s="94" t="s">
        <v>47</v>
      </c>
    </row>
    <row r="39" spans="1:50" ht="15.75">
      <c r="A39" s="74"/>
      <c r="B39" s="79"/>
      <c r="C39" s="69"/>
      <c r="D39" s="69"/>
      <c r="E39" s="69"/>
      <c r="F39" s="69"/>
      <c r="G39" s="69"/>
      <c r="H39" s="86"/>
      <c r="I39" s="69"/>
      <c r="J39" s="79"/>
      <c r="K39" s="42"/>
      <c r="L39" s="42"/>
      <c r="M39" s="103"/>
      <c r="N39" s="104"/>
      <c r="O39" s="103"/>
      <c r="P39" s="94"/>
      <c r="Q39" s="42"/>
      <c r="R39" s="42"/>
      <c r="S39" s="102"/>
      <c r="T39" s="100"/>
      <c r="U39" s="100"/>
      <c r="V39" s="103"/>
      <c r="W39" s="103"/>
      <c r="X39" s="42"/>
      <c r="AA39" s="85"/>
      <c r="AB39" s="68" t="s">
        <v>17</v>
      </c>
      <c r="AC39" s="86" t="s">
        <v>13</v>
      </c>
      <c r="AD39" s="95">
        <v>2</v>
      </c>
      <c r="AE39" s="96">
        <v>1709</v>
      </c>
      <c r="AF39" s="95">
        <v>1436.2</v>
      </c>
      <c r="AG39" s="77">
        <f>AE39/AF39</f>
        <v>1.1899456900153182</v>
      </c>
      <c r="AH39" s="86"/>
      <c r="AI39" s="97"/>
      <c r="AJ39" s="86" t="s">
        <v>17</v>
      </c>
      <c r="AK39" s="95">
        <v>1</v>
      </c>
      <c r="AL39" s="95">
        <v>2</v>
      </c>
      <c r="AM39" s="95">
        <v>7.3</v>
      </c>
      <c r="AN39" s="95">
        <v>3.6</v>
      </c>
      <c r="AO39" s="95">
        <v>5</v>
      </c>
      <c r="AP39" s="98">
        <f t="shared" ref="AP39:AP44" si="9">AO39/AM39</f>
        <v>0.68493150684931503</v>
      </c>
      <c r="AQ39" s="94"/>
      <c r="AR39" s="99"/>
      <c r="AS39" s="100" t="s">
        <v>17</v>
      </c>
      <c r="AT39" s="95">
        <v>30</v>
      </c>
      <c r="AU39" s="95">
        <v>6</v>
      </c>
      <c r="AV39" s="101">
        <v>145.6</v>
      </c>
      <c r="AW39" s="95">
        <v>170</v>
      </c>
      <c r="AX39" s="98">
        <f t="shared" ref="AX39:AX44" si="10">AW39/AV39</f>
        <v>1.1675824175824177</v>
      </c>
    </row>
    <row r="40" spans="1:50" ht="15.75">
      <c r="A40" s="74"/>
      <c r="B40" s="79"/>
      <c r="C40" s="69"/>
      <c r="D40" s="69"/>
      <c r="E40" s="69"/>
      <c r="F40" s="69"/>
      <c r="G40" s="69"/>
      <c r="H40" s="86"/>
      <c r="I40" s="69"/>
      <c r="J40" s="79"/>
      <c r="K40" s="42"/>
      <c r="L40" s="42"/>
      <c r="M40" s="103"/>
      <c r="N40" s="104"/>
      <c r="O40" s="103"/>
      <c r="P40" s="94"/>
      <c r="Q40" s="42"/>
      <c r="R40" s="42"/>
      <c r="S40" s="102"/>
      <c r="T40" s="100"/>
      <c r="U40" s="100"/>
      <c r="V40" s="103"/>
      <c r="W40" s="103"/>
      <c r="X40" s="42"/>
      <c r="AA40" s="85"/>
      <c r="AB40" s="68"/>
      <c r="AC40" s="86"/>
      <c r="AD40" s="86"/>
      <c r="AE40" s="86"/>
      <c r="AF40" s="86"/>
      <c r="AG40" s="67"/>
      <c r="AH40" s="86"/>
      <c r="AI40" s="97"/>
      <c r="AJ40" s="86"/>
      <c r="AK40" s="95">
        <v>2</v>
      </c>
      <c r="AL40" s="95">
        <v>4</v>
      </c>
      <c r="AM40" s="95">
        <v>167.1</v>
      </c>
      <c r="AN40" s="95">
        <v>41.8</v>
      </c>
      <c r="AO40" s="95">
        <v>191</v>
      </c>
      <c r="AP40" s="98">
        <f t="shared" si="9"/>
        <v>1.1430281268701377</v>
      </c>
      <c r="AQ40" s="94"/>
      <c r="AR40" s="99"/>
      <c r="AS40" s="100"/>
      <c r="AT40" s="95">
        <v>60</v>
      </c>
      <c r="AU40" s="95">
        <v>8</v>
      </c>
      <c r="AV40" s="101">
        <v>343.9</v>
      </c>
      <c r="AW40" s="95">
        <v>458</v>
      </c>
      <c r="AX40" s="98">
        <f t="shared" si="10"/>
        <v>1.3317824949113115</v>
      </c>
    </row>
    <row r="41" spans="1:50" ht="15.75">
      <c r="A41" s="74"/>
      <c r="B41" s="79"/>
      <c r="C41" s="69"/>
      <c r="D41" s="69"/>
      <c r="E41" s="69"/>
      <c r="F41" s="69"/>
      <c r="G41" s="69"/>
      <c r="H41" s="86"/>
      <c r="I41" s="69"/>
      <c r="J41" s="79"/>
      <c r="K41" s="42"/>
      <c r="L41" s="42"/>
      <c r="M41" s="103"/>
      <c r="N41" s="104"/>
      <c r="O41" s="103"/>
      <c r="P41" s="94"/>
      <c r="Q41" s="42"/>
      <c r="R41" s="42"/>
      <c r="S41" s="102"/>
      <c r="T41" s="100"/>
      <c r="U41" s="100"/>
      <c r="V41" s="103"/>
      <c r="W41" s="103"/>
      <c r="X41" s="42"/>
      <c r="AA41" s="85"/>
      <c r="AB41" s="68" t="s">
        <v>25</v>
      </c>
      <c r="AC41" s="86"/>
      <c r="AD41" s="86"/>
      <c r="AE41" s="86"/>
      <c r="AF41" s="86"/>
      <c r="AG41" s="67"/>
      <c r="AH41" s="86"/>
      <c r="AI41" s="97"/>
      <c r="AJ41" s="86" t="s">
        <v>25</v>
      </c>
      <c r="AK41" s="95">
        <v>3</v>
      </c>
      <c r="AL41" s="95">
        <v>6</v>
      </c>
      <c r="AM41" s="95">
        <v>353.4</v>
      </c>
      <c r="AN41" s="95">
        <v>58.9</v>
      </c>
      <c r="AO41" s="95">
        <v>466</v>
      </c>
      <c r="AP41" s="98">
        <f t="shared" si="9"/>
        <v>1.3186191284663271</v>
      </c>
      <c r="AQ41" s="94"/>
      <c r="AR41" s="99"/>
      <c r="AS41" s="100" t="s">
        <v>25</v>
      </c>
      <c r="AT41" s="95">
        <v>90</v>
      </c>
      <c r="AU41" s="95">
        <v>8</v>
      </c>
      <c r="AV41" s="101">
        <v>361.6</v>
      </c>
      <c r="AW41" s="95">
        <v>430</v>
      </c>
      <c r="AX41" s="98">
        <f t="shared" si="10"/>
        <v>1.1891592920353982</v>
      </c>
    </row>
    <row r="42" spans="1:50" ht="15.75">
      <c r="A42" s="74"/>
      <c r="B42" s="69"/>
      <c r="C42" s="86" t="s">
        <v>2</v>
      </c>
      <c r="D42" s="86" t="s">
        <v>3</v>
      </c>
      <c r="E42" s="86" t="s">
        <v>4</v>
      </c>
      <c r="F42" s="86" t="s">
        <v>5</v>
      </c>
      <c r="G42" s="67" t="s">
        <v>47</v>
      </c>
      <c r="H42" s="86"/>
      <c r="I42" s="69"/>
      <c r="J42" s="69"/>
      <c r="K42" s="100" t="s">
        <v>7</v>
      </c>
      <c r="L42" s="100" t="s">
        <v>3</v>
      </c>
      <c r="M42" s="100" t="s">
        <v>8</v>
      </c>
      <c r="N42" s="100" t="s">
        <v>9</v>
      </c>
      <c r="O42" s="100" t="s">
        <v>4</v>
      </c>
      <c r="P42" s="94" t="s">
        <v>47</v>
      </c>
      <c r="Q42" s="42"/>
      <c r="R42" s="42"/>
      <c r="S42" s="42"/>
      <c r="T42" s="100" t="s">
        <v>10</v>
      </c>
      <c r="U42" s="100" t="s">
        <v>11</v>
      </c>
      <c r="V42" s="100" t="s">
        <v>5</v>
      </c>
      <c r="W42" s="100" t="s">
        <v>4</v>
      </c>
      <c r="X42" s="94" t="s">
        <v>47</v>
      </c>
      <c r="AA42" s="85"/>
      <c r="AB42" s="68"/>
      <c r="AC42" s="86"/>
      <c r="AD42" s="86"/>
      <c r="AE42" s="86"/>
      <c r="AF42" s="86"/>
      <c r="AG42" s="67"/>
      <c r="AH42" s="86"/>
      <c r="AI42" s="97"/>
      <c r="AJ42" s="86"/>
      <c r="AK42" s="95">
        <v>4</v>
      </c>
      <c r="AL42" s="95">
        <v>8</v>
      </c>
      <c r="AM42" s="95">
        <v>509.6</v>
      </c>
      <c r="AN42" s="95">
        <v>63.7</v>
      </c>
      <c r="AO42" s="95">
        <v>620</v>
      </c>
      <c r="AP42" s="98">
        <f t="shared" si="9"/>
        <v>1.2166405023547879</v>
      </c>
      <c r="AQ42" s="94"/>
      <c r="AR42" s="99"/>
      <c r="AS42" s="100"/>
      <c r="AT42" s="95">
        <v>120</v>
      </c>
      <c r="AU42" s="95">
        <v>5</v>
      </c>
      <c r="AV42" s="101">
        <v>277</v>
      </c>
      <c r="AW42" s="95">
        <v>277</v>
      </c>
      <c r="AX42" s="98">
        <f t="shared" si="10"/>
        <v>1</v>
      </c>
    </row>
    <row r="43" spans="1:50" ht="15.75">
      <c r="A43" s="74"/>
      <c r="B43" s="69" t="s">
        <v>16</v>
      </c>
      <c r="C43" s="69" t="s">
        <v>13</v>
      </c>
      <c r="D43" s="95">
        <v>1</v>
      </c>
      <c r="E43" s="96">
        <v>3322</v>
      </c>
      <c r="F43" s="95">
        <v>2345.4</v>
      </c>
      <c r="G43" s="77">
        <f>E43/F43</f>
        <v>1.4163895284386459</v>
      </c>
      <c r="H43" s="86"/>
      <c r="I43" s="69"/>
      <c r="J43" s="69" t="s">
        <v>16</v>
      </c>
      <c r="K43" s="95">
        <v>1</v>
      </c>
      <c r="L43" s="95">
        <v>4</v>
      </c>
      <c r="M43" s="95">
        <v>55.8</v>
      </c>
      <c r="N43" s="95">
        <v>14</v>
      </c>
      <c r="O43" s="95">
        <v>42</v>
      </c>
      <c r="P43" s="98">
        <f t="shared" ref="P43:P48" si="11">O43/M43</f>
        <v>0.75268817204301075</v>
      </c>
      <c r="Q43" s="42"/>
      <c r="R43" s="42"/>
      <c r="S43" s="42" t="s">
        <v>16</v>
      </c>
      <c r="T43" s="95">
        <v>30</v>
      </c>
      <c r="U43" s="95">
        <v>9</v>
      </c>
      <c r="V43" s="101">
        <v>186.7</v>
      </c>
      <c r="W43" s="95">
        <v>155</v>
      </c>
      <c r="X43" s="98">
        <f t="shared" ref="X43:X48" si="12">W43/V43</f>
        <v>0.83020889126941622</v>
      </c>
      <c r="AA43" s="85"/>
      <c r="AB43" s="68"/>
      <c r="AC43" s="86"/>
      <c r="AD43" s="86"/>
      <c r="AE43" s="86"/>
      <c r="AF43" s="86"/>
      <c r="AG43" s="67"/>
      <c r="AH43" s="86"/>
      <c r="AI43" s="97"/>
      <c r="AJ43" s="86"/>
      <c r="AK43" s="95">
        <v>5</v>
      </c>
      <c r="AL43" s="95">
        <v>4</v>
      </c>
      <c r="AM43" s="95">
        <v>252.1</v>
      </c>
      <c r="AN43" s="95">
        <v>63</v>
      </c>
      <c r="AO43" s="95">
        <v>301</v>
      </c>
      <c r="AP43" s="98">
        <f t="shared" si="9"/>
        <v>1.193970646568822</v>
      </c>
      <c r="AQ43" s="94"/>
      <c r="AR43" s="99"/>
      <c r="AS43" s="100"/>
      <c r="AT43" s="95">
        <v>150</v>
      </c>
      <c r="AU43" s="95">
        <v>4</v>
      </c>
      <c r="AV43" s="101">
        <v>185.1</v>
      </c>
      <c r="AW43" s="95">
        <v>212</v>
      </c>
      <c r="AX43" s="98">
        <f t="shared" si="10"/>
        <v>1.1453268503511616</v>
      </c>
    </row>
    <row r="44" spans="1:50" ht="15.75">
      <c r="A44" s="74"/>
      <c r="B44" s="69"/>
      <c r="C44" s="69"/>
      <c r="D44" s="69"/>
      <c r="E44" s="69"/>
      <c r="F44" s="69"/>
      <c r="G44" s="69"/>
      <c r="H44" s="86"/>
      <c r="I44" s="69"/>
      <c r="J44" s="69"/>
      <c r="K44" s="95">
        <v>2</v>
      </c>
      <c r="L44" s="95">
        <v>8</v>
      </c>
      <c r="M44" s="95">
        <v>303.5</v>
      </c>
      <c r="N44" s="95">
        <v>37.9</v>
      </c>
      <c r="O44" s="95">
        <v>374</v>
      </c>
      <c r="P44" s="98">
        <f t="shared" si="11"/>
        <v>1.2322899505766063</v>
      </c>
      <c r="Q44" s="42"/>
      <c r="R44" s="42"/>
      <c r="S44" s="42"/>
      <c r="T44" s="95">
        <v>60</v>
      </c>
      <c r="U44" s="95">
        <v>18</v>
      </c>
      <c r="V44" s="101">
        <v>677.1</v>
      </c>
      <c r="W44" s="95">
        <v>907</v>
      </c>
      <c r="X44" s="98">
        <f t="shared" si="12"/>
        <v>1.3395362575690444</v>
      </c>
      <c r="AA44" s="85"/>
      <c r="AB44" s="68"/>
      <c r="AC44" s="86"/>
      <c r="AD44" s="86"/>
      <c r="AE44" s="86"/>
      <c r="AF44" s="86"/>
      <c r="AG44" s="67"/>
      <c r="AH44" s="86"/>
      <c r="AI44" s="97"/>
      <c r="AJ44" s="86"/>
      <c r="AK44" s="95">
        <v>6</v>
      </c>
      <c r="AL44" s="95">
        <v>2</v>
      </c>
      <c r="AM44" s="95">
        <v>146.69999999999999</v>
      </c>
      <c r="AN44" s="95">
        <v>73.400000000000006</v>
      </c>
      <c r="AO44" s="95">
        <v>126</v>
      </c>
      <c r="AP44" s="98">
        <f t="shared" si="9"/>
        <v>0.85889570552147243</v>
      </c>
      <c r="AQ44" s="94"/>
      <c r="AR44" s="99"/>
      <c r="AS44" s="100"/>
      <c r="AT44" s="95">
        <v>180</v>
      </c>
      <c r="AU44" s="95">
        <v>1</v>
      </c>
      <c r="AV44" s="101">
        <v>99</v>
      </c>
      <c r="AW44" s="95">
        <v>162</v>
      </c>
      <c r="AX44" s="98">
        <f t="shared" si="10"/>
        <v>1.6363636363636365</v>
      </c>
    </row>
    <row r="45" spans="1:50" ht="15.75">
      <c r="A45" s="74"/>
      <c r="B45" s="69"/>
      <c r="C45" s="69"/>
      <c r="D45" s="69"/>
      <c r="E45" s="69"/>
      <c r="F45" s="69"/>
      <c r="G45" s="69"/>
      <c r="H45" s="86"/>
      <c r="I45" s="69"/>
      <c r="J45" s="69"/>
      <c r="K45" s="95">
        <v>3</v>
      </c>
      <c r="L45" s="95">
        <v>12</v>
      </c>
      <c r="M45" s="95">
        <v>688.8</v>
      </c>
      <c r="N45" s="95">
        <v>57.4</v>
      </c>
      <c r="O45" s="95">
        <v>986</v>
      </c>
      <c r="P45" s="98">
        <f t="shared" si="11"/>
        <v>1.4314750290360048</v>
      </c>
      <c r="Q45" s="42"/>
      <c r="R45" s="42"/>
      <c r="S45" s="42"/>
      <c r="T45" s="95">
        <v>90</v>
      </c>
      <c r="U45" s="95">
        <v>12</v>
      </c>
      <c r="V45" s="101">
        <v>696.6</v>
      </c>
      <c r="W45" s="95">
        <v>1113</v>
      </c>
      <c r="X45" s="98">
        <f t="shared" si="12"/>
        <v>1.5977605512489232</v>
      </c>
      <c r="AA45" s="85"/>
      <c r="AB45" s="68"/>
      <c r="AC45" s="86"/>
      <c r="AD45" s="86"/>
      <c r="AE45" s="86"/>
      <c r="AF45" s="86"/>
      <c r="AG45" s="67"/>
      <c r="AH45" s="86"/>
      <c r="AI45" s="86"/>
      <c r="AJ45" s="86"/>
      <c r="AK45" s="100"/>
      <c r="AL45" s="100"/>
      <c r="AM45" s="103"/>
      <c r="AN45" s="103"/>
      <c r="AO45" s="103"/>
      <c r="AP45" s="105"/>
      <c r="AQ45" s="102"/>
      <c r="AR45" s="102"/>
      <c r="AS45" s="102"/>
      <c r="AT45" s="103"/>
      <c r="AU45" s="103"/>
      <c r="AV45" s="103"/>
      <c r="AW45" s="103"/>
      <c r="AX45" s="98" t="s">
        <v>25</v>
      </c>
    </row>
    <row r="46" spans="1:50" ht="15.75">
      <c r="A46" s="74"/>
      <c r="B46" s="69"/>
      <c r="C46" s="69"/>
      <c r="D46" s="69"/>
      <c r="E46" s="69"/>
      <c r="F46" s="69"/>
      <c r="G46" s="69"/>
      <c r="H46" s="86"/>
      <c r="I46" s="69"/>
      <c r="J46" s="69"/>
      <c r="K46" s="95">
        <v>4</v>
      </c>
      <c r="L46" s="95">
        <v>12</v>
      </c>
      <c r="M46" s="95">
        <v>765.4</v>
      </c>
      <c r="N46" s="95">
        <v>63.8</v>
      </c>
      <c r="O46" s="95">
        <v>1177</v>
      </c>
      <c r="P46" s="98">
        <f t="shared" si="11"/>
        <v>1.5377580350143716</v>
      </c>
      <c r="Q46" s="42"/>
      <c r="R46" s="42"/>
      <c r="S46" s="42"/>
      <c r="T46" s="95">
        <v>120</v>
      </c>
      <c r="U46" s="95">
        <v>10</v>
      </c>
      <c r="V46" s="101">
        <v>534.9</v>
      </c>
      <c r="W46" s="95">
        <v>764</v>
      </c>
      <c r="X46" s="98">
        <f t="shared" si="12"/>
        <v>1.428304355954384</v>
      </c>
      <c r="AA46" s="85"/>
      <c r="AB46" s="68"/>
      <c r="AC46" s="86"/>
      <c r="AD46" s="86"/>
      <c r="AE46" s="86"/>
      <c r="AF46" s="86"/>
      <c r="AG46" s="67"/>
      <c r="AH46" s="86"/>
      <c r="AI46" s="86"/>
      <c r="AJ46" s="86"/>
      <c r="AK46" s="100"/>
      <c r="AL46" s="100"/>
      <c r="AM46" s="100"/>
      <c r="AN46" s="100"/>
      <c r="AO46" s="94"/>
      <c r="AP46" s="94"/>
      <c r="AQ46" s="94"/>
      <c r="AR46" s="99"/>
      <c r="AS46" s="100"/>
      <c r="AT46" s="100"/>
      <c r="AU46" s="100"/>
      <c r="AV46" s="100"/>
      <c r="AW46" s="100"/>
      <c r="AX46" s="98"/>
    </row>
    <row r="47" spans="1:50" ht="15.75">
      <c r="A47" s="74"/>
      <c r="B47" s="69"/>
      <c r="C47" s="69"/>
      <c r="D47" s="69"/>
      <c r="E47" s="69"/>
      <c r="F47" s="69"/>
      <c r="G47" s="69"/>
      <c r="H47" s="86"/>
      <c r="I47" s="69"/>
      <c r="J47" s="69"/>
      <c r="K47" s="95">
        <v>5</v>
      </c>
      <c r="L47" s="95">
        <v>8</v>
      </c>
      <c r="M47" s="95">
        <v>308.5</v>
      </c>
      <c r="N47" s="95">
        <v>38.6</v>
      </c>
      <c r="O47" s="95">
        <v>448</v>
      </c>
      <c r="P47" s="98">
        <f t="shared" si="11"/>
        <v>1.4521880064829822</v>
      </c>
      <c r="Q47" s="42"/>
      <c r="R47" s="42"/>
      <c r="S47" s="42"/>
      <c r="T47" s="95">
        <v>150</v>
      </c>
      <c r="U47" s="95">
        <v>3</v>
      </c>
      <c r="V47" s="101">
        <v>220.4</v>
      </c>
      <c r="W47" s="95">
        <v>338</v>
      </c>
      <c r="X47" s="98">
        <f t="shared" si="12"/>
        <v>1.5335753176043556</v>
      </c>
      <c r="AA47" s="113" t="s">
        <v>45</v>
      </c>
      <c r="AB47" s="82"/>
      <c r="AC47" s="86" t="s">
        <v>2</v>
      </c>
      <c r="AD47" s="86" t="s">
        <v>3</v>
      </c>
      <c r="AE47" s="86" t="s">
        <v>4</v>
      </c>
      <c r="AF47" s="86" t="s">
        <v>5</v>
      </c>
      <c r="AG47" s="67" t="s">
        <v>47</v>
      </c>
      <c r="AH47" s="86"/>
      <c r="AI47" s="86"/>
      <c r="AJ47" s="69"/>
      <c r="AK47" s="100" t="s">
        <v>7</v>
      </c>
      <c r="AL47" s="100" t="s">
        <v>3</v>
      </c>
      <c r="AM47" s="100" t="s">
        <v>8</v>
      </c>
      <c r="AN47" s="100" t="s">
        <v>9</v>
      </c>
      <c r="AO47" s="100" t="s">
        <v>4</v>
      </c>
      <c r="AP47" s="94" t="s">
        <v>47</v>
      </c>
      <c r="AQ47" s="94"/>
      <c r="AR47" s="94"/>
      <c r="AS47" s="99"/>
      <c r="AT47" s="100" t="s">
        <v>10</v>
      </c>
      <c r="AU47" s="100" t="s">
        <v>11</v>
      </c>
      <c r="AV47" s="100" t="s">
        <v>5</v>
      </c>
      <c r="AW47" s="100" t="s">
        <v>4</v>
      </c>
      <c r="AX47" s="94" t="s">
        <v>47</v>
      </c>
    </row>
    <row r="48" spans="1:50" ht="15.75">
      <c r="A48" s="74"/>
      <c r="B48" s="69"/>
      <c r="C48" s="69"/>
      <c r="D48" s="69"/>
      <c r="E48" s="69"/>
      <c r="F48" s="69"/>
      <c r="G48" s="69"/>
      <c r="H48" s="86"/>
      <c r="I48" s="69"/>
      <c r="J48" s="69"/>
      <c r="K48" s="95">
        <v>6</v>
      </c>
      <c r="L48" s="95">
        <v>4</v>
      </c>
      <c r="M48" s="95">
        <v>223.4</v>
      </c>
      <c r="N48" s="95">
        <v>55.8</v>
      </c>
      <c r="O48" s="95">
        <v>295</v>
      </c>
      <c r="P48" s="98">
        <f t="shared" si="11"/>
        <v>1.3205013428827215</v>
      </c>
      <c r="Q48" s="42"/>
      <c r="R48" s="42"/>
      <c r="S48" s="42"/>
      <c r="T48" s="95">
        <v>180</v>
      </c>
      <c r="U48" s="95">
        <v>0</v>
      </c>
      <c r="V48" s="101">
        <v>29.9</v>
      </c>
      <c r="W48" s="95">
        <v>45</v>
      </c>
      <c r="X48" s="98">
        <f t="shared" si="12"/>
        <v>1.5050167224080269</v>
      </c>
      <c r="AA48" s="74"/>
      <c r="AB48" s="68" t="s">
        <v>18</v>
      </c>
      <c r="AC48" s="86" t="s">
        <v>13</v>
      </c>
      <c r="AD48" s="106">
        <v>1</v>
      </c>
      <c r="AE48" s="107">
        <v>2093</v>
      </c>
      <c r="AF48" s="106">
        <v>1937.3000000000002</v>
      </c>
      <c r="AG48" s="77">
        <f>AE48/AF48</f>
        <v>1.080369586537965</v>
      </c>
      <c r="AH48" s="86"/>
      <c r="AI48" s="86"/>
      <c r="AJ48" s="86" t="s">
        <v>18</v>
      </c>
      <c r="AK48" s="106">
        <v>1</v>
      </c>
      <c r="AL48" s="106">
        <v>5</v>
      </c>
      <c r="AM48" s="106">
        <v>89.8</v>
      </c>
      <c r="AN48" s="106">
        <v>18</v>
      </c>
      <c r="AO48" s="106">
        <v>55</v>
      </c>
      <c r="AP48" s="98">
        <f t="shared" ref="AP48:AP52" si="13">AO48/AM48</f>
        <v>0.61247216035634744</v>
      </c>
      <c r="AQ48" s="98"/>
      <c r="AR48" s="98"/>
      <c r="AS48" s="100" t="s">
        <v>18</v>
      </c>
      <c r="AT48" s="106">
        <v>30</v>
      </c>
      <c r="AU48" s="106">
        <v>10</v>
      </c>
      <c r="AV48" s="108">
        <v>238.4</v>
      </c>
      <c r="AW48" s="106">
        <v>155</v>
      </c>
      <c r="AX48" s="98">
        <f>AW48/AV48</f>
        <v>0.65016778523489926</v>
      </c>
    </row>
    <row r="49" spans="1:50" ht="15.75">
      <c r="A49" s="74"/>
      <c r="B49" s="69"/>
      <c r="C49" s="69"/>
      <c r="D49" s="69"/>
      <c r="E49" s="69"/>
      <c r="F49" s="69"/>
      <c r="G49" s="69"/>
      <c r="H49" s="86"/>
      <c r="I49" s="69"/>
      <c r="J49" s="69"/>
      <c r="K49" s="42"/>
      <c r="L49" s="42"/>
      <c r="M49" s="103"/>
      <c r="N49" s="103"/>
      <c r="O49" s="103"/>
      <c r="P49" s="105"/>
      <c r="Q49" s="102"/>
      <c r="R49" s="102"/>
      <c r="S49" s="102"/>
      <c r="T49" s="103"/>
      <c r="U49" s="103"/>
      <c r="V49" s="103"/>
      <c r="W49" s="103"/>
      <c r="X49" s="42"/>
      <c r="AA49" s="85"/>
      <c r="AB49" s="68"/>
      <c r="AC49" s="86"/>
      <c r="AD49" s="86"/>
      <c r="AE49" s="86"/>
      <c r="AF49" s="86"/>
      <c r="AG49" s="77"/>
      <c r="AH49" s="86"/>
      <c r="AI49" s="86"/>
      <c r="AJ49" s="86"/>
      <c r="AK49" s="106">
        <v>2</v>
      </c>
      <c r="AL49" s="106">
        <v>10</v>
      </c>
      <c r="AM49" s="106">
        <v>610.70000000000005</v>
      </c>
      <c r="AN49" s="106">
        <v>61.1</v>
      </c>
      <c r="AO49" s="106">
        <v>687</v>
      </c>
      <c r="AP49" s="98">
        <f t="shared" si="13"/>
        <v>1.1249385950548549</v>
      </c>
      <c r="AQ49" s="98"/>
      <c r="AR49" s="98"/>
      <c r="AS49" s="100"/>
      <c r="AT49" s="106">
        <v>60</v>
      </c>
      <c r="AU49" s="106">
        <v>16</v>
      </c>
      <c r="AV49" s="108">
        <v>629.70000000000005</v>
      </c>
      <c r="AW49" s="106">
        <v>644</v>
      </c>
      <c r="AX49" s="98">
        <f t="shared" ref="AX49:AX52" si="14">AW49/AV49</f>
        <v>1.0227092266158488</v>
      </c>
    </row>
    <row r="50" spans="1:50" ht="15.75">
      <c r="A50" s="74"/>
      <c r="B50" s="69"/>
      <c r="C50" s="69"/>
      <c r="D50" s="69"/>
      <c r="E50" s="69"/>
      <c r="F50" s="69"/>
      <c r="G50" s="69"/>
      <c r="H50" s="86"/>
      <c r="I50" s="69"/>
      <c r="J50" s="69"/>
      <c r="K50" s="42"/>
      <c r="L50" s="42"/>
      <c r="M50" s="103"/>
      <c r="N50" s="103"/>
      <c r="O50" s="103"/>
      <c r="P50" s="105"/>
      <c r="Q50" s="102"/>
      <c r="R50" s="102"/>
      <c r="S50" s="102"/>
      <c r="T50" s="103"/>
      <c r="U50" s="103"/>
      <c r="V50" s="103"/>
      <c r="W50" s="103"/>
      <c r="X50" s="42"/>
      <c r="AA50" s="85"/>
      <c r="AB50" s="68"/>
      <c r="AC50" s="86"/>
      <c r="AD50" s="86"/>
      <c r="AE50" s="86"/>
      <c r="AF50" s="86"/>
      <c r="AG50" s="78"/>
      <c r="AH50" s="86"/>
      <c r="AI50" s="86"/>
      <c r="AJ50" s="86"/>
      <c r="AK50" s="106">
        <v>3</v>
      </c>
      <c r="AL50" s="106">
        <v>10</v>
      </c>
      <c r="AM50" s="106">
        <v>659.5</v>
      </c>
      <c r="AN50" s="106">
        <v>66</v>
      </c>
      <c r="AO50" s="106">
        <v>739</v>
      </c>
      <c r="AP50" s="98">
        <f t="shared" si="13"/>
        <v>1.1205458680818803</v>
      </c>
      <c r="AQ50" s="98"/>
      <c r="AR50" s="98"/>
      <c r="AS50" s="100"/>
      <c r="AT50" s="106">
        <v>90</v>
      </c>
      <c r="AU50" s="106">
        <v>12</v>
      </c>
      <c r="AV50" s="108">
        <v>645.4</v>
      </c>
      <c r="AW50" s="106">
        <v>771</v>
      </c>
      <c r="AX50" s="98">
        <f t="shared" si="14"/>
        <v>1.1946079950418345</v>
      </c>
    </row>
    <row r="51" spans="1:50">
      <c r="A51" s="85"/>
      <c r="B51" s="68"/>
      <c r="C51" s="86" t="s">
        <v>2</v>
      </c>
      <c r="D51" s="86" t="s">
        <v>3</v>
      </c>
      <c r="E51" s="86" t="s">
        <v>4</v>
      </c>
      <c r="F51" s="86" t="s">
        <v>5</v>
      </c>
      <c r="G51" s="67" t="s">
        <v>47</v>
      </c>
      <c r="H51" s="86"/>
      <c r="I51" s="86"/>
      <c r="J51" s="86"/>
      <c r="K51" s="100" t="s">
        <v>7</v>
      </c>
      <c r="L51" s="100" t="s">
        <v>3</v>
      </c>
      <c r="M51" s="100" t="s">
        <v>8</v>
      </c>
      <c r="N51" s="100" t="s">
        <v>9</v>
      </c>
      <c r="O51" s="100" t="s">
        <v>4</v>
      </c>
      <c r="P51" s="94" t="s">
        <v>47</v>
      </c>
      <c r="Q51" s="94"/>
      <c r="R51" s="94"/>
      <c r="S51" s="100"/>
      <c r="T51" s="100" t="s">
        <v>10</v>
      </c>
      <c r="U51" s="100" t="s">
        <v>11</v>
      </c>
      <c r="V51" s="100" t="s">
        <v>5</v>
      </c>
      <c r="W51" s="100" t="s">
        <v>4</v>
      </c>
      <c r="X51" s="94" t="s">
        <v>47</v>
      </c>
      <c r="AA51" s="85"/>
      <c r="AB51" s="68"/>
      <c r="AC51" s="86"/>
      <c r="AD51" s="86"/>
      <c r="AE51" s="86"/>
      <c r="AF51" s="86"/>
      <c r="AG51" s="78"/>
      <c r="AH51" s="86"/>
      <c r="AI51" s="86"/>
      <c r="AJ51" s="86"/>
      <c r="AK51" s="106">
        <v>4</v>
      </c>
      <c r="AL51" s="106">
        <v>4</v>
      </c>
      <c r="AM51" s="106">
        <v>446.4</v>
      </c>
      <c r="AN51" s="106">
        <v>111.6</v>
      </c>
      <c r="AO51" s="106">
        <v>446</v>
      </c>
      <c r="AP51" s="98">
        <f t="shared" si="13"/>
        <v>0.99910394265232982</v>
      </c>
      <c r="AQ51" s="98"/>
      <c r="AR51" s="98"/>
      <c r="AS51" s="100"/>
      <c r="AT51" s="106">
        <v>120</v>
      </c>
      <c r="AU51" s="106">
        <v>4</v>
      </c>
      <c r="AV51" s="108">
        <v>361.8</v>
      </c>
      <c r="AW51" s="106">
        <v>435</v>
      </c>
      <c r="AX51" s="98">
        <f t="shared" si="14"/>
        <v>1.2023217247097844</v>
      </c>
    </row>
    <row r="52" spans="1:50">
      <c r="A52" s="85"/>
      <c r="B52" s="68" t="s">
        <v>17</v>
      </c>
      <c r="C52" s="86" t="s">
        <v>13</v>
      </c>
      <c r="D52" s="106">
        <v>1</v>
      </c>
      <c r="E52" s="107">
        <v>2169</v>
      </c>
      <c r="F52" s="106">
        <v>2404.8000000000002</v>
      </c>
      <c r="G52" s="77">
        <f>E52/F52</f>
        <v>0.90194610778443107</v>
      </c>
      <c r="H52" s="86"/>
      <c r="I52" s="86"/>
      <c r="J52" s="86" t="s">
        <v>17</v>
      </c>
      <c r="K52" s="106">
        <v>1</v>
      </c>
      <c r="L52" s="106">
        <v>2</v>
      </c>
      <c r="M52" s="106">
        <v>9.4</v>
      </c>
      <c r="N52" s="106">
        <v>4.7</v>
      </c>
      <c r="O52" s="106">
        <v>5</v>
      </c>
      <c r="P52" s="98">
        <f t="shared" ref="P52:P58" si="15">N52/M52</f>
        <v>0.5</v>
      </c>
      <c r="Q52" s="98"/>
      <c r="R52" s="98"/>
      <c r="S52" s="100" t="s">
        <v>17</v>
      </c>
      <c r="T52" s="106">
        <v>30</v>
      </c>
      <c r="U52" s="106">
        <v>9</v>
      </c>
      <c r="V52" s="108">
        <v>127.6</v>
      </c>
      <c r="W52" s="106">
        <v>73</v>
      </c>
      <c r="X52" s="98">
        <f t="shared" ref="X52:X57" si="16">W52/V52</f>
        <v>0.57210031347962387</v>
      </c>
      <c r="AA52" s="85"/>
      <c r="AB52" s="68"/>
      <c r="AC52" s="86"/>
      <c r="AD52" s="86"/>
      <c r="AE52" s="86"/>
      <c r="AF52" s="86"/>
      <c r="AG52" s="78"/>
      <c r="AH52" s="86"/>
      <c r="AI52" s="86"/>
      <c r="AJ52" s="86"/>
      <c r="AK52" s="106">
        <v>5</v>
      </c>
      <c r="AL52" s="106">
        <v>2</v>
      </c>
      <c r="AM52" s="106">
        <v>130.9</v>
      </c>
      <c r="AN52" s="106">
        <v>65.5</v>
      </c>
      <c r="AO52" s="106">
        <v>166</v>
      </c>
      <c r="AP52" s="98">
        <f t="shared" si="13"/>
        <v>1.2681436210847974</v>
      </c>
      <c r="AQ52" s="98"/>
      <c r="AR52" s="98"/>
      <c r="AS52" s="100"/>
      <c r="AT52" s="106">
        <v>150</v>
      </c>
      <c r="AU52" s="106">
        <v>0</v>
      </c>
      <c r="AV52" s="108">
        <v>62</v>
      </c>
      <c r="AW52" s="106">
        <v>88</v>
      </c>
      <c r="AX52" s="98">
        <f t="shared" si="14"/>
        <v>1.4193548387096775</v>
      </c>
    </row>
    <row r="53" spans="1:50">
      <c r="A53" s="85"/>
      <c r="B53" s="68"/>
      <c r="C53" s="86"/>
      <c r="D53" s="86"/>
      <c r="E53" s="86"/>
      <c r="F53" s="86"/>
      <c r="G53" s="77"/>
      <c r="H53" s="86"/>
      <c r="I53" s="86"/>
      <c r="J53" s="86"/>
      <c r="K53" s="106">
        <v>2</v>
      </c>
      <c r="L53" s="106">
        <v>4</v>
      </c>
      <c r="M53" s="106">
        <v>52.6</v>
      </c>
      <c r="N53" s="106">
        <v>13.2</v>
      </c>
      <c r="O53" s="106">
        <v>23</v>
      </c>
      <c r="P53" s="98">
        <f t="shared" si="15"/>
        <v>0.2509505703422053</v>
      </c>
      <c r="Q53" s="98"/>
      <c r="R53" s="98"/>
      <c r="S53" s="100"/>
      <c r="T53" s="106">
        <v>60</v>
      </c>
      <c r="U53" s="106">
        <v>20</v>
      </c>
      <c r="V53" s="108">
        <v>689.6</v>
      </c>
      <c r="W53" s="106">
        <v>493</v>
      </c>
      <c r="X53" s="98">
        <f t="shared" si="16"/>
        <v>0.71490719257540603</v>
      </c>
      <c r="AA53" s="85"/>
      <c r="AB53" s="68"/>
      <c r="AC53" s="86"/>
      <c r="AD53" s="86"/>
      <c r="AE53" s="86"/>
      <c r="AF53" s="86"/>
      <c r="AG53" s="78"/>
      <c r="AH53" s="86"/>
      <c r="AI53" s="86"/>
      <c r="AJ53" s="86"/>
      <c r="AK53" s="100"/>
      <c r="AL53" s="100"/>
      <c r="AM53" s="100"/>
      <c r="AN53" s="100"/>
      <c r="AO53" s="100"/>
      <c r="AP53" s="98"/>
      <c r="AQ53" s="98"/>
      <c r="AR53" s="98"/>
      <c r="AS53" s="100"/>
      <c r="AT53" s="106"/>
      <c r="AU53" s="106"/>
      <c r="AV53" s="106"/>
      <c r="AW53" s="106"/>
      <c r="AX53" s="98" t="s">
        <v>25</v>
      </c>
    </row>
    <row r="54" spans="1:50">
      <c r="A54" s="85"/>
      <c r="B54" s="68"/>
      <c r="C54" s="86"/>
      <c r="D54" s="86"/>
      <c r="E54" s="86"/>
      <c r="F54" s="86"/>
      <c r="G54" s="78"/>
      <c r="H54" s="86"/>
      <c r="I54" s="86"/>
      <c r="J54" s="86"/>
      <c r="K54" s="106">
        <v>3</v>
      </c>
      <c r="L54" s="106">
        <v>8</v>
      </c>
      <c r="M54" s="106">
        <v>487.8</v>
      </c>
      <c r="N54" s="106">
        <v>61</v>
      </c>
      <c r="O54" s="106">
        <v>415</v>
      </c>
      <c r="P54" s="98">
        <f t="shared" si="15"/>
        <v>0.12505125051250512</v>
      </c>
      <c r="Q54" s="98"/>
      <c r="R54" s="98"/>
      <c r="S54" s="100"/>
      <c r="T54" s="106">
        <v>90</v>
      </c>
      <c r="U54" s="106">
        <v>20</v>
      </c>
      <c r="V54" s="108">
        <v>898.1</v>
      </c>
      <c r="W54" s="106">
        <v>834</v>
      </c>
      <c r="X54" s="98">
        <f t="shared" si="16"/>
        <v>0.92862710165905804</v>
      </c>
      <c r="AA54" s="85"/>
      <c r="AB54" s="68"/>
      <c r="AC54" s="86"/>
      <c r="AD54" s="86"/>
      <c r="AE54" s="86"/>
      <c r="AF54" s="86"/>
      <c r="AG54" s="78"/>
      <c r="AH54" s="86"/>
      <c r="AI54" s="86"/>
      <c r="AJ54" s="86"/>
      <c r="AK54" s="100"/>
      <c r="AL54" s="100"/>
      <c r="AM54" s="103"/>
      <c r="AN54" s="103"/>
      <c r="AO54" s="103"/>
      <c r="AP54" s="105"/>
      <c r="AQ54" s="102"/>
      <c r="AR54" s="102"/>
      <c r="AS54" s="102"/>
      <c r="AT54" s="103"/>
      <c r="AU54" s="103"/>
      <c r="AV54" s="103"/>
      <c r="AW54" s="103"/>
      <c r="AX54" s="98"/>
    </row>
    <row r="55" spans="1:50">
      <c r="A55" s="85"/>
      <c r="B55" s="68"/>
      <c r="C55" s="86"/>
      <c r="D55" s="86"/>
      <c r="E55" s="86"/>
      <c r="F55" s="86"/>
      <c r="G55" s="78"/>
      <c r="H55" s="86"/>
      <c r="I55" s="86"/>
      <c r="J55" s="86"/>
      <c r="K55" s="106">
        <v>4</v>
      </c>
      <c r="L55" s="106">
        <v>10</v>
      </c>
      <c r="M55" s="106">
        <v>665.3</v>
      </c>
      <c r="N55" s="106">
        <v>66.5</v>
      </c>
      <c r="O55" s="106">
        <v>591</v>
      </c>
      <c r="P55" s="98">
        <f t="shared" si="15"/>
        <v>9.9954907560499032E-2</v>
      </c>
      <c r="Q55" s="98"/>
      <c r="R55" s="98"/>
      <c r="S55" s="100"/>
      <c r="T55" s="106">
        <v>120</v>
      </c>
      <c r="U55" s="106">
        <v>6</v>
      </c>
      <c r="V55" s="108">
        <v>581.70000000000005</v>
      </c>
      <c r="W55" s="106">
        <v>640</v>
      </c>
      <c r="X55" s="98">
        <f t="shared" si="16"/>
        <v>1.1002234828949629</v>
      </c>
      <c r="AA55" s="85"/>
      <c r="AB55" s="68"/>
      <c r="AC55" s="86" t="s">
        <v>2</v>
      </c>
      <c r="AD55" s="86" t="s">
        <v>3</v>
      </c>
      <c r="AE55" s="86" t="s">
        <v>4</v>
      </c>
      <c r="AF55" s="86" t="s">
        <v>5</v>
      </c>
      <c r="AG55" s="67" t="s">
        <v>47</v>
      </c>
      <c r="AH55" s="86"/>
      <c r="AI55" s="86"/>
      <c r="AJ55" s="86"/>
      <c r="AK55" s="100" t="s">
        <v>7</v>
      </c>
      <c r="AL55" s="100" t="s">
        <v>3</v>
      </c>
      <c r="AM55" s="100" t="s">
        <v>8</v>
      </c>
      <c r="AN55" s="100" t="s">
        <v>9</v>
      </c>
      <c r="AO55" s="100" t="s">
        <v>4</v>
      </c>
      <c r="AP55" s="94" t="s">
        <v>47</v>
      </c>
      <c r="AQ55" s="94"/>
      <c r="AR55" s="94"/>
      <c r="AS55" s="100"/>
      <c r="AT55" s="100" t="s">
        <v>10</v>
      </c>
      <c r="AU55" s="100" t="s">
        <v>11</v>
      </c>
      <c r="AV55" s="100" t="s">
        <v>5</v>
      </c>
      <c r="AW55" s="100" t="s">
        <v>4</v>
      </c>
      <c r="AX55" s="94" t="s">
        <v>47</v>
      </c>
    </row>
    <row r="56" spans="1:50">
      <c r="A56" s="85"/>
      <c r="B56" s="68"/>
      <c r="C56" s="86"/>
      <c r="D56" s="86"/>
      <c r="E56" s="86"/>
      <c r="F56" s="86"/>
      <c r="G56" s="78"/>
      <c r="H56" s="86"/>
      <c r="I56" s="86"/>
      <c r="J56" s="86"/>
      <c r="K56" s="106">
        <v>5</v>
      </c>
      <c r="L56" s="106">
        <v>12</v>
      </c>
      <c r="M56" s="106">
        <v>709</v>
      </c>
      <c r="N56" s="106">
        <v>59.1</v>
      </c>
      <c r="O56" s="106">
        <v>672</v>
      </c>
      <c r="P56" s="98">
        <f t="shared" si="15"/>
        <v>8.3356840620592385E-2</v>
      </c>
      <c r="Q56" s="98"/>
      <c r="R56" s="98"/>
      <c r="S56" s="100"/>
      <c r="T56" s="106">
        <v>150</v>
      </c>
      <c r="U56" s="106">
        <v>1</v>
      </c>
      <c r="V56" s="108">
        <v>100.1</v>
      </c>
      <c r="W56" s="106">
        <v>118</v>
      </c>
      <c r="X56" s="98">
        <f t="shared" si="16"/>
        <v>1.1788211788211789</v>
      </c>
      <c r="AA56" s="85"/>
      <c r="AB56" s="68" t="s">
        <v>19</v>
      </c>
      <c r="AC56" s="86" t="s">
        <v>13</v>
      </c>
      <c r="AD56" s="106">
        <v>2</v>
      </c>
      <c r="AE56" s="107">
        <v>1414</v>
      </c>
      <c r="AF56" s="106">
        <v>1212.8</v>
      </c>
      <c r="AG56" s="77">
        <f>AE56/AF56</f>
        <v>1.1658970976253298</v>
      </c>
      <c r="AH56" s="86"/>
      <c r="AI56" s="86"/>
      <c r="AJ56" s="86" t="s">
        <v>19</v>
      </c>
      <c r="AK56" s="106">
        <v>1</v>
      </c>
      <c r="AL56" s="106">
        <v>1</v>
      </c>
      <c r="AM56" s="106">
        <v>22.7</v>
      </c>
      <c r="AN56" s="106">
        <v>22.7</v>
      </c>
      <c r="AO56" s="106">
        <v>5</v>
      </c>
      <c r="AP56" s="98">
        <f t="shared" ref="AP56:AP63" si="17">AO56/AM56</f>
        <v>0.22026431718061676</v>
      </c>
      <c r="AQ56" s="98"/>
      <c r="AR56" s="98"/>
      <c r="AS56" s="100" t="s">
        <v>19</v>
      </c>
      <c r="AT56" s="106">
        <v>30</v>
      </c>
      <c r="AU56" s="106">
        <v>1</v>
      </c>
      <c r="AV56" s="108">
        <v>17.2</v>
      </c>
      <c r="AW56" s="106">
        <v>3</v>
      </c>
      <c r="AX56" s="98">
        <f t="shared" ref="AX56:AX63" si="18">AW56/AV56</f>
        <v>0.1744186046511628</v>
      </c>
    </row>
    <row r="57" spans="1:50">
      <c r="A57" s="85"/>
      <c r="B57" s="68"/>
      <c r="C57" s="86"/>
      <c r="D57" s="86"/>
      <c r="E57" s="86"/>
      <c r="F57" s="86"/>
      <c r="G57" s="78"/>
      <c r="H57" s="86"/>
      <c r="I57" s="86"/>
      <c r="J57" s="86"/>
      <c r="K57" s="106">
        <v>6</v>
      </c>
      <c r="L57" s="106">
        <v>6</v>
      </c>
      <c r="M57" s="106">
        <v>354.9</v>
      </c>
      <c r="N57" s="106">
        <v>59.1</v>
      </c>
      <c r="O57" s="106">
        <v>375</v>
      </c>
      <c r="P57" s="98">
        <f t="shared" si="15"/>
        <v>0.1665257819103973</v>
      </c>
      <c r="Q57" s="98"/>
      <c r="R57" s="98"/>
      <c r="S57" s="100"/>
      <c r="T57" s="106">
        <v>180</v>
      </c>
      <c r="U57" s="106">
        <v>0</v>
      </c>
      <c r="V57" s="108">
        <v>7.6</v>
      </c>
      <c r="W57" s="106">
        <v>11</v>
      </c>
      <c r="X57" s="98">
        <f t="shared" si="16"/>
        <v>1.4473684210526316</v>
      </c>
      <c r="AA57" s="85"/>
      <c r="AB57" s="68"/>
      <c r="AC57" s="86"/>
      <c r="AD57" s="86"/>
      <c r="AE57" s="86"/>
      <c r="AF57" s="86"/>
      <c r="AG57" s="77"/>
      <c r="AH57" s="86"/>
      <c r="AI57" s="86"/>
      <c r="AJ57" s="86"/>
      <c r="AK57" s="106">
        <v>2</v>
      </c>
      <c r="AL57" s="106">
        <v>2</v>
      </c>
      <c r="AM57" s="106">
        <v>83.2</v>
      </c>
      <c r="AN57" s="106">
        <v>41.6</v>
      </c>
      <c r="AO57" s="106">
        <v>62</v>
      </c>
      <c r="AP57" s="98">
        <f t="shared" si="17"/>
        <v>0.74519230769230771</v>
      </c>
      <c r="AQ57" s="98"/>
      <c r="AR57" s="98"/>
      <c r="AS57" s="100"/>
      <c r="AT57" s="106">
        <v>60</v>
      </c>
      <c r="AU57" s="106">
        <v>3</v>
      </c>
      <c r="AV57" s="108">
        <v>217.3</v>
      </c>
      <c r="AW57" s="106">
        <v>185</v>
      </c>
      <c r="AX57" s="98">
        <f t="shared" si="18"/>
        <v>0.85135757017947533</v>
      </c>
    </row>
    <row r="58" spans="1:50">
      <c r="A58" s="85"/>
      <c r="B58" s="68"/>
      <c r="C58" s="86"/>
      <c r="D58" s="86"/>
      <c r="E58" s="86"/>
      <c r="F58" s="86"/>
      <c r="G58" s="78"/>
      <c r="H58" s="86"/>
      <c r="I58" s="86"/>
      <c r="J58" s="86"/>
      <c r="K58" s="106">
        <v>7</v>
      </c>
      <c r="L58" s="106">
        <v>2</v>
      </c>
      <c r="M58" s="106">
        <v>125.8</v>
      </c>
      <c r="N58" s="106">
        <v>62.9</v>
      </c>
      <c r="O58" s="106">
        <v>88</v>
      </c>
      <c r="P58" s="98">
        <f t="shared" si="15"/>
        <v>0.5</v>
      </c>
      <c r="Q58" s="98"/>
      <c r="R58" s="98"/>
      <c r="S58" s="100"/>
      <c r="T58" s="100"/>
      <c r="U58" s="100"/>
      <c r="V58" s="100"/>
      <c r="W58" s="100"/>
      <c r="X58" s="98"/>
      <c r="AA58" s="85"/>
      <c r="AB58" s="68"/>
      <c r="AC58" s="86"/>
      <c r="AD58" s="86"/>
      <c r="AE58" s="86"/>
      <c r="AF58" s="86"/>
      <c r="AG58" s="78"/>
      <c r="AH58" s="86"/>
      <c r="AI58" s="86"/>
      <c r="AJ58" s="86"/>
      <c r="AK58" s="106">
        <v>3</v>
      </c>
      <c r="AL58" s="106">
        <v>4</v>
      </c>
      <c r="AM58" s="106">
        <v>165.6</v>
      </c>
      <c r="AN58" s="106">
        <v>41.4</v>
      </c>
      <c r="AO58" s="106">
        <v>166</v>
      </c>
      <c r="AP58" s="98">
        <f t="shared" si="17"/>
        <v>1.0024154589371981</v>
      </c>
      <c r="AQ58" s="98"/>
      <c r="AR58" s="98"/>
      <c r="AS58" s="100"/>
      <c r="AT58" s="106">
        <v>90</v>
      </c>
      <c r="AU58" s="106">
        <v>7</v>
      </c>
      <c r="AV58" s="108">
        <v>243.1</v>
      </c>
      <c r="AW58" s="106">
        <v>244</v>
      </c>
      <c r="AX58" s="98">
        <f t="shared" si="18"/>
        <v>1.0037021801727684</v>
      </c>
    </row>
    <row r="59" spans="1:50">
      <c r="A59" s="85"/>
      <c r="B59" s="68"/>
      <c r="C59" s="86"/>
      <c r="D59" s="86"/>
      <c r="E59" s="86"/>
      <c r="F59" s="86"/>
      <c r="G59" s="78"/>
      <c r="H59" s="86"/>
      <c r="I59" s="86"/>
      <c r="J59" s="86"/>
      <c r="K59" s="100"/>
      <c r="L59" s="100"/>
      <c r="M59" s="100"/>
      <c r="N59" s="100"/>
      <c r="O59" s="100"/>
      <c r="P59" s="98"/>
      <c r="Q59" s="98"/>
      <c r="R59" s="98"/>
      <c r="S59" s="100"/>
      <c r="T59" s="100"/>
      <c r="U59" s="100"/>
      <c r="V59" s="100"/>
      <c r="W59" s="100"/>
      <c r="X59" s="98"/>
      <c r="AA59" s="85"/>
      <c r="AB59" s="68"/>
      <c r="AC59" s="86"/>
      <c r="AD59" s="86"/>
      <c r="AE59" s="86"/>
      <c r="AF59" s="86"/>
      <c r="AG59" s="77"/>
      <c r="AH59" s="86"/>
      <c r="AI59" s="86"/>
      <c r="AJ59" s="86"/>
      <c r="AK59" s="106">
        <v>4</v>
      </c>
      <c r="AL59" s="106">
        <v>6</v>
      </c>
      <c r="AM59" s="106">
        <v>291.5</v>
      </c>
      <c r="AN59" s="106">
        <v>48.6</v>
      </c>
      <c r="AO59" s="106">
        <v>276</v>
      </c>
      <c r="AP59" s="98">
        <f t="shared" si="17"/>
        <v>0.94682675814751283</v>
      </c>
      <c r="AQ59" s="98"/>
      <c r="AR59" s="98"/>
      <c r="AS59" s="100"/>
      <c r="AT59" s="106">
        <v>120</v>
      </c>
      <c r="AU59" s="106">
        <v>7</v>
      </c>
      <c r="AV59" s="108">
        <v>266.39999999999998</v>
      </c>
      <c r="AW59" s="106">
        <v>319</v>
      </c>
      <c r="AX59" s="98">
        <f t="shared" si="18"/>
        <v>1.1974474474474475</v>
      </c>
    </row>
    <row r="60" spans="1:50">
      <c r="A60" s="111" t="s">
        <v>45</v>
      </c>
      <c r="B60" s="68"/>
      <c r="C60" s="86"/>
      <c r="D60" s="86"/>
      <c r="E60" s="86"/>
      <c r="F60" s="86"/>
      <c r="G60" s="78"/>
      <c r="H60" s="86"/>
      <c r="I60" s="86"/>
      <c r="J60" s="86"/>
      <c r="K60" s="100"/>
      <c r="L60" s="100"/>
      <c r="M60" s="103"/>
      <c r="N60" s="103"/>
      <c r="O60" s="103"/>
      <c r="P60" s="105"/>
      <c r="Q60" s="102"/>
      <c r="R60" s="102"/>
      <c r="S60" s="102"/>
      <c r="T60" s="103"/>
      <c r="U60" s="103"/>
      <c r="V60" s="103"/>
      <c r="W60" s="103"/>
      <c r="X60" s="98"/>
      <c r="AA60" s="85"/>
      <c r="AB60" s="68"/>
      <c r="AC60" s="86"/>
      <c r="AD60" s="86"/>
      <c r="AE60" s="86"/>
      <c r="AF60" s="86"/>
      <c r="AG60" s="77"/>
      <c r="AH60" s="86"/>
      <c r="AI60" s="86"/>
      <c r="AJ60" s="86"/>
      <c r="AK60" s="106">
        <v>5</v>
      </c>
      <c r="AL60" s="106">
        <v>2</v>
      </c>
      <c r="AM60" s="106">
        <v>148.30000000000001</v>
      </c>
      <c r="AN60" s="106">
        <v>74.099999999999994</v>
      </c>
      <c r="AO60" s="106">
        <v>212</v>
      </c>
      <c r="AP60" s="98">
        <f t="shared" si="17"/>
        <v>1.4295347269049223</v>
      </c>
      <c r="AQ60" s="98"/>
      <c r="AR60" s="98"/>
      <c r="AS60" s="100"/>
      <c r="AT60" s="106">
        <v>150</v>
      </c>
      <c r="AU60" s="106">
        <v>5</v>
      </c>
      <c r="AV60" s="108">
        <v>222.2</v>
      </c>
      <c r="AW60" s="106">
        <v>290</v>
      </c>
      <c r="AX60" s="98">
        <f t="shared" si="18"/>
        <v>1.3051305130513051</v>
      </c>
    </row>
    <row r="61" spans="1:50">
      <c r="A61" s="85"/>
      <c r="B61" s="82"/>
      <c r="C61" s="86"/>
      <c r="D61" s="86"/>
      <c r="E61" s="86"/>
      <c r="F61" s="86"/>
      <c r="G61" s="67"/>
      <c r="H61" s="86"/>
      <c r="I61" s="67"/>
      <c r="J61" s="69"/>
      <c r="K61" s="100"/>
      <c r="L61" s="100"/>
      <c r="M61" s="4"/>
      <c r="N61" s="4"/>
      <c r="O61" s="4"/>
      <c r="P61" s="98"/>
      <c r="Q61" s="98"/>
      <c r="R61" s="94"/>
      <c r="S61" s="100"/>
      <c r="T61" s="100"/>
      <c r="U61" s="100"/>
      <c r="V61" s="100"/>
      <c r="W61" s="100"/>
      <c r="X61" s="100"/>
      <c r="AA61" s="85"/>
      <c r="AB61" s="68"/>
      <c r="AC61" s="86"/>
      <c r="AD61" s="86"/>
      <c r="AE61" s="86"/>
      <c r="AF61" s="86"/>
      <c r="AG61" s="77"/>
      <c r="AH61" s="86"/>
      <c r="AI61" s="86"/>
      <c r="AJ61" s="86"/>
      <c r="AK61" s="106">
        <v>6</v>
      </c>
      <c r="AL61" s="106">
        <v>2</v>
      </c>
      <c r="AM61" s="106">
        <v>162.1</v>
      </c>
      <c r="AN61" s="106">
        <v>81</v>
      </c>
      <c r="AO61" s="106">
        <v>256</v>
      </c>
      <c r="AP61" s="98">
        <f t="shared" si="17"/>
        <v>1.579272054287477</v>
      </c>
      <c r="AQ61" s="98"/>
      <c r="AR61" s="98"/>
      <c r="AS61" s="100"/>
      <c r="AT61" s="106">
        <v>180</v>
      </c>
      <c r="AU61" s="106">
        <v>2</v>
      </c>
      <c r="AV61" s="108">
        <v>152</v>
      </c>
      <c r="AW61" s="106">
        <v>232</v>
      </c>
      <c r="AX61" s="98">
        <f t="shared" si="18"/>
        <v>1.5263157894736843</v>
      </c>
    </row>
    <row r="62" spans="1:50">
      <c r="A62" s="85"/>
      <c r="B62" s="68"/>
      <c r="C62" s="86" t="s">
        <v>2</v>
      </c>
      <c r="D62" s="86" t="s">
        <v>3</v>
      </c>
      <c r="E62" s="86" t="s">
        <v>4</v>
      </c>
      <c r="F62" s="86" t="s">
        <v>5</v>
      </c>
      <c r="G62" s="67" t="s">
        <v>47</v>
      </c>
      <c r="H62" s="86"/>
      <c r="I62" s="97"/>
      <c r="J62" s="86"/>
      <c r="K62" s="100" t="s">
        <v>7</v>
      </c>
      <c r="L62" s="100" t="s">
        <v>3</v>
      </c>
      <c r="M62" s="100" t="s">
        <v>8</v>
      </c>
      <c r="N62" s="100" t="s">
        <v>9</v>
      </c>
      <c r="O62" s="100" t="s">
        <v>4</v>
      </c>
      <c r="P62" s="94" t="s">
        <v>47</v>
      </c>
      <c r="Q62" s="94"/>
      <c r="R62" s="99"/>
      <c r="S62" s="100"/>
      <c r="T62" s="100" t="s">
        <v>10</v>
      </c>
      <c r="U62" s="100" t="s">
        <v>11</v>
      </c>
      <c r="V62" s="100" t="s">
        <v>5</v>
      </c>
      <c r="W62" s="100" t="s">
        <v>4</v>
      </c>
      <c r="X62" s="94" t="s">
        <v>47</v>
      </c>
      <c r="AA62" s="85"/>
      <c r="AB62" s="68"/>
      <c r="AC62" s="86"/>
      <c r="AD62" s="86"/>
      <c r="AE62" s="86"/>
      <c r="AF62" s="86"/>
      <c r="AG62" s="77"/>
      <c r="AH62" s="86"/>
      <c r="AI62" s="86"/>
      <c r="AJ62" s="86"/>
      <c r="AK62" s="106">
        <v>7</v>
      </c>
      <c r="AL62" s="106">
        <v>2</v>
      </c>
      <c r="AM62" s="106">
        <v>114.2</v>
      </c>
      <c r="AN62" s="106">
        <v>57.1</v>
      </c>
      <c r="AO62" s="106">
        <v>127</v>
      </c>
      <c r="AP62" s="98">
        <f t="shared" si="17"/>
        <v>1.1120840630472855</v>
      </c>
      <c r="AQ62" s="98"/>
      <c r="AR62" s="98"/>
      <c r="AS62" s="100"/>
      <c r="AT62" s="106">
        <v>210</v>
      </c>
      <c r="AU62" s="106">
        <v>1</v>
      </c>
      <c r="AV62" s="108">
        <v>60</v>
      </c>
      <c r="AW62" s="106">
        <v>89</v>
      </c>
      <c r="AX62" s="98">
        <f t="shared" si="18"/>
        <v>1.4833333333333334</v>
      </c>
    </row>
    <row r="63" spans="1:50">
      <c r="A63" s="85"/>
      <c r="B63" s="68" t="s">
        <v>18</v>
      </c>
      <c r="C63" s="86" t="s">
        <v>13</v>
      </c>
      <c r="D63" s="95">
        <v>1</v>
      </c>
      <c r="E63" s="96">
        <v>3322</v>
      </c>
      <c r="F63" s="95">
        <v>2345.4</v>
      </c>
      <c r="G63" s="77">
        <f>E63/F63</f>
        <v>1.4163895284386459</v>
      </c>
      <c r="H63" s="86"/>
      <c r="I63" s="97"/>
      <c r="J63" s="86" t="s">
        <v>18</v>
      </c>
      <c r="K63" s="95">
        <v>1</v>
      </c>
      <c r="L63" s="95">
        <v>4</v>
      </c>
      <c r="M63" s="95">
        <v>55.8</v>
      </c>
      <c r="N63" s="95">
        <v>14</v>
      </c>
      <c r="O63" s="95">
        <v>42</v>
      </c>
      <c r="P63" s="98">
        <f t="shared" ref="P63:P68" si="19">O63/M63</f>
        <v>0.75268817204301075</v>
      </c>
      <c r="Q63" s="98"/>
      <c r="R63" s="99"/>
      <c r="S63" s="100" t="s">
        <v>18</v>
      </c>
      <c r="T63" s="95">
        <v>30</v>
      </c>
      <c r="U63" s="95">
        <v>9</v>
      </c>
      <c r="V63" s="101">
        <v>186.7</v>
      </c>
      <c r="W63" s="95">
        <v>155</v>
      </c>
      <c r="X63" s="98">
        <f t="shared" ref="X63:X68" si="20">W63/V63</f>
        <v>0.83020889126941622</v>
      </c>
      <c r="AA63" s="85"/>
      <c r="AB63" s="68"/>
      <c r="AC63" s="86"/>
      <c r="AD63" s="86"/>
      <c r="AE63" s="86"/>
      <c r="AF63" s="86"/>
      <c r="AG63" s="78"/>
      <c r="AH63" s="86"/>
      <c r="AI63" s="86"/>
      <c r="AJ63" s="86"/>
      <c r="AK63" s="106">
        <v>8</v>
      </c>
      <c r="AL63" s="106">
        <v>2</v>
      </c>
      <c r="AM63" s="106">
        <v>225.2</v>
      </c>
      <c r="AN63" s="106">
        <v>112.6</v>
      </c>
      <c r="AO63" s="106">
        <v>310</v>
      </c>
      <c r="AP63" s="98">
        <f t="shared" si="17"/>
        <v>1.3765541740674956</v>
      </c>
      <c r="AQ63" s="98"/>
      <c r="AR63" s="98"/>
      <c r="AS63" s="100"/>
      <c r="AT63" s="106">
        <v>240</v>
      </c>
      <c r="AU63" s="106">
        <v>0</v>
      </c>
      <c r="AV63" s="108">
        <v>34.6</v>
      </c>
      <c r="AW63" s="106">
        <v>52</v>
      </c>
      <c r="AX63" s="98">
        <f t="shared" si="18"/>
        <v>1.5028901734104045</v>
      </c>
    </row>
    <row r="64" spans="1:50">
      <c r="A64" s="85"/>
      <c r="B64" s="68"/>
      <c r="C64" s="86"/>
      <c r="D64" s="86"/>
      <c r="E64" s="86"/>
      <c r="F64" s="86"/>
      <c r="G64" s="77"/>
      <c r="H64" s="86"/>
      <c r="I64" s="97"/>
      <c r="J64" s="86"/>
      <c r="K64" s="95">
        <v>2</v>
      </c>
      <c r="L64" s="95">
        <v>8</v>
      </c>
      <c r="M64" s="95">
        <v>303.5</v>
      </c>
      <c r="N64" s="95">
        <v>37.9</v>
      </c>
      <c r="O64" s="95">
        <v>374</v>
      </c>
      <c r="P64" s="98">
        <f t="shared" si="19"/>
        <v>1.2322899505766063</v>
      </c>
      <c r="Q64" s="98"/>
      <c r="R64" s="99"/>
      <c r="S64" s="100"/>
      <c r="T64" s="95">
        <v>60</v>
      </c>
      <c r="U64" s="95">
        <v>18</v>
      </c>
      <c r="V64" s="101">
        <v>677.1</v>
      </c>
      <c r="W64" s="95">
        <v>907</v>
      </c>
      <c r="X64" s="98">
        <f t="shared" si="20"/>
        <v>1.3395362575690444</v>
      </c>
      <c r="AA64" s="85"/>
      <c r="AB64" s="68"/>
      <c r="AC64" s="86"/>
      <c r="AD64" s="86"/>
      <c r="AE64" s="86"/>
      <c r="AF64" s="86"/>
      <c r="AG64" s="78"/>
      <c r="AH64" s="86"/>
      <c r="AI64" s="86"/>
      <c r="AJ64" s="86"/>
      <c r="AK64" s="106"/>
      <c r="AL64" s="106"/>
      <c r="AM64" s="103"/>
      <c r="AN64" s="103"/>
      <c r="AO64" s="103"/>
      <c r="AP64" s="105"/>
      <c r="AQ64" s="102"/>
      <c r="AR64" s="102"/>
      <c r="AS64" s="102"/>
      <c r="AT64" s="103"/>
      <c r="AU64" s="103"/>
      <c r="AV64" s="103"/>
      <c r="AW64" s="103"/>
      <c r="AX64" s="98"/>
    </row>
    <row r="65" spans="1:50">
      <c r="A65" s="85"/>
      <c r="B65" s="68"/>
      <c r="C65" s="86"/>
      <c r="D65" s="86"/>
      <c r="E65" s="86"/>
      <c r="F65" s="86"/>
      <c r="G65" s="78"/>
      <c r="H65" s="86"/>
      <c r="I65" s="97"/>
      <c r="J65" s="86"/>
      <c r="K65" s="95">
        <v>3</v>
      </c>
      <c r="L65" s="95">
        <v>12</v>
      </c>
      <c r="M65" s="95">
        <v>688.8</v>
      </c>
      <c r="N65" s="95">
        <v>57.4</v>
      </c>
      <c r="O65" s="95">
        <v>986</v>
      </c>
      <c r="P65" s="98">
        <f t="shared" si="19"/>
        <v>1.4314750290360048</v>
      </c>
      <c r="Q65" s="98"/>
      <c r="R65" s="99"/>
      <c r="S65" s="100"/>
      <c r="T65" s="95">
        <v>90</v>
      </c>
      <c r="U65" s="95">
        <v>12</v>
      </c>
      <c r="V65" s="101">
        <v>696.6</v>
      </c>
      <c r="W65" s="95">
        <v>1113</v>
      </c>
      <c r="X65" s="98">
        <f t="shared" si="20"/>
        <v>1.5977605512489232</v>
      </c>
      <c r="AA65" s="85"/>
      <c r="AB65" s="68"/>
      <c r="AC65" s="86"/>
      <c r="AD65" s="86"/>
      <c r="AE65" s="86"/>
      <c r="AF65" s="86"/>
      <c r="AG65" s="78"/>
      <c r="AH65" s="86"/>
      <c r="AI65" s="86"/>
      <c r="AJ65" s="86"/>
      <c r="AK65" s="106"/>
      <c r="AL65" s="106"/>
      <c r="AM65" s="106"/>
      <c r="AN65" s="106"/>
      <c r="AO65" s="106"/>
      <c r="AP65" s="98"/>
      <c r="AQ65" s="98"/>
      <c r="AR65" s="98"/>
      <c r="AS65" s="100"/>
      <c r="AT65" s="100"/>
      <c r="AU65" s="100"/>
      <c r="AV65" s="100"/>
      <c r="AW65" s="100"/>
      <c r="AX65" s="98"/>
    </row>
    <row r="66" spans="1:50" ht="15.75">
      <c r="A66" s="85"/>
      <c r="B66" s="68"/>
      <c r="C66" s="86"/>
      <c r="D66" s="86"/>
      <c r="E66" s="86"/>
      <c r="F66" s="86"/>
      <c r="G66" s="67"/>
      <c r="H66" s="86"/>
      <c r="I66" s="97"/>
      <c r="J66" s="86"/>
      <c r="K66" s="95">
        <v>4</v>
      </c>
      <c r="L66" s="95">
        <v>12</v>
      </c>
      <c r="M66" s="95">
        <v>765.4</v>
      </c>
      <c r="N66" s="95">
        <v>63.8</v>
      </c>
      <c r="O66" s="95">
        <v>1177</v>
      </c>
      <c r="P66" s="98">
        <f t="shared" si="19"/>
        <v>1.5377580350143716</v>
      </c>
      <c r="Q66" s="98"/>
      <c r="R66" s="99"/>
      <c r="S66" s="100"/>
      <c r="T66" s="95">
        <v>120</v>
      </c>
      <c r="U66" s="95">
        <v>10</v>
      </c>
      <c r="V66" s="101">
        <v>534.9</v>
      </c>
      <c r="W66" s="95">
        <v>764</v>
      </c>
      <c r="X66" s="98">
        <f t="shared" si="20"/>
        <v>1.428304355954384</v>
      </c>
      <c r="AA66" s="74"/>
      <c r="AB66" s="69"/>
      <c r="AC66" s="86" t="s">
        <v>2</v>
      </c>
      <c r="AD66" s="86" t="s">
        <v>3</v>
      </c>
      <c r="AE66" s="86" t="s">
        <v>4</v>
      </c>
      <c r="AF66" s="86" t="s">
        <v>5</v>
      </c>
      <c r="AG66" s="67" t="s">
        <v>47</v>
      </c>
      <c r="AH66" s="86"/>
      <c r="AI66" s="69"/>
      <c r="AJ66" s="69"/>
      <c r="AK66" s="100" t="s">
        <v>7</v>
      </c>
      <c r="AL66" s="100" t="s">
        <v>3</v>
      </c>
      <c r="AM66" s="100" t="s">
        <v>8</v>
      </c>
      <c r="AN66" s="100" t="s">
        <v>9</v>
      </c>
      <c r="AO66" s="100" t="s">
        <v>4</v>
      </c>
      <c r="AP66" s="94" t="s">
        <v>47</v>
      </c>
      <c r="AQ66" s="42"/>
      <c r="AR66" s="42"/>
      <c r="AS66" s="42"/>
      <c r="AT66" s="100" t="s">
        <v>10</v>
      </c>
      <c r="AU66" s="100" t="s">
        <v>11</v>
      </c>
      <c r="AV66" s="100" t="s">
        <v>5</v>
      </c>
      <c r="AW66" s="100" t="s">
        <v>4</v>
      </c>
      <c r="AX66" s="94" t="s">
        <v>47</v>
      </c>
    </row>
    <row r="67" spans="1:50" ht="15.75">
      <c r="A67" s="85"/>
      <c r="B67" s="68"/>
      <c r="C67" s="86"/>
      <c r="D67" s="86"/>
      <c r="E67" s="86"/>
      <c r="F67" s="86"/>
      <c r="G67" s="67"/>
      <c r="H67" s="86"/>
      <c r="I67" s="97"/>
      <c r="J67" s="86"/>
      <c r="K67" s="95">
        <v>5</v>
      </c>
      <c r="L67" s="95">
        <v>8</v>
      </c>
      <c r="M67" s="95">
        <v>308.5</v>
      </c>
      <c r="N67" s="95">
        <v>38.6</v>
      </c>
      <c r="O67" s="95">
        <v>448</v>
      </c>
      <c r="P67" s="98">
        <f t="shared" si="19"/>
        <v>1.4521880064829822</v>
      </c>
      <c r="Q67" s="98"/>
      <c r="R67" s="99"/>
      <c r="S67" s="100"/>
      <c r="T67" s="95">
        <v>150</v>
      </c>
      <c r="U67" s="95">
        <v>3</v>
      </c>
      <c r="V67" s="101">
        <v>220.4</v>
      </c>
      <c r="W67" s="95">
        <v>338</v>
      </c>
      <c r="X67" s="98">
        <f t="shared" si="20"/>
        <v>1.5335753176043556</v>
      </c>
      <c r="AA67" s="74"/>
      <c r="AB67" s="69" t="s">
        <v>39</v>
      </c>
      <c r="AC67" s="86" t="s">
        <v>13</v>
      </c>
      <c r="AD67" s="95">
        <v>4</v>
      </c>
      <c r="AE67" s="96">
        <v>1717</v>
      </c>
      <c r="AF67" s="95">
        <v>1401.2</v>
      </c>
      <c r="AG67" s="77">
        <f>AE67/AF67</f>
        <v>1.2253782472166714</v>
      </c>
      <c r="AH67" s="86"/>
      <c r="AI67" s="69"/>
      <c r="AJ67" s="69" t="s">
        <v>39</v>
      </c>
      <c r="AK67" s="95">
        <v>1</v>
      </c>
      <c r="AL67" s="95">
        <v>1</v>
      </c>
      <c r="AM67" s="95">
        <v>8.8000000000000007</v>
      </c>
      <c r="AN67" s="95">
        <v>8.8000000000000007</v>
      </c>
      <c r="AO67" s="95">
        <v>0</v>
      </c>
      <c r="AP67" s="98">
        <f t="shared" ref="AP67:AP75" si="21">AO67/AM67</f>
        <v>0</v>
      </c>
      <c r="AQ67" s="42"/>
      <c r="AR67" s="42"/>
      <c r="AS67" s="42" t="s">
        <v>39</v>
      </c>
      <c r="AT67" s="95">
        <v>30</v>
      </c>
      <c r="AU67" s="95">
        <v>2</v>
      </c>
      <c r="AV67" s="101">
        <v>46.7</v>
      </c>
      <c r="AW67" s="95">
        <v>43</v>
      </c>
      <c r="AX67" s="98">
        <f t="shared" ref="AX67:AX75" si="22">AW67/AV67</f>
        <v>0.92077087794432544</v>
      </c>
    </row>
    <row r="68" spans="1:50" ht="15.75">
      <c r="A68" s="85"/>
      <c r="B68" s="68"/>
      <c r="C68" s="86"/>
      <c r="D68" s="86"/>
      <c r="E68" s="86"/>
      <c r="F68" s="86"/>
      <c r="G68" s="67"/>
      <c r="H68" s="86"/>
      <c r="I68" s="97"/>
      <c r="J68" s="86"/>
      <c r="K68" s="95">
        <v>6</v>
      </c>
      <c r="L68" s="95">
        <v>4</v>
      </c>
      <c r="M68" s="95">
        <v>223.4</v>
      </c>
      <c r="N68" s="95">
        <v>55.8</v>
      </c>
      <c r="O68" s="95">
        <v>295</v>
      </c>
      <c r="P68" s="98">
        <f t="shared" si="19"/>
        <v>1.3205013428827215</v>
      </c>
      <c r="Q68" s="98"/>
      <c r="R68" s="99"/>
      <c r="S68" s="100"/>
      <c r="T68" s="95">
        <v>180</v>
      </c>
      <c r="U68" s="95">
        <v>0</v>
      </c>
      <c r="V68" s="101">
        <v>29.9</v>
      </c>
      <c r="W68" s="95">
        <v>45</v>
      </c>
      <c r="X68" s="98">
        <f t="shared" si="20"/>
        <v>1.5050167224080269</v>
      </c>
      <c r="AA68" s="74"/>
      <c r="AB68" s="79"/>
      <c r="AC68" s="69"/>
      <c r="AD68" s="69"/>
      <c r="AE68" s="69"/>
      <c r="AF68" s="69"/>
      <c r="AG68" s="69"/>
      <c r="AH68" s="86"/>
      <c r="AI68" s="69"/>
      <c r="AJ68" s="69"/>
      <c r="AK68" s="95">
        <v>2</v>
      </c>
      <c r="AL68" s="95">
        <v>2</v>
      </c>
      <c r="AM68" s="95">
        <v>110.6</v>
      </c>
      <c r="AN68" s="95">
        <v>55.3</v>
      </c>
      <c r="AO68" s="95">
        <v>187</v>
      </c>
      <c r="AP68" s="98">
        <f t="shared" si="21"/>
        <v>1.6907775768535263</v>
      </c>
      <c r="AQ68" s="42"/>
      <c r="AR68" s="42"/>
      <c r="AS68" s="42"/>
      <c r="AT68" s="95">
        <v>60</v>
      </c>
      <c r="AU68" s="95">
        <v>4</v>
      </c>
      <c r="AV68" s="101">
        <v>149.80000000000001</v>
      </c>
      <c r="AW68" s="95">
        <v>180</v>
      </c>
      <c r="AX68" s="98">
        <f t="shared" si="22"/>
        <v>1.2016021361815754</v>
      </c>
    </row>
    <row r="69" spans="1:50" ht="15.75">
      <c r="A69" s="85"/>
      <c r="B69" s="68"/>
      <c r="C69" s="86"/>
      <c r="D69" s="86"/>
      <c r="E69" s="86"/>
      <c r="F69" s="86"/>
      <c r="G69" s="67"/>
      <c r="H69" s="86"/>
      <c r="I69" s="97"/>
      <c r="J69" s="86"/>
      <c r="K69" s="100"/>
      <c r="L69" s="100"/>
      <c r="M69" s="103"/>
      <c r="N69" s="103"/>
      <c r="O69" s="103"/>
      <c r="P69" s="105"/>
      <c r="Q69" s="102"/>
      <c r="R69" s="102"/>
      <c r="S69" s="102"/>
      <c r="T69" s="103"/>
      <c r="U69" s="103"/>
      <c r="V69" s="103"/>
      <c r="W69" s="103"/>
      <c r="X69" s="98"/>
      <c r="AA69" s="74"/>
      <c r="AB69" s="79"/>
      <c r="AC69" s="69"/>
      <c r="AD69" s="69"/>
      <c r="AE69" s="69"/>
      <c r="AF69" s="69"/>
      <c r="AG69" s="69"/>
      <c r="AH69" s="86"/>
      <c r="AI69" s="69"/>
      <c r="AJ69" s="69"/>
      <c r="AK69" s="95">
        <v>3</v>
      </c>
      <c r="AL69" s="95">
        <v>2</v>
      </c>
      <c r="AM69" s="95">
        <v>99.8</v>
      </c>
      <c r="AN69" s="95">
        <v>49.9</v>
      </c>
      <c r="AO69" s="95">
        <v>132</v>
      </c>
      <c r="AP69" s="98">
        <f t="shared" si="21"/>
        <v>1.3226452905811623</v>
      </c>
      <c r="AQ69" s="42"/>
      <c r="AR69" s="42"/>
      <c r="AS69" s="42"/>
      <c r="AT69" s="95">
        <v>90</v>
      </c>
      <c r="AU69" s="95">
        <v>5</v>
      </c>
      <c r="AV69" s="101">
        <v>182.4</v>
      </c>
      <c r="AW69" s="95">
        <v>234</v>
      </c>
      <c r="AX69" s="98">
        <f t="shared" si="22"/>
        <v>1.2828947368421053</v>
      </c>
    </row>
    <row r="70" spans="1:50" ht="15.75">
      <c r="A70" s="85"/>
      <c r="B70" s="68"/>
      <c r="C70" s="86"/>
      <c r="D70" s="86"/>
      <c r="E70" s="86"/>
      <c r="F70" s="86"/>
      <c r="G70" s="67"/>
      <c r="H70" s="86"/>
      <c r="I70" s="97"/>
      <c r="J70" s="86"/>
      <c r="K70" s="100"/>
      <c r="L70" s="100"/>
      <c r="M70" s="100"/>
      <c r="N70" s="100"/>
      <c r="O70" s="100"/>
      <c r="P70" s="98"/>
      <c r="Q70" s="98"/>
      <c r="R70" s="99"/>
      <c r="S70" s="100"/>
      <c r="T70" s="100"/>
      <c r="U70" s="100"/>
      <c r="V70" s="100"/>
      <c r="W70" s="100"/>
      <c r="X70" s="98"/>
      <c r="AA70" s="74"/>
      <c r="AB70" s="79"/>
      <c r="AC70" s="69"/>
      <c r="AD70" s="69"/>
      <c r="AE70" s="69"/>
      <c r="AF70" s="69"/>
      <c r="AG70" s="69"/>
      <c r="AH70" s="86"/>
      <c r="AI70" s="69"/>
      <c r="AJ70" s="69"/>
      <c r="AK70" s="95">
        <v>4</v>
      </c>
      <c r="AL70" s="95">
        <v>4</v>
      </c>
      <c r="AM70" s="95">
        <v>421</v>
      </c>
      <c r="AN70" s="95">
        <v>105.2</v>
      </c>
      <c r="AO70" s="95">
        <v>603</v>
      </c>
      <c r="AP70" s="98">
        <f t="shared" si="21"/>
        <v>1.4323040380047507</v>
      </c>
      <c r="AQ70" s="42"/>
      <c r="AR70" s="42"/>
      <c r="AS70" s="42"/>
      <c r="AT70" s="95">
        <v>120</v>
      </c>
      <c r="AU70" s="95">
        <v>6</v>
      </c>
      <c r="AV70" s="101">
        <v>390.1</v>
      </c>
      <c r="AW70" s="95">
        <v>416</v>
      </c>
      <c r="AX70" s="98">
        <f t="shared" si="22"/>
        <v>1.066393232504486</v>
      </c>
    </row>
    <row r="71" spans="1:50" ht="15.75">
      <c r="A71" s="85"/>
      <c r="B71" s="68"/>
      <c r="C71" s="86" t="s">
        <v>2</v>
      </c>
      <c r="D71" s="86" t="s">
        <v>3</v>
      </c>
      <c r="E71" s="86" t="s">
        <v>4</v>
      </c>
      <c r="F71" s="86" t="s">
        <v>5</v>
      </c>
      <c r="G71" s="67" t="s">
        <v>47</v>
      </c>
      <c r="H71" s="86"/>
      <c r="I71" s="97"/>
      <c r="J71" s="86"/>
      <c r="K71" s="103" t="s">
        <v>7</v>
      </c>
      <c r="L71" s="100" t="s">
        <v>3</v>
      </c>
      <c r="M71" s="100" t="s">
        <v>8</v>
      </c>
      <c r="N71" s="100" t="s">
        <v>9</v>
      </c>
      <c r="O71" s="100" t="s">
        <v>4</v>
      </c>
      <c r="P71" s="94" t="s">
        <v>47</v>
      </c>
      <c r="Q71" s="94"/>
      <c r="R71" s="99"/>
      <c r="S71" s="100"/>
      <c r="T71" s="100" t="s">
        <v>10</v>
      </c>
      <c r="U71" s="100" t="s">
        <v>11</v>
      </c>
      <c r="V71" s="100" t="s">
        <v>5</v>
      </c>
      <c r="W71" s="100" t="s">
        <v>4</v>
      </c>
      <c r="X71" s="94" t="s">
        <v>47</v>
      </c>
      <c r="AA71" s="74"/>
      <c r="AB71" s="79"/>
      <c r="AC71" s="69"/>
      <c r="AD71" s="69"/>
      <c r="AE71" s="69"/>
      <c r="AF71" s="69"/>
      <c r="AG71" s="69"/>
      <c r="AH71" s="86"/>
      <c r="AI71" s="69"/>
      <c r="AJ71" s="69"/>
      <c r="AK71" s="95">
        <v>5</v>
      </c>
      <c r="AL71" s="95">
        <v>4</v>
      </c>
      <c r="AM71" s="95">
        <v>258.2</v>
      </c>
      <c r="AN71" s="95">
        <v>64.599999999999994</v>
      </c>
      <c r="AO71" s="95">
        <v>230</v>
      </c>
      <c r="AP71" s="98">
        <f t="shared" si="21"/>
        <v>0.89078233927188233</v>
      </c>
      <c r="AQ71" s="42"/>
      <c r="AR71" s="42"/>
      <c r="AS71" s="42"/>
      <c r="AT71" s="95">
        <v>150</v>
      </c>
      <c r="AU71" s="95">
        <v>3</v>
      </c>
      <c r="AV71" s="101">
        <v>180.8</v>
      </c>
      <c r="AW71" s="95">
        <v>256</v>
      </c>
      <c r="AX71" s="98">
        <f t="shared" si="22"/>
        <v>1.415929203539823</v>
      </c>
    </row>
    <row r="72" spans="1:50" ht="15.75">
      <c r="A72" s="85"/>
      <c r="B72" s="68" t="s">
        <v>19</v>
      </c>
      <c r="C72" s="86" t="s">
        <v>13</v>
      </c>
      <c r="D72" s="95">
        <v>4</v>
      </c>
      <c r="E72" s="96">
        <v>2008</v>
      </c>
      <c r="F72" s="95">
        <v>1731.8999999999999</v>
      </c>
      <c r="G72" s="77">
        <f>E72/F72</f>
        <v>1.1594202898550725</v>
      </c>
      <c r="H72" s="86"/>
      <c r="I72" s="97"/>
      <c r="J72" s="86" t="s">
        <v>19</v>
      </c>
      <c r="K72" s="95">
        <v>1</v>
      </c>
      <c r="L72" s="95">
        <v>1</v>
      </c>
      <c r="M72" s="95">
        <v>22</v>
      </c>
      <c r="N72" s="95">
        <v>22</v>
      </c>
      <c r="O72" s="95">
        <v>10</v>
      </c>
      <c r="P72" s="98">
        <f t="shared" ref="P72:P80" si="23">O72/M72</f>
        <v>0.45454545454545453</v>
      </c>
      <c r="Q72" s="98"/>
      <c r="R72" s="99"/>
      <c r="S72" s="100" t="s">
        <v>19</v>
      </c>
      <c r="T72" s="95">
        <v>30</v>
      </c>
      <c r="U72" s="95">
        <v>4</v>
      </c>
      <c r="V72" s="101">
        <v>70.7</v>
      </c>
      <c r="W72" s="95">
        <v>65</v>
      </c>
      <c r="X72" s="98">
        <f t="shared" ref="X72:X80" si="24">W72/V72</f>
        <v>0.91937765205091937</v>
      </c>
      <c r="AA72" s="74"/>
      <c r="AB72" s="79"/>
      <c r="AC72" s="69"/>
      <c r="AD72" s="69"/>
      <c r="AE72" s="69"/>
      <c r="AF72" s="69"/>
      <c r="AG72" s="69"/>
      <c r="AH72" s="86"/>
      <c r="AI72" s="69"/>
      <c r="AJ72" s="69"/>
      <c r="AK72" s="95">
        <v>6</v>
      </c>
      <c r="AL72" s="95">
        <v>2</v>
      </c>
      <c r="AM72" s="95">
        <v>121.4</v>
      </c>
      <c r="AN72" s="95">
        <v>60.7</v>
      </c>
      <c r="AO72" s="95">
        <v>123</v>
      </c>
      <c r="AP72" s="98">
        <f t="shared" si="21"/>
        <v>1.0131795716639209</v>
      </c>
      <c r="AQ72" s="42"/>
      <c r="AR72" s="42"/>
      <c r="AS72" s="42"/>
      <c r="AT72" s="95">
        <v>180</v>
      </c>
      <c r="AU72" s="95">
        <v>3</v>
      </c>
      <c r="AV72" s="101">
        <v>119.9</v>
      </c>
      <c r="AW72" s="95">
        <v>153</v>
      </c>
      <c r="AX72" s="98">
        <f t="shared" si="22"/>
        <v>1.2760633861551292</v>
      </c>
    </row>
    <row r="73" spans="1:50" ht="15.75">
      <c r="A73" s="85"/>
      <c r="B73" s="68"/>
      <c r="C73" s="86"/>
      <c r="D73" s="86"/>
      <c r="E73" s="86"/>
      <c r="F73" s="86"/>
      <c r="G73" s="77"/>
      <c r="H73" s="86"/>
      <c r="I73" s="97"/>
      <c r="J73" s="86"/>
      <c r="K73" s="95">
        <v>2</v>
      </c>
      <c r="L73" s="95">
        <v>2</v>
      </c>
      <c r="M73" s="95">
        <v>128</v>
      </c>
      <c r="N73" s="95">
        <v>64</v>
      </c>
      <c r="O73" s="95">
        <v>114</v>
      </c>
      <c r="P73" s="98">
        <f t="shared" si="23"/>
        <v>0.890625</v>
      </c>
      <c r="Q73" s="98"/>
      <c r="R73" s="99"/>
      <c r="S73" s="100"/>
      <c r="T73" s="95">
        <v>60</v>
      </c>
      <c r="U73" s="95">
        <v>5</v>
      </c>
      <c r="V73" s="101">
        <v>221.5</v>
      </c>
      <c r="W73" s="95">
        <v>260</v>
      </c>
      <c r="X73" s="98">
        <f t="shared" si="24"/>
        <v>1.1738148984198646</v>
      </c>
      <c r="AA73" s="74"/>
      <c r="AB73" s="79"/>
      <c r="AC73" s="69"/>
      <c r="AD73" s="69"/>
      <c r="AE73" s="69"/>
      <c r="AF73" s="69"/>
      <c r="AG73" s="69"/>
      <c r="AH73" s="86"/>
      <c r="AI73" s="69"/>
      <c r="AJ73" s="69"/>
      <c r="AK73" s="95">
        <v>7</v>
      </c>
      <c r="AL73" s="95">
        <v>2</v>
      </c>
      <c r="AM73" s="95">
        <v>110.6</v>
      </c>
      <c r="AN73" s="95">
        <v>55.3</v>
      </c>
      <c r="AO73" s="95">
        <v>102</v>
      </c>
      <c r="AP73" s="98">
        <f t="shared" si="21"/>
        <v>0.92224231464737794</v>
      </c>
      <c r="AQ73" s="42"/>
      <c r="AR73" s="42"/>
      <c r="AS73" s="42"/>
      <c r="AT73" s="95">
        <v>210</v>
      </c>
      <c r="AU73" s="95">
        <v>3</v>
      </c>
      <c r="AV73" s="101">
        <v>129.69999999999999</v>
      </c>
      <c r="AW73" s="95">
        <v>148</v>
      </c>
      <c r="AX73" s="98">
        <f t="shared" si="22"/>
        <v>1.1410948342328451</v>
      </c>
    </row>
    <row r="74" spans="1:50" ht="15.75">
      <c r="A74" s="85"/>
      <c r="B74" s="68"/>
      <c r="C74" s="86"/>
      <c r="D74" s="86"/>
      <c r="E74" s="86"/>
      <c r="F74" s="86"/>
      <c r="G74" s="78"/>
      <c r="H74" s="86"/>
      <c r="I74" s="97"/>
      <c r="J74" s="86"/>
      <c r="K74" s="95">
        <v>3</v>
      </c>
      <c r="L74" s="95">
        <v>4</v>
      </c>
      <c r="M74" s="95">
        <v>190.4</v>
      </c>
      <c r="N74" s="95">
        <v>47.6</v>
      </c>
      <c r="O74" s="95">
        <v>208</v>
      </c>
      <c r="P74" s="98">
        <f t="shared" si="23"/>
        <v>1.0924369747899159</v>
      </c>
      <c r="Q74" s="98"/>
      <c r="R74" s="99"/>
      <c r="S74" s="100"/>
      <c r="T74" s="95">
        <v>90</v>
      </c>
      <c r="U74" s="95">
        <v>11</v>
      </c>
      <c r="V74" s="101">
        <v>504.2</v>
      </c>
      <c r="W74" s="95">
        <v>597</v>
      </c>
      <c r="X74" s="98">
        <f t="shared" si="24"/>
        <v>1.1840539468464895</v>
      </c>
      <c r="AA74" s="74"/>
      <c r="AB74" s="79"/>
      <c r="AC74" s="69"/>
      <c r="AD74" s="69"/>
      <c r="AE74" s="69"/>
      <c r="AF74" s="69"/>
      <c r="AG74" s="69"/>
      <c r="AH74" s="86"/>
      <c r="AI74" s="69"/>
      <c r="AJ74" s="69"/>
      <c r="AK74" s="95">
        <v>8</v>
      </c>
      <c r="AL74" s="95">
        <v>2</v>
      </c>
      <c r="AM74" s="95">
        <v>186</v>
      </c>
      <c r="AN74" s="95">
        <v>93</v>
      </c>
      <c r="AO74" s="95">
        <v>221</v>
      </c>
      <c r="AP74" s="98">
        <f t="shared" si="21"/>
        <v>1.1881720430107527</v>
      </c>
      <c r="AQ74" s="42"/>
      <c r="AR74" s="42"/>
      <c r="AS74" s="42"/>
      <c r="AT74" s="95">
        <v>240</v>
      </c>
      <c r="AU74" s="95">
        <v>2</v>
      </c>
      <c r="AV74" s="101">
        <v>127.6</v>
      </c>
      <c r="AW74" s="95">
        <v>176</v>
      </c>
      <c r="AX74" s="98">
        <f t="shared" si="22"/>
        <v>1.3793103448275863</v>
      </c>
    </row>
    <row r="75" spans="1:50" ht="15.75">
      <c r="A75" s="85"/>
      <c r="B75" s="68"/>
      <c r="C75" s="86"/>
      <c r="D75" s="86"/>
      <c r="E75" s="86"/>
      <c r="F75" s="86"/>
      <c r="G75" s="67"/>
      <c r="H75" s="86"/>
      <c r="I75" s="97"/>
      <c r="J75" s="86"/>
      <c r="K75" s="95">
        <v>4</v>
      </c>
      <c r="L75" s="95">
        <v>4</v>
      </c>
      <c r="M75" s="95">
        <v>268.7</v>
      </c>
      <c r="N75" s="95">
        <v>67.2</v>
      </c>
      <c r="O75" s="95">
        <v>408</v>
      </c>
      <c r="P75" s="98">
        <f t="shared" si="23"/>
        <v>1.5184220320059547</v>
      </c>
      <c r="Q75" s="98"/>
      <c r="R75" s="99"/>
      <c r="S75" s="100"/>
      <c r="T75" s="95">
        <v>120</v>
      </c>
      <c r="U75" s="95">
        <v>3</v>
      </c>
      <c r="V75" s="101">
        <v>231.4</v>
      </c>
      <c r="W75" s="95">
        <v>273</v>
      </c>
      <c r="X75" s="98">
        <f t="shared" si="24"/>
        <v>1.1797752808988764</v>
      </c>
      <c r="AA75" s="74"/>
      <c r="AB75" s="79"/>
      <c r="AC75" s="69"/>
      <c r="AD75" s="69"/>
      <c r="AE75" s="69"/>
      <c r="AF75" s="69"/>
      <c r="AG75" s="69"/>
      <c r="AH75" s="86"/>
      <c r="AI75" s="69"/>
      <c r="AJ75" s="69"/>
      <c r="AK75" s="95">
        <v>9</v>
      </c>
      <c r="AL75" s="95">
        <v>2</v>
      </c>
      <c r="AM75" s="95">
        <v>84.8</v>
      </c>
      <c r="AN75" s="95">
        <v>42.4</v>
      </c>
      <c r="AO75" s="95">
        <v>119</v>
      </c>
      <c r="AP75" s="98">
        <f t="shared" si="21"/>
        <v>1.4033018867924529</v>
      </c>
      <c r="AQ75" s="42"/>
      <c r="AR75" s="42"/>
      <c r="AS75" s="42"/>
      <c r="AT75" s="95">
        <v>270</v>
      </c>
      <c r="AU75" s="95">
        <v>0</v>
      </c>
      <c r="AV75" s="95">
        <v>74</v>
      </c>
      <c r="AW75" s="95">
        <v>111</v>
      </c>
      <c r="AX75" s="98">
        <f t="shared" si="22"/>
        <v>1.5</v>
      </c>
    </row>
    <row r="76" spans="1:50" ht="15.75">
      <c r="A76" s="85"/>
      <c r="B76" s="68"/>
      <c r="C76" s="86"/>
      <c r="D76" s="86"/>
      <c r="E76" s="86"/>
      <c r="F76" s="86"/>
      <c r="G76" s="67"/>
      <c r="H76" s="86"/>
      <c r="I76" s="97"/>
      <c r="J76" s="86"/>
      <c r="K76" s="95">
        <v>5</v>
      </c>
      <c r="L76" s="95">
        <v>4</v>
      </c>
      <c r="M76" s="95">
        <v>164.4</v>
      </c>
      <c r="N76" s="95">
        <v>41.1</v>
      </c>
      <c r="O76" s="95">
        <v>173</v>
      </c>
      <c r="P76" s="98">
        <f t="shared" si="23"/>
        <v>1.0523114355231142</v>
      </c>
      <c r="Q76" s="98"/>
      <c r="R76" s="99"/>
      <c r="S76" s="100"/>
      <c r="T76" s="95">
        <v>150</v>
      </c>
      <c r="U76" s="95">
        <v>2</v>
      </c>
      <c r="V76" s="101">
        <v>132</v>
      </c>
      <c r="W76" s="95">
        <v>148</v>
      </c>
      <c r="X76" s="98">
        <f t="shared" si="24"/>
        <v>1.1212121212121211</v>
      </c>
      <c r="AA76" s="74"/>
      <c r="AB76" s="79"/>
      <c r="AC76" s="69"/>
      <c r="AD76" s="69"/>
      <c r="AE76" s="69"/>
      <c r="AF76" s="69"/>
      <c r="AG76" s="69"/>
      <c r="AH76" s="86"/>
      <c r="AI76" s="69"/>
      <c r="AJ76" s="69"/>
      <c r="AK76" s="42"/>
      <c r="AL76" s="42"/>
      <c r="AM76" s="103"/>
      <c r="AN76" s="104"/>
      <c r="AO76" s="103"/>
      <c r="AP76" s="94"/>
      <c r="AQ76" s="42"/>
      <c r="AR76" s="42"/>
      <c r="AS76" s="42"/>
      <c r="AT76" s="42"/>
      <c r="AU76" s="42"/>
      <c r="AV76" s="103"/>
      <c r="AW76" s="103"/>
      <c r="AX76" s="94"/>
    </row>
    <row r="77" spans="1:50">
      <c r="A77" s="85"/>
      <c r="B77" s="68"/>
      <c r="C77" s="86"/>
      <c r="D77" s="86"/>
      <c r="E77" s="86"/>
      <c r="F77" s="86"/>
      <c r="G77" s="67"/>
      <c r="H77" s="86"/>
      <c r="I77" s="97"/>
      <c r="J77" s="86"/>
      <c r="K77" s="95">
        <v>6</v>
      </c>
      <c r="L77" s="95">
        <v>6</v>
      </c>
      <c r="M77" s="95">
        <v>340.8</v>
      </c>
      <c r="N77" s="95">
        <v>56.8</v>
      </c>
      <c r="O77" s="95">
        <v>394</v>
      </c>
      <c r="P77" s="98">
        <f t="shared" si="23"/>
        <v>1.1561032863849765</v>
      </c>
      <c r="Q77" s="98"/>
      <c r="R77" s="99"/>
      <c r="S77" s="100"/>
      <c r="T77" s="95">
        <v>180</v>
      </c>
      <c r="U77" s="95">
        <v>4</v>
      </c>
      <c r="V77" s="101">
        <v>184.1</v>
      </c>
      <c r="W77" s="95">
        <v>197</v>
      </c>
      <c r="X77" s="98">
        <f t="shared" si="24"/>
        <v>1.0700706137968496</v>
      </c>
      <c r="AA77" s="85"/>
      <c r="AB77" s="82"/>
      <c r="AC77" s="86" t="s">
        <v>2</v>
      </c>
      <c r="AD77" s="86" t="s">
        <v>3</v>
      </c>
      <c r="AE77" s="86" t="s">
        <v>4</v>
      </c>
      <c r="AF77" s="86" t="s">
        <v>5</v>
      </c>
      <c r="AG77" s="67" t="s">
        <v>47</v>
      </c>
      <c r="AH77" s="86"/>
      <c r="AI77" s="97"/>
      <c r="AJ77" s="97"/>
      <c r="AK77" s="100" t="s">
        <v>7</v>
      </c>
      <c r="AL77" s="100" t="s">
        <v>3</v>
      </c>
      <c r="AM77" s="100" t="s">
        <v>8</v>
      </c>
      <c r="AN77" s="100" t="s">
        <v>9</v>
      </c>
      <c r="AO77" s="100" t="s">
        <v>4</v>
      </c>
      <c r="AP77" s="94" t="s">
        <v>47</v>
      </c>
      <c r="AQ77" s="94"/>
      <c r="AR77" s="94"/>
      <c r="AS77" s="99"/>
      <c r="AT77" s="100" t="s">
        <v>10</v>
      </c>
      <c r="AU77" s="100" t="s">
        <v>11</v>
      </c>
      <c r="AV77" s="100" t="s">
        <v>5</v>
      </c>
      <c r="AW77" s="100" t="s">
        <v>4</v>
      </c>
      <c r="AX77" s="94" t="s">
        <v>47</v>
      </c>
    </row>
    <row r="78" spans="1:50">
      <c r="A78" s="85"/>
      <c r="B78" s="68"/>
      <c r="C78" s="86"/>
      <c r="D78" s="86"/>
      <c r="E78" s="86"/>
      <c r="F78" s="86"/>
      <c r="G78" s="67"/>
      <c r="H78" s="86"/>
      <c r="I78" s="97"/>
      <c r="J78" s="86"/>
      <c r="K78" s="95">
        <v>7</v>
      </c>
      <c r="L78" s="95">
        <v>6</v>
      </c>
      <c r="M78" s="95">
        <v>285.7</v>
      </c>
      <c r="N78" s="95">
        <v>47.6</v>
      </c>
      <c r="O78" s="95">
        <v>307</v>
      </c>
      <c r="P78" s="98">
        <f t="shared" si="23"/>
        <v>1.0745537276863844</v>
      </c>
      <c r="Q78" s="98"/>
      <c r="R78" s="99"/>
      <c r="S78" s="100"/>
      <c r="T78" s="95">
        <v>210</v>
      </c>
      <c r="U78" s="95">
        <v>4</v>
      </c>
      <c r="V78" s="101">
        <v>171</v>
      </c>
      <c r="W78" s="95">
        <v>194</v>
      </c>
      <c r="X78" s="98">
        <f t="shared" si="24"/>
        <v>1.1345029239766082</v>
      </c>
      <c r="AA78" s="85"/>
      <c r="AB78" s="68" t="s">
        <v>22</v>
      </c>
      <c r="AC78" s="86" t="s">
        <v>13</v>
      </c>
      <c r="AD78" s="106">
        <v>3</v>
      </c>
      <c r="AE78" s="107">
        <v>1484</v>
      </c>
      <c r="AF78" s="106">
        <v>1263</v>
      </c>
      <c r="AG78" s="77">
        <f>AE78/AF78</f>
        <v>1.1749802058590657</v>
      </c>
      <c r="AH78" s="86"/>
      <c r="AI78" s="86"/>
      <c r="AJ78" s="86" t="s">
        <v>22</v>
      </c>
      <c r="AK78" s="106">
        <v>1</v>
      </c>
      <c r="AL78" s="106">
        <v>1</v>
      </c>
      <c r="AM78" s="106">
        <v>38.700000000000003</v>
      </c>
      <c r="AN78" s="106">
        <v>38.700000000000003</v>
      </c>
      <c r="AO78" s="106">
        <v>15</v>
      </c>
      <c r="AP78" s="98">
        <f t="shared" ref="AP78:AP85" si="25">AN78/AM78</f>
        <v>1</v>
      </c>
      <c r="AQ78" s="98"/>
      <c r="AR78" s="98"/>
      <c r="AS78" s="100" t="s">
        <v>22</v>
      </c>
      <c r="AT78" s="106">
        <v>30</v>
      </c>
      <c r="AU78" s="106">
        <v>4</v>
      </c>
      <c r="AV78" s="108">
        <v>50.1</v>
      </c>
      <c r="AW78" s="106">
        <v>23</v>
      </c>
      <c r="AX78" s="98">
        <f t="shared" ref="AX78:AX84" si="26">AW78/AV78</f>
        <v>0.45908183632734528</v>
      </c>
    </row>
    <row r="79" spans="1:50">
      <c r="A79" s="85"/>
      <c r="B79" s="68"/>
      <c r="C79" s="86"/>
      <c r="D79" s="86"/>
      <c r="E79" s="86"/>
      <c r="F79" s="86"/>
      <c r="G79" s="67"/>
      <c r="H79" s="86"/>
      <c r="I79" s="97"/>
      <c r="J79" s="86"/>
      <c r="K79" s="95">
        <v>8</v>
      </c>
      <c r="L79" s="95">
        <v>4</v>
      </c>
      <c r="M79" s="95">
        <v>244.8</v>
      </c>
      <c r="N79" s="95">
        <v>61.2</v>
      </c>
      <c r="O79" s="95">
        <v>277</v>
      </c>
      <c r="P79" s="98">
        <f t="shared" si="23"/>
        <v>1.1315359477124183</v>
      </c>
      <c r="Q79" s="98"/>
      <c r="R79" s="99"/>
      <c r="S79" s="100"/>
      <c r="T79" s="95">
        <v>240</v>
      </c>
      <c r="U79" s="95">
        <v>1</v>
      </c>
      <c r="V79" s="101">
        <v>206.2</v>
      </c>
      <c r="W79" s="95">
        <v>254</v>
      </c>
      <c r="X79" s="98">
        <f t="shared" si="24"/>
        <v>1.2318137730358876</v>
      </c>
      <c r="AA79" s="85"/>
      <c r="AB79" s="68"/>
      <c r="AC79" s="86"/>
      <c r="AD79" s="86"/>
      <c r="AE79" s="86"/>
      <c r="AF79" s="86"/>
      <c r="AG79" s="77"/>
      <c r="AH79" s="86"/>
      <c r="AI79" s="86"/>
      <c r="AJ79" s="86"/>
      <c r="AK79" s="106">
        <v>2</v>
      </c>
      <c r="AL79" s="106">
        <v>2</v>
      </c>
      <c r="AM79" s="106">
        <v>49.5</v>
      </c>
      <c r="AN79" s="106">
        <v>24.7</v>
      </c>
      <c r="AO79" s="106">
        <v>44</v>
      </c>
      <c r="AP79" s="98">
        <f t="shared" si="25"/>
        <v>0.49898989898989898</v>
      </c>
      <c r="AQ79" s="98"/>
      <c r="AR79" s="98"/>
      <c r="AS79" s="100"/>
      <c r="AT79" s="106">
        <v>60</v>
      </c>
      <c r="AU79" s="106">
        <v>5</v>
      </c>
      <c r="AV79" s="108">
        <v>293.89999999999998</v>
      </c>
      <c r="AW79" s="106">
        <v>298</v>
      </c>
      <c r="AX79" s="98">
        <f t="shared" si="26"/>
        <v>1.0139503232391971</v>
      </c>
    </row>
    <row r="80" spans="1:50">
      <c r="A80" s="85"/>
      <c r="B80" s="68"/>
      <c r="C80" s="86"/>
      <c r="D80" s="86"/>
      <c r="E80" s="86"/>
      <c r="F80" s="86"/>
      <c r="G80" s="67"/>
      <c r="H80" s="86"/>
      <c r="I80" s="97"/>
      <c r="J80" s="86"/>
      <c r="K80" s="95">
        <v>9</v>
      </c>
      <c r="L80" s="95">
        <v>2</v>
      </c>
      <c r="M80" s="95">
        <v>87.1</v>
      </c>
      <c r="N80" s="95">
        <v>43.5</v>
      </c>
      <c r="O80" s="95">
        <v>117</v>
      </c>
      <c r="P80" s="98">
        <f t="shared" si="23"/>
        <v>1.3432835820895523</v>
      </c>
      <c r="Q80" s="98"/>
      <c r="R80" s="99"/>
      <c r="S80" s="100"/>
      <c r="T80" s="95">
        <v>270</v>
      </c>
      <c r="U80" s="95">
        <v>0</v>
      </c>
      <c r="V80" s="95">
        <v>10.6</v>
      </c>
      <c r="W80" s="95">
        <v>20</v>
      </c>
      <c r="X80" s="98">
        <f t="shared" si="24"/>
        <v>1.8867924528301887</v>
      </c>
      <c r="AA80" s="85"/>
      <c r="AB80" s="68"/>
      <c r="AC80" s="86"/>
      <c r="AD80" s="86"/>
      <c r="AE80" s="86"/>
      <c r="AF80" s="86"/>
      <c r="AG80" s="78"/>
      <c r="AH80" s="86"/>
      <c r="AI80" s="86"/>
      <c r="AJ80" s="86"/>
      <c r="AK80" s="106">
        <v>3</v>
      </c>
      <c r="AL80" s="106">
        <v>4</v>
      </c>
      <c r="AM80" s="106">
        <v>186.8</v>
      </c>
      <c r="AN80" s="106">
        <v>46.7</v>
      </c>
      <c r="AO80" s="106">
        <v>202</v>
      </c>
      <c r="AP80" s="98">
        <f t="shared" si="25"/>
        <v>0.25</v>
      </c>
      <c r="AQ80" s="98"/>
      <c r="AR80" s="98"/>
      <c r="AS80" s="100"/>
      <c r="AT80" s="106">
        <v>90</v>
      </c>
      <c r="AU80" s="106">
        <v>5</v>
      </c>
      <c r="AV80" s="108">
        <v>270.3</v>
      </c>
      <c r="AW80" s="106">
        <v>335</v>
      </c>
      <c r="AX80" s="98">
        <f t="shared" si="26"/>
        <v>1.2393636699963004</v>
      </c>
    </row>
    <row r="81" spans="1:50">
      <c r="A81" s="85"/>
      <c r="B81" s="68"/>
      <c r="C81" s="86"/>
      <c r="D81" s="86"/>
      <c r="E81" s="86"/>
      <c r="F81" s="86"/>
      <c r="G81" s="67"/>
      <c r="H81" s="86"/>
      <c r="I81" s="97"/>
      <c r="J81" s="86"/>
      <c r="K81" s="100"/>
      <c r="L81" s="100"/>
      <c r="M81" s="103"/>
      <c r="N81" s="104"/>
      <c r="O81" s="103"/>
      <c r="P81" s="94"/>
      <c r="Q81" s="42"/>
      <c r="R81" s="42"/>
      <c r="S81" s="42"/>
      <c r="T81" s="42"/>
      <c r="U81" s="42"/>
      <c r="V81" s="103"/>
      <c r="W81" s="103"/>
      <c r="X81" s="98"/>
      <c r="AA81" s="85"/>
      <c r="AB81" s="68"/>
      <c r="AC81" s="86"/>
      <c r="AD81" s="86"/>
      <c r="AE81" s="86"/>
      <c r="AF81" s="86"/>
      <c r="AG81" s="78"/>
      <c r="AH81" s="86"/>
      <c r="AI81" s="86"/>
      <c r="AJ81" s="86"/>
      <c r="AK81" s="106">
        <v>4</v>
      </c>
      <c r="AL81" s="106">
        <v>4</v>
      </c>
      <c r="AM81" s="106">
        <v>367.9</v>
      </c>
      <c r="AN81" s="106">
        <v>92</v>
      </c>
      <c r="AO81" s="106">
        <v>438</v>
      </c>
      <c r="AP81" s="98">
        <f t="shared" si="25"/>
        <v>0.25006795324816528</v>
      </c>
      <c r="AQ81" s="98"/>
      <c r="AR81" s="98"/>
      <c r="AS81" s="100"/>
      <c r="AT81" s="106">
        <v>120</v>
      </c>
      <c r="AU81" s="106">
        <v>5</v>
      </c>
      <c r="AV81" s="108">
        <v>206.2</v>
      </c>
      <c r="AW81" s="106">
        <v>269</v>
      </c>
      <c r="AX81" s="98">
        <f t="shared" si="26"/>
        <v>1.3045586808923375</v>
      </c>
    </row>
    <row r="82" spans="1:50">
      <c r="A82" s="85"/>
      <c r="B82" s="68"/>
      <c r="C82" s="86"/>
      <c r="D82" s="86"/>
      <c r="E82" s="86"/>
      <c r="F82" s="86"/>
      <c r="G82" s="67"/>
      <c r="H82" s="86"/>
      <c r="I82" s="97"/>
      <c r="J82" s="86"/>
      <c r="K82" s="100"/>
      <c r="L82" s="100"/>
      <c r="M82" s="100"/>
      <c r="N82" s="100"/>
      <c r="O82" s="100"/>
      <c r="P82" s="98"/>
      <c r="Q82" s="98"/>
      <c r="R82" s="99"/>
      <c r="S82" s="100"/>
      <c r="T82" s="100"/>
      <c r="U82" s="100"/>
      <c r="V82" s="100"/>
      <c r="W82" s="100"/>
      <c r="X82" s="100"/>
      <c r="AA82" s="85"/>
      <c r="AB82" s="68"/>
      <c r="AC82" s="86"/>
      <c r="AD82" s="86"/>
      <c r="AE82" s="86"/>
      <c r="AF82" s="86"/>
      <c r="AG82" s="78"/>
      <c r="AH82" s="86"/>
      <c r="AI82" s="86"/>
      <c r="AJ82" s="86"/>
      <c r="AK82" s="106">
        <v>5</v>
      </c>
      <c r="AL82" s="106">
        <v>4</v>
      </c>
      <c r="AM82" s="106">
        <v>246.3</v>
      </c>
      <c r="AN82" s="106">
        <v>61.6</v>
      </c>
      <c r="AO82" s="106">
        <v>331</v>
      </c>
      <c r="AP82" s="98">
        <f t="shared" si="25"/>
        <v>0.25010150223304911</v>
      </c>
      <c r="AQ82" s="98"/>
      <c r="AR82" s="98"/>
      <c r="AS82" s="100"/>
      <c r="AT82" s="106">
        <v>150</v>
      </c>
      <c r="AU82" s="106">
        <v>5</v>
      </c>
      <c r="AV82" s="108">
        <v>211</v>
      </c>
      <c r="AW82" s="106">
        <v>281</v>
      </c>
      <c r="AX82" s="98">
        <f t="shared" si="26"/>
        <v>1.3317535545023698</v>
      </c>
    </row>
    <row r="83" spans="1:50">
      <c r="A83" s="85"/>
      <c r="B83" s="68"/>
      <c r="C83" s="86" t="s">
        <v>2</v>
      </c>
      <c r="D83" s="86" t="s">
        <v>3</v>
      </c>
      <c r="E83" s="86" t="s">
        <v>4</v>
      </c>
      <c r="F83" s="86" t="s">
        <v>5</v>
      </c>
      <c r="G83" s="67" t="s">
        <v>47</v>
      </c>
      <c r="H83" s="86"/>
      <c r="I83" s="97"/>
      <c r="J83" s="86"/>
      <c r="K83" s="103" t="s">
        <v>7</v>
      </c>
      <c r="L83" s="100" t="s">
        <v>3</v>
      </c>
      <c r="M83" s="100" t="s">
        <v>8</v>
      </c>
      <c r="N83" s="100" t="s">
        <v>9</v>
      </c>
      <c r="O83" s="100" t="s">
        <v>4</v>
      </c>
      <c r="P83" s="94" t="s">
        <v>47</v>
      </c>
      <c r="Q83" s="94"/>
      <c r="R83" s="99"/>
      <c r="S83" s="100"/>
      <c r="T83" s="100" t="s">
        <v>10</v>
      </c>
      <c r="U83" s="100" t="s">
        <v>11</v>
      </c>
      <c r="V83" s="100" t="s">
        <v>5</v>
      </c>
      <c r="W83" s="100" t="s">
        <v>4</v>
      </c>
      <c r="X83" s="94" t="s">
        <v>47</v>
      </c>
      <c r="AA83" s="85"/>
      <c r="AB83" s="68"/>
      <c r="AC83" s="86"/>
      <c r="AD83" s="86"/>
      <c r="AE83" s="86"/>
      <c r="AF83" s="86"/>
      <c r="AG83" s="78"/>
      <c r="AH83" s="86"/>
      <c r="AI83" s="86"/>
      <c r="AJ83" s="86"/>
      <c r="AK83" s="106">
        <v>6</v>
      </c>
      <c r="AL83" s="106">
        <v>2</v>
      </c>
      <c r="AM83" s="106">
        <v>78.400000000000006</v>
      </c>
      <c r="AN83" s="106">
        <v>39.200000000000003</v>
      </c>
      <c r="AO83" s="106">
        <v>103</v>
      </c>
      <c r="AP83" s="98">
        <f t="shared" si="25"/>
        <v>0.5</v>
      </c>
      <c r="AQ83" s="98"/>
      <c r="AR83" s="98"/>
      <c r="AS83" s="100"/>
      <c r="AT83" s="106">
        <v>180</v>
      </c>
      <c r="AU83" s="106">
        <v>1</v>
      </c>
      <c r="AV83" s="108">
        <v>205.3</v>
      </c>
      <c r="AW83" s="106">
        <v>237</v>
      </c>
      <c r="AX83" s="98">
        <f t="shared" si="26"/>
        <v>1.1544081831466146</v>
      </c>
    </row>
    <row r="84" spans="1:50" ht="15.75">
      <c r="A84" s="74"/>
      <c r="B84" s="68" t="s">
        <v>39</v>
      </c>
      <c r="C84" s="86" t="s">
        <v>13</v>
      </c>
      <c r="D84" s="95">
        <v>1</v>
      </c>
      <c r="E84" s="96">
        <v>2573</v>
      </c>
      <c r="F84" s="95">
        <v>2037.4</v>
      </c>
      <c r="G84" s="77">
        <f>E84/F84</f>
        <v>1.2628840679297142</v>
      </c>
      <c r="H84" s="86"/>
      <c r="I84" s="97"/>
      <c r="J84" s="86" t="s">
        <v>39</v>
      </c>
      <c r="K84" s="95">
        <v>1</v>
      </c>
      <c r="L84" s="95">
        <v>4</v>
      </c>
      <c r="M84" s="95">
        <v>74.099999999999994</v>
      </c>
      <c r="N84" s="95">
        <v>18.5</v>
      </c>
      <c r="O84" s="95">
        <v>74</v>
      </c>
      <c r="P84" s="98">
        <f t="shared" ref="P84:P89" si="27">O84/M84</f>
        <v>0.99865047233468296</v>
      </c>
      <c r="Q84" s="98"/>
      <c r="R84" s="99"/>
      <c r="S84" s="100" t="s">
        <v>39</v>
      </c>
      <c r="T84" s="95">
        <v>30</v>
      </c>
      <c r="U84" s="95">
        <v>7</v>
      </c>
      <c r="V84" s="101">
        <v>141.1</v>
      </c>
      <c r="W84" s="95">
        <v>139</v>
      </c>
      <c r="X84" s="98">
        <f t="shared" ref="X84:X88" si="28">W84/V84</f>
        <v>0.98511693834160174</v>
      </c>
      <c r="AA84" s="85"/>
      <c r="AB84" s="68"/>
      <c r="AC84" s="86"/>
      <c r="AD84" s="86"/>
      <c r="AE84" s="86"/>
      <c r="AF84" s="86"/>
      <c r="AG84" s="78"/>
      <c r="AH84" s="86"/>
      <c r="AI84" s="86"/>
      <c r="AJ84" s="86"/>
      <c r="AK84" s="106">
        <v>7</v>
      </c>
      <c r="AL84" s="106">
        <v>4</v>
      </c>
      <c r="AM84" s="106">
        <v>259.8</v>
      </c>
      <c r="AN84" s="106">
        <v>64.900000000000006</v>
      </c>
      <c r="AO84" s="106">
        <v>312</v>
      </c>
      <c r="AP84" s="98">
        <f t="shared" si="25"/>
        <v>0.2498075442648191</v>
      </c>
      <c r="AQ84" s="98"/>
      <c r="AR84" s="98"/>
      <c r="AS84" s="100"/>
      <c r="AT84" s="106">
        <v>210</v>
      </c>
      <c r="AU84" s="106">
        <v>0</v>
      </c>
      <c r="AV84" s="108">
        <v>26.3</v>
      </c>
      <c r="AW84" s="106">
        <v>41</v>
      </c>
      <c r="AX84" s="98">
        <f t="shared" si="26"/>
        <v>1.55893536121673</v>
      </c>
    </row>
    <row r="85" spans="1:50">
      <c r="A85" s="85"/>
      <c r="B85" s="68"/>
      <c r="C85" s="86"/>
      <c r="D85" s="86"/>
      <c r="E85" s="86"/>
      <c r="F85" s="86"/>
      <c r="G85" s="77"/>
      <c r="H85" s="86"/>
      <c r="I85" s="97"/>
      <c r="J85" s="86"/>
      <c r="K85" s="95">
        <v>2</v>
      </c>
      <c r="L85" s="95">
        <v>8</v>
      </c>
      <c r="M85" s="95">
        <v>267.10000000000002</v>
      </c>
      <c r="N85" s="95">
        <v>33.4</v>
      </c>
      <c r="O85" s="95">
        <v>314</v>
      </c>
      <c r="P85" s="98">
        <f t="shared" si="27"/>
        <v>1.1755896667914638</v>
      </c>
      <c r="Q85" s="98"/>
      <c r="R85" s="99"/>
      <c r="S85" s="100"/>
      <c r="T85" s="95">
        <v>60</v>
      </c>
      <c r="U85" s="95">
        <v>21</v>
      </c>
      <c r="V85" s="101">
        <v>711.4</v>
      </c>
      <c r="W85" s="95">
        <v>856</v>
      </c>
      <c r="X85" s="98">
        <f t="shared" si="28"/>
        <v>1.2032611751475963</v>
      </c>
      <c r="AA85" s="85"/>
      <c r="AB85" s="68"/>
      <c r="AC85" s="86"/>
      <c r="AD85" s="86"/>
      <c r="AE85" s="86"/>
      <c r="AF85" s="86"/>
      <c r="AG85" s="78"/>
      <c r="AH85" s="86"/>
      <c r="AI85" s="86"/>
      <c r="AJ85" s="86"/>
      <c r="AK85" s="106">
        <v>8</v>
      </c>
      <c r="AL85" s="106">
        <v>2</v>
      </c>
      <c r="AM85" s="106">
        <v>35.6</v>
      </c>
      <c r="AN85" s="106">
        <v>17.8</v>
      </c>
      <c r="AO85" s="106">
        <v>39</v>
      </c>
      <c r="AP85" s="98">
        <f t="shared" si="25"/>
        <v>0.5</v>
      </c>
      <c r="AQ85" s="98"/>
      <c r="AR85" s="98"/>
      <c r="AS85" s="100"/>
      <c r="AT85" s="100"/>
      <c r="AU85" s="100"/>
      <c r="AV85" s="100"/>
      <c r="AW85" s="100"/>
      <c r="AX85" s="98"/>
    </row>
    <row r="86" spans="1:50">
      <c r="A86" s="85"/>
      <c r="B86" s="68"/>
      <c r="C86" s="86"/>
      <c r="D86" s="86"/>
      <c r="E86" s="86"/>
      <c r="F86" s="86"/>
      <c r="G86" s="78"/>
      <c r="H86" s="86"/>
      <c r="I86" s="97"/>
      <c r="J86" s="86"/>
      <c r="K86" s="95">
        <v>3</v>
      </c>
      <c r="L86" s="95">
        <v>10</v>
      </c>
      <c r="M86" s="95">
        <v>602.5</v>
      </c>
      <c r="N86" s="95">
        <v>60.2</v>
      </c>
      <c r="O86" s="95">
        <v>686</v>
      </c>
      <c r="P86" s="98">
        <f t="shared" si="27"/>
        <v>1.1385892116182572</v>
      </c>
      <c r="Q86" s="98"/>
      <c r="R86" s="99"/>
      <c r="S86" s="100"/>
      <c r="T86" s="95">
        <v>90</v>
      </c>
      <c r="U86" s="95">
        <v>13</v>
      </c>
      <c r="V86" s="101">
        <v>709.3</v>
      </c>
      <c r="W86" s="95">
        <v>940</v>
      </c>
      <c r="X86" s="98">
        <f t="shared" si="28"/>
        <v>1.3252502467221206</v>
      </c>
      <c r="AA86" s="85"/>
      <c r="AB86" s="68"/>
      <c r="AC86" s="86"/>
      <c r="AD86" s="86"/>
      <c r="AE86" s="86"/>
      <c r="AF86" s="86"/>
      <c r="AG86" s="78"/>
      <c r="AH86" s="86"/>
      <c r="AI86" s="86"/>
      <c r="AJ86" s="86"/>
      <c r="AK86" s="106"/>
      <c r="AL86" s="106"/>
      <c r="AM86" s="103"/>
      <c r="AN86" s="103"/>
      <c r="AO86" s="103"/>
      <c r="AP86" s="105"/>
      <c r="AQ86" s="102"/>
      <c r="AR86" s="102"/>
      <c r="AS86" s="102"/>
      <c r="AT86" s="103"/>
      <c r="AU86" s="103"/>
      <c r="AV86" s="103"/>
      <c r="AW86" s="103"/>
      <c r="AX86" s="98"/>
    </row>
    <row r="87" spans="1:50">
      <c r="A87" s="85"/>
      <c r="B87" s="68"/>
      <c r="C87" s="86"/>
      <c r="D87" s="86"/>
      <c r="E87" s="86"/>
      <c r="F87" s="86"/>
      <c r="G87" s="67"/>
      <c r="H87" s="86"/>
      <c r="I87" s="97"/>
      <c r="J87" s="86"/>
      <c r="K87" s="95">
        <v>4</v>
      </c>
      <c r="L87" s="95">
        <v>9</v>
      </c>
      <c r="M87" s="95">
        <v>652.29999999999995</v>
      </c>
      <c r="N87" s="95">
        <v>72.5</v>
      </c>
      <c r="O87" s="95">
        <v>884</v>
      </c>
      <c r="P87" s="98">
        <f t="shared" si="27"/>
        <v>1.3552046604323165</v>
      </c>
      <c r="Q87" s="98"/>
      <c r="R87" s="99"/>
      <c r="S87" s="100"/>
      <c r="T87" s="95">
        <v>120</v>
      </c>
      <c r="U87" s="95">
        <v>3</v>
      </c>
      <c r="V87" s="101">
        <v>401.1</v>
      </c>
      <c r="W87" s="95">
        <v>548</v>
      </c>
      <c r="X87" s="98">
        <f t="shared" si="28"/>
        <v>1.3662428322114186</v>
      </c>
      <c r="AA87" s="85"/>
      <c r="AB87" s="68"/>
      <c r="AC87" s="86"/>
      <c r="AD87" s="86"/>
      <c r="AE87" s="86"/>
      <c r="AF87" s="86"/>
      <c r="AG87" s="78"/>
      <c r="AH87" s="86"/>
      <c r="AI87" s="86"/>
      <c r="AJ87" s="86"/>
      <c r="AK87" s="106"/>
      <c r="AL87" s="106"/>
      <c r="AM87" s="106"/>
      <c r="AN87" s="106"/>
      <c r="AO87" s="106"/>
      <c r="AP87" s="98"/>
      <c r="AQ87" s="98"/>
      <c r="AR87" s="98"/>
      <c r="AS87" s="100"/>
      <c r="AT87" s="100"/>
      <c r="AU87" s="100"/>
      <c r="AV87" s="100"/>
      <c r="AW87" s="100"/>
      <c r="AX87" s="98"/>
    </row>
    <row r="88" spans="1:50">
      <c r="A88" s="85"/>
      <c r="B88" s="68"/>
      <c r="C88" s="86"/>
      <c r="D88" s="86"/>
      <c r="E88" s="86"/>
      <c r="F88" s="86"/>
      <c r="G88" s="67"/>
      <c r="H88" s="86"/>
      <c r="I88" s="97"/>
      <c r="J88" s="86"/>
      <c r="K88" s="95">
        <v>5</v>
      </c>
      <c r="L88" s="95">
        <v>4</v>
      </c>
      <c r="M88" s="95">
        <v>225.9</v>
      </c>
      <c r="N88" s="95">
        <v>56.5</v>
      </c>
      <c r="O88" s="95">
        <v>348</v>
      </c>
      <c r="P88" s="98">
        <f t="shared" si="27"/>
        <v>1.5405046480743692</v>
      </c>
      <c r="Q88" s="98"/>
      <c r="R88" s="99"/>
      <c r="S88" s="100"/>
      <c r="T88" s="95">
        <v>150</v>
      </c>
      <c r="U88" s="95">
        <v>0</v>
      </c>
      <c r="V88" s="101">
        <v>74.400000000000006</v>
      </c>
      <c r="W88" s="95">
        <v>90</v>
      </c>
      <c r="X88" s="98">
        <f t="shared" si="28"/>
        <v>1.2096774193548385</v>
      </c>
      <c r="AA88" s="85"/>
      <c r="AB88" s="68"/>
      <c r="AC88" s="86" t="s">
        <v>2</v>
      </c>
      <c r="AD88" s="86" t="s">
        <v>3</v>
      </c>
      <c r="AE88" s="86" t="s">
        <v>4</v>
      </c>
      <c r="AF88" s="86" t="s">
        <v>5</v>
      </c>
      <c r="AG88" s="67" t="s">
        <v>47</v>
      </c>
      <c r="AH88" s="86"/>
      <c r="AI88" s="86"/>
      <c r="AJ88" s="86"/>
      <c r="AK88" s="100" t="s">
        <v>7</v>
      </c>
      <c r="AL88" s="100" t="s">
        <v>3</v>
      </c>
      <c r="AM88" s="100" t="s">
        <v>8</v>
      </c>
      <c r="AN88" s="100" t="s">
        <v>9</v>
      </c>
      <c r="AO88" s="100" t="s">
        <v>4</v>
      </c>
      <c r="AP88" s="94" t="s">
        <v>47</v>
      </c>
      <c r="AQ88" s="94"/>
      <c r="AR88" s="94"/>
      <c r="AS88" s="100"/>
      <c r="AT88" s="100" t="s">
        <v>10</v>
      </c>
      <c r="AU88" s="100" t="s">
        <v>11</v>
      </c>
      <c r="AV88" s="100" t="s">
        <v>5</v>
      </c>
      <c r="AW88" s="100" t="s">
        <v>4</v>
      </c>
      <c r="AX88" s="94" t="s">
        <v>47</v>
      </c>
    </row>
    <row r="89" spans="1:50">
      <c r="A89" s="85"/>
      <c r="B89" s="68"/>
      <c r="C89" s="86"/>
      <c r="D89" s="86"/>
      <c r="E89" s="86"/>
      <c r="F89" s="86"/>
      <c r="G89" s="67"/>
      <c r="H89" s="86"/>
      <c r="I89" s="97"/>
      <c r="J89" s="86"/>
      <c r="K89" s="95">
        <v>6</v>
      </c>
      <c r="L89" s="95">
        <v>2</v>
      </c>
      <c r="M89" s="95">
        <v>215.5</v>
      </c>
      <c r="N89" s="95">
        <v>107.7</v>
      </c>
      <c r="O89" s="95">
        <v>267</v>
      </c>
      <c r="P89" s="98">
        <f t="shared" si="27"/>
        <v>1.2389791183294663</v>
      </c>
      <c r="Q89" s="98"/>
      <c r="R89" s="99"/>
      <c r="S89" s="100"/>
      <c r="T89" s="100"/>
      <c r="U89" s="100"/>
      <c r="V89" s="100"/>
      <c r="W89" s="100"/>
      <c r="X89" s="98"/>
      <c r="AA89" s="85"/>
      <c r="AB89" s="68" t="s">
        <v>23</v>
      </c>
      <c r="AC89" s="86" t="s">
        <v>13</v>
      </c>
      <c r="AD89" s="106">
        <v>1</v>
      </c>
      <c r="AE89" s="107">
        <v>1799</v>
      </c>
      <c r="AF89" s="106">
        <v>1670</v>
      </c>
      <c r="AG89" s="77">
        <f>AE89/AF89</f>
        <v>1.0772455089820359</v>
      </c>
      <c r="AH89" s="86"/>
      <c r="AI89" s="86"/>
      <c r="AJ89" s="86" t="s">
        <v>23</v>
      </c>
      <c r="AK89" s="106">
        <v>1</v>
      </c>
      <c r="AL89" s="106">
        <v>3</v>
      </c>
      <c r="AM89" s="106">
        <v>39.799999999999997</v>
      </c>
      <c r="AN89" s="106">
        <v>13.3</v>
      </c>
      <c r="AO89" s="106">
        <v>23</v>
      </c>
      <c r="AP89" s="98">
        <f t="shared" ref="AP89:AP94" si="29">AO89/AM89</f>
        <v>0.57788944723618096</v>
      </c>
      <c r="AQ89" s="98"/>
      <c r="AR89" s="98"/>
      <c r="AS89" s="100" t="s">
        <v>23</v>
      </c>
      <c r="AT89" s="106">
        <v>30</v>
      </c>
      <c r="AU89" s="106">
        <v>10</v>
      </c>
      <c r="AV89" s="108">
        <v>212.8</v>
      </c>
      <c r="AW89" s="106">
        <v>131</v>
      </c>
      <c r="AX89" s="98">
        <f t="shared" ref="AX89:AX94" si="30">AW89/AV89</f>
        <v>0.61560150375939848</v>
      </c>
    </row>
    <row r="90" spans="1:50">
      <c r="A90" s="85"/>
      <c r="B90" s="68"/>
      <c r="C90" s="86"/>
      <c r="D90" s="86"/>
      <c r="E90" s="86"/>
      <c r="F90" s="86"/>
      <c r="G90" s="67"/>
      <c r="H90" s="86"/>
      <c r="I90" s="97"/>
      <c r="J90" s="86"/>
      <c r="K90" s="100"/>
      <c r="L90" s="100"/>
      <c r="M90" s="103"/>
      <c r="N90" s="103"/>
      <c r="O90" s="103"/>
      <c r="P90" s="105"/>
      <c r="Q90" s="102"/>
      <c r="R90" s="102"/>
      <c r="S90" s="102"/>
      <c r="T90" s="103"/>
      <c r="U90" s="103"/>
      <c r="V90" s="103"/>
      <c r="W90" s="103"/>
      <c r="X90" s="98"/>
      <c r="AA90" s="85"/>
      <c r="AB90" s="68"/>
      <c r="AC90" s="86"/>
      <c r="AD90" s="86"/>
      <c r="AE90" s="86"/>
      <c r="AF90" s="86"/>
      <c r="AG90" s="77"/>
      <c r="AH90" s="86"/>
      <c r="AI90" s="86"/>
      <c r="AJ90" s="86"/>
      <c r="AK90" s="106">
        <v>2</v>
      </c>
      <c r="AL90" s="106">
        <v>6</v>
      </c>
      <c r="AM90" s="106">
        <v>243</v>
      </c>
      <c r="AN90" s="106">
        <v>40.5</v>
      </c>
      <c r="AO90" s="106">
        <v>279</v>
      </c>
      <c r="AP90" s="98">
        <f t="shared" si="29"/>
        <v>1.1481481481481481</v>
      </c>
      <c r="AQ90" s="98"/>
      <c r="AR90" s="98"/>
      <c r="AS90" s="99"/>
      <c r="AT90" s="106">
        <v>60</v>
      </c>
      <c r="AU90" s="106">
        <v>14</v>
      </c>
      <c r="AV90" s="108">
        <v>556.5</v>
      </c>
      <c r="AW90" s="106">
        <v>510</v>
      </c>
      <c r="AX90" s="98">
        <f t="shared" si="30"/>
        <v>0.9164420485175202</v>
      </c>
    </row>
    <row r="91" spans="1:50">
      <c r="A91" s="85"/>
      <c r="B91" s="68"/>
      <c r="C91" s="86"/>
      <c r="D91" s="86"/>
      <c r="E91" s="86"/>
      <c r="F91" s="86"/>
      <c r="G91" s="67"/>
      <c r="H91" s="86"/>
      <c r="I91" s="97"/>
      <c r="J91" s="86"/>
      <c r="K91" s="100"/>
      <c r="L91" s="100"/>
      <c r="M91" s="100"/>
      <c r="N91" s="100"/>
      <c r="O91" s="100"/>
      <c r="P91" s="98"/>
      <c r="Q91" s="98"/>
      <c r="R91" s="99"/>
      <c r="S91" s="100"/>
      <c r="T91" s="100"/>
      <c r="U91" s="100"/>
      <c r="V91" s="100"/>
      <c r="W91" s="100"/>
      <c r="X91" s="100"/>
      <c r="AA91" s="85"/>
      <c r="AB91" s="68"/>
      <c r="AC91" s="86"/>
      <c r="AD91" s="86"/>
      <c r="AE91" s="86"/>
      <c r="AF91" s="86"/>
      <c r="AG91" s="78"/>
      <c r="AH91" s="86"/>
      <c r="AI91" s="86"/>
      <c r="AJ91" s="86"/>
      <c r="AK91" s="106">
        <v>3</v>
      </c>
      <c r="AL91" s="106">
        <v>8</v>
      </c>
      <c r="AM91" s="106">
        <v>410.8</v>
      </c>
      <c r="AN91" s="106">
        <v>51.3</v>
      </c>
      <c r="AO91" s="106">
        <v>380</v>
      </c>
      <c r="AP91" s="98">
        <f t="shared" si="29"/>
        <v>0.92502434274586176</v>
      </c>
      <c r="AQ91" s="98"/>
      <c r="AR91" s="98"/>
      <c r="AS91" s="99"/>
      <c r="AT91" s="106">
        <v>90</v>
      </c>
      <c r="AU91" s="106">
        <v>7</v>
      </c>
      <c r="AV91" s="108">
        <v>591.6</v>
      </c>
      <c r="AW91" s="106">
        <v>753</v>
      </c>
      <c r="AX91" s="98">
        <f t="shared" si="30"/>
        <v>1.2728194726166329</v>
      </c>
    </row>
    <row r="92" spans="1:50">
      <c r="A92" s="85"/>
      <c r="B92" s="82"/>
      <c r="C92" s="86" t="s">
        <v>2</v>
      </c>
      <c r="D92" s="86" t="s">
        <v>3</v>
      </c>
      <c r="E92" s="86" t="s">
        <v>4</v>
      </c>
      <c r="F92" s="86" t="s">
        <v>5</v>
      </c>
      <c r="G92" s="67" t="s">
        <v>47</v>
      </c>
      <c r="H92" s="86"/>
      <c r="I92" s="97"/>
      <c r="J92" s="97"/>
      <c r="K92" s="100" t="s">
        <v>7</v>
      </c>
      <c r="L92" s="100" t="s">
        <v>3</v>
      </c>
      <c r="M92" s="100" t="s">
        <v>8</v>
      </c>
      <c r="N92" s="100" t="s">
        <v>9</v>
      </c>
      <c r="O92" s="100" t="s">
        <v>4</v>
      </c>
      <c r="P92" s="94" t="s">
        <v>47</v>
      </c>
      <c r="Q92" s="94"/>
      <c r="R92" s="99"/>
      <c r="S92" s="99"/>
      <c r="T92" s="100" t="s">
        <v>10</v>
      </c>
      <c r="U92" s="100" t="s">
        <v>11</v>
      </c>
      <c r="V92" s="100" t="s">
        <v>5</v>
      </c>
      <c r="W92" s="100" t="s">
        <v>4</v>
      </c>
      <c r="X92" s="94" t="s">
        <v>47</v>
      </c>
      <c r="AA92" s="85"/>
      <c r="AB92" s="68"/>
      <c r="AC92" s="86"/>
      <c r="AD92" s="86"/>
      <c r="AE92" s="86"/>
      <c r="AF92" s="86"/>
      <c r="AG92" s="78"/>
      <c r="AH92" s="86"/>
      <c r="AI92" s="86"/>
      <c r="AJ92" s="86"/>
      <c r="AK92" s="106">
        <v>4</v>
      </c>
      <c r="AL92" s="106">
        <v>8</v>
      </c>
      <c r="AM92" s="106">
        <v>514.6</v>
      </c>
      <c r="AN92" s="106">
        <v>64.3</v>
      </c>
      <c r="AO92" s="106">
        <v>613</v>
      </c>
      <c r="AP92" s="98">
        <f t="shared" si="29"/>
        <v>1.1912164788184998</v>
      </c>
      <c r="AQ92" s="98"/>
      <c r="AR92" s="98"/>
      <c r="AS92" s="99"/>
      <c r="AT92" s="106">
        <v>120</v>
      </c>
      <c r="AU92" s="106">
        <v>3</v>
      </c>
      <c r="AV92" s="108">
        <v>218.4</v>
      </c>
      <c r="AW92" s="106">
        <v>284</v>
      </c>
      <c r="AX92" s="98">
        <f t="shared" si="30"/>
        <v>1.3003663003663004</v>
      </c>
    </row>
    <row r="93" spans="1:50">
      <c r="A93" s="85"/>
      <c r="B93" s="68" t="s">
        <v>22</v>
      </c>
      <c r="C93" s="86" t="s">
        <v>13</v>
      </c>
      <c r="D93" s="95">
        <v>1</v>
      </c>
      <c r="E93" s="96">
        <v>2738</v>
      </c>
      <c r="F93" s="95">
        <v>2096.4</v>
      </c>
      <c r="G93" s="77">
        <f>E93/F93</f>
        <v>1.3060484640335812</v>
      </c>
      <c r="H93" s="86"/>
      <c r="I93" s="97"/>
      <c r="J93" s="86" t="s">
        <v>22</v>
      </c>
      <c r="K93" s="95">
        <v>1</v>
      </c>
      <c r="L93" s="95">
        <v>1</v>
      </c>
      <c r="M93" s="95">
        <v>15.2</v>
      </c>
      <c r="N93" s="95">
        <v>15.2</v>
      </c>
      <c r="O93" s="95">
        <v>7</v>
      </c>
      <c r="P93" s="98">
        <f t="shared" ref="P93:P102" si="31">O93/M93</f>
        <v>0.46052631578947373</v>
      </c>
      <c r="Q93" s="98"/>
      <c r="R93" s="99"/>
      <c r="S93" s="100" t="s">
        <v>22</v>
      </c>
      <c r="T93" s="95">
        <v>30</v>
      </c>
      <c r="U93" s="95">
        <v>2</v>
      </c>
      <c r="V93" s="101">
        <v>87.5</v>
      </c>
      <c r="W93" s="95">
        <v>84</v>
      </c>
      <c r="X93" s="98">
        <f t="shared" ref="X93:X100" si="32">W93/V93</f>
        <v>0.96</v>
      </c>
      <c r="AA93" s="85"/>
      <c r="AB93" s="68"/>
      <c r="AC93" s="86"/>
      <c r="AD93" s="86"/>
      <c r="AE93" s="86"/>
      <c r="AF93" s="86"/>
      <c r="AG93" s="78"/>
      <c r="AH93" s="86"/>
      <c r="AI93" s="86"/>
      <c r="AJ93" s="86"/>
      <c r="AK93" s="106">
        <v>5</v>
      </c>
      <c r="AL93" s="106">
        <v>4</v>
      </c>
      <c r="AM93" s="106">
        <v>278.89999999999998</v>
      </c>
      <c r="AN93" s="106">
        <v>69.7</v>
      </c>
      <c r="AO93" s="106">
        <v>314</v>
      </c>
      <c r="AP93" s="98">
        <f t="shared" si="29"/>
        <v>1.1258515596988168</v>
      </c>
      <c r="AQ93" s="98"/>
      <c r="AR93" s="98"/>
      <c r="AS93" s="99"/>
      <c r="AT93" s="106">
        <v>150</v>
      </c>
      <c r="AU93" s="106">
        <v>1</v>
      </c>
      <c r="AV93" s="108">
        <v>83.8</v>
      </c>
      <c r="AW93" s="106">
        <v>111</v>
      </c>
      <c r="AX93" s="98">
        <f t="shared" si="30"/>
        <v>1.324582338902148</v>
      </c>
    </row>
    <row r="94" spans="1:50">
      <c r="A94" s="85"/>
      <c r="B94" s="68"/>
      <c r="C94" s="86"/>
      <c r="D94" s="86"/>
      <c r="E94" s="86"/>
      <c r="F94" s="86"/>
      <c r="G94" s="77"/>
      <c r="H94" s="86"/>
      <c r="I94" s="97"/>
      <c r="J94" s="86"/>
      <c r="K94" s="95">
        <v>2</v>
      </c>
      <c r="L94" s="95">
        <v>2</v>
      </c>
      <c r="M94" s="95">
        <v>33.700000000000003</v>
      </c>
      <c r="N94" s="95">
        <v>16.899999999999999</v>
      </c>
      <c r="O94" s="95">
        <v>29</v>
      </c>
      <c r="P94" s="98">
        <f t="shared" si="31"/>
        <v>0.86053412462908008</v>
      </c>
      <c r="Q94" s="98"/>
      <c r="R94" s="99"/>
      <c r="S94" s="100"/>
      <c r="T94" s="95">
        <v>60</v>
      </c>
      <c r="U94" s="95">
        <v>10</v>
      </c>
      <c r="V94" s="101">
        <v>230.7</v>
      </c>
      <c r="W94" s="95">
        <v>297</v>
      </c>
      <c r="X94" s="98">
        <f t="shared" si="32"/>
        <v>1.2873862158647595</v>
      </c>
      <c r="AA94" s="85"/>
      <c r="AB94" s="68"/>
      <c r="AC94" s="86"/>
      <c r="AD94" s="86"/>
      <c r="AE94" s="86"/>
      <c r="AF94" s="86"/>
      <c r="AG94" s="78"/>
      <c r="AH94" s="86"/>
      <c r="AI94" s="86"/>
      <c r="AJ94" s="86"/>
      <c r="AK94" s="106">
        <v>6</v>
      </c>
      <c r="AL94" s="106">
        <v>2</v>
      </c>
      <c r="AM94" s="106">
        <v>182.9</v>
      </c>
      <c r="AN94" s="106">
        <v>91.5</v>
      </c>
      <c r="AO94" s="106">
        <v>190</v>
      </c>
      <c r="AP94" s="98">
        <f t="shared" si="29"/>
        <v>1.0388190267905959</v>
      </c>
      <c r="AQ94" s="98"/>
      <c r="AR94" s="98"/>
      <c r="AS94" s="99"/>
      <c r="AT94" s="106">
        <v>180</v>
      </c>
      <c r="AU94" s="106">
        <v>0</v>
      </c>
      <c r="AV94" s="108">
        <v>7</v>
      </c>
      <c r="AW94" s="106">
        <v>10</v>
      </c>
      <c r="AX94" s="98">
        <f t="shared" si="30"/>
        <v>1.4285714285714286</v>
      </c>
    </row>
    <row r="95" spans="1:50">
      <c r="A95" s="85"/>
      <c r="B95" s="68"/>
      <c r="C95" s="86"/>
      <c r="D95" s="86"/>
      <c r="E95" s="86"/>
      <c r="F95" s="86"/>
      <c r="G95" s="78"/>
      <c r="H95" s="86"/>
      <c r="I95" s="97"/>
      <c r="J95" s="86"/>
      <c r="K95" s="95">
        <v>3</v>
      </c>
      <c r="L95" s="95">
        <v>4</v>
      </c>
      <c r="M95" s="95">
        <v>96</v>
      </c>
      <c r="N95" s="95">
        <v>24</v>
      </c>
      <c r="O95" s="95">
        <v>115</v>
      </c>
      <c r="P95" s="98">
        <f t="shared" si="31"/>
        <v>1.1979166666666667</v>
      </c>
      <c r="Q95" s="98"/>
      <c r="R95" s="99"/>
      <c r="S95" s="100"/>
      <c r="T95" s="95">
        <v>90</v>
      </c>
      <c r="U95" s="95">
        <v>6</v>
      </c>
      <c r="V95" s="101">
        <v>325.39999999999998</v>
      </c>
      <c r="W95" s="95">
        <v>452</v>
      </c>
      <c r="X95" s="98">
        <f t="shared" si="32"/>
        <v>1.3890596189305471</v>
      </c>
      <c r="AA95" s="85"/>
      <c r="AB95" s="68"/>
      <c r="AC95" s="86"/>
      <c r="AD95" s="86"/>
      <c r="AE95" s="86"/>
      <c r="AF95" s="86"/>
      <c r="AG95" s="78"/>
      <c r="AH95" s="86"/>
      <c r="AI95" s="86"/>
      <c r="AJ95" s="86"/>
      <c r="AK95" s="100"/>
      <c r="AL95" s="100"/>
      <c r="AM95" s="103"/>
      <c r="AN95" s="103"/>
      <c r="AO95" s="103"/>
      <c r="AP95" s="105"/>
      <c r="AQ95" s="102"/>
      <c r="AR95" s="102"/>
      <c r="AS95" s="102"/>
      <c r="AT95" s="103"/>
      <c r="AU95" s="103"/>
      <c r="AV95" s="103"/>
      <c r="AW95" s="103"/>
      <c r="AX95" s="98"/>
    </row>
    <row r="96" spans="1:50">
      <c r="A96" s="85"/>
      <c r="B96" s="68"/>
      <c r="C96" s="86"/>
      <c r="D96" s="86"/>
      <c r="E96" s="86"/>
      <c r="F96" s="86"/>
      <c r="G96" s="67"/>
      <c r="H96" s="86"/>
      <c r="I96" s="97"/>
      <c r="J96" s="86"/>
      <c r="K96" s="95">
        <v>4</v>
      </c>
      <c r="L96" s="95">
        <v>6</v>
      </c>
      <c r="M96" s="95">
        <v>311.3</v>
      </c>
      <c r="N96" s="95">
        <v>51.9</v>
      </c>
      <c r="O96" s="95">
        <v>451</v>
      </c>
      <c r="P96" s="98">
        <f t="shared" si="31"/>
        <v>1.4487632508833921</v>
      </c>
      <c r="Q96" s="98"/>
      <c r="R96" s="99"/>
      <c r="S96" s="100"/>
      <c r="T96" s="95">
        <v>120</v>
      </c>
      <c r="U96" s="95">
        <v>5</v>
      </c>
      <c r="V96" s="101">
        <v>354.9</v>
      </c>
      <c r="W96" s="95">
        <v>517</v>
      </c>
      <c r="X96" s="98">
        <f t="shared" si="32"/>
        <v>1.4567483798253029</v>
      </c>
      <c r="AA96" s="115" t="s">
        <v>46</v>
      </c>
      <c r="AB96" s="92"/>
      <c r="AC96" s="86"/>
      <c r="AD96" s="86"/>
      <c r="AE96" s="86"/>
      <c r="AF96" s="86"/>
      <c r="AG96" s="78"/>
      <c r="AH96" s="86"/>
      <c r="AI96" s="86"/>
      <c r="AJ96" s="86"/>
      <c r="AK96" s="100"/>
      <c r="AL96" s="100"/>
      <c r="AM96" s="100"/>
      <c r="AN96" s="100"/>
      <c r="AO96" s="100"/>
      <c r="AP96" s="98"/>
      <c r="AQ96" s="98"/>
      <c r="AR96" s="98"/>
      <c r="AS96" s="99"/>
      <c r="AT96" s="100"/>
      <c r="AU96" s="100"/>
      <c r="AV96" s="100"/>
      <c r="AW96" s="100"/>
      <c r="AX96" s="98"/>
    </row>
    <row r="97" spans="1:50">
      <c r="A97" s="85"/>
      <c r="B97" s="68"/>
      <c r="C97" s="86"/>
      <c r="D97" s="86"/>
      <c r="E97" s="86"/>
      <c r="F97" s="86"/>
      <c r="G97" s="67"/>
      <c r="H97" s="86"/>
      <c r="I97" s="97"/>
      <c r="J97" s="86"/>
      <c r="K97" s="95">
        <v>5</v>
      </c>
      <c r="L97" s="95">
        <v>6</v>
      </c>
      <c r="M97" s="95">
        <v>239.6</v>
      </c>
      <c r="N97" s="95">
        <v>39.9</v>
      </c>
      <c r="O97" s="95">
        <v>344</v>
      </c>
      <c r="P97" s="98">
        <f t="shared" si="31"/>
        <v>1.4357262103505843</v>
      </c>
      <c r="Q97" s="98"/>
      <c r="R97" s="99"/>
      <c r="S97" s="100"/>
      <c r="T97" s="95">
        <v>150</v>
      </c>
      <c r="U97" s="95">
        <v>10</v>
      </c>
      <c r="V97" s="101">
        <v>380.3</v>
      </c>
      <c r="W97" s="95">
        <v>469</v>
      </c>
      <c r="X97" s="98">
        <f t="shared" si="32"/>
        <v>1.2332369182224558</v>
      </c>
      <c r="AA97" s="85"/>
      <c r="AB97" s="68"/>
      <c r="AC97" s="86" t="s">
        <v>2</v>
      </c>
      <c r="AD97" s="86" t="s">
        <v>3</v>
      </c>
      <c r="AE97" s="86" t="s">
        <v>4</v>
      </c>
      <c r="AF97" s="86" t="s">
        <v>5</v>
      </c>
      <c r="AG97" s="67" t="s">
        <v>47</v>
      </c>
      <c r="AH97" s="86"/>
      <c r="AI97" s="86"/>
      <c r="AJ97" s="86"/>
      <c r="AK97" s="100" t="s">
        <v>7</v>
      </c>
      <c r="AL97" s="100" t="s">
        <v>3</v>
      </c>
      <c r="AM97" s="100" t="s">
        <v>8</v>
      </c>
      <c r="AN97" s="100" t="s">
        <v>9</v>
      </c>
      <c r="AO97" s="100" t="s">
        <v>4</v>
      </c>
      <c r="AP97" s="94" t="s">
        <v>47</v>
      </c>
      <c r="AQ97" s="94"/>
      <c r="AR97" s="94"/>
      <c r="AS97" s="99"/>
      <c r="AT97" s="100" t="s">
        <v>10</v>
      </c>
      <c r="AU97" s="100" t="s">
        <v>11</v>
      </c>
      <c r="AV97" s="100" t="s">
        <v>5</v>
      </c>
      <c r="AW97" s="100" t="s">
        <v>4</v>
      </c>
      <c r="AX97" s="94" t="s">
        <v>47</v>
      </c>
    </row>
    <row r="98" spans="1:50" ht="15.75">
      <c r="A98" s="85"/>
      <c r="B98" s="68"/>
      <c r="C98" s="86"/>
      <c r="D98" s="86"/>
      <c r="E98" s="86"/>
      <c r="F98" s="86"/>
      <c r="G98" s="67"/>
      <c r="H98" s="86"/>
      <c r="I98" s="97"/>
      <c r="J98" s="86"/>
      <c r="K98" s="95">
        <v>6</v>
      </c>
      <c r="L98" s="95">
        <v>6</v>
      </c>
      <c r="M98" s="95">
        <v>258.10000000000002</v>
      </c>
      <c r="N98" s="95">
        <v>43</v>
      </c>
      <c r="O98" s="95">
        <v>349</v>
      </c>
      <c r="P98" s="98">
        <f t="shared" si="31"/>
        <v>1.3521890740023246</v>
      </c>
      <c r="Q98" s="98"/>
      <c r="R98" s="99"/>
      <c r="S98" s="100"/>
      <c r="T98" s="95">
        <v>180</v>
      </c>
      <c r="U98" s="95">
        <v>9</v>
      </c>
      <c r="V98" s="101">
        <v>513.70000000000005</v>
      </c>
      <c r="W98" s="95">
        <v>655</v>
      </c>
      <c r="X98" s="98">
        <f t="shared" si="32"/>
        <v>1.275063266497956</v>
      </c>
      <c r="AA98" s="74"/>
      <c r="AB98" s="68" t="s">
        <v>24</v>
      </c>
      <c r="AC98" s="86" t="s">
        <v>13</v>
      </c>
      <c r="AD98" s="106">
        <v>2</v>
      </c>
      <c r="AE98" s="107">
        <v>1867</v>
      </c>
      <c r="AF98" s="106">
        <v>1833.1</v>
      </c>
      <c r="AG98" s="77">
        <f>AE98/AF98</f>
        <v>1.0184932627788992</v>
      </c>
      <c r="AH98" s="86"/>
      <c r="AI98" s="86"/>
      <c r="AJ98" s="86" t="s">
        <v>24</v>
      </c>
      <c r="AK98" s="106">
        <v>1</v>
      </c>
      <c r="AL98" s="106">
        <v>1</v>
      </c>
      <c r="AM98" s="106">
        <v>18.600000000000001</v>
      </c>
      <c r="AN98" s="106">
        <v>18.600000000000001</v>
      </c>
      <c r="AO98" s="106">
        <v>10</v>
      </c>
      <c r="AP98" s="98">
        <f>AO98/AM98</f>
        <v>0.5376344086021505</v>
      </c>
      <c r="AQ98" s="98"/>
      <c r="AR98" s="98"/>
      <c r="AS98" s="100" t="s">
        <v>24</v>
      </c>
      <c r="AT98" s="106">
        <v>30</v>
      </c>
      <c r="AU98" s="106">
        <v>2</v>
      </c>
      <c r="AV98" s="108">
        <v>45.1</v>
      </c>
      <c r="AW98" s="106">
        <v>27</v>
      </c>
      <c r="AX98" s="98">
        <f t="shared" ref="AX98:AX105" si="33">AW98/AV98</f>
        <v>0.59866962305986693</v>
      </c>
    </row>
    <row r="99" spans="1:50">
      <c r="A99" s="85"/>
      <c r="B99" s="68"/>
      <c r="C99" s="86"/>
      <c r="D99" s="86"/>
      <c r="E99" s="86"/>
      <c r="F99" s="86"/>
      <c r="G99" s="67"/>
      <c r="H99" s="86"/>
      <c r="I99" s="97"/>
      <c r="J99" s="86"/>
      <c r="K99" s="95">
        <v>7</v>
      </c>
      <c r="L99" s="95">
        <v>6</v>
      </c>
      <c r="M99" s="95">
        <v>306.2</v>
      </c>
      <c r="N99" s="95">
        <v>51</v>
      </c>
      <c r="O99" s="95">
        <v>406</v>
      </c>
      <c r="P99" s="98">
        <f t="shared" si="31"/>
        <v>1.3259307642064011</v>
      </c>
      <c r="Q99" s="98"/>
      <c r="R99" s="99"/>
      <c r="S99" s="100"/>
      <c r="T99" s="95">
        <v>210</v>
      </c>
      <c r="U99" s="95">
        <v>1</v>
      </c>
      <c r="V99" s="101">
        <v>173</v>
      </c>
      <c r="W99" s="95">
        <v>221</v>
      </c>
      <c r="X99" s="98">
        <f t="shared" si="32"/>
        <v>1.277456647398844</v>
      </c>
      <c r="AA99" s="85"/>
      <c r="AB99" s="68"/>
      <c r="AC99" s="86"/>
      <c r="AD99" s="86"/>
      <c r="AE99" s="86"/>
      <c r="AF99" s="86"/>
      <c r="AG99" s="77"/>
      <c r="AH99" s="86"/>
      <c r="AI99" s="86"/>
      <c r="AJ99" s="86"/>
      <c r="AK99" s="106">
        <v>2</v>
      </c>
      <c r="AL99" s="106">
        <v>2</v>
      </c>
      <c r="AM99" s="106">
        <v>77.2</v>
      </c>
      <c r="AN99" s="106">
        <v>38.6</v>
      </c>
      <c r="AO99" s="106">
        <v>59</v>
      </c>
      <c r="AP99" s="98">
        <f>AO99/AM99</f>
        <v>0.76424870466321237</v>
      </c>
      <c r="AQ99" s="98"/>
      <c r="AR99" s="98"/>
      <c r="AS99" s="100"/>
      <c r="AT99" s="106">
        <v>60</v>
      </c>
      <c r="AU99" s="106">
        <v>6</v>
      </c>
      <c r="AV99" s="108">
        <v>228.3</v>
      </c>
      <c r="AW99" s="106">
        <v>207</v>
      </c>
      <c r="AX99" s="98">
        <f t="shared" si="33"/>
        <v>0.90670170827858076</v>
      </c>
    </row>
    <row r="100" spans="1:50">
      <c r="A100" s="85"/>
      <c r="B100" s="68"/>
      <c r="C100" s="86"/>
      <c r="D100" s="86"/>
      <c r="E100" s="86"/>
      <c r="F100" s="86"/>
      <c r="G100" s="67"/>
      <c r="H100" s="86"/>
      <c r="I100" s="97"/>
      <c r="J100" s="86"/>
      <c r="K100" s="95">
        <v>8</v>
      </c>
      <c r="L100" s="95">
        <v>4</v>
      </c>
      <c r="M100" s="95">
        <v>189.8</v>
      </c>
      <c r="N100" s="95">
        <v>47.4</v>
      </c>
      <c r="O100" s="95">
        <v>261</v>
      </c>
      <c r="P100" s="98">
        <f t="shared" si="31"/>
        <v>1.3751317175974709</v>
      </c>
      <c r="Q100" s="98"/>
      <c r="R100" s="99"/>
      <c r="S100" s="100"/>
      <c r="T100" s="95">
        <v>240</v>
      </c>
      <c r="U100" s="95">
        <v>0</v>
      </c>
      <c r="V100" s="101">
        <v>30.9</v>
      </c>
      <c r="W100" s="95">
        <v>43</v>
      </c>
      <c r="X100" s="98">
        <f t="shared" si="32"/>
        <v>1.3915857605177995</v>
      </c>
      <c r="AA100" s="85"/>
      <c r="AB100" s="68"/>
      <c r="AC100" s="86"/>
      <c r="AD100" s="86"/>
      <c r="AE100" s="86"/>
      <c r="AF100" s="86"/>
      <c r="AG100" s="78"/>
      <c r="AH100" s="86"/>
      <c r="AI100" s="86"/>
      <c r="AJ100" s="86"/>
      <c r="AK100" s="106">
        <v>3</v>
      </c>
      <c r="AL100" s="106">
        <v>4</v>
      </c>
      <c r="AM100" s="106">
        <v>168.1</v>
      </c>
      <c r="AN100" s="106">
        <v>42</v>
      </c>
      <c r="AO100" s="106">
        <v>161</v>
      </c>
      <c r="AP100" s="98">
        <f>AO100/AM100</f>
        <v>0.9577632361689471</v>
      </c>
      <c r="AQ100" s="98"/>
      <c r="AR100" s="98"/>
      <c r="AS100" s="100"/>
      <c r="AT100" s="106">
        <v>90</v>
      </c>
      <c r="AU100" s="106">
        <v>8</v>
      </c>
      <c r="AV100" s="108">
        <v>403.7</v>
      </c>
      <c r="AW100" s="106">
        <v>415</v>
      </c>
      <c r="AX100" s="98">
        <f t="shared" si="33"/>
        <v>1.0279910824869953</v>
      </c>
    </row>
    <row r="101" spans="1:50">
      <c r="A101" s="85"/>
      <c r="B101" s="68"/>
      <c r="C101" s="86"/>
      <c r="D101" s="86"/>
      <c r="E101" s="86"/>
      <c r="F101" s="86"/>
      <c r="G101" s="67"/>
      <c r="H101" s="86"/>
      <c r="I101" s="97"/>
      <c r="J101" s="86"/>
      <c r="K101" s="95">
        <v>9</v>
      </c>
      <c r="L101" s="95">
        <v>4</v>
      </c>
      <c r="M101" s="95">
        <v>273.8</v>
      </c>
      <c r="N101" s="95">
        <v>68.5</v>
      </c>
      <c r="O101" s="95">
        <v>326</v>
      </c>
      <c r="P101" s="98">
        <f t="shared" si="31"/>
        <v>1.1906501095690285</v>
      </c>
      <c r="Q101" s="98"/>
      <c r="R101" s="99"/>
      <c r="S101" s="100"/>
      <c r="T101" s="100"/>
      <c r="U101" s="100"/>
      <c r="V101" s="100"/>
      <c r="W101" s="100"/>
      <c r="X101" s="98"/>
      <c r="AA101" s="85"/>
      <c r="AB101" s="68"/>
      <c r="AC101" s="86"/>
      <c r="AD101" s="86"/>
      <c r="AE101" s="86"/>
      <c r="AF101" s="86"/>
      <c r="AG101" s="78"/>
      <c r="AH101" s="86"/>
      <c r="AI101" s="86"/>
      <c r="AJ101" s="86"/>
      <c r="AK101" s="106">
        <v>4</v>
      </c>
      <c r="AL101" s="106">
        <v>6</v>
      </c>
      <c r="AM101" s="106">
        <v>262.2</v>
      </c>
      <c r="AN101" s="106">
        <v>43.7</v>
      </c>
      <c r="AO101" s="106">
        <v>278</v>
      </c>
      <c r="AP101" s="98">
        <f>AO101/AM101</f>
        <v>1.0602593440122046</v>
      </c>
      <c r="AQ101" s="98"/>
      <c r="AR101" s="98"/>
      <c r="AS101" s="100"/>
      <c r="AT101" s="106">
        <v>120</v>
      </c>
      <c r="AU101" s="106">
        <v>6</v>
      </c>
      <c r="AV101" s="108">
        <v>373</v>
      </c>
      <c r="AW101" s="106">
        <v>385</v>
      </c>
      <c r="AX101" s="98">
        <f t="shared" si="33"/>
        <v>1.032171581769437</v>
      </c>
    </row>
    <row r="102" spans="1:50">
      <c r="A102" s="85"/>
      <c r="B102" s="68"/>
      <c r="C102" s="86"/>
      <c r="D102" s="86"/>
      <c r="E102" s="86"/>
      <c r="F102" s="86"/>
      <c r="G102" s="67"/>
      <c r="H102" s="86"/>
      <c r="I102" s="97"/>
      <c r="J102" s="86"/>
      <c r="K102" s="95">
        <v>10</v>
      </c>
      <c r="L102" s="95">
        <v>6</v>
      </c>
      <c r="M102" s="95">
        <v>372.7</v>
      </c>
      <c r="N102" s="95">
        <v>62.1</v>
      </c>
      <c r="O102" s="95">
        <v>450</v>
      </c>
      <c r="P102" s="98">
        <f t="shared" si="31"/>
        <v>1.2074054199087738</v>
      </c>
      <c r="Q102" s="98"/>
      <c r="R102" s="99"/>
      <c r="S102" s="100"/>
      <c r="T102" s="100"/>
      <c r="U102" s="100"/>
      <c r="V102" s="100"/>
      <c r="W102" s="100"/>
      <c r="X102" s="98"/>
      <c r="AA102" s="85"/>
      <c r="AB102" s="68"/>
      <c r="AC102" s="86"/>
      <c r="AD102" s="86"/>
      <c r="AE102" s="86"/>
      <c r="AF102" s="86"/>
      <c r="AG102" s="78"/>
      <c r="AH102" s="86"/>
      <c r="AI102" s="86"/>
      <c r="AJ102" s="86"/>
      <c r="AK102" s="106">
        <v>5</v>
      </c>
      <c r="AL102" s="106">
        <v>8</v>
      </c>
      <c r="AM102" s="106">
        <v>447.4</v>
      </c>
      <c r="AN102" s="106">
        <v>55.9</v>
      </c>
      <c r="AO102" s="106">
        <v>439</v>
      </c>
      <c r="AP102" s="98">
        <f>AO102/AM102</f>
        <v>0.98122485471613774</v>
      </c>
      <c r="AQ102" s="98"/>
      <c r="AR102" s="98"/>
      <c r="AS102" s="100"/>
      <c r="AT102" s="106">
        <v>150</v>
      </c>
      <c r="AU102" s="106">
        <v>4</v>
      </c>
      <c r="AV102" s="108">
        <v>225.4</v>
      </c>
      <c r="AW102" s="106">
        <v>245</v>
      </c>
      <c r="AX102" s="98">
        <f t="shared" si="33"/>
        <v>1.0869565217391304</v>
      </c>
    </row>
    <row r="103" spans="1:50">
      <c r="A103" s="85"/>
      <c r="B103" s="68"/>
      <c r="C103" s="86"/>
      <c r="D103" s="86"/>
      <c r="E103" s="86"/>
      <c r="F103" s="86"/>
      <c r="G103" s="67"/>
      <c r="H103" s="86"/>
      <c r="I103" s="97"/>
      <c r="J103" s="86"/>
      <c r="K103" s="100"/>
      <c r="L103" s="100"/>
      <c r="M103" s="100"/>
      <c r="N103" s="100"/>
      <c r="O103" s="100"/>
      <c r="P103" s="98"/>
      <c r="Q103" s="98"/>
      <c r="R103" s="99"/>
      <c r="S103" s="100"/>
      <c r="T103" s="100"/>
      <c r="U103" s="100"/>
      <c r="V103" s="100"/>
      <c r="W103" s="100"/>
      <c r="X103" s="98"/>
      <c r="AA103" s="85"/>
      <c r="AB103" s="68"/>
      <c r="AC103" s="86"/>
      <c r="AD103" s="86"/>
      <c r="AE103" s="86"/>
      <c r="AF103" s="86"/>
      <c r="AG103" s="78"/>
      <c r="AH103" s="86"/>
      <c r="AI103" s="86"/>
      <c r="AJ103" s="86"/>
      <c r="AK103" s="106">
        <v>6</v>
      </c>
      <c r="AL103" s="106">
        <v>4</v>
      </c>
      <c r="AM103" s="106">
        <v>204.2</v>
      </c>
      <c r="AN103" s="106">
        <v>51.1</v>
      </c>
      <c r="AO103" s="106">
        <v>229</v>
      </c>
      <c r="AP103" s="98">
        <f t="shared" ref="AP103:AP106" si="34">AO103/AM103</f>
        <v>1.1214495592556317</v>
      </c>
      <c r="AQ103" s="98"/>
      <c r="AR103" s="98"/>
      <c r="AS103" s="100"/>
      <c r="AT103" s="106">
        <v>180</v>
      </c>
      <c r="AU103" s="106">
        <v>3</v>
      </c>
      <c r="AV103" s="108">
        <v>154.30000000000001</v>
      </c>
      <c r="AW103" s="106">
        <v>173</v>
      </c>
      <c r="AX103" s="98">
        <f t="shared" si="33"/>
        <v>1.1211924821775761</v>
      </c>
    </row>
    <row r="104" spans="1:50">
      <c r="A104" s="85"/>
      <c r="B104" s="68"/>
      <c r="C104" s="86"/>
      <c r="D104" s="86"/>
      <c r="E104" s="86"/>
      <c r="F104" s="86"/>
      <c r="G104" s="67"/>
      <c r="H104" s="86"/>
      <c r="I104" s="97"/>
      <c r="J104" s="86"/>
      <c r="K104" s="100"/>
      <c r="L104" s="100"/>
      <c r="M104" s="103"/>
      <c r="N104" s="104"/>
      <c r="O104" s="103"/>
      <c r="P104" s="94"/>
      <c r="Q104" s="42"/>
      <c r="R104" s="42"/>
      <c r="S104" s="102"/>
      <c r="T104" s="100"/>
      <c r="U104" s="100"/>
      <c r="V104" s="103"/>
      <c r="W104" s="103"/>
      <c r="X104" s="98"/>
      <c r="AA104" s="85"/>
      <c r="AB104" s="68"/>
      <c r="AC104" s="86"/>
      <c r="AD104" s="86"/>
      <c r="AE104" s="86"/>
      <c r="AF104" s="86"/>
      <c r="AG104" s="78"/>
      <c r="AH104" s="86"/>
      <c r="AI104" s="86"/>
      <c r="AJ104" s="86"/>
      <c r="AK104" s="106">
        <v>7</v>
      </c>
      <c r="AL104" s="106">
        <v>4</v>
      </c>
      <c r="AM104" s="106">
        <v>186.2</v>
      </c>
      <c r="AN104" s="106">
        <v>46.5</v>
      </c>
      <c r="AO104" s="106">
        <v>212</v>
      </c>
      <c r="AP104" s="98">
        <f t="shared" si="34"/>
        <v>1.138560687432868</v>
      </c>
      <c r="AQ104" s="98"/>
      <c r="AR104" s="98"/>
      <c r="AS104" s="100"/>
      <c r="AT104" s="106">
        <v>210</v>
      </c>
      <c r="AU104" s="106">
        <v>1</v>
      </c>
      <c r="AV104" s="108">
        <v>293</v>
      </c>
      <c r="AW104" s="106">
        <v>286</v>
      </c>
      <c r="AX104" s="98">
        <f t="shared" si="33"/>
        <v>0.97610921501706482</v>
      </c>
    </row>
    <row r="105" spans="1:50">
      <c r="A105" s="85"/>
      <c r="B105" s="68"/>
      <c r="C105" s="86" t="s">
        <v>2</v>
      </c>
      <c r="D105" s="86" t="s">
        <v>3</v>
      </c>
      <c r="E105" s="86" t="s">
        <v>4</v>
      </c>
      <c r="F105" s="86" t="s">
        <v>5</v>
      </c>
      <c r="G105" s="67" t="s">
        <v>47</v>
      </c>
      <c r="H105" s="86"/>
      <c r="I105" s="97"/>
      <c r="J105" s="86"/>
      <c r="K105" s="100" t="s">
        <v>7</v>
      </c>
      <c r="L105" s="100" t="s">
        <v>3</v>
      </c>
      <c r="M105" s="100" t="s">
        <v>8</v>
      </c>
      <c r="N105" s="100" t="s">
        <v>9</v>
      </c>
      <c r="O105" s="100" t="s">
        <v>4</v>
      </c>
      <c r="P105" s="94" t="s">
        <v>47</v>
      </c>
      <c r="Q105" s="94"/>
      <c r="R105" s="99"/>
      <c r="S105" s="100"/>
      <c r="T105" s="100" t="s">
        <v>10</v>
      </c>
      <c r="U105" s="100" t="s">
        <v>11</v>
      </c>
      <c r="V105" s="100" t="s">
        <v>5</v>
      </c>
      <c r="W105" s="100" t="s">
        <v>4</v>
      </c>
      <c r="X105" s="94" t="s">
        <v>47</v>
      </c>
      <c r="AA105" s="85"/>
      <c r="AB105" s="68"/>
      <c r="AC105" s="86"/>
      <c r="AD105" s="86"/>
      <c r="AE105" s="86"/>
      <c r="AF105" s="86"/>
      <c r="AG105" s="78"/>
      <c r="AH105" s="86"/>
      <c r="AI105" s="86"/>
      <c r="AJ105" s="86"/>
      <c r="AK105" s="106">
        <v>8</v>
      </c>
      <c r="AL105" s="106">
        <v>6</v>
      </c>
      <c r="AM105" s="106">
        <v>254.5</v>
      </c>
      <c r="AN105" s="106">
        <v>42.4</v>
      </c>
      <c r="AO105" s="106">
        <v>306</v>
      </c>
      <c r="AP105" s="98">
        <f t="shared" si="34"/>
        <v>1.2023575638506876</v>
      </c>
      <c r="AQ105" s="98"/>
      <c r="AR105" s="98"/>
      <c r="AS105" s="100"/>
      <c r="AT105" s="106">
        <v>240</v>
      </c>
      <c r="AU105" s="106">
        <v>0</v>
      </c>
      <c r="AV105" s="108">
        <v>110.2</v>
      </c>
      <c r="AW105" s="106">
        <v>129</v>
      </c>
      <c r="AX105" s="98">
        <f t="shared" si="33"/>
        <v>1.1705989110707804</v>
      </c>
    </row>
    <row r="106" spans="1:50">
      <c r="A106" s="85"/>
      <c r="B106" s="68" t="s">
        <v>23</v>
      </c>
      <c r="C106" s="86" t="s">
        <v>13</v>
      </c>
      <c r="D106" s="95">
        <v>2</v>
      </c>
      <c r="E106" s="96">
        <v>1851</v>
      </c>
      <c r="F106" s="95">
        <v>1519.8</v>
      </c>
      <c r="G106" s="77">
        <f>E106/F106</f>
        <v>1.2179234109751282</v>
      </c>
      <c r="H106" s="86"/>
      <c r="I106" s="97"/>
      <c r="J106" s="86" t="s">
        <v>23</v>
      </c>
      <c r="K106" s="95">
        <v>1</v>
      </c>
      <c r="L106" s="95">
        <v>2</v>
      </c>
      <c r="M106" s="95">
        <v>3.2</v>
      </c>
      <c r="N106" s="95">
        <v>1.6</v>
      </c>
      <c r="O106" s="95">
        <v>5</v>
      </c>
      <c r="P106" s="98">
        <f t="shared" ref="P106:P112" si="35">O106/M106</f>
        <v>1.5625</v>
      </c>
      <c r="Q106" s="98"/>
      <c r="R106" s="99"/>
      <c r="S106" s="100" t="s">
        <v>23</v>
      </c>
      <c r="T106" s="95">
        <v>30</v>
      </c>
      <c r="U106" s="95">
        <v>8</v>
      </c>
      <c r="V106" s="101">
        <v>161</v>
      </c>
      <c r="W106" s="95">
        <v>177</v>
      </c>
      <c r="X106" s="98">
        <f t="shared" ref="X106:X110" si="36">W106/V106</f>
        <v>1.0993788819875776</v>
      </c>
      <c r="AA106" s="85"/>
      <c r="AB106" s="68"/>
      <c r="AC106" s="86"/>
      <c r="AD106" s="86"/>
      <c r="AE106" s="86"/>
      <c r="AF106" s="86"/>
      <c r="AG106" s="78"/>
      <c r="AH106" s="86"/>
      <c r="AI106" s="86"/>
      <c r="AJ106" s="86"/>
      <c r="AK106" s="106">
        <v>9</v>
      </c>
      <c r="AL106" s="106">
        <v>4</v>
      </c>
      <c r="AM106" s="106">
        <v>214.7</v>
      </c>
      <c r="AN106" s="106">
        <v>53.7</v>
      </c>
      <c r="AO106" s="106">
        <v>173</v>
      </c>
      <c r="AP106" s="98">
        <f t="shared" si="34"/>
        <v>0.80577550069864934</v>
      </c>
      <c r="AQ106" s="98"/>
      <c r="AR106" s="98"/>
      <c r="AS106" s="100"/>
      <c r="AT106" s="100"/>
      <c r="AU106" s="100"/>
      <c r="AV106" s="103"/>
      <c r="AW106" s="103"/>
      <c r="AX106" s="98"/>
    </row>
    <row r="107" spans="1:50">
      <c r="A107" s="85"/>
      <c r="B107" s="68"/>
      <c r="C107" s="86"/>
      <c r="D107" s="3"/>
      <c r="E107" s="3"/>
      <c r="F107" s="3"/>
      <c r="G107" s="77"/>
      <c r="H107" s="86"/>
      <c r="I107" s="97"/>
      <c r="J107" s="86"/>
      <c r="K107" s="95">
        <v>2</v>
      </c>
      <c r="L107" s="95">
        <v>4</v>
      </c>
      <c r="M107" s="95">
        <v>161.80000000000001</v>
      </c>
      <c r="N107" s="95">
        <v>40.4</v>
      </c>
      <c r="O107" s="95">
        <v>169</v>
      </c>
      <c r="P107" s="98">
        <f t="shared" si="35"/>
        <v>1.0444993819530284</v>
      </c>
      <c r="Q107" s="98"/>
      <c r="R107" s="99"/>
      <c r="S107" s="100"/>
      <c r="T107" s="95">
        <v>60</v>
      </c>
      <c r="U107" s="95">
        <v>14</v>
      </c>
      <c r="V107" s="101">
        <v>529.5</v>
      </c>
      <c r="W107" s="95">
        <v>638</v>
      </c>
      <c r="X107" s="98">
        <f t="shared" si="36"/>
        <v>1.2049102927289896</v>
      </c>
      <c r="AA107" s="85"/>
      <c r="AB107" s="68"/>
      <c r="AC107" s="86"/>
      <c r="AD107" s="86"/>
      <c r="AE107" s="86"/>
      <c r="AF107" s="86"/>
      <c r="AG107" s="78"/>
      <c r="AH107" s="86"/>
      <c r="AI107" s="86"/>
      <c r="AJ107" s="86"/>
      <c r="AK107" s="100"/>
      <c r="AL107" s="100"/>
      <c r="AM107" s="103"/>
      <c r="AN107" s="100"/>
      <c r="AO107" s="103"/>
      <c r="AP107" s="98"/>
      <c r="AQ107" s="98"/>
      <c r="AR107" s="98"/>
      <c r="AS107" s="100"/>
      <c r="AT107" s="100"/>
      <c r="AU107" s="100"/>
      <c r="AV107" s="100"/>
      <c r="AW107" s="100"/>
      <c r="AX107" s="98"/>
    </row>
    <row r="108" spans="1:50">
      <c r="A108" s="85"/>
      <c r="B108" s="68"/>
      <c r="C108" s="86"/>
      <c r="D108" s="86"/>
      <c r="E108" s="86"/>
      <c r="F108" s="86"/>
      <c r="G108" s="78"/>
      <c r="H108" s="86"/>
      <c r="I108" s="97"/>
      <c r="J108" s="86"/>
      <c r="K108" s="95">
        <v>3</v>
      </c>
      <c r="L108" s="95">
        <v>6</v>
      </c>
      <c r="M108" s="95">
        <v>399</v>
      </c>
      <c r="N108" s="95">
        <v>66.5</v>
      </c>
      <c r="O108" s="95">
        <v>545</v>
      </c>
      <c r="P108" s="98">
        <f t="shared" si="35"/>
        <v>1.3659147869674186</v>
      </c>
      <c r="Q108" s="98"/>
      <c r="R108" s="99"/>
      <c r="S108" s="100"/>
      <c r="T108" s="95">
        <v>90</v>
      </c>
      <c r="U108" s="95">
        <v>8</v>
      </c>
      <c r="V108" s="101">
        <v>554.4</v>
      </c>
      <c r="W108" s="95">
        <v>677</v>
      </c>
      <c r="X108" s="98">
        <f t="shared" si="36"/>
        <v>1.2211399711399711</v>
      </c>
      <c r="AA108" s="85"/>
      <c r="AB108" s="68"/>
      <c r="AC108" s="86"/>
      <c r="AD108" s="86"/>
      <c r="AE108" s="86"/>
      <c r="AF108" s="86"/>
      <c r="AG108" s="78"/>
      <c r="AH108" s="86"/>
      <c r="AI108" s="86"/>
      <c r="AJ108" s="86"/>
      <c r="AK108" s="100"/>
      <c r="AL108" s="100"/>
      <c r="AM108" s="100"/>
      <c r="AN108" s="100"/>
      <c r="AO108" s="100"/>
      <c r="AP108" s="98"/>
      <c r="AQ108" s="98"/>
      <c r="AR108" s="98"/>
      <c r="AS108" s="100"/>
      <c r="AT108" s="100"/>
      <c r="AU108" s="100"/>
      <c r="AV108" s="100"/>
      <c r="AW108" s="100"/>
      <c r="AX108" s="98"/>
    </row>
    <row r="109" spans="1:50">
      <c r="A109" s="85"/>
      <c r="B109" s="68"/>
      <c r="C109" s="86"/>
      <c r="D109" s="86"/>
      <c r="E109" s="86"/>
      <c r="F109" s="86"/>
      <c r="G109" s="67"/>
      <c r="H109" s="86"/>
      <c r="I109" s="97"/>
      <c r="J109" s="86"/>
      <c r="K109" s="95">
        <v>4</v>
      </c>
      <c r="L109" s="95">
        <v>6</v>
      </c>
      <c r="M109" s="95">
        <v>421.9</v>
      </c>
      <c r="N109" s="95">
        <v>70.3</v>
      </c>
      <c r="O109" s="95">
        <v>467</v>
      </c>
      <c r="P109" s="98">
        <f t="shared" si="35"/>
        <v>1.1068973690447974</v>
      </c>
      <c r="Q109" s="98"/>
      <c r="R109" s="99"/>
      <c r="S109" s="100"/>
      <c r="T109" s="95">
        <v>120</v>
      </c>
      <c r="U109" s="95">
        <v>1</v>
      </c>
      <c r="V109" s="101">
        <v>253.6</v>
      </c>
      <c r="W109" s="95">
        <v>329</v>
      </c>
      <c r="X109" s="98">
        <f t="shared" si="36"/>
        <v>1.2973186119873816</v>
      </c>
      <c r="AA109" s="85"/>
      <c r="AB109" s="82" t="s">
        <v>25</v>
      </c>
      <c r="AC109" s="86" t="s">
        <v>2</v>
      </c>
      <c r="AD109" s="86" t="s">
        <v>3</v>
      </c>
      <c r="AE109" s="86" t="s">
        <v>4</v>
      </c>
      <c r="AF109" s="86" t="s">
        <v>5</v>
      </c>
      <c r="AG109" s="67" t="s">
        <v>47</v>
      </c>
      <c r="AH109" s="86"/>
      <c r="AI109" s="86"/>
      <c r="AJ109" s="97" t="s">
        <v>25</v>
      </c>
      <c r="AK109" s="100" t="s">
        <v>7</v>
      </c>
      <c r="AL109" s="100" t="s">
        <v>3</v>
      </c>
      <c r="AM109" s="100" t="s">
        <v>8</v>
      </c>
      <c r="AN109" s="100" t="s">
        <v>9</v>
      </c>
      <c r="AO109" s="100" t="s">
        <v>4</v>
      </c>
      <c r="AP109" s="94" t="s">
        <v>47</v>
      </c>
      <c r="AQ109" s="94"/>
      <c r="AR109" s="94"/>
      <c r="AS109" s="99" t="s">
        <v>25</v>
      </c>
      <c r="AT109" s="100" t="s">
        <v>10</v>
      </c>
      <c r="AU109" s="100" t="s">
        <v>11</v>
      </c>
      <c r="AV109" s="100" t="s">
        <v>5</v>
      </c>
      <c r="AW109" s="100" t="s">
        <v>4</v>
      </c>
      <c r="AX109" s="94" t="s">
        <v>47</v>
      </c>
    </row>
    <row r="110" spans="1:50">
      <c r="A110" s="85"/>
      <c r="B110" s="68"/>
      <c r="C110" s="86"/>
      <c r="D110" s="86"/>
      <c r="E110" s="86"/>
      <c r="F110" s="86"/>
      <c r="G110" s="67"/>
      <c r="H110" s="86"/>
      <c r="I110" s="97"/>
      <c r="J110" s="86"/>
      <c r="K110" s="95">
        <v>5</v>
      </c>
      <c r="L110" s="95">
        <v>6</v>
      </c>
      <c r="M110" s="95">
        <v>297.8</v>
      </c>
      <c r="N110" s="95">
        <v>49.6</v>
      </c>
      <c r="O110" s="95">
        <v>392</v>
      </c>
      <c r="P110" s="98">
        <f t="shared" si="35"/>
        <v>1.3163196776359973</v>
      </c>
      <c r="Q110" s="98"/>
      <c r="R110" s="99"/>
      <c r="S110" s="100"/>
      <c r="T110" s="95">
        <v>150</v>
      </c>
      <c r="U110" s="95">
        <v>0</v>
      </c>
      <c r="V110" s="101">
        <v>21.3</v>
      </c>
      <c r="W110" s="95">
        <v>30</v>
      </c>
      <c r="X110" s="98">
        <f t="shared" si="36"/>
        <v>1.408450704225352</v>
      </c>
      <c r="AA110" s="85"/>
      <c r="AB110" s="68" t="s">
        <v>26</v>
      </c>
      <c r="AC110" s="86" t="s">
        <v>13</v>
      </c>
      <c r="AD110" s="106">
        <v>1</v>
      </c>
      <c r="AE110" s="107">
        <v>2063</v>
      </c>
      <c r="AF110" s="106">
        <v>1726.7000000000003</v>
      </c>
      <c r="AG110" s="77">
        <f>AE110/AF110</f>
        <v>1.194764579834366</v>
      </c>
      <c r="AH110" s="86"/>
      <c r="AI110" s="86"/>
      <c r="AJ110" s="86" t="s">
        <v>26</v>
      </c>
      <c r="AK110" s="106">
        <v>1</v>
      </c>
      <c r="AL110" s="106">
        <v>2</v>
      </c>
      <c r="AM110" s="106">
        <v>18.2</v>
      </c>
      <c r="AN110" s="106">
        <v>9.1</v>
      </c>
      <c r="AO110" s="106">
        <v>4</v>
      </c>
      <c r="AP110" s="98">
        <f>AO110/AM110</f>
        <v>0.21978021978021978</v>
      </c>
      <c r="AQ110" s="98"/>
      <c r="AR110" s="98"/>
      <c r="AS110" s="100" t="s">
        <v>26</v>
      </c>
      <c r="AT110" s="106">
        <v>30</v>
      </c>
      <c r="AU110" s="106">
        <v>8</v>
      </c>
      <c r="AV110" s="108">
        <v>190.2</v>
      </c>
      <c r="AW110" s="106">
        <v>144</v>
      </c>
      <c r="AX110" s="98">
        <f t="shared" ref="AX110:AX115" si="37">AW110/AV110</f>
        <v>0.75709779179810732</v>
      </c>
    </row>
    <row r="111" spans="1:50">
      <c r="A111" s="85"/>
      <c r="B111" s="68"/>
      <c r="C111" s="86"/>
      <c r="D111" s="86"/>
      <c r="E111" s="86"/>
      <c r="F111" s="86"/>
      <c r="G111" s="67"/>
      <c r="H111" s="86"/>
      <c r="I111" s="97"/>
      <c r="J111" s="86"/>
      <c r="K111" s="95">
        <v>6</v>
      </c>
      <c r="L111" s="95">
        <v>2</v>
      </c>
      <c r="M111" s="95">
        <v>113.6</v>
      </c>
      <c r="N111" s="95">
        <v>56.8</v>
      </c>
      <c r="O111" s="95">
        <v>148</v>
      </c>
      <c r="P111" s="98">
        <f t="shared" si="35"/>
        <v>1.3028169014084507</v>
      </c>
      <c r="Q111" s="98"/>
      <c r="R111" s="99"/>
      <c r="S111" s="100"/>
      <c r="T111" s="100"/>
      <c r="U111" s="100"/>
      <c r="V111" s="100"/>
      <c r="W111" s="100"/>
      <c r="X111" s="98"/>
      <c r="AA111" s="85"/>
      <c r="AB111" s="68"/>
      <c r="AC111" s="86"/>
      <c r="AD111" s="86"/>
      <c r="AE111" s="86"/>
      <c r="AF111" s="86"/>
      <c r="AG111" s="77"/>
      <c r="AH111" s="86"/>
      <c r="AI111" s="86"/>
      <c r="AJ111" s="86"/>
      <c r="AK111" s="106">
        <v>2</v>
      </c>
      <c r="AL111" s="106">
        <v>4</v>
      </c>
      <c r="AM111" s="106">
        <v>103.9</v>
      </c>
      <c r="AN111" s="106">
        <v>26</v>
      </c>
      <c r="AO111" s="106">
        <v>86</v>
      </c>
      <c r="AP111" s="98">
        <f>AO111/AM111</f>
        <v>0.82771896053897975</v>
      </c>
      <c r="AQ111" s="98"/>
      <c r="AR111" s="98"/>
      <c r="AS111" s="100"/>
      <c r="AT111" s="106">
        <v>60</v>
      </c>
      <c r="AU111" s="106">
        <v>12</v>
      </c>
      <c r="AV111" s="108">
        <v>483.3</v>
      </c>
      <c r="AW111" s="106">
        <v>582</v>
      </c>
      <c r="AX111" s="98">
        <f t="shared" si="37"/>
        <v>1.2042209807572937</v>
      </c>
    </row>
    <row r="112" spans="1:50">
      <c r="A112" s="85"/>
      <c r="B112" s="68"/>
      <c r="C112" s="86"/>
      <c r="D112" s="86"/>
      <c r="E112" s="86"/>
      <c r="F112" s="86"/>
      <c r="G112" s="67"/>
      <c r="H112" s="86"/>
      <c r="I112" s="97"/>
      <c r="J112" s="86"/>
      <c r="K112" s="95">
        <v>7</v>
      </c>
      <c r="L112" s="95">
        <v>2</v>
      </c>
      <c r="M112" s="95">
        <v>122.5</v>
      </c>
      <c r="N112" s="95">
        <v>61.3</v>
      </c>
      <c r="O112" s="95">
        <v>125</v>
      </c>
      <c r="P112" s="98">
        <f t="shared" si="35"/>
        <v>1.0204081632653061</v>
      </c>
      <c r="Q112" s="98"/>
      <c r="R112" s="99"/>
      <c r="S112" s="100"/>
      <c r="T112" s="100"/>
      <c r="U112" s="100"/>
      <c r="V112" s="100"/>
      <c r="W112" s="100"/>
      <c r="X112" s="98"/>
      <c r="AA112" s="85"/>
      <c r="AB112" s="68"/>
      <c r="AC112" s="86"/>
      <c r="AD112" s="86"/>
      <c r="AE112" s="86"/>
      <c r="AF112" s="86"/>
      <c r="AG112" s="78"/>
      <c r="AH112" s="86"/>
      <c r="AI112" s="86"/>
      <c r="AJ112" s="86"/>
      <c r="AK112" s="106">
        <v>3</v>
      </c>
      <c r="AL112" s="106">
        <v>8</v>
      </c>
      <c r="AM112" s="106">
        <v>653.1</v>
      </c>
      <c r="AN112" s="106">
        <v>81.599999999999994</v>
      </c>
      <c r="AO112" s="106">
        <v>780</v>
      </c>
      <c r="AP112" s="98">
        <f>AO112/AM112</f>
        <v>1.1943040881947633</v>
      </c>
      <c r="AQ112" s="98"/>
      <c r="AR112" s="98"/>
      <c r="AS112" s="100"/>
      <c r="AT112" s="106">
        <v>90</v>
      </c>
      <c r="AU112" s="106">
        <v>9</v>
      </c>
      <c r="AV112" s="108">
        <v>539.5</v>
      </c>
      <c r="AW112" s="106">
        <v>709</v>
      </c>
      <c r="AX112" s="98">
        <f t="shared" si="37"/>
        <v>1.314179796107507</v>
      </c>
    </row>
    <row r="113" spans="1:50">
      <c r="A113" s="111" t="s">
        <v>46</v>
      </c>
      <c r="B113" s="68"/>
      <c r="C113" s="86"/>
      <c r="D113" s="86"/>
      <c r="E113" s="86"/>
      <c r="F113" s="86"/>
      <c r="G113" s="67"/>
      <c r="H113" s="86"/>
      <c r="I113" s="97"/>
      <c r="J113" s="86"/>
      <c r="K113" s="100"/>
      <c r="L113" s="100"/>
      <c r="M113" s="103"/>
      <c r="N113" s="103"/>
      <c r="O113" s="103"/>
      <c r="P113" s="105"/>
      <c r="Q113" s="102"/>
      <c r="R113" s="102"/>
      <c r="S113" s="102"/>
      <c r="T113" s="103"/>
      <c r="U113" s="103"/>
      <c r="V113" s="103"/>
      <c r="W113" s="103"/>
      <c r="X113" s="98"/>
      <c r="AA113" s="85"/>
      <c r="AB113" s="68"/>
      <c r="AC113" s="86"/>
      <c r="AD113" s="86"/>
      <c r="AE113" s="86"/>
      <c r="AF113" s="86"/>
      <c r="AG113" s="78"/>
      <c r="AH113" s="86"/>
      <c r="AI113" s="86"/>
      <c r="AJ113" s="86"/>
      <c r="AK113" s="106">
        <v>4</v>
      </c>
      <c r="AL113" s="106">
        <v>6</v>
      </c>
      <c r="AM113" s="106">
        <v>404.1</v>
      </c>
      <c r="AN113" s="106">
        <v>67.400000000000006</v>
      </c>
      <c r="AO113" s="106">
        <v>469</v>
      </c>
      <c r="AP113" s="98">
        <f>AO113/AM113</f>
        <v>1.1606038109378867</v>
      </c>
      <c r="AQ113" s="98"/>
      <c r="AR113" s="98"/>
      <c r="AS113" s="100"/>
      <c r="AT113" s="106">
        <v>120</v>
      </c>
      <c r="AU113" s="106">
        <v>5</v>
      </c>
      <c r="AV113" s="108">
        <v>336.3</v>
      </c>
      <c r="AW113" s="106">
        <v>376</v>
      </c>
      <c r="AX113" s="98">
        <f t="shared" si="37"/>
        <v>1.1180493606898603</v>
      </c>
    </row>
    <row r="114" spans="1:50">
      <c r="A114" s="85"/>
      <c r="B114" s="68"/>
      <c r="C114" s="86"/>
      <c r="D114" s="86"/>
      <c r="E114" s="86"/>
      <c r="F114" s="86"/>
      <c r="G114" s="67"/>
      <c r="H114" s="86"/>
      <c r="I114" s="97"/>
      <c r="J114" s="86"/>
      <c r="K114" s="100"/>
      <c r="L114" s="100"/>
      <c r="M114" s="100"/>
      <c r="N114" s="100"/>
      <c r="O114" s="100"/>
      <c r="P114" s="98"/>
      <c r="Q114" s="98"/>
      <c r="R114" s="100"/>
      <c r="S114" s="100"/>
      <c r="T114" s="100"/>
      <c r="U114" s="100"/>
      <c r="V114" s="100"/>
      <c r="W114" s="100"/>
      <c r="X114" s="98"/>
      <c r="AA114" s="85"/>
      <c r="AB114" s="68"/>
      <c r="AC114" s="86"/>
      <c r="AD114" s="86"/>
      <c r="AE114" s="86"/>
      <c r="AF114" s="86"/>
      <c r="AG114" s="78"/>
      <c r="AH114" s="86"/>
      <c r="AI114" s="86"/>
      <c r="AJ114" s="86"/>
      <c r="AK114" s="106">
        <v>5</v>
      </c>
      <c r="AL114" s="106">
        <v>6</v>
      </c>
      <c r="AM114" s="106">
        <v>297.8</v>
      </c>
      <c r="AN114" s="106">
        <v>49.6</v>
      </c>
      <c r="AO114" s="106">
        <v>367</v>
      </c>
      <c r="AP114" s="98">
        <f>AO114/AM114</f>
        <v>1.2323707186030892</v>
      </c>
      <c r="AQ114" s="98"/>
      <c r="AR114" s="98"/>
      <c r="AS114" s="100"/>
      <c r="AT114" s="106">
        <v>150</v>
      </c>
      <c r="AU114" s="106">
        <v>2</v>
      </c>
      <c r="AV114" s="108">
        <v>157.6</v>
      </c>
      <c r="AW114" s="106">
        <v>232</v>
      </c>
      <c r="AX114" s="98">
        <f t="shared" si="37"/>
        <v>1.4720812182741116</v>
      </c>
    </row>
    <row r="115" spans="1:50">
      <c r="A115" s="85"/>
      <c r="B115" s="92"/>
      <c r="C115" s="86" t="s">
        <v>2</v>
      </c>
      <c r="D115" s="86" t="s">
        <v>3</v>
      </c>
      <c r="E115" s="86" t="s">
        <v>4</v>
      </c>
      <c r="F115" s="86" t="s">
        <v>5</v>
      </c>
      <c r="G115" s="67" t="s">
        <v>47</v>
      </c>
      <c r="H115" s="86"/>
      <c r="I115" s="97"/>
      <c r="J115" s="86"/>
      <c r="K115" s="100" t="s">
        <v>7</v>
      </c>
      <c r="L115" s="100" t="s">
        <v>3</v>
      </c>
      <c r="M115" s="100" t="s">
        <v>8</v>
      </c>
      <c r="N115" s="100" t="s">
        <v>9</v>
      </c>
      <c r="O115" s="100" t="s">
        <v>4</v>
      </c>
      <c r="P115" s="94" t="s">
        <v>47</v>
      </c>
      <c r="Q115" s="98"/>
      <c r="R115" s="99"/>
      <c r="S115" s="100"/>
      <c r="T115" s="100" t="s">
        <v>10</v>
      </c>
      <c r="U115" s="100" t="s">
        <v>11</v>
      </c>
      <c r="V115" s="100" t="s">
        <v>5</v>
      </c>
      <c r="W115" s="100" t="s">
        <v>4</v>
      </c>
      <c r="X115" s="94" t="s">
        <v>47</v>
      </c>
      <c r="AA115" s="85"/>
      <c r="AB115" s="68"/>
      <c r="AC115" s="86"/>
      <c r="AD115" s="86"/>
      <c r="AE115" s="86"/>
      <c r="AF115" s="86"/>
      <c r="AG115" s="78"/>
      <c r="AH115" s="86"/>
      <c r="AI115" s="86"/>
      <c r="AJ115" s="86"/>
      <c r="AK115" s="106">
        <v>6</v>
      </c>
      <c r="AL115" s="106">
        <v>2</v>
      </c>
      <c r="AM115" s="106">
        <v>158.69999999999999</v>
      </c>
      <c r="AN115" s="106">
        <v>79.400000000000006</v>
      </c>
      <c r="AO115" s="106">
        <v>219</v>
      </c>
      <c r="AP115" s="98">
        <f t="shared" ref="AP115:AP116" si="38">AO115/AM115</f>
        <v>1.3799621928166352</v>
      </c>
      <c r="AQ115" s="98"/>
      <c r="AR115" s="98"/>
      <c r="AS115" s="100"/>
      <c r="AT115" s="106">
        <v>180</v>
      </c>
      <c r="AU115" s="106">
        <v>0</v>
      </c>
      <c r="AV115" s="108">
        <v>19.7</v>
      </c>
      <c r="AW115" s="106">
        <v>20</v>
      </c>
      <c r="AX115" s="98">
        <f t="shared" si="37"/>
        <v>1.015228426395939</v>
      </c>
    </row>
    <row r="116" spans="1:50" ht="15.75">
      <c r="A116" s="74" t="s">
        <v>25</v>
      </c>
      <c r="B116" s="68" t="s">
        <v>24</v>
      </c>
      <c r="C116" s="86" t="s">
        <v>13</v>
      </c>
      <c r="D116" s="95">
        <v>1</v>
      </c>
      <c r="E116" s="96">
        <v>2370</v>
      </c>
      <c r="F116" s="95">
        <v>2103.8000000000002</v>
      </c>
      <c r="G116" s="77">
        <f>E116/F116</f>
        <v>1.1265329403935735</v>
      </c>
      <c r="H116" s="86"/>
      <c r="I116" s="97"/>
      <c r="J116" s="86" t="s">
        <v>24</v>
      </c>
      <c r="K116" s="95">
        <v>1</v>
      </c>
      <c r="L116" s="95">
        <v>1</v>
      </c>
      <c r="M116" s="95">
        <v>11.9</v>
      </c>
      <c r="N116" s="95">
        <v>11.9</v>
      </c>
      <c r="O116" s="95">
        <v>0</v>
      </c>
      <c r="P116" s="98">
        <f t="shared" ref="P116:P126" si="39">O116/M116</f>
        <v>0</v>
      </c>
      <c r="Q116" s="98"/>
      <c r="R116" s="99"/>
      <c r="S116" s="100" t="s">
        <v>24</v>
      </c>
      <c r="T116" s="95">
        <v>30</v>
      </c>
      <c r="U116" s="95">
        <v>3</v>
      </c>
      <c r="V116" s="101">
        <v>106.9</v>
      </c>
      <c r="W116" s="95">
        <v>64</v>
      </c>
      <c r="X116" s="98">
        <f t="shared" ref="X116:X123" si="40">W116/V116</f>
        <v>0.59869036482694105</v>
      </c>
      <c r="AA116" s="85"/>
      <c r="AB116" s="68"/>
      <c r="AC116" s="86"/>
      <c r="AD116" s="86"/>
      <c r="AE116" s="86"/>
      <c r="AF116" s="86"/>
      <c r="AG116" s="77"/>
      <c r="AH116" s="86"/>
      <c r="AI116" s="86"/>
      <c r="AJ116" s="86"/>
      <c r="AK116" s="106">
        <v>7</v>
      </c>
      <c r="AL116" s="106">
        <v>2</v>
      </c>
      <c r="AM116" s="106">
        <v>90.9</v>
      </c>
      <c r="AN116" s="106">
        <v>45.4</v>
      </c>
      <c r="AO116" s="106">
        <v>138</v>
      </c>
      <c r="AP116" s="98">
        <f t="shared" si="38"/>
        <v>1.5181518151815181</v>
      </c>
      <c r="AQ116" s="98"/>
      <c r="AR116" s="98"/>
      <c r="AS116" s="100"/>
      <c r="AT116" s="100"/>
      <c r="AU116" s="100"/>
      <c r="AV116" s="100"/>
      <c r="AW116" s="100"/>
      <c r="AX116" s="98"/>
    </row>
    <row r="117" spans="1:50">
      <c r="A117" s="85"/>
      <c r="B117" s="68"/>
      <c r="C117" s="86"/>
      <c r="D117" s="3"/>
      <c r="E117" s="3"/>
      <c r="F117" s="3"/>
      <c r="G117" s="67"/>
      <c r="H117" s="86"/>
      <c r="I117" s="97"/>
      <c r="J117" s="86"/>
      <c r="K117" s="95">
        <v>2</v>
      </c>
      <c r="L117" s="95">
        <v>2</v>
      </c>
      <c r="M117" s="95">
        <v>45.3</v>
      </c>
      <c r="N117" s="95">
        <v>22.7</v>
      </c>
      <c r="O117" s="95">
        <v>28</v>
      </c>
      <c r="P117" s="98">
        <f t="shared" si="39"/>
        <v>0.61810154525386318</v>
      </c>
      <c r="Q117" s="94"/>
      <c r="R117" s="99"/>
      <c r="S117" s="100"/>
      <c r="T117" s="95">
        <v>60</v>
      </c>
      <c r="U117" s="95">
        <v>9</v>
      </c>
      <c r="V117" s="101">
        <v>465.6</v>
      </c>
      <c r="W117" s="95">
        <v>434</v>
      </c>
      <c r="X117" s="98">
        <f t="shared" si="40"/>
        <v>0.93213058419243977</v>
      </c>
      <c r="AA117" s="85"/>
      <c r="AB117" s="68"/>
      <c r="AC117" s="86"/>
      <c r="AD117" s="86"/>
      <c r="AE117" s="86"/>
      <c r="AF117" s="86"/>
      <c r="AG117" s="77"/>
      <c r="AH117" s="86"/>
      <c r="AI117" s="86"/>
      <c r="AJ117" s="86"/>
      <c r="AK117" s="100"/>
      <c r="AL117" s="100"/>
      <c r="AM117" s="103"/>
      <c r="AN117" s="103"/>
      <c r="AO117" s="103"/>
      <c r="AP117" s="105"/>
      <c r="AQ117" s="102"/>
      <c r="AR117" s="102"/>
      <c r="AS117" s="102"/>
      <c r="AT117" s="103"/>
      <c r="AU117" s="103"/>
      <c r="AV117" s="103"/>
      <c r="AW117" s="103"/>
      <c r="AX117" s="98"/>
    </row>
    <row r="118" spans="1:50">
      <c r="A118" s="85"/>
      <c r="B118" s="68"/>
      <c r="C118" s="86"/>
      <c r="D118" s="86"/>
      <c r="E118" s="86"/>
      <c r="F118" s="86"/>
      <c r="G118" s="77"/>
      <c r="H118" s="86"/>
      <c r="I118" s="97"/>
      <c r="J118" s="86"/>
      <c r="K118" s="95">
        <v>3</v>
      </c>
      <c r="L118" s="95">
        <v>4</v>
      </c>
      <c r="M118" s="95">
        <v>239.2</v>
      </c>
      <c r="N118" s="95">
        <v>59.8</v>
      </c>
      <c r="O118" s="95">
        <v>260</v>
      </c>
      <c r="P118" s="98">
        <f t="shared" si="39"/>
        <v>1.0869565217391304</v>
      </c>
      <c r="Q118" s="98"/>
      <c r="R118" s="99"/>
      <c r="S118" s="100"/>
      <c r="T118" s="95">
        <v>90</v>
      </c>
      <c r="U118" s="95">
        <v>4</v>
      </c>
      <c r="V118" s="101">
        <v>304.7</v>
      </c>
      <c r="W118" s="95">
        <v>354</v>
      </c>
      <c r="X118" s="98">
        <f t="shared" si="40"/>
        <v>1.161798490318346</v>
      </c>
      <c r="AA118" s="85"/>
      <c r="AB118" s="68"/>
      <c r="AC118" s="86"/>
      <c r="AD118" s="86"/>
      <c r="AE118" s="86"/>
      <c r="AF118" s="86"/>
      <c r="AG118" s="78"/>
      <c r="AH118" s="86"/>
      <c r="AI118" s="86"/>
      <c r="AJ118" s="86"/>
      <c r="AK118" s="100"/>
      <c r="AL118" s="100"/>
      <c r="AM118" s="100"/>
      <c r="AN118" s="100"/>
      <c r="AO118" s="100"/>
      <c r="AP118" s="98"/>
      <c r="AQ118" s="98"/>
      <c r="AR118" s="98"/>
      <c r="AS118" s="100"/>
      <c r="AT118" s="100"/>
      <c r="AU118" s="100"/>
      <c r="AV118" s="100"/>
      <c r="AW118" s="100"/>
      <c r="AX118" s="98"/>
    </row>
    <row r="119" spans="1:50">
      <c r="A119" s="85"/>
      <c r="B119" s="68"/>
      <c r="C119" s="86"/>
      <c r="D119" s="86"/>
      <c r="E119" s="86"/>
      <c r="F119" s="86"/>
      <c r="G119" s="77"/>
      <c r="H119" s="86"/>
      <c r="I119" s="97"/>
      <c r="J119" s="86"/>
      <c r="K119" s="95">
        <v>4</v>
      </c>
      <c r="L119" s="95">
        <v>4</v>
      </c>
      <c r="M119" s="95">
        <v>164.1</v>
      </c>
      <c r="N119" s="95">
        <v>41</v>
      </c>
      <c r="O119" s="95">
        <v>186</v>
      </c>
      <c r="P119" s="98">
        <f t="shared" si="39"/>
        <v>1.13345521023766</v>
      </c>
      <c r="Q119" s="98"/>
      <c r="R119" s="99"/>
      <c r="S119" s="100"/>
      <c r="T119" s="95">
        <v>120</v>
      </c>
      <c r="U119" s="95">
        <v>7</v>
      </c>
      <c r="V119" s="101">
        <v>377.8</v>
      </c>
      <c r="W119" s="95">
        <v>422</v>
      </c>
      <c r="X119" s="98">
        <f t="shared" si="40"/>
        <v>1.1169931180518793</v>
      </c>
      <c r="AA119" s="85"/>
      <c r="AB119" s="68"/>
      <c r="AC119" s="86" t="s">
        <v>2</v>
      </c>
      <c r="AD119" s="86" t="s">
        <v>3</v>
      </c>
      <c r="AE119" s="86" t="s">
        <v>4</v>
      </c>
      <c r="AF119" s="86" t="s">
        <v>5</v>
      </c>
      <c r="AG119" s="67" t="s">
        <v>47</v>
      </c>
      <c r="AH119" s="86"/>
      <c r="AI119" s="97"/>
      <c r="AJ119" s="86"/>
      <c r="AK119" s="100" t="s">
        <v>7</v>
      </c>
      <c r="AL119" s="100" t="s">
        <v>3</v>
      </c>
      <c r="AM119" s="100" t="s">
        <v>8</v>
      </c>
      <c r="AN119" s="100" t="s">
        <v>9</v>
      </c>
      <c r="AO119" s="100" t="s">
        <v>4</v>
      </c>
      <c r="AP119" s="94" t="s">
        <v>47</v>
      </c>
      <c r="AQ119" s="94"/>
      <c r="AR119" s="94"/>
      <c r="AS119" s="100"/>
      <c r="AT119" s="100" t="s">
        <v>10</v>
      </c>
      <c r="AU119" s="100" t="s">
        <v>11</v>
      </c>
      <c r="AV119" s="100" t="s">
        <v>5</v>
      </c>
      <c r="AW119" s="100" t="s">
        <v>4</v>
      </c>
      <c r="AX119" s="94" t="s">
        <v>47</v>
      </c>
    </row>
    <row r="120" spans="1:50">
      <c r="A120" s="85"/>
      <c r="B120" s="68"/>
      <c r="C120" s="86"/>
      <c r="D120" s="86"/>
      <c r="E120" s="86"/>
      <c r="F120" s="86"/>
      <c r="G120" s="78"/>
      <c r="H120" s="86"/>
      <c r="I120" s="97"/>
      <c r="J120" s="86"/>
      <c r="K120" s="95">
        <v>5</v>
      </c>
      <c r="L120" s="95">
        <v>4</v>
      </c>
      <c r="M120" s="95">
        <v>307.39999999999998</v>
      </c>
      <c r="N120" s="95">
        <v>76.900000000000006</v>
      </c>
      <c r="O120" s="95">
        <v>256</v>
      </c>
      <c r="P120" s="98">
        <f t="shared" si="39"/>
        <v>0.8327911515940144</v>
      </c>
      <c r="Q120" s="98"/>
      <c r="R120" s="99"/>
      <c r="S120" s="100"/>
      <c r="T120" s="95">
        <v>150</v>
      </c>
      <c r="U120" s="95">
        <v>11</v>
      </c>
      <c r="V120" s="101">
        <v>361.8</v>
      </c>
      <c r="W120" s="95">
        <v>452</v>
      </c>
      <c r="X120" s="98">
        <f t="shared" si="40"/>
        <v>1.2493090105030402</v>
      </c>
      <c r="AA120" s="85"/>
      <c r="AB120" s="68" t="s">
        <v>27</v>
      </c>
      <c r="AC120" s="86" t="s">
        <v>13</v>
      </c>
      <c r="AD120" s="106">
        <v>2</v>
      </c>
      <c r="AE120" s="107">
        <v>1631</v>
      </c>
      <c r="AF120" s="106">
        <v>1377.8999999999999</v>
      </c>
      <c r="AG120" s="77">
        <f>AE120/AF120</f>
        <v>1.1836853182378984</v>
      </c>
      <c r="AH120" s="86"/>
      <c r="AI120" s="86"/>
      <c r="AJ120" s="86" t="s">
        <v>27</v>
      </c>
      <c r="AK120" s="106">
        <v>1</v>
      </c>
      <c r="AL120" s="106">
        <v>1</v>
      </c>
      <c r="AM120" s="106">
        <v>57</v>
      </c>
      <c r="AN120" s="106">
        <v>57</v>
      </c>
      <c r="AO120" s="106">
        <v>55</v>
      </c>
      <c r="AP120" s="98">
        <f t="shared" ref="AP120:AP129" si="41">AO120/AM120</f>
        <v>0.96491228070175439</v>
      </c>
      <c r="AQ120" s="98"/>
      <c r="AR120" s="98"/>
      <c r="AS120" s="100" t="s">
        <v>27</v>
      </c>
      <c r="AT120" s="106">
        <v>30</v>
      </c>
      <c r="AU120" s="106">
        <v>1</v>
      </c>
      <c r="AV120" s="108">
        <v>5.0999999999999996</v>
      </c>
      <c r="AW120" s="106">
        <v>2</v>
      </c>
      <c r="AX120" s="98">
        <f t="shared" ref="AX120:AX128" si="42">AW120/AV120</f>
        <v>0.39215686274509809</v>
      </c>
    </row>
    <row r="121" spans="1:50">
      <c r="A121" s="85"/>
      <c r="B121" s="68"/>
      <c r="C121" s="86"/>
      <c r="D121" s="86"/>
      <c r="E121" s="86"/>
      <c r="F121" s="86"/>
      <c r="G121" s="67"/>
      <c r="H121" s="86"/>
      <c r="I121" s="97"/>
      <c r="J121" s="86"/>
      <c r="K121" s="95">
        <v>6</v>
      </c>
      <c r="L121" s="95">
        <v>2</v>
      </c>
      <c r="M121" s="95">
        <v>154.80000000000001</v>
      </c>
      <c r="N121" s="95">
        <v>77.400000000000006</v>
      </c>
      <c r="O121" s="95">
        <v>173</v>
      </c>
      <c r="P121" s="98">
        <f t="shared" si="39"/>
        <v>1.1175710594315245</v>
      </c>
      <c r="Q121" s="98"/>
      <c r="R121" s="99"/>
      <c r="S121" s="100"/>
      <c r="T121" s="95">
        <v>180</v>
      </c>
      <c r="U121" s="95">
        <v>3</v>
      </c>
      <c r="V121" s="101">
        <v>318</v>
      </c>
      <c r="W121" s="95">
        <v>393</v>
      </c>
      <c r="X121" s="98">
        <f t="shared" si="40"/>
        <v>1.2358490566037736</v>
      </c>
      <c r="AA121" s="85"/>
      <c r="AB121" s="68"/>
      <c r="AC121" s="86"/>
      <c r="AD121" s="86"/>
      <c r="AE121" s="86"/>
      <c r="AF121" s="86"/>
      <c r="AG121" s="77"/>
      <c r="AH121" s="86"/>
      <c r="AI121" s="86"/>
      <c r="AJ121" s="86"/>
      <c r="AK121" s="106">
        <v>2</v>
      </c>
      <c r="AL121" s="106">
        <v>2</v>
      </c>
      <c r="AM121" s="106">
        <v>68.900000000000006</v>
      </c>
      <c r="AN121" s="106">
        <v>34.5</v>
      </c>
      <c r="AO121" s="106">
        <v>79</v>
      </c>
      <c r="AP121" s="98">
        <f t="shared" si="41"/>
        <v>1.1465892597968068</v>
      </c>
      <c r="AQ121" s="98"/>
      <c r="AR121" s="98"/>
      <c r="AS121" s="100"/>
      <c r="AT121" s="106">
        <v>60</v>
      </c>
      <c r="AU121" s="106">
        <v>2</v>
      </c>
      <c r="AV121" s="108">
        <v>86.6</v>
      </c>
      <c r="AW121" s="106">
        <v>86</v>
      </c>
      <c r="AX121" s="98">
        <f t="shared" si="42"/>
        <v>0.9930715935334874</v>
      </c>
    </row>
    <row r="122" spans="1:50">
      <c r="A122" s="85"/>
      <c r="B122" s="68"/>
      <c r="C122" s="86"/>
      <c r="D122" s="86"/>
      <c r="E122" s="86"/>
      <c r="F122" s="86"/>
      <c r="G122" s="67"/>
      <c r="H122" s="86"/>
      <c r="I122" s="86"/>
      <c r="J122" s="86"/>
      <c r="K122" s="95">
        <v>7</v>
      </c>
      <c r="L122" s="95">
        <v>4</v>
      </c>
      <c r="M122" s="95">
        <v>422.8</v>
      </c>
      <c r="N122" s="95">
        <v>105.7</v>
      </c>
      <c r="O122" s="95">
        <v>498</v>
      </c>
      <c r="P122" s="98">
        <f t="shared" si="39"/>
        <v>1.1778618732261117</v>
      </c>
      <c r="Q122" s="98"/>
      <c r="R122" s="99"/>
      <c r="S122" s="100"/>
      <c r="T122" s="95">
        <v>210</v>
      </c>
      <c r="U122" s="95">
        <v>2</v>
      </c>
      <c r="V122" s="101">
        <v>128.19999999999999</v>
      </c>
      <c r="W122" s="95">
        <v>178</v>
      </c>
      <c r="X122" s="98">
        <f t="shared" si="40"/>
        <v>1.3884555382215289</v>
      </c>
      <c r="AA122" s="85"/>
      <c r="AB122" s="68"/>
      <c r="AC122" s="86"/>
      <c r="AD122" s="86"/>
      <c r="AE122" s="86"/>
      <c r="AF122" s="86"/>
      <c r="AG122" s="78"/>
      <c r="AH122" s="86"/>
      <c r="AI122" s="86"/>
      <c r="AJ122" s="86"/>
      <c r="AK122" s="106">
        <v>3</v>
      </c>
      <c r="AL122" s="106">
        <v>4</v>
      </c>
      <c r="AM122" s="106">
        <v>204.6</v>
      </c>
      <c r="AN122" s="106">
        <v>51.1</v>
      </c>
      <c r="AO122" s="106">
        <v>265</v>
      </c>
      <c r="AP122" s="98">
        <f t="shared" si="41"/>
        <v>1.2952101661779081</v>
      </c>
      <c r="AQ122" s="98"/>
      <c r="AR122" s="98"/>
      <c r="AS122" s="100"/>
      <c r="AT122" s="106">
        <v>90</v>
      </c>
      <c r="AU122" s="106">
        <v>5</v>
      </c>
      <c r="AV122" s="108">
        <v>244.8</v>
      </c>
      <c r="AW122" s="106">
        <v>302</v>
      </c>
      <c r="AX122" s="98">
        <f t="shared" si="42"/>
        <v>1.2336601307189541</v>
      </c>
    </row>
    <row r="123" spans="1:50">
      <c r="A123" s="85"/>
      <c r="B123" s="68"/>
      <c r="C123" s="86"/>
      <c r="D123" s="86"/>
      <c r="E123" s="86"/>
      <c r="F123" s="86"/>
      <c r="G123" s="67"/>
      <c r="H123" s="86"/>
      <c r="I123" s="86"/>
      <c r="J123" s="86"/>
      <c r="K123" s="95">
        <v>8</v>
      </c>
      <c r="L123" s="95">
        <v>2</v>
      </c>
      <c r="M123" s="95">
        <v>187.7</v>
      </c>
      <c r="N123" s="95">
        <v>93.9</v>
      </c>
      <c r="O123" s="95">
        <v>260</v>
      </c>
      <c r="P123" s="98">
        <f t="shared" si="39"/>
        <v>1.3851891315929676</v>
      </c>
      <c r="Q123" s="98"/>
      <c r="R123" s="99"/>
      <c r="S123" s="100"/>
      <c r="T123" s="95">
        <v>240</v>
      </c>
      <c r="U123" s="95">
        <v>0</v>
      </c>
      <c r="V123" s="101">
        <v>40.799999999999997</v>
      </c>
      <c r="W123" s="95">
        <v>73</v>
      </c>
      <c r="X123" s="98">
        <f t="shared" si="40"/>
        <v>1.7892156862745099</v>
      </c>
      <c r="AA123" s="85"/>
      <c r="AB123" s="68"/>
      <c r="AC123" s="86"/>
      <c r="AD123" s="86"/>
      <c r="AE123" s="86"/>
      <c r="AF123" s="86"/>
      <c r="AG123" s="78"/>
      <c r="AH123" s="86"/>
      <c r="AI123" s="86"/>
      <c r="AJ123" s="86"/>
      <c r="AK123" s="106">
        <v>4</v>
      </c>
      <c r="AL123" s="106">
        <v>2</v>
      </c>
      <c r="AM123" s="106">
        <v>183.7</v>
      </c>
      <c r="AN123" s="106">
        <v>91.8</v>
      </c>
      <c r="AO123" s="106">
        <v>212</v>
      </c>
      <c r="AP123" s="98">
        <f t="shared" si="41"/>
        <v>1.1540555253130105</v>
      </c>
      <c r="AQ123" s="98"/>
      <c r="AR123" s="98"/>
      <c r="AS123" s="100"/>
      <c r="AT123" s="106">
        <v>120</v>
      </c>
      <c r="AU123" s="106">
        <v>3</v>
      </c>
      <c r="AV123" s="108">
        <v>205.9</v>
      </c>
      <c r="AW123" s="106">
        <v>258</v>
      </c>
      <c r="AX123" s="98">
        <f t="shared" si="42"/>
        <v>1.2530354541039339</v>
      </c>
    </row>
    <row r="124" spans="1:50">
      <c r="A124" s="85"/>
      <c r="B124" s="82" t="s">
        <v>25</v>
      </c>
      <c r="C124" s="86"/>
      <c r="D124" s="86"/>
      <c r="E124" s="86"/>
      <c r="F124" s="86"/>
      <c r="G124" s="67"/>
      <c r="H124" s="86"/>
      <c r="I124" s="86"/>
      <c r="J124" s="97" t="s">
        <v>25</v>
      </c>
      <c r="K124" s="95">
        <v>9</v>
      </c>
      <c r="L124" s="95">
        <v>4</v>
      </c>
      <c r="M124" s="95">
        <v>287</v>
      </c>
      <c r="N124" s="95">
        <v>71.7</v>
      </c>
      <c r="O124" s="95">
        <v>327</v>
      </c>
      <c r="P124" s="98">
        <f t="shared" si="39"/>
        <v>1.1393728222996515</v>
      </c>
      <c r="Q124" s="98"/>
      <c r="R124" s="99"/>
      <c r="S124" s="99" t="s">
        <v>25</v>
      </c>
      <c r="T124" s="100"/>
      <c r="U124" s="100"/>
      <c r="V124" s="100"/>
      <c r="W124" s="100"/>
      <c r="X124" s="98"/>
      <c r="AA124" s="85"/>
      <c r="AB124" s="68"/>
      <c r="AC124" s="86"/>
      <c r="AD124" s="86"/>
      <c r="AE124" s="86"/>
      <c r="AF124" s="86"/>
      <c r="AG124" s="78"/>
      <c r="AH124" s="86"/>
      <c r="AI124" s="86"/>
      <c r="AJ124" s="86"/>
      <c r="AK124" s="106">
        <v>5</v>
      </c>
      <c r="AL124" s="106">
        <v>2</v>
      </c>
      <c r="AM124" s="106">
        <v>55.5</v>
      </c>
      <c r="AN124" s="106">
        <v>27.8</v>
      </c>
      <c r="AO124" s="106">
        <v>71</v>
      </c>
      <c r="AP124" s="98">
        <f t="shared" si="41"/>
        <v>1.2792792792792793</v>
      </c>
      <c r="AQ124" s="98"/>
      <c r="AR124" s="98"/>
      <c r="AS124" s="100"/>
      <c r="AT124" s="106">
        <v>150</v>
      </c>
      <c r="AU124" s="106">
        <v>3</v>
      </c>
      <c r="AV124" s="108">
        <v>211</v>
      </c>
      <c r="AW124" s="106">
        <v>222</v>
      </c>
      <c r="AX124" s="98">
        <f t="shared" si="42"/>
        <v>1.0521327014218009</v>
      </c>
    </row>
    <row r="125" spans="1:50">
      <c r="A125" s="85"/>
      <c r="B125" s="82"/>
      <c r="C125" s="86"/>
      <c r="D125" s="86"/>
      <c r="E125" s="86"/>
      <c r="F125" s="86"/>
      <c r="G125" s="67"/>
      <c r="H125" s="86"/>
      <c r="I125" s="86"/>
      <c r="J125" s="97"/>
      <c r="K125" s="95">
        <v>10</v>
      </c>
      <c r="L125" s="95">
        <v>4</v>
      </c>
      <c r="M125" s="95">
        <v>217.4</v>
      </c>
      <c r="N125" s="95">
        <v>54.4</v>
      </c>
      <c r="O125" s="95">
        <v>273</v>
      </c>
      <c r="P125" s="98">
        <f t="shared" si="39"/>
        <v>1.2557497700091995</v>
      </c>
      <c r="Q125" s="98"/>
      <c r="R125" s="99"/>
      <c r="S125" s="99"/>
      <c r="T125" s="100"/>
      <c r="U125" s="100"/>
      <c r="V125" s="100"/>
      <c r="W125" s="100"/>
      <c r="X125" s="98"/>
      <c r="AA125" s="85"/>
      <c r="AB125" s="68"/>
      <c r="AC125" s="86"/>
      <c r="AD125" s="86"/>
      <c r="AE125" s="86"/>
      <c r="AF125" s="86"/>
      <c r="AG125" s="78"/>
      <c r="AH125" s="86"/>
      <c r="AI125" s="86"/>
      <c r="AJ125" s="86"/>
      <c r="AK125" s="106">
        <v>6</v>
      </c>
      <c r="AL125" s="106">
        <v>2</v>
      </c>
      <c r="AM125" s="106">
        <v>119.1</v>
      </c>
      <c r="AN125" s="106">
        <v>59.5</v>
      </c>
      <c r="AO125" s="106">
        <v>132</v>
      </c>
      <c r="AP125" s="98">
        <f t="shared" si="41"/>
        <v>1.1083123425692696</v>
      </c>
      <c r="AQ125" s="98"/>
      <c r="AR125" s="98"/>
      <c r="AS125" s="100"/>
      <c r="AT125" s="106">
        <v>180</v>
      </c>
      <c r="AU125" s="106">
        <v>4</v>
      </c>
      <c r="AV125" s="108">
        <v>170.8</v>
      </c>
      <c r="AW125" s="106">
        <v>208</v>
      </c>
      <c r="AX125" s="98">
        <f t="shared" si="42"/>
        <v>1.2177985948477752</v>
      </c>
    </row>
    <row r="126" spans="1:50">
      <c r="A126" s="85"/>
      <c r="B126" s="82"/>
      <c r="C126" s="86"/>
      <c r="D126" s="86"/>
      <c r="E126" s="86"/>
      <c r="F126" s="86"/>
      <c r="G126" s="67"/>
      <c r="H126" s="86"/>
      <c r="I126" s="86"/>
      <c r="J126" s="97"/>
      <c r="K126" s="95">
        <v>11</v>
      </c>
      <c r="L126" s="95">
        <v>2</v>
      </c>
      <c r="M126" s="95">
        <v>66.2</v>
      </c>
      <c r="N126" s="95">
        <v>33.1</v>
      </c>
      <c r="O126" s="95">
        <v>109</v>
      </c>
      <c r="P126" s="98">
        <f t="shared" si="39"/>
        <v>1.6465256797583081</v>
      </c>
      <c r="Q126" s="98"/>
      <c r="R126" s="99"/>
      <c r="S126" s="99"/>
      <c r="T126" s="100"/>
      <c r="U126" s="100"/>
      <c r="V126" s="100"/>
      <c r="W126" s="100"/>
      <c r="X126" s="98"/>
      <c r="AA126" s="85"/>
      <c r="AB126" s="68"/>
      <c r="AC126" s="86"/>
      <c r="AD126" s="86"/>
      <c r="AE126" s="86"/>
      <c r="AF126" s="86"/>
      <c r="AG126" s="78"/>
      <c r="AH126" s="86"/>
      <c r="AI126" s="86"/>
      <c r="AJ126" s="86"/>
      <c r="AK126" s="106">
        <v>7</v>
      </c>
      <c r="AL126" s="106">
        <v>2</v>
      </c>
      <c r="AM126" s="106">
        <v>87.9</v>
      </c>
      <c r="AN126" s="106">
        <v>44</v>
      </c>
      <c r="AO126" s="106">
        <v>118</v>
      </c>
      <c r="AP126" s="98">
        <f t="shared" si="41"/>
        <v>1.3424345847554038</v>
      </c>
      <c r="AQ126" s="98"/>
      <c r="AR126" s="98"/>
      <c r="AS126" s="100"/>
      <c r="AT126" s="106">
        <v>210</v>
      </c>
      <c r="AU126" s="106">
        <v>1</v>
      </c>
      <c r="AV126" s="108">
        <v>226.2</v>
      </c>
      <c r="AW126" s="106">
        <v>283</v>
      </c>
      <c r="AX126" s="98">
        <f t="shared" si="42"/>
        <v>1.2511052166224581</v>
      </c>
    </row>
    <row r="127" spans="1:50">
      <c r="A127" s="85"/>
      <c r="B127" s="68"/>
      <c r="C127" s="86"/>
      <c r="D127" s="86"/>
      <c r="E127" s="86"/>
      <c r="F127" s="86"/>
      <c r="G127" s="67"/>
      <c r="H127" s="86"/>
      <c r="I127" s="86"/>
      <c r="J127" s="86"/>
      <c r="K127" s="100"/>
      <c r="L127" s="100"/>
      <c r="M127" s="103"/>
      <c r="N127" s="104"/>
      <c r="O127" s="103"/>
      <c r="P127" s="94"/>
      <c r="Q127" s="42"/>
      <c r="R127" s="42"/>
      <c r="S127" s="102"/>
      <c r="T127" s="100"/>
      <c r="U127" s="100"/>
      <c r="V127" s="103"/>
      <c r="W127" s="103"/>
      <c r="X127" s="98"/>
      <c r="AA127" s="85"/>
      <c r="AB127" s="68"/>
      <c r="AC127" s="86"/>
      <c r="AD127" s="86"/>
      <c r="AE127" s="86"/>
      <c r="AF127" s="86"/>
      <c r="AG127" s="78"/>
      <c r="AH127" s="86"/>
      <c r="AI127" s="86"/>
      <c r="AJ127" s="86"/>
      <c r="AK127" s="106">
        <v>8</v>
      </c>
      <c r="AL127" s="106">
        <v>4</v>
      </c>
      <c r="AM127" s="106">
        <v>124.9</v>
      </c>
      <c r="AN127" s="106">
        <v>31.2</v>
      </c>
      <c r="AO127" s="106">
        <v>123</v>
      </c>
      <c r="AP127" s="98">
        <f t="shared" si="41"/>
        <v>0.98478783026421135</v>
      </c>
      <c r="AQ127" s="98"/>
      <c r="AR127" s="98"/>
      <c r="AS127" s="100"/>
      <c r="AT127" s="106">
        <v>240</v>
      </c>
      <c r="AU127" s="106">
        <v>1</v>
      </c>
      <c r="AV127" s="108">
        <v>205.2</v>
      </c>
      <c r="AW127" s="106">
        <v>239</v>
      </c>
      <c r="AX127" s="98">
        <f t="shared" si="42"/>
        <v>1.1647173489278753</v>
      </c>
    </row>
    <row r="128" spans="1:50">
      <c r="A128" s="85"/>
      <c r="B128" s="68"/>
      <c r="C128" s="86"/>
      <c r="D128" s="86"/>
      <c r="E128" s="86"/>
      <c r="F128" s="86"/>
      <c r="G128" s="67"/>
      <c r="H128" s="86"/>
      <c r="I128" s="97"/>
      <c r="J128" s="86"/>
      <c r="K128" s="100"/>
      <c r="L128" s="100"/>
      <c r="M128" s="100"/>
      <c r="N128" s="100"/>
      <c r="O128" s="100"/>
      <c r="P128" s="98"/>
      <c r="Q128" s="98"/>
      <c r="R128" s="99"/>
      <c r="S128" s="100"/>
      <c r="T128" s="100"/>
      <c r="U128" s="100"/>
      <c r="V128" s="100"/>
      <c r="W128" s="100"/>
      <c r="X128" s="98"/>
      <c r="AA128" s="85"/>
      <c r="AB128" s="68"/>
      <c r="AC128" s="86"/>
      <c r="AD128" s="86"/>
      <c r="AE128" s="86"/>
      <c r="AF128" s="86"/>
      <c r="AG128" s="78"/>
      <c r="AH128" s="86"/>
      <c r="AI128" s="86"/>
      <c r="AJ128" s="86"/>
      <c r="AK128" s="106">
        <v>9</v>
      </c>
      <c r="AL128" s="106">
        <v>6</v>
      </c>
      <c r="AM128" s="106">
        <v>312</v>
      </c>
      <c r="AN128" s="106">
        <v>52</v>
      </c>
      <c r="AO128" s="106">
        <v>411</v>
      </c>
      <c r="AP128" s="98">
        <f t="shared" si="41"/>
        <v>1.3173076923076923</v>
      </c>
      <c r="AQ128" s="98"/>
      <c r="AR128" s="98"/>
      <c r="AS128" s="100"/>
      <c r="AT128" s="106">
        <v>270</v>
      </c>
      <c r="AU128" s="106">
        <v>0</v>
      </c>
      <c r="AV128" s="106">
        <v>22.3</v>
      </c>
      <c r="AW128" s="106">
        <v>31</v>
      </c>
      <c r="AX128" s="98">
        <f t="shared" si="42"/>
        <v>1.3901345291479821</v>
      </c>
    </row>
    <row r="129" spans="1:50">
      <c r="A129" s="85"/>
      <c r="B129" s="68"/>
      <c r="C129" s="86" t="s">
        <v>2</v>
      </c>
      <c r="D129" s="86" t="s">
        <v>3</v>
      </c>
      <c r="E129" s="86" t="s">
        <v>4</v>
      </c>
      <c r="F129" s="86" t="s">
        <v>5</v>
      </c>
      <c r="G129" s="67" t="s">
        <v>47</v>
      </c>
      <c r="H129" s="86"/>
      <c r="I129" s="97"/>
      <c r="J129" s="86"/>
      <c r="K129" s="100" t="s">
        <v>7</v>
      </c>
      <c r="L129" s="100" t="s">
        <v>3</v>
      </c>
      <c r="M129" s="100" t="s">
        <v>8</v>
      </c>
      <c r="N129" s="100" t="s">
        <v>9</v>
      </c>
      <c r="O129" s="100" t="s">
        <v>4</v>
      </c>
      <c r="P129" s="94" t="s">
        <v>47</v>
      </c>
      <c r="Q129" s="98"/>
      <c r="R129" s="99"/>
      <c r="S129" s="100"/>
      <c r="T129" s="100" t="s">
        <v>10</v>
      </c>
      <c r="U129" s="100" t="s">
        <v>11</v>
      </c>
      <c r="V129" s="100" t="s">
        <v>5</v>
      </c>
      <c r="W129" s="100" t="s">
        <v>4</v>
      </c>
      <c r="X129" s="94" t="s">
        <v>47</v>
      </c>
      <c r="AA129" s="85"/>
      <c r="AB129" s="68"/>
      <c r="AC129" s="86"/>
      <c r="AD129" s="86"/>
      <c r="AE129" s="86"/>
      <c r="AF129" s="86"/>
      <c r="AG129" s="78"/>
      <c r="AH129" s="86"/>
      <c r="AI129" s="86"/>
      <c r="AJ129" s="86"/>
      <c r="AK129" s="106">
        <v>10</v>
      </c>
      <c r="AL129" s="106">
        <v>4</v>
      </c>
      <c r="AM129" s="106">
        <v>164.3</v>
      </c>
      <c r="AN129" s="106">
        <v>41.1</v>
      </c>
      <c r="AO129" s="106">
        <v>165</v>
      </c>
      <c r="AP129" s="98">
        <f t="shared" si="41"/>
        <v>1.0042604990870359</v>
      </c>
      <c r="AQ129" s="98"/>
      <c r="AR129" s="98"/>
      <c r="AS129" s="100"/>
      <c r="AT129" s="100"/>
      <c r="AU129" s="100"/>
      <c r="AV129" s="100"/>
      <c r="AW129" s="100"/>
      <c r="AX129" s="100"/>
    </row>
    <row r="130" spans="1:50">
      <c r="A130" s="85"/>
      <c r="B130" s="68" t="s">
        <v>26</v>
      </c>
      <c r="C130" s="86" t="s">
        <v>13</v>
      </c>
      <c r="D130" s="95">
        <v>3</v>
      </c>
      <c r="E130" s="96">
        <v>1996</v>
      </c>
      <c r="F130" s="95">
        <v>1608.6</v>
      </c>
      <c r="G130" s="77">
        <f>E130/F130</f>
        <v>1.2408305358697005</v>
      </c>
      <c r="H130" s="86"/>
      <c r="I130" s="97"/>
      <c r="J130" s="86" t="s">
        <v>26</v>
      </c>
      <c r="K130" s="95">
        <v>1</v>
      </c>
      <c r="L130" s="95">
        <v>3</v>
      </c>
      <c r="M130" s="95">
        <v>35.200000000000003</v>
      </c>
      <c r="N130" s="95">
        <v>11.7</v>
      </c>
      <c r="O130" s="95">
        <v>23</v>
      </c>
      <c r="P130" s="98">
        <f t="shared" ref="P130:P135" si="43">O130/M130</f>
        <v>0.65340909090909083</v>
      </c>
      <c r="Q130" s="98"/>
      <c r="R130" s="99"/>
      <c r="S130" s="100" t="s">
        <v>26</v>
      </c>
      <c r="T130" s="95">
        <v>30</v>
      </c>
      <c r="U130" s="95">
        <v>12</v>
      </c>
      <c r="V130" s="101">
        <v>205.6</v>
      </c>
      <c r="W130" s="95">
        <v>164</v>
      </c>
      <c r="X130" s="98">
        <f t="shared" ref="X130:X134" si="44">W130/V130</f>
        <v>0.7976653696498055</v>
      </c>
      <c r="AA130" s="85"/>
      <c r="AB130" s="68"/>
      <c r="AC130" s="86"/>
      <c r="AD130" s="86"/>
      <c r="AE130" s="86"/>
      <c r="AF130" s="86"/>
      <c r="AG130" s="78"/>
      <c r="AH130" s="86"/>
      <c r="AI130" s="86"/>
      <c r="AJ130" s="86"/>
      <c r="AK130" s="100"/>
      <c r="AL130" s="100"/>
      <c r="AM130" s="103"/>
      <c r="AN130" s="100"/>
      <c r="AO130" s="103"/>
      <c r="AP130" s="98"/>
      <c r="AQ130" s="98"/>
      <c r="AR130" s="98"/>
      <c r="AS130" s="100"/>
      <c r="AT130" s="100"/>
      <c r="AU130" s="100"/>
      <c r="AV130" s="103"/>
      <c r="AW130" s="103"/>
      <c r="AX130" s="100"/>
    </row>
    <row r="131" spans="1:50">
      <c r="A131" s="85"/>
      <c r="B131" s="68"/>
      <c r="C131" s="86"/>
      <c r="D131" s="86"/>
      <c r="E131" s="86"/>
      <c r="F131" s="86"/>
      <c r="G131" s="67"/>
      <c r="H131" s="86"/>
      <c r="I131" s="97"/>
      <c r="J131" s="86"/>
      <c r="K131" s="95">
        <v>2</v>
      </c>
      <c r="L131" s="95">
        <v>6</v>
      </c>
      <c r="M131" s="95">
        <v>205.4</v>
      </c>
      <c r="N131" s="95">
        <v>34.200000000000003</v>
      </c>
      <c r="O131" s="95">
        <v>243</v>
      </c>
      <c r="P131" s="98">
        <f t="shared" si="43"/>
        <v>1.1830574488802337</v>
      </c>
      <c r="Q131" s="94"/>
      <c r="R131" s="99"/>
      <c r="S131" s="100"/>
      <c r="T131" s="95">
        <v>60</v>
      </c>
      <c r="U131" s="95">
        <v>14</v>
      </c>
      <c r="V131" s="101">
        <v>509.9</v>
      </c>
      <c r="W131" s="95">
        <v>613</v>
      </c>
      <c r="X131" s="98">
        <f t="shared" si="44"/>
        <v>1.2021965091194353</v>
      </c>
      <c r="AA131" s="85"/>
      <c r="AB131" s="68"/>
      <c r="AC131" s="86"/>
      <c r="AD131" s="86"/>
      <c r="AE131" s="86"/>
      <c r="AF131" s="86"/>
      <c r="AG131" s="78"/>
      <c r="AH131" s="86"/>
      <c r="AI131" s="86"/>
      <c r="AJ131" s="86"/>
      <c r="AK131" s="100"/>
      <c r="AL131" s="100"/>
      <c r="AM131" s="100"/>
      <c r="AN131" s="100"/>
      <c r="AO131" s="100"/>
      <c r="AP131" s="98"/>
      <c r="AQ131" s="98"/>
      <c r="AR131" s="98"/>
      <c r="AS131" s="100"/>
      <c r="AT131" s="100"/>
      <c r="AU131" s="100"/>
      <c r="AV131" s="100"/>
      <c r="AW131" s="100"/>
      <c r="AX131" s="98"/>
    </row>
    <row r="132" spans="1:50">
      <c r="A132" s="85"/>
      <c r="B132" s="68"/>
      <c r="C132" s="86"/>
      <c r="D132" s="86"/>
      <c r="E132" s="86"/>
      <c r="F132" s="86"/>
      <c r="G132" s="77"/>
      <c r="H132" s="86"/>
      <c r="I132" s="97"/>
      <c r="J132" s="86"/>
      <c r="K132" s="95">
        <v>3</v>
      </c>
      <c r="L132" s="95">
        <v>10</v>
      </c>
      <c r="M132" s="95">
        <v>509.6</v>
      </c>
      <c r="N132" s="95">
        <v>51</v>
      </c>
      <c r="O132" s="95">
        <v>621</v>
      </c>
      <c r="P132" s="98">
        <f t="shared" si="43"/>
        <v>1.2186028257456829</v>
      </c>
      <c r="Q132" s="98"/>
      <c r="R132" s="99"/>
      <c r="S132" s="100"/>
      <c r="T132" s="95">
        <v>90</v>
      </c>
      <c r="U132" s="95">
        <v>9</v>
      </c>
      <c r="V132" s="101">
        <v>529.6</v>
      </c>
      <c r="W132" s="95">
        <v>749</v>
      </c>
      <c r="X132" s="98">
        <f t="shared" si="44"/>
        <v>1.4142749244712991</v>
      </c>
      <c r="AA132" s="85"/>
      <c r="AB132" s="68"/>
      <c r="AC132" s="86" t="s">
        <v>2</v>
      </c>
      <c r="AD132" s="86" t="s">
        <v>3</v>
      </c>
      <c r="AE132" s="86" t="s">
        <v>4</v>
      </c>
      <c r="AF132" s="86" t="s">
        <v>5</v>
      </c>
      <c r="AG132" s="67" t="s">
        <v>47</v>
      </c>
      <c r="AH132" s="86"/>
      <c r="AI132" s="86"/>
      <c r="AJ132" s="86"/>
      <c r="AK132" s="100" t="s">
        <v>7</v>
      </c>
      <c r="AL132" s="100" t="s">
        <v>3</v>
      </c>
      <c r="AM132" s="100" t="s">
        <v>8</v>
      </c>
      <c r="AN132" s="100" t="s">
        <v>9</v>
      </c>
      <c r="AO132" s="100" t="s">
        <v>4</v>
      </c>
      <c r="AP132" s="94" t="s">
        <v>47</v>
      </c>
      <c r="AQ132" s="94"/>
      <c r="AR132" s="94"/>
      <c r="AS132" s="100"/>
      <c r="AT132" s="100" t="s">
        <v>10</v>
      </c>
      <c r="AU132" s="100" t="s">
        <v>11</v>
      </c>
      <c r="AV132" s="100" t="s">
        <v>5</v>
      </c>
      <c r="AW132" s="100" t="s">
        <v>4</v>
      </c>
      <c r="AX132" s="94" t="s">
        <v>47</v>
      </c>
    </row>
    <row r="133" spans="1:50">
      <c r="A133" s="85"/>
      <c r="B133" s="68"/>
      <c r="C133" s="86"/>
      <c r="D133" s="86"/>
      <c r="E133" s="86"/>
      <c r="F133" s="86"/>
      <c r="G133" s="77"/>
      <c r="H133" s="86"/>
      <c r="I133" s="97"/>
      <c r="J133" s="86"/>
      <c r="K133" s="95">
        <v>4</v>
      </c>
      <c r="L133" s="95">
        <v>8</v>
      </c>
      <c r="M133" s="95">
        <v>564.1</v>
      </c>
      <c r="N133" s="95">
        <v>70.5</v>
      </c>
      <c r="O133" s="95">
        <v>726</v>
      </c>
      <c r="P133" s="98">
        <f t="shared" si="43"/>
        <v>1.2870058500265911</v>
      </c>
      <c r="Q133" s="98"/>
      <c r="R133" s="99"/>
      <c r="S133" s="100"/>
      <c r="T133" s="95">
        <v>120</v>
      </c>
      <c r="U133" s="95">
        <v>3</v>
      </c>
      <c r="V133" s="101">
        <v>310.89999999999998</v>
      </c>
      <c r="W133" s="95">
        <v>402</v>
      </c>
      <c r="X133" s="98">
        <f t="shared" si="44"/>
        <v>1.2930202637504022</v>
      </c>
      <c r="AA133" s="85"/>
      <c r="AB133" s="68" t="s">
        <v>28</v>
      </c>
      <c r="AC133" s="86" t="s">
        <v>13</v>
      </c>
      <c r="AD133" s="106">
        <v>1</v>
      </c>
      <c r="AE133" s="107">
        <v>2248</v>
      </c>
      <c r="AF133" s="106">
        <v>1837.7</v>
      </c>
      <c r="AG133" s="77">
        <f>AE133/AF133</f>
        <v>1.223268215704413</v>
      </c>
      <c r="AH133" s="86"/>
      <c r="AI133" s="86"/>
      <c r="AJ133" s="86" t="s">
        <v>28</v>
      </c>
      <c r="AK133" s="106">
        <v>1</v>
      </c>
      <c r="AL133" s="106">
        <v>2</v>
      </c>
      <c r="AM133" s="106">
        <v>21</v>
      </c>
      <c r="AN133" s="106">
        <v>10.5</v>
      </c>
      <c r="AO133" s="106">
        <v>15</v>
      </c>
      <c r="AP133" s="98">
        <f t="shared" ref="AP133:AP138" si="45">AO133/AM133</f>
        <v>0.7142857142857143</v>
      </c>
      <c r="AQ133" s="98"/>
      <c r="AR133" s="98"/>
      <c r="AS133" s="100" t="s">
        <v>28</v>
      </c>
      <c r="AT133" s="106">
        <v>30</v>
      </c>
      <c r="AU133" s="106">
        <v>6</v>
      </c>
      <c r="AV133" s="108">
        <v>184.4</v>
      </c>
      <c r="AW133" s="106">
        <v>137</v>
      </c>
      <c r="AX133" s="98">
        <f t="shared" ref="AX133:AX137" si="46">AW133/AV133</f>
        <v>0.74295010845986986</v>
      </c>
    </row>
    <row r="134" spans="1:50">
      <c r="A134" s="85"/>
      <c r="B134" s="68"/>
      <c r="C134" s="86"/>
      <c r="D134" s="86"/>
      <c r="E134" s="86"/>
      <c r="F134" s="86"/>
      <c r="G134" s="78"/>
      <c r="H134" s="86"/>
      <c r="I134" s="97"/>
      <c r="J134" s="86"/>
      <c r="K134" s="95">
        <v>5</v>
      </c>
      <c r="L134" s="95">
        <v>4</v>
      </c>
      <c r="M134" s="95">
        <v>212.8</v>
      </c>
      <c r="N134" s="95">
        <v>53.2</v>
      </c>
      <c r="O134" s="95">
        <v>278</v>
      </c>
      <c r="P134" s="98">
        <f t="shared" si="43"/>
        <v>1.3063909774436089</v>
      </c>
      <c r="Q134" s="98"/>
      <c r="R134" s="99"/>
      <c r="S134" s="100"/>
      <c r="T134" s="95">
        <v>150</v>
      </c>
      <c r="U134" s="95">
        <v>0</v>
      </c>
      <c r="V134" s="101">
        <v>52.6</v>
      </c>
      <c r="W134" s="95">
        <v>68</v>
      </c>
      <c r="X134" s="98">
        <f t="shared" si="44"/>
        <v>1.2927756653992395</v>
      </c>
      <c r="AA134" s="85"/>
      <c r="AB134" s="68"/>
      <c r="AC134" s="86"/>
      <c r="AD134" s="86"/>
      <c r="AE134" s="86"/>
      <c r="AF134" s="86"/>
      <c r="AG134" s="77"/>
      <c r="AH134" s="86"/>
      <c r="AI134" s="86"/>
      <c r="AJ134" s="86"/>
      <c r="AK134" s="106">
        <v>2</v>
      </c>
      <c r="AL134" s="106">
        <v>4</v>
      </c>
      <c r="AM134" s="106">
        <v>85</v>
      </c>
      <c r="AN134" s="106">
        <v>21.2</v>
      </c>
      <c r="AO134" s="106">
        <v>58</v>
      </c>
      <c r="AP134" s="98">
        <f t="shared" si="45"/>
        <v>0.68235294117647061</v>
      </c>
      <c r="AQ134" s="98"/>
      <c r="AR134" s="98"/>
      <c r="AS134" s="100"/>
      <c r="AT134" s="106">
        <v>60</v>
      </c>
      <c r="AU134" s="106">
        <v>13</v>
      </c>
      <c r="AV134" s="108">
        <v>459.6</v>
      </c>
      <c r="AW134" s="106">
        <v>477</v>
      </c>
      <c r="AX134" s="98">
        <f t="shared" si="46"/>
        <v>1.0378590078328982</v>
      </c>
    </row>
    <row r="135" spans="1:50">
      <c r="A135" s="85"/>
      <c r="B135" s="68"/>
      <c r="C135" s="86"/>
      <c r="D135" s="86"/>
      <c r="E135" s="86"/>
      <c r="F135" s="86"/>
      <c r="G135" s="67"/>
      <c r="H135" s="86"/>
      <c r="I135" s="97"/>
      <c r="J135" s="86"/>
      <c r="K135" s="95">
        <v>6</v>
      </c>
      <c r="L135" s="95">
        <v>2</v>
      </c>
      <c r="M135" s="95">
        <v>81.5</v>
      </c>
      <c r="N135" s="95">
        <v>40.700000000000003</v>
      </c>
      <c r="O135" s="95">
        <v>105</v>
      </c>
      <c r="P135" s="98">
        <f t="shared" si="43"/>
        <v>1.2883435582822085</v>
      </c>
      <c r="Q135" s="98"/>
      <c r="R135" s="99"/>
      <c r="S135" s="100"/>
      <c r="T135" s="100"/>
      <c r="U135" s="100"/>
      <c r="V135" s="100"/>
      <c r="W135" s="100"/>
      <c r="X135" s="98"/>
      <c r="AA135" s="85"/>
      <c r="AB135" s="68"/>
      <c r="AC135" s="86"/>
      <c r="AD135" s="86"/>
      <c r="AE135" s="86"/>
      <c r="AF135" s="86"/>
      <c r="AG135" s="78"/>
      <c r="AH135" s="86"/>
      <c r="AI135" s="86"/>
      <c r="AJ135" s="86"/>
      <c r="AK135" s="106">
        <v>3</v>
      </c>
      <c r="AL135" s="106">
        <v>8</v>
      </c>
      <c r="AM135" s="106">
        <v>597.4</v>
      </c>
      <c r="AN135" s="106">
        <v>74.7</v>
      </c>
      <c r="AO135" s="106">
        <v>691</v>
      </c>
      <c r="AP135" s="98">
        <f t="shared" si="45"/>
        <v>1.1566789420823569</v>
      </c>
      <c r="AQ135" s="98"/>
      <c r="AR135" s="98"/>
      <c r="AS135" s="100"/>
      <c r="AT135" s="106">
        <v>90</v>
      </c>
      <c r="AU135" s="106">
        <v>15</v>
      </c>
      <c r="AV135" s="108">
        <v>600.70000000000005</v>
      </c>
      <c r="AW135" s="106">
        <v>798</v>
      </c>
      <c r="AX135" s="98">
        <f t="shared" si="46"/>
        <v>1.3284501415015815</v>
      </c>
    </row>
    <row r="136" spans="1:50">
      <c r="A136" s="85"/>
      <c r="B136" s="68"/>
      <c r="C136" s="86"/>
      <c r="D136" s="86"/>
      <c r="E136" s="86"/>
      <c r="F136" s="86"/>
      <c r="G136" s="67"/>
      <c r="H136" s="86"/>
      <c r="I136" s="97"/>
      <c r="J136" s="86"/>
      <c r="K136" s="100"/>
      <c r="L136" s="100"/>
      <c r="M136" s="103"/>
      <c r="N136" s="103"/>
      <c r="O136" s="103"/>
      <c r="P136" s="105"/>
      <c r="Q136" s="102"/>
      <c r="R136" s="102"/>
      <c r="S136" s="102"/>
      <c r="T136" s="103"/>
      <c r="U136" s="103"/>
      <c r="V136" s="103"/>
      <c r="W136" s="103"/>
      <c r="X136" s="98"/>
      <c r="AA136" s="85"/>
      <c r="AB136" s="68"/>
      <c r="AC136" s="86"/>
      <c r="AD136" s="86"/>
      <c r="AE136" s="86"/>
      <c r="AF136" s="86"/>
      <c r="AG136" s="78"/>
      <c r="AH136" s="86"/>
      <c r="AI136" s="86"/>
      <c r="AJ136" s="86"/>
      <c r="AK136" s="106">
        <v>4</v>
      </c>
      <c r="AL136" s="106">
        <v>6</v>
      </c>
      <c r="AM136" s="106">
        <v>389.6</v>
      </c>
      <c r="AN136" s="106">
        <v>64.900000000000006</v>
      </c>
      <c r="AO136" s="106">
        <v>554</v>
      </c>
      <c r="AP136" s="98">
        <f t="shared" si="45"/>
        <v>1.421971252566735</v>
      </c>
      <c r="AQ136" s="98"/>
      <c r="AR136" s="98"/>
      <c r="AS136" s="100"/>
      <c r="AT136" s="106">
        <v>120</v>
      </c>
      <c r="AU136" s="106">
        <v>7</v>
      </c>
      <c r="AV136" s="108">
        <v>454.1</v>
      </c>
      <c r="AW136" s="106">
        <v>660</v>
      </c>
      <c r="AX136" s="98">
        <f t="shared" si="46"/>
        <v>1.4534243558687514</v>
      </c>
    </row>
    <row r="137" spans="1:50">
      <c r="A137" s="85"/>
      <c r="B137" s="68"/>
      <c r="C137" s="86"/>
      <c r="D137" s="86"/>
      <c r="E137" s="86"/>
      <c r="F137" s="86"/>
      <c r="G137" s="67"/>
      <c r="H137" s="86"/>
      <c r="I137" s="86"/>
      <c r="J137" s="86"/>
      <c r="K137" s="100"/>
      <c r="L137" s="100"/>
      <c r="M137" s="100"/>
      <c r="N137" s="100"/>
      <c r="O137" s="100"/>
      <c r="P137" s="94"/>
      <c r="Q137" s="94"/>
      <c r="R137" s="100"/>
      <c r="S137" s="100"/>
      <c r="T137" s="100"/>
      <c r="U137" s="100"/>
      <c r="V137" s="100"/>
      <c r="W137" s="100"/>
      <c r="X137" s="94"/>
      <c r="AA137" s="85"/>
      <c r="AB137" s="68"/>
      <c r="AC137" s="86"/>
      <c r="AD137" s="86"/>
      <c r="AE137" s="86"/>
      <c r="AF137" s="86"/>
      <c r="AG137" s="78"/>
      <c r="AH137" s="86"/>
      <c r="AI137" s="86"/>
      <c r="AJ137" s="86"/>
      <c r="AK137" s="106">
        <v>5</v>
      </c>
      <c r="AL137" s="106">
        <v>6</v>
      </c>
      <c r="AM137" s="106">
        <v>482.4</v>
      </c>
      <c r="AN137" s="106">
        <v>80.400000000000006</v>
      </c>
      <c r="AO137" s="106">
        <v>627</v>
      </c>
      <c r="AP137" s="98">
        <f t="shared" si="45"/>
        <v>1.2997512437810945</v>
      </c>
      <c r="AQ137" s="98"/>
      <c r="AR137" s="98"/>
      <c r="AS137" s="100"/>
      <c r="AT137" s="106">
        <v>150</v>
      </c>
      <c r="AU137" s="106">
        <v>0</v>
      </c>
      <c r="AV137" s="108">
        <v>138.80000000000001</v>
      </c>
      <c r="AW137" s="106">
        <v>176</v>
      </c>
      <c r="AX137" s="98">
        <f t="shared" si="46"/>
        <v>1.2680115273775214</v>
      </c>
    </row>
    <row r="138" spans="1:50">
      <c r="A138" s="85"/>
      <c r="B138" s="68"/>
      <c r="C138" s="86" t="s">
        <v>2</v>
      </c>
      <c r="D138" s="86" t="s">
        <v>3</v>
      </c>
      <c r="E138" s="86" t="s">
        <v>4</v>
      </c>
      <c r="F138" s="86" t="s">
        <v>5</v>
      </c>
      <c r="G138" s="67" t="s">
        <v>47</v>
      </c>
      <c r="H138" s="86"/>
      <c r="I138" s="86"/>
      <c r="J138" s="86"/>
      <c r="K138" s="100" t="s">
        <v>7</v>
      </c>
      <c r="L138" s="100" t="s">
        <v>3</v>
      </c>
      <c r="M138" s="100" t="s">
        <v>8</v>
      </c>
      <c r="N138" s="100" t="s">
        <v>9</v>
      </c>
      <c r="O138" s="100" t="s">
        <v>4</v>
      </c>
      <c r="P138" s="94" t="s">
        <v>47</v>
      </c>
      <c r="Q138" s="94"/>
      <c r="R138" s="100"/>
      <c r="S138" s="100"/>
      <c r="T138" s="100" t="s">
        <v>10</v>
      </c>
      <c r="U138" s="100" t="s">
        <v>11</v>
      </c>
      <c r="V138" s="100" t="s">
        <v>5</v>
      </c>
      <c r="W138" s="100" t="s">
        <v>4</v>
      </c>
      <c r="X138" s="94" t="s">
        <v>47</v>
      </c>
      <c r="AA138" s="85"/>
      <c r="AB138" s="68"/>
      <c r="AC138" s="86"/>
      <c r="AD138" s="86"/>
      <c r="AE138" s="86"/>
      <c r="AF138" s="86"/>
      <c r="AG138" s="78"/>
      <c r="AH138" s="86"/>
      <c r="AI138" s="86"/>
      <c r="AJ138" s="86"/>
      <c r="AK138" s="106">
        <v>6</v>
      </c>
      <c r="AL138" s="106">
        <v>4</v>
      </c>
      <c r="AM138" s="106">
        <v>262.3</v>
      </c>
      <c r="AN138" s="106">
        <v>65.599999999999994</v>
      </c>
      <c r="AO138" s="106">
        <v>303</v>
      </c>
      <c r="AP138" s="98">
        <f t="shared" si="45"/>
        <v>1.1551658406404879</v>
      </c>
      <c r="AQ138" s="98"/>
      <c r="AR138" s="98"/>
      <c r="AS138" s="100"/>
      <c r="AT138" s="106"/>
      <c r="AU138" s="106"/>
      <c r="AV138" s="108"/>
      <c r="AW138" s="106"/>
      <c r="AX138" s="98"/>
    </row>
    <row r="139" spans="1:50">
      <c r="A139" s="85"/>
      <c r="B139" s="68" t="s">
        <v>27</v>
      </c>
      <c r="C139" s="86" t="s">
        <v>13</v>
      </c>
      <c r="D139" s="95">
        <v>1</v>
      </c>
      <c r="E139" s="96">
        <v>2835</v>
      </c>
      <c r="F139" s="95">
        <v>2291.6</v>
      </c>
      <c r="G139" s="77">
        <f>E139/F139</f>
        <v>1.2371268982370396</v>
      </c>
      <c r="H139" s="86"/>
      <c r="I139" s="97"/>
      <c r="J139" s="86" t="s">
        <v>27</v>
      </c>
      <c r="K139" s="95">
        <v>1</v>
      </c>
      <c r="L139" s="95">
        <v>1</v>
      </c>
      <c r="M139" s="95">
        <v>8.9</v>
      </c>
      <c r="N139" s="95">
        <v>8.9</v>
      </c>
      <c r="O139" s="95">
        <v>0</v>
      </c>
      <c r="P139" s="98">
        <f>O139/M139</f>
        <v>0</v>
      </c>
      <c r="Q139" s="94"/>
      <c r="R139" s="99"/>
      <c r="S139" s="100" t="s">
        <v>27</v>
      </c>
      <c r="T139" s="95">
        <v>30</v>
      </c>
      <c r="U139" s="95">
        <v>2</v>
      </c>
      <c r="V139" s="101">
        <v>49.1</v>
      </c>
      <c r="W139" s="95">
        <v>31</v>
      </c>
      <c r="X139" s="98">
        <f>W139/V139</f>
        <v>0.6313645621181263</v>
      </c>
      <c r="AA139" s="85"/>
      <c r="AB139" s="68"/>
      <c r="AC139" s="86"/>
      <c r="AD139" s="86"/>
      <c r="AE139" s="86"/>
      <c r="AF139" s="86"/>
      <c r="AG139" s="78"/>
      <c r="AH139" s="86"/>
      <c r="AI139" s="86"/>
      <c r="AJ139" s="86"/>
      <c r="AK139" s="106"/>
      <c r="AL139" s="106"/>
      <c r="AM139" s="106"/>
      <c r="AN139" s="106"/>
      <c r="AO139" s="106"/>
      <c r="AP139" s="98"/>
      <c r="AQ139" s="98"/>
      <c r="AR139" s="98"/>
      <c r="AS139" s="100"/>
      <c r="AT139" s="106"/>
      <c r="AU139" s="106"/>
      <c r="AV139" s="108"/>
      <c r="AW139" s="106"/>
      <c r="AX139" s="98"/>
    </row>
    <row r="140" spans="1:50">
      <c r="A140" s="85"/>
      <c r="B140" s="68"/>
      <c r="C140" s="86"/>
      <c r="D140" s="3"/>
      <c r="E140" s="3"/>
      <c r="F140" s="3"/>
      <c r="G140" s="3"/>
      <c r="H140" s="86"/>
      <c r="I140" s="97"/>
      <c r="J140" s="86"/>
      <c r="K140" s="95">
        <v>2</v>
      </c>
      <c r="L140" s="95">
        <v>2</v>
      </c>
      <c r="M140" s="95">
        <v>71.8</v>
      </c>
      <c r="N140" s="95">
        <v>35.9</v>
      </c>
      <c r="O140" s="95">
        <v>61</v>
      </c>
      <c r="P140" s="98">
        <f>O140/M140</f>
        <v>0.84958217270194991</v>
      </c>
      <c r="Q140" s="94"/>
      <c r="R140" s="99"/>
      <c r="S140" s="100"/>
      <c r="T140" s="95">
        <v>60</v>
      </c>
      <c r="U140" s="95">
        <v>6</v>
      </c>
      <c r="V140" s="101">
        <v>183.4</v>
      </c>
      <c r="W140" s="95">
        <v>184</v>
      </c>
      <c r="X140" s="98">
        <f t="shared" ref="X140:X146" si="47">W140/V140</f>
        <v>1.0032715376226826</v>
      </c>
      <c r="AA140" s="85"/>
      <c r="AB140" s="68"/>
      <c r="AC140" s="86"/>
      <c r="AD140" s="86"/>
      <c r="AE140" s="86"/>
      <c r="AF140" s="86"/>
      <c r="AG140" s="78"/>
      <c r="AH140" s="86"/>
      <c r="AI140" s="86"/>
      <c r="AJ140" s="86"/>
      <c r="AK140" s="106"/>
      <c r="AL140" s="106"/>
      <c r="AM140" s="103"/>
      <c r="AN140" s="106"/>
      <c r="AO140" s="103"/>
      <c r="AP140" s="98"/>
      <c r="AQ140" s="98"/>
      <c r="AR140" s="98"/>
      <c r="AS140" s="100"/>
      <c r="AT140" s="100"/>
      <c r="AU140" s="100"/>
      <c r="AV140" s="103"/>
      <c r="AW140" s="103"/>
      <c r="AX140" s="98"/>
    </row>
    <row r="141" spans="1:50">
      <c r="A141" s="85"/>
      <c r="B141" s="68"/>
      <c r="C141" s="86"/>
      <c r="D141" s="86"/>
      <c r="E141" s="86"/>
      <c r="F141" s="86"/>
      <c r="G141" s="67"/>
      <c r="H141" s="86"/>
      <c r="I141" s="97"/>
      <c r="J141" s="86"/>
      <c r="K141" s="95">
        <v>3</v>
      </c>
      <c r="L141" s="95">
        <v>4</v>
      </c>
      <c r="M141" s="95">
        <v>132.80000000000001</v>
      </c>
      <c r="N141" s="95">
        <v>33.200000000000003</v>
      </c>
      <c r="O141" s="95">
        <v>119</v>
      </c>
      <c r="P141" s="98">
        <f>O141/M141</f>
        <v>0.89608433734939752</v>
      </c>
      <c r="Q141" s="94"/>
      <c r="R141" s="99"/>
      <c r="S141" s="100"/>
      <c r="T141" s="95">
        <v>90</v>
      </c>
      <c r="U141" s="95">
        <v>10</v>
      </c>
      <c r="V141" s="101">
        <v>424.8</v>
      </c>
      <c r="W141" s="95">
        <v>466</v>
      </c>
      <c r="X141" s="98">
        <f t="shared" si="47"/>
        <v>1.0969868173258004</v>
      </c>
      <c r="AA141" s="85"/>
      <c r="AB141" s="68"/>
      <c r="AC141" s="86" t="s">
        <v>2</v>
      </c>
      <c r="AD141" s="86" t="s">
        <v>3</v>
      </c>
      <c r="AE141" s="86" t="s">
        <v>4</v>
      </c>
      <c r="AF141" s="86" t="s">
        <v>5</v>
      </c>
      <c r="AG141" s="67" t="s">
        <v>47</v>
      </c>
      <c r="AH141" s="86"/>
      <c r="AI141" s="86"/>
      <c r="AJ141" s="86"/>
      <c r="AK141" s="100" t="s">
        <v>7</v>
      </c>
      <c r="AL141" s="100" t="s">
        <v>3</v>
      </c>
      <c r="AM141" s="100" t="s">
        <v>8</v>
      </c>
      <c r="AN141" s="100" t="s">
        <v>9</v>
      </c>
      <c r="AO141" s="100" t="s">
        <v>4</v>
      </c>
      <c r="AP141" s="94" t="s">
        <v>47</v>
      </c>
      <c r="AQ141" s="94"/>
      <c r="AR141" s="94"/>
      <c r="AS141" s="100"/>
      <c r="AT141" s="100" t="s">
        <v>10</v>
      </c>
      <c r="AU141" s="100" t="s">
        <v>11</v>
      </c>
      <c r="AV141" s="100" t="s">
        <v>5</v>
      </c>
      <c r="AW141" s="100" t="s">
        <v>4</v>
      </c>
      <c r="AX141" s="94" t="s">
        <v>47</v>
      </c>
    </row>
    <row r="142" spans="1:50">
      <c r="A142" s="85"/>
      <c r="B142" s="68"/>
      <c r="C142" s="86"/>
      <c r="D142" s="86"/>
      <c r="E142" s="86"/>
      <c r="F142" s="86"/>
      <c r="G142" s="67"/>
      <c r="H142" s="86"/>
      <c r="I142" s="97"/>
      <c r="J142" s="86"/>
      <c r="K142" s="95">
        <v>4</v>
      </c>
      <c r="L142" s="95">
        <v>8</v>
      </c>
      <c r="M142" s="95">
        <v>505.1</v>
      </c>
      <c r="N142" s="95">
        <v>63.1</v>
      </c>
      <c r="O142" s="95">
        <v>555</v>
      </c>
      <c r="P142" s="98">
        <f>O142/M142</f>
        <v>1.0987923183528014</v>
      </c>
      <c r="Q142" s="94"/>
      <c r="R142" s="99"/>
      <c r="S142" s="100"/>
      <c r="T142" s="95">
        <v>120</v>
      </c>
      <c r="U142" s="95">
        <v>15</v>
      </c>
      <c r="V142" s="101">
        <v>619.6</v>
      </c>
      <c r="W142" s="95">
        <v>784</v>
      </c>
      <c r="X142" s="98">
        <f t="shared" si="47"/>
        <v>1.2653324725629438</v>
      </c>
      <c r="AA142" s="85"/>
      <c r="AB142" s="68" t="s">
        <v>29</v>
      </c>
      <c r="AC142" s="86" t="s">
        <v>13</v>
      </c>
      <c r="AD142" s="106">
        <v>1</v>
      </c>
      <c r="AE142" s="107">
        <v>1450</v>
      </c>
      <c r="AF142" s="106">
        <v>1548.1999999999998</v>
      </c>
      <c r="AG142" s="77">
        <f>AE142/AF142</f>
        <v>0.93657150238987219</v>
      </c>
      <c r="AH142" s="86"/>
      <c r="AI142" s="86"/>
      <c r="AJ142" s="86" t="s">
        <v>29</v>
      </c>
      <c r="AK142" s="106">
        <v>1</v>
      </c>
      <c r="AL142" s="106">
        <v>3</v>
      </c>
      <c r="AM142" s="106">
        <v>49.3</v>
      </c>
      <c r="AN142" s="106">
        <v>16.399999999999999</v>
      </c>
      <c r="AO142" s="106">
        <v>35</v>
      </c>
      <c r="AP142" s="98">
        <f t="shared" ref="AP142:AP148" si="48">AO142/AM142</f>
        <v>0.70993914807302239</v>
      </c>
      <c r="AQ142" s="98"/>
      <c r="AR142" s="98"/>
      <c r="AS142" s="100" t="s">
        <v>29</v>
      </c>
      <c r="AT142" s="106">
        <v>30</v>
      </c>
      <c r="AU142" s="106">
        <v>10</v>
      </c>
      <c r="AV142" s="108">
        <v>219.4</v>
      </c>
      <c r="AW142" s="106">
        <v>128</v>
      </c>
      <c r="AX142" s="98">
        <f t="shared" ref="AX142:AX146" si="49">AW142/AV142</f>
        <v>0.5834092980856882</v>
      </c>
    </row>
    <row r="143" spans="1:50">
      <c r="A143" s="85"/>
      <c r="B143" s="68"/>
      <c r="C143" s="86"/>
      <c r="D143" s="86"/>
      <c r="E143" s="86"/>
      <c r="F143" s="86"/>
      <c r="G143" s="67"/>
      <c r="H143" s="86"/>
      <c r="I143" s="97"/>
      <c r="J143" s="86"/>
      <c r="K143" s="95">
        <v>5</v>
      </c>
      <c r="L143" s="95">
        <v>12</v>
      </c>
      <c r="M143" s="95">
        <v>972.9</v>
      </c>
      <c r="N143" s="95">
        <v>81.099999999999994</v>
      </c>
      <c r="O143" s="95">
        <v>1275</v>
      </c>
      <c r="P143" s="98">
        <f>O143/M143</f>
        <v>1.3105149552883133</v>
      </c>
      <c r="Q143" s="94"/>
      <c r="R143" s="99"/>
      <c r="S143" s="100"/>
      <c r="T143" s="95">
        <v>150</v>
      </c>
      <c r="U143" s="95">
        <v>8</v>
      </c>
      <c r="V143" s="101">
        <v>585.6</v>
      </c>
      <c r="W143" s="95">
        <v>820</v>
      </c>
      <c r="X143" s="98">
        <f t="shared" si="47"/>
        <v>1.4002732240437159</v>
      </c>
      <c r="AA143" s="85"/>
      <c r="AB143" s="68"/>
      <c r="AC143" s="86"/>
      <c r="AD143" s="86"/>
      <c r="AE143" s="86"/>
      <c r="AF143" s="86"/>
      <c r="AG143" s="77"/>
      <c r="AH143" s="86"/>
      <c r="AI143" s="86"/>
      <c r="AJ143" s="86"/>
      <c r="AK143" s="106">
        <v>2</v>
      </c>
      <c r="AL143" s="106">
        <v>6</v>
      </c>
      <c r="AM143" s="106">
        <v>296.89999999999998</v>
      </c>
      <c r="AN143" s="106">
        <v>49.5</v>
      </c>
      <c r="AO143" s="106">
        <v>277</v>
      </c>
      <c r="AP143" s="98">
        <f t="shared" si="48"/>
        <v>0.932974065341866</v>
      </c>
      <c r="AQ143" s="98"/>
      <c r="AR143" s="98"/>
      <c r="AS143" s="100"/>
      <c r="AT143" s="106">
        <v>60</v>
      </c>
      <c r="AU143" s="106">
        <v>17</v>
      </c>
      <c r="AV143" s="108">
        <v>589.4</v>
      </c>
      <c r="AW143" s="106">
        <v>422</v>
      </c>
      <c r="AX143" s="98">
        <f t="shared" si="49"/>
        <v>0.71598235493722429</v>
      </c>
    </row>
    <row r="144" spans="1:50">
      <c r="A144" s="85"/>
      <c r="B144" s="68"/>
      <c r="C144" s="86"/>
      <c r="D144" s="86"/>
      <c r="E144" s="86"/>
      <c r="F144" s="86"/>
      <c r="G144" s="67"/>
      <c r="H144" s="86"/>
      <c r="I144" s="86"/>
      <c r="J144" s="86"/>
      <c r="K144" s="95">
        <v>6</v>
      </c>
      <c r="L144" s="95">
        <v>4</v>
      </c>
      <c r="M144" s="95">
        <v>212.9</v>
      </c>
      <c r="N144" s="95">
        <v>53.2</v>
      </c>
      <c r="O144" s="95">
        <v>286</v>
      </c>
      <c r="P144" s="98">
        <f t="shared" ref="P144:P146" si="50">O144/M144</f>
        <v>1.3433536871770784</v>
      </c>
      <c r="Q144" s="94"/>
      <c r="R144" s="99"/>
      <c r="S144" s="100"/>
      <c r="T144" s="95">
        <v>180</v>
      </c>
      <c r="U144" s="95">
        <v>4</v>
      </c>
      <c r="V144" s="101">
        <v>263.60000000000002</v>
      </c>
      <c r="W144" s="95">
        <v>355</v>
      </c>
      <c r="X144" s="98">
        <f t="shared" si="47"/>
        <v>1.3467374810318664</v>
      </c>
      <c r="AA144" s="85"/>
      <c r="AB144" s="68"/>
      <c r="AC144" s="86"/>
      <c r="AD144" s="86"/>
      <c r="AE144" s="86"/>
      <c r="AF144" s="86"/>
      <c r="AG144" s="78"/>
      <c r="AH144" s="86"/>
      <c r="AI144" s="86"/>
      <c r="AJ144" s="86"/>
      <c r="AK144" s="106">
        <v>3</v>
      </c>
      <c r="AL144" s="106">
        <v>6</v>
      </c>
      <c r="AM144" s="106">
        <v>351.7</v>
      </c>
      <c r="AN144" s="106">
        <v>58.6</v>
      </c>
      <c r="AO144" s="106">
        <v>345</v>
      </c>
      <c r="AP144" s="98">
        <f t="shared" si="48"/>
        <v>0.98094967301677571</v>
      </c>
      <c r="AQ144" s="98"/>
      <c r="AR144" s="98"/>
      <c r="AS144" s="100"/>
      <c r="AT144" s="106">
        <v>90</v>
      </c>
      <c r="AU144" s="106">
        <v>9</v>
      </c>
      <c r="AV144" s="108">
        <v>545.29999999999995</v>
      </c>
      <c r="AW144" s="106">
        <v>745</v>
      </c>
      <c r="AX144" s="98">
        <f t="shared" si="49"/>
        <v>1.3662204291215845</v>
      </c>
    </row>
    <row r="145" spans="1:50">
      <c r="A145" s="85"/>
      <c r="B145" s="68"/>
      <c r="C145" s="86"/>
      <c r="D145" s="86"/>
      <c r="E145" s="86"/>
      <c r="F145" s="86"/>
      <c r="G145" s="67"/>
      <c r="H145" s="86"/>
      <c r="I145" s="86"/>
      <c r="J145" s="86"/>
      <c r="K145" s="95">
        <v>7</v>
      </c>
      <c r="L145" s="95">
        <v>4</v>
      </c>
      <c r="M145" s="95">
        <v>126.1</v>
      </c>
      <c r="N145" s="95">
        <v>31.5</v>
      </c>
      <c r="O145" s="95">
        <v>166</v>
      </c>
      <c r="P145" s="98">
        <f t="shared" si="50"/>
        <v>1.3164155432196669</v>
      </c>
      <c r="Q145" s="94"/>
      <c r="R145" s="99"/>
      <c r="S145" s="100"/>
      <c r="T145" s="95">
        <v>210</v>
      </c>
      <c r="U145" s="95">
        <v>2</v>
      </c>
      <c r="V145" s="101">
        <v>139.80000000000001</v>
      </c>
      <c r="W145" s="95">
        <v>163</v>
      </c>
      <c r="X145" s="98">
        <f t="shared" si="47"/>
        <v>1.1659513590844062</v>
      </c>
      <c r="AA145" s="85"/>
      <c r="AB145" s="68"/>
      <c r="AC145" s="86"/>
      <c r="AD145" s="86"/>
      <c r="AE145" s="86"/>
      <c r="AF145" s="86"/>
      <c r="AG145" s="67"/>
      <c r="AH145" s="86"/>
      <c r="AI145" s="86"/>
      <c r="AJ145" s="86"/>
      <c r="AK145" s="106">
        <v>4</v>
      </c>
      <c r="AL145" s="106">
        <v>6</v>
      </c>
      <c r="AM145" s="106">
        <v>316.39999999999998</v>
      </c>
      <c r="AN145" s="106">
        <v>52.7</v>
      </c>
      <c r="AO145" s="106">
        <v>378</v>
      </c>
      <c r="AP145" s="98">
        <f t="shared" si="48"/>
        <v>1.1946902654867257</v>
      </c>
      <c r="AQ145" s="98"/>
      <c r="AR145" s="98"/>
      <c r="AS145" s="100"/>
      <c r="AT145" s="106">
        <v>120</v>
      </c>
      <c r="AU145" s="106">
        <v>2</v>
      </c>
      <c r="AV145" s="108">
        <v>164.5</v>
      </c>
      <c r="AW145" s="106">
        <v>134</v>
      </c>
      <c r="AX145" s="98">
        <f t="shared" si="49"/>
        <v>0.81458966565349544</v>
      </c>
    </row>
    <row r="146" spans="1:50">
      <c r="A146" s="85"/>
      <c r="B146" s="68"/>
      <c r="C146" s="86"/>
      <c r="D146" s="86"/>
      <c r="E146" s="86"/>
      <c r="F146" s="86"/>
      <c r="G146" s="67"/>
      <c r="H146" s="86"/>
      <c r="I146" s="86"/>
      <c r="J146" s="86"/>
      <c r="K146" s="95">
        <v>8</v>
      </c>
      <c r="L146" s="95">
        <v>2</v>
      </c>
      <c r="M146" s="95">
        <v>261</v>
      </c>
      <c r="N146" s="95">
        <v>130.5</v>
      </c>
      <c r="O146" s="95">
        <v>373</v>
      </c>
      <c r="P146" s="98">
        <f t="shared" si="50"/>
        <v>1.4291187739463602</v>
      </c>
      <c r="Q146" s="94"/>
      <c r="R146" s="99"/>
      <c r="S146" s="100"/>
      <c r="T146" s="95">
        <v>240</v>
      </c>
      <c r="U146" s="95">
        <v>0</v>
      </c>
      <c r="V146" s="101">
        <v>25.5</v>
      </c>
      <c r="W146" s="95">
        <v>32</v>
      </c>
      <c r="X146" s="98">
        <f t="shared" si="47"/>
        <v>1.2549019607843137</v>
      </c>
      <c r="AA146" s="85"/>
      <c r="AB146" s="68"/>
      <c r="AC146" s="86"/>
      <c r="AD146" s="86"/>
      <c r="AE146" s="86"/>
      <c r="AF146" s="86"/>
      <c r="AG146" s="67"/>
      <c r="AH146" s="86"/>
      <c r="AI146" s="86"/>
      <c r="AJ146" s="86"/>
      <c r="AK146" s="106">
        <v>5</v>
      </c>
      <c r="AL146" s="106">
        <v>4</v>
      </c>
      <c r="AM146" s="106">
        <v>309.7</v>
      </c>
      <c r="AN146" s="106">
        <v>77.400000000000006</v>
      </c>
      <c r="AO146" s="106">
        <v>236</v>
      </c>
      <c r="AP146" s="98">
        <f t="shared" si="48"/>
        <v>0.76202776880852441</v>
      </c>
      <c r="AQ146" s="98"/>
      <c r="AR146" s="98"/>
      <c r="AS146" s="100"/>
      <c r="AT146" s="106">
        <v>150</v>
      </c>
      <c r="AU146" s="106">
        <v>0</v>
      </c>
      <c r="AV146" s="108">
        <v>29.5</v>
      </c>
      <c r="AW146" s="106">
        <v>21</v>
      </c>
      <c r="AX146" s="98">
        <f t="shared" si="49"/>
        <v>0.71186440677966101</v>
      </c>
    </row>
    <row r="147" spans="1:50">
      <c r="A147" s="85"/>
      <c r="B147" s="68"/>
      <c r="C147" s="86"/>
      <c r="D147" s="86"/>
      <c r="E147" s="86"/>
      <c r="F147" s="86"/>
      <c r="G147" s="67"/>
      <c r="H147" s="86"/>
      <c r="I147" s="86"/>
      <c r="J147" s="86"/>
      <c r="K147" s="100"/>
      <c r="L147" s="100"/>
      <c r="M147" s="103"/>
      <c r="N147" s="103"/>
      <c r="O147" s="103"/>
      <c r="P147" s="105"/>
      <c r="Q147" s="102"/>
      <c r="R147" s="102"/>
      <c r="S147" s="102"/>
      <c r="T147" s="103"/>
      <c r="U147" s="103"/>
      <c r="V147" s="103"/>
      <c r="W147" s="103"/>
      <c r="X147" s="98"/>
      <c r="AA147" s="85"/>
      <c r="AB147" s="68"/>
      <c r="AC147" s="86"/>
      <c r="AD147" s="86"/>
      <c r="AE147" s="86"/>
      <c r="AF147" s="86"/>
      <c r="AG147" s="67"/>
      <c r="AH147" s="86"/>
      <c r="AI147" s="86"/>
      <c r="AJ147" s="86"/>
      <c r="AK147" s="106">
        <v>6</v>
      </c>
      <c r="AL147" s="106">
        <v>2</v>
      </c>
      <c r="AM147" s="106">
        <v>121.6</v>
      </c>
      <c r="AN147" s="106">
        <v>60.8</v>
      </c>
      <c r="AO147" s="106">
        <v>115</v>
      </c>
      <c r="AP147" s="98">
        <f t="shared" si="48"/>
        <v>0.94572368421052633</v>
      </c>
      <c r="AQ147" s="98"/>
      <c r="AR147" s="98"/>
      <c r="AS147" s="100"/>
      <c r="AT147" s="100"/>
      <c r="AU147" s="100"/>
      <c r="AV147" s="100"/>
      <c r="AW147" s="100"/>
      <c r="AX147" s="98"/>
    </row>
    <row r="148" spans="1:50">
      <c r="A148" s="85"/>
      <c r="B148" s="68"/>
      <c r="C148" s="86"/>
      <c r="D148" s="86"/>
      <c r="E148" s="86"/>
      <c r="F148" s="86"/>
      <c r="G148" s="67"/>
      <c r="H148" s="86"/>
      <c r="I148" s="86"/>
      <c r="J148" s="86"/>
      <c r="K148" s="100"/>
      <c r="L148" s="100"/>
      <c r="M148" s="100"/>
      <c r="N148" s="100"/>
      <c r="O148" s="100"/>
      <c r="P148" s="94"/>
      <c r="Q148" s="94"/>
      <c r="R148" s="100"/>
      <c r="S148" s="100"/>
      <c r="T148" s="100"/>
      <c r="U148" s="100"/>
      <c r="V148" s="100"/>
      <c r="W148" s="100"/>
      <c r="X148" s="94"/>
      <c r="AA148" s="85"/>
      <c r="AB148" s="68"/>
      <c r="AC148" s="69"/>
      <c r="AD148" s="69"/>
      <c r="AE148" s="69"/>
      <c r="AF148" s="69"/>
      <c r="AG148" s="69"/>
      <c r="AH148" s="86"/>
      <c r="AI148" s="69"/>
      <c r="AJ148" s="86"/>
      <c r="AK148" s="106">
        <v>7</v>
      </c>
      <c r="AL148" s="106">
        <v>2</v>
      </c>
      <c r="AM148" s="106">
        <v>102.6</v>
      </c>
      <c r="AN148" s="106">
        <v>51.3</v>
      </c>
      <c r="AO148" s="106">
        <v>64</v>
      </c>
      <c r="AP148" s="98">
        <f t="shared" si="48"/>
        <v>0.62378167641325544</v>
      </c>
      <c r="AQ148" s="98"/>
      <c r="AR148" s="98"/>
      <c r="AS148" s="100"/>
      <c r="AT148" s="100"/>
      <c r="AU148" s="100"/>
      <c r="AV148" s="100"/>
      <c r="AW148" s="100"/>
      <c r="AX148" s="98"/>
    </row>
    <row r="149" spans="1:50" ht="15.75">
      <c r="A149" s="74"/>
      <c r="B149" s="69"/>
      <c r="C149" s="86" t="s">
        <v>2</v>
      </c>
      <c r="D149" s="86" t="s">
        <v>3</v>
      </c>
      <c r="E149" s="86" t="s">
        <v>4</v>
      </c>
      <c r="F149" s="86" t="s">
        <v>5</v>
      </c>
      <c r="G149" s="67" t="s">
        <v>47</v>
      </c>
      <c r="H149" s="86"/>
      <c r="I149" s="69"/>
      <c r="J149" s="69"/>
      <c r="K149" s="100" t="s">
        <v>7</v>
      </c>
      <c r="L149" s="100" t="s">
        <v>3</v>
      </c>
      <c r="M149" s="100" t="s">
        <v>8</v>
      </c>
      <c r="N149" s="100" t="s">
        <v>9</v>
      </c>
      <c r="O149" s="100" t="s">
        <v>4</v>
      </c>
      <c r="P149" s="94" t="s">
        <v>47</v>
      </c>
      <c r="Q149" s="42"/>
      <c r="R149" s="42"/>
      <c r="S149" s="42"/>
      <c r="T149" s="100" t="s">
        <v>10</v>
      </c>
      <c r="U149" s="100" t="s">
        <v>11</v>
      </c>
      <c r="V149" s="100" t="s">
        <v>5</v>
      </c>
      <c r="W149" s="100" t="s">
        <v>4</v>
      </c>
      <c r="X149" s="94" t="s">
        <v>47</v>
      </c>
      <c r="AA149" s="74"/>
      <c r="AB149" s="69"/>
      <c r="AC149" s="69"/>
      <c r="AD149" s="69"/>
      <c r="AE149" s="69"/>
      <c r="AF149" s="69"/>
      <c r="AG149" s="69"/>
      <c r="AH149" s="69"/>
      <c r="AI149" s="69"/>
      <c r="AJ149" s="69"/>
      <c r="AK149" s="42"/>
      <c r="AL149" s="42"/>
      <c r="AM149" s="103"/>
      <c r="AN149" s="106"/>
      <c r="AO149" s="103"/>
      <c r="AP149" s="42"/>
      <c r="AQ149" s="42"/>
      <c r="AR149" s="42"/>
      <c r="AS149" s="42"/>
      <c r="AT149" s="42"/>
      <c r="AU149" s="42"/>
      <c r="AV149" s="103"/>
      <c r="AW149" s="103"/>
      <c r="AX149" s="42"/>
    </row>
    <row r="150" spans="1:50" ht="15.75">
      <c r="A150" s="74"/>
      <c r="B150" s="69" t="s">
        <v>28</v>
      </c>
      <c r="C150" s="86" t="s">
        <v>13</v>
      </c>
      <c r="D150" s="106">
        <v>5</v>
      </c>
      <c r="E150" s="107">
        <v>1228</v>
      </c>
      <c r="F150" s="106">
        <v>1234.8</v>
      </c>
      <c r="G150" s="77">
        <f>E150/F150</f>
        <v>0.99449303530936184</v>
      </c>
      <c r="H150" s="86"/>
      <c r="I150" s="69"/>
      <c r="J150" s="69" t="s">
        <v>28</v>
      </c>
      <c r="K150" s="106">
        <v>1</v>
      </c>
      <c r="L150" s="106">
        <v>1</v>
      </c>
      <c r="M150" s="106">
        <v>34</v>
      </c>
      <c r="N150" s="106">
        <v>34</v>
      </c>
      <c r="O150" s="106">
        <v>15</v>
      </c>
      <c r="P150" s="98">
        <f>O150/M150</f>
        <v>0.44117647058823528</v>
      </c>
      <c r="Q150" s="42"/>
      <c r="R150" s="42"/>
      <c r="S150" s="42" t="s">
        <v>28</v>
      </c>
      <c r="T150" s="106">
        <v>30</v>
      </c>
      <c r="U150" s="106">
        <v>3</v>
      </c>
      <c r="V150" s="108">
        <v>54.7</v>
      </c>
      <c r="W150" s="106">
        <v>25</v>
      </c>
      <c r="X150" s="98">
        <f t="shared" ref="X150:X156" si="51">W150/V150</f>
        <v>0.45703839122486284</v>
      </c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5.75">
      <c r="A151" s="74"/>
      <c r="B151" s="69"/>
      <c r="C151" s="69"/>
      <c r="D151" s="69"/>
      <c r="E151" s="69"/>
      <c r="F151" s="69"/>
      <c r="G151" s="69"/>
      <c r="H151" s="86"/>
      <c r="I151" s="69"/>
      <c r="J151" s="69"/>
      <c r="K151" s="106">
        <v>2</v>
      </c>
      <c r="L151" s="106">
        <v>2</v>
      </c>
      <c r="M151" s="106">
        <v>33.9</v>
      </c>
      <c r="N151" s="106">
        <v>17</v>
      </c>
      <c r="O151" s="106">
        <v>19</v>
      </c>
      <c r="P151" s="98">
        <f t="shared" ref="P151:P154" si="52">O151/M151</f>
        <v>0.56047197640117996</v>
      </c>
      <c r="Q151" s="42"/>
      <c r="R151" s="42"/>
      <c r="S151" s="42"/>
      <c r="T151" s="106">
        <v>60</v>
      </c>
      <c r="U151" s="106">
        <v>5</v>
      </c>
      <c r="V151" s="108">
        <v>201.5</v>
      </c>
      <c r="W151" s="106">
        <v>162</v>
      </c>
      <c r="X151" s="98">
        <f t="shared" si="51"/>
        <v>0.80397022332506207</v>
      </c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5.75">
      <c r="A152" s="74"/>
      <c r="B152" s="69"/>
      <c r="C152" s="69"/>
      <c r="D152" s="69"/>
      <c r="E152" s="69"/>
      <c r="F152" s="69"/>
      <c r="G152" s="69"/>
      <c r="H152" s="86"/>
      <c r="I152" s="69"/>
      <c r="J152" s="69"/>
      <c r="K152" s="106">
        <v>3</v>
      </c>
      <c r="L152" s="106">
        <v>4</v>
      </c>
      <c r="M152" s="106">
        <v>313.5</v>
      </c>
      <c r="N152" s="106">
        <v>78.400000000000006</v>
      </c>
      <c r="O152" s="106">
        <v>293</v>
      </c>
      <c r="P152" s="98">
        <f t="shared" si="52"/>
        <v>0.93460925039872411</v>
      </c>
      <c r="Q152" s="42"/>
      <c r="R152" s="42"/>
      <c r="S152" s="42"/>
      <c r="T152" s="106">
        <v>90</v>
      </c>
      <c r="U152" s="106">
        <v>8</v>
      </c>
      <c r="V152" s="108">
        <v>319.3</v>
      </c>
      <c r="W152" s="106">
        <v>352</v>
      </c>
      <c r="X152" s="98">
        <f t="shared" si="51"/>
        <v>1.1024115252114</v>
      </c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5.75">
      <c r="A153" s="74"/>
      <c r="B153" s="69"/>
      <c r="C153" s="69"/>
      <c r="D153" s="69"/>
      <c r="E153" s="69"/>
      <c r="F153" s="69"/>
      <c r="G153" s="69"/>
      <c r="H153" s="86"/>
      <c r="I153" s="69"/>
      <c r="J153" s="69"/>
      <c r="K153" s="106">
        <v>4</v>
      </c>
      <c r="L153" s="106">
        <v>4</v>
      </c>
      <c r="M153" s="106">
        <v>263.39999999999998</v>
      </c>
      <c r="N153" s="106">
        <v>65.900000000000006</v>
      </c>
      <c r="O153" s="106">
        <v>255</v>
      </c>
      <c r="P153" s="98">
        <f t="shared" si="52"/>
        <v>0.96810933940774491</v>
      </c>
      <c r="Q153" s="42"/>
      <c r="R153" s="42"/>
      <c r="S153" s="42"/>
      <c r="T153" s="106">
        <v>120</v>
      </c>
      <c r="U153" s="106">
        <v>5</v>
      </c>
      <c r="V153" s="108">
        <v>311.89999999999998</v>
      </c>
      <c r="W153" s="106">
        <v>310</v>
      </c>
      <c r="X153" s="98">
        <f t="shared" si="51"/>
        <v>0.99390830394357177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5.75">
      <c r="A154" s="74"/>
      <c r="B154" s="69"/>
      <c r="C154" s="69"/>
      <c r="D154" s="69"/>
      <c r="E154" s="69"/>
      <c r="F154" s="69"/>
      <c r="G154" s="69"/>
      <c r="H154" s="86"/>
      <c r="I154" s="69"/>
      <c r="J154" s="69"/>
      <c r="K154" s="106">
        <v>5</v>
      </c>
      <c r="L154" s="106">
        <v>6</v>
      </c>
      <c r="M154" s="106">
        <v>590</v>
      </c>
      <c r="N154" s="106">
        <v>98.3</v>
      </c>
      <c r="O154" s="106">
        <v>646</v>
      </c>
      <c r="P154" s="98">
        <f t="shared" si="52"/>
        <v>1.0949152542372882</v>
      </c>
      <c r="Q154" s="42"/>
      <c r="R154" s="42"/>
      <c r="S154" s="42"/>
      <c r="T154" s="106">
        <v>150</v>
      </c>
      <c r="U154" s="106">
        <v>3</v>
      </c>
      <c r="V154" s="108">
        <v>201.3</v>
      </c>
      <c r="W154" s="106">
        <v>213</v>
      </c>
      <c r="X154" s="98">
        <f t="shared" si="51"/>
        <v>1.0581222056631892</v>
      </c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5.75">
      <c r="A155" s="74"/>
      <c r="B155" s="69"/>
      <c r="C155" s="69"/>
      <c r="D155" s="69"/>
      <c r="E155" s="69"/>
      <c r="F155" s="69"/>
      <c r="G155" s="69"/>
      <c r="H155" s="86"/>
      <c r="I155" s="69"/>
      <c r="J155" s="69"/>
      <c r="K155" s="100"/>
      <c r="L155" s="100"/>
      <c r="M155" s="100"/>
      <c r="N155" s="100"/>
      <c r="O155" s="100"/>
      <c r="P155" s="98" t="s">
        <v>25</v>
      </c>
      <c r="Q155" s="42"/>
      <c r="R155" s="42"/>
      <c r="S155" s="42"/>
      <c r="T155" s="106">
        <v>180</v>
      </c>
      <c r="U155" s="106">
        <v>2</v>
      </c>
      <c r="V155" s="108">
        <v>94.8</v>
      </c>
      <c r="W155" s="106">
        <v>101</v>
      </c>
      <c r="X155" s="98">
        <f t="shared" si="51"/>
        <v>1.0654008438818565</v>
      </c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5.75">
      <c r="A156" s="74"/>
      <c r="B156" s="69"/>
      <c r="C156" s="69"/>
      <c r="D156" s="69"/>
      <c r="E156" s="69"/>
      <c r="F156" s="69"/>
      <c r="G156" s="69"/>
      <c r="H156" s="86"/>
      <c r="I156" s="69"/>
      <c r="J156" s="69"/>
      <c r="K156" s="42"/>
      <c r="L156" s="42"/>
      <c r="M156" s="42"/>
      <c r="N156" s="42"/>
      <c r="O156" s="42"/>
      <c r="P156" s="98" t="s">
        <v>25</v>
      </c>
      <c r="Q156" s="42"/>
      <c r="R156" s="42"/>
      <c r="S156" s="42"/>
      <c r="T156" s="106">
        <v>210</v>
      </c>
      <c r="U156" s="106">
        <v>0</v>
      </c>
      <c r="V156" s="108">
        <v>51.3</v>
      </c>
      <c r="W156" s="106">
        <v>65</v>
      </c>
      <c r="X156" s="98">
        <f t="shared" si="51"/>
        <v>1.267056530214425</v>
      </c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5.75">
      <c r="A157" s="74"/>
      <c r="B157" s="69"/>
      <c r="C157" s="69"/>
      <c r="D157" s="69"/>
      <c r="E157" s="69"/>
      <c r="F157" s="69"/>
      <c r="G157" s="69"/>
      <c r="H157" s="86"/>
      <c r="I157" s="69"/>
      <c r="J157" s="69"/>
      <c r="K157" s="42"/>
      <c r="L157" s="42"/>
      <c r="M157" s="103"/>
      <c r="N157" s="103"/>
      <c r="O157" s="103"/>
      <c r="P157" s="105"/>
      <c r="Q157" s="102"/>
      <c r="R157" s="102"/>
      <c r="S157" s="102"/>
      <c r="T157" s="103"/>
      <c r="U157" s="103"/>
      <c r="V157" s="109"/>
      <c r="W157" s="103"/>
      <c r="X157" s="42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5.75">
      <c r="A158" s="74"/>
      <c r="B158" s="69"/>
      <c r="C158" s="86"/>
      <c r="D158" s="86"/>
      <c r="E158" s="86"/>
      <c r="F158" s="86"/>
      <c r="G158" s="78"/>
      <c r="H158" s="86"/>
      <c r="I158" s="86"/>
      <c r="J158" s="69"/>
      <c r="K158" s="100"/>
      <c r="L158" s="100"/>
      <c r="M158" s="100"/>
      <c r="N158" s="100"/>
      <c r="O158" s="98"/>
      <c r="P158" s="98"/>
      <c r="Q158" s="98"/>
      <c r="R158" s="99"/>
      <c r="S158" s="42"/>
      <c r="T158" s="42"/>
      <c r="U158" s="42"/>
      <c r="V158" s="42"/>
      <c r="W158" s="42"/>
      <c r="X158" s="42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>
      <c r="A159" s="85"/>
      <c r="B159" s="69"/>
      <c r="C159" s="86" t="s">
        <v>2</v>
      </c>
      <c r="D159" s="86" t="s">
        <v>3</v>
      </c>
      <c r="E159" s="86" t="s">
        <v>4</v>
      </c>
      <c r="F159" s="86" t="s">
        <v>5</v>
      </c>
      <c r="G159" s="67" t="s">
        <v>47</v>
      </c>
      <c r="H159" s="86"/>
      <c r="I159" s="86"/>
      <c r="J159" s="69"/>
      <c r="K159" s="100" t="s">
        <v>7</v>
      </c>
      <c r="L159" s="100" t="s">
        <v>3</v>
      </c>
      <c r="M159" s="100" t="s">
        <v>8</v>
      </c>
      <c r="N159" s="100" t="s">
        <v>9</v>
      </c>
      <c r="O159" s="100" t="s">
        <v>4</v>
      </c>
      <c r="P159" s="94" t="s">
        <v>47</v>
      </c>
      <c r="Q159" s="94"/>
      <c r="R159" s="100"/>
      <c r="S159" s="42"/>
      <c r="T159" s="100" t="s">
        <v>10</v>
      </c>
      <c r="U159" s="100" t="s">
        <v>11</v>
      </c>
      <c r="V159" s="100" t="s">
        <v>5</v>
      </c>
      <c r="W159" s="100" t="s">
        <v>4</v>
      </c>
      <c r="X159" s="94" t="s">
        <v>47</v>
      </c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>
      <c r="A160" s="85"/>
      <c r="B160" s="68" t="s">
        <v>29</v>
      </c>
      <c r="C160" s="86" t="s">
        <v>13</v>
      </c>
      <c r="D160" s="95">
        <v>4</v>
      </c>
      <c r="E160" s="96">
        <v>1717</v>
      </c>
      <c r="F160" s="95">
        <v>1401.2</v>
      </c>
      <c r="G160" s="77">
        <f>E160/F160</f>
        <v>1.2253782472166714</v>
      </c>
      <c r="H160" s="86"/>
      <c r="I160" s="97"/>
      <c r="J160" s="86" t="s">
        <v>29</v>
      </c>
      <c r="K160" s="95">
        <v>1</v>
      </c>
      <c r="L160" s="95">
        <v>1</v>
      </c>
      <c r="M160" s="95">
        <v>8.8000000000000007</v>
      </c>
      <c r="N160" s="95">
        <v>8.8000000000000007</v>
      </c>
      <c r="O160" s="95">
        <v>0</v>
      </c>
      <c r="P160" s="98">
        <f t="shared" ref="P160:P168" si="53">O160/M160</f>
        <v>0</v>
      </c>
      <c r="Q160" s="94"/>
      <c r="R160" s="99"/>
      <c r="S160" s="100" t="s">
        <v>29</v>
      </c>
      <c r="T160" s="95">
        <v>30</v>
      </c>
      <c r="U160" s="95">
        <v>2</v>
      </c>
      <c r="V160" s="101">
        <v>46.7</v>
      </c>
      <c r="W160" s="95">
        <v>43</v>
      </c>
      <c r="X160" s="98">
        <f>W160/V160</f>
        <v>0.92077087794432544</v>
      </c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>
      <c r="A161" s="85"/>
      <c r="B161" s="68"/>
      <c r="C161" s="86"/>
      <c r="D161" s="86"/>
      <c r="E161" s="86"/>
      <c r="F161" s="86"/>
      <c r="G161" s="67"/>
      <c r="H161" s="86"/>
      <c r="I161" s="97"/>
      <c r="J161" s="86"/>
      <c r="K161" s="95">
        <v>2</v>
      </c>
      <c r="L161" s="95">
        <v>2</v>
      </c>
      <c r="M161" s="95">
        <v>110.6</v>
      </c>
      <c r="N161" s="95">
        <v>55.3</v>
      </c>
      <c r="O161" s="95">
        <v>187</v>
      </c>
      <c r="P161" s="98">
        <f t="shared" si="53"/>
        <v>1.6907775768535263</v>
      </c>
      <c r="Q161" s="94"/>
      <c r="R161" s="99"/>
      <c r="S161" s="100"/>
      <c r="T161" s="95">
        <v>60</v>
      </c>
      <c r="U161" s="95">
        <v>4</v>
      </c>
      <c r="V161" s="101">
        <v>149.80000000000001</v>
      </c>
      <c r="W161" s="95">
        <v>180</v>
      </c>
      <c r="X161" s="98">
        <f t="shared" ref="X161:X168" si="54">W161/V161</f>
        <v>1.2016021361815754</v>
      </c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>
      <c r="A162" s="85"/>
      <c r="B162" s="68"/>
      <c r="C162" s="86"/>
      <c r="D162" s="86"/>
      <c r="E162" s="86"/>
      <c r="F162" s="86"/>
      <c r="G162" s="67"/>
      <c r="H162" s="86"/>
      <c r="I162" s="97"/>
      <c r="J162" s="86"/>
      <c r="K162" s="95">
        <v>3</v>
      </c>
      <c r="L162" s="95">
        <v>2</v>
      </c>
      <c r="M162" s="95">
        <v>99.8</v>
      </c>
      <c r="N162" s="95">
        <v>49.9</v>
      </c>
      <c r="O162" s="95">
        <v>132</v>
      </c>
      <c r="P162" s="98">
        <f t="shared" si="53"/>
        <v>1.3226452905811623</v>
      </c>
      <c r="Q162" s="94"/>
      <c r="R162" s="99"/>
      <c r="S162" s="100"/>
      <c r="T162" s="95">
        <v>90</v>
      </c>
      <c r="U162" s="95">
        <v>5</v>
      </c>
      <c r="V162" s="101">
        <v>182.4</v>
      </c>
      <c r="W162" s="95">
        <v>234</v>
      </c>
      <c r="X162" s="98">
        <f t="shared" si="54"/>
        <v>1.2828947368421053</v>
      </c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>
      <c r="A163" s="85"/>
      <c r="B163" s="68"/>
      <c r="C163" s="86"/>
      <c r="D163" s="86"/>
      <c r="E163" s="86"/>
      <c r="F163" s="86"/>
      <c r="G163" s="67"/>
      <c r="H163" s="86"/>
      <c r="I163" s="97"/>
      <c r="J163" s="86"/>
      <c r="K163" s="95">
        <v>4</v>
      </c>
      <c r="L163" s="95">
        <v>4</v>
      </c>
      <c r="M163" s="95">
        <v>421</v>
      </c>
      <c r="N163" s="95">
        <v>105.2</v>
      </c>
      <c r="O163" s="95">
        <v>603</v>
      </c>
      <c r="P163" s="98">
        <f t="shared" si="53"/>
        <v>1.4323040380047507</v>
      </c>
      <c r="Q163" s="94"/>
      <c r="R163" s="99"/>
      <c r="S163" s="100"/>
      <c r="T163" s="95">
        <v>120</v>
      </c>
      <c r="U163" s="95">
        <v>6</v>
      </c>
      <c r="V163" s="101">
        <v>390.1</v>
      </c>
      <c r="W163" s="95">
        <v>416</v>
      </c>
      <c r="X163" s="98">
        <f t="shared" si="54"/>
        <v>1.066393232504486</v>
      </c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>
      <c r="A164" s="85"/>
      <c r="B164" s="68"/>
      <c r="C164" s="86"/>
      <c r="D164" s="86"/>
      <c r="E164" s="86"/>
      <c r="F164" s="86"/>
      <c r="G164" s="67"/>
      <c r="H164" s="86"/>
      <c r="I164" s="97"/>
      <c r="J164" s="86"/>
      <c r="K164" s="95">
        <v>5</v>
      </c>
      <c r="L164" s="95">
        <v>4</v>
      </c>
      <c r="M164" s="95">
        <v>258.2</v>
      </c>
      <c r="N164" s="95">
        <v>64.599999999999994</v>
      </c>
      <c r="O164" s="95">
        <v>230</v>
      </c>
      <c r="P164" s="98">
        <f t="shared" si="53"/>
        <v>0.89078233927188233</v>
      </c>
      <c r="Q164" s="94"/>
      <c r="R164" s="99"/>
      <c r="S164" s="100"/>
      <c r="T164" s="95">
        <v>150</v>
      </c>
      <c r="U164" s="95">
        <v>3</v>
      </c>
      <c r="V164" s="101">
        <v>180.8</v>
      </c>
      <c r="W164" s="95">
        <v>256</v>
      </c>
      <c r="X164" s="98">
        <f t="shared" si="54"/>
        <v>1.415929203539823</v>
      </c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>
      <c r="A165" s="85"/>
      <c r="B165" s="68"/>
      <c r="C165" s="86"/>
      <c r="D165" s="86"/>
      <c r="E165" s="86"/>
      <c r="F165" s="86"/>
      <c r="G165" s="67"/>
      <c r="H165" s="86"/>
      <c r="I165" s="97"/>
      <c r="J165" s="86"/>
      <c r="K165" s="95">
        <v>6</v>
      </c>
      <c r="L165" s="95">
        <v>2</v>
      </c>
      <c r="M165" s="95">
        <v>121.4</v>
      </c>
      <c r="N165" s="95">
        <v>60.7</v>
      </c>
      <c r="O165" s="95">
        <v>123</v>
      </c>
      <c r="P165" s="98">
        <f t="shared" si="53"/>
        <v>1.0131795716639209</v>
      </c>
      <c r="Q165" s="94"/>
      <c r="R165" s="99"/>
      <c r="S165" s="100"/>
      <c r="T165" s="95">
        <v>180</v>
      </c>
      <c r="U165" s="95">
        <v>3</v>
      </c>
      <c r="V165" s="101">
        <v>119.9</v>
      </c>
      <c r="W165" s="95">
        <v>153</v>
      </c>
      <c r="X165" s="98">
        <f t="shared" si="54"/>
        <v>1.2760633861551292</v>
      </c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>
      <c r="A166" s="85"/>
      <c r="B166" s="68"/>
      <c r="C166" s="86"/>
      <c r="D166" s="86"/>
      <c r="E166" s="86"/>
      <c r="F166" s="86"/>
      <c r="G166" s="67"/>
      <c r="H166" s="86"/>
      <c r="I166" s="86"/>
      <c r="J166" s="86"/>
      <c r="K166" s="95">
        <v>7</v>
      </c>
      <c r="L166" s="95">
        <v>2</v>
      </c>
      <c r="M166" s="95">
        <v>110.6</v>
      </c>
      <c r="N166" s="95">
        <v>55.3</v>
      </c>
      <c r="O166" s="95">
        <v>102</v>
      </c>
      <c r="P166" s="98">
        <f t="shared" si="53"/>
        <v>0.92224231464737794</v>
      </c>
      <c r="Q166" s="94"/>
      <c r="R166" s="99"/>
      <c r="S166" s="100"/>
      <c r="T166" s="95">
        <v>210</v>
      </c>
      <c r="U166" s="95">
        <v>3</v>
      </c>
      <c r="V166" s="101">
        <v>129.69999999999999</v>
      </c>
      <c r="W166" s="95">
        <v>148</v>
      </c>
      <c r="X166" s="98">
        <f t="shared" si="54"/>
        <v>1.1410948342328451</v>
      </c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>
      <c r="A167" s="85"/>
      <c r="B167" s="68"/>
      <c r="C167" s="86"/>
      <c r="D167" s="86"/>
      <c r="E167" s="86"/>
      <c r="F167" s="86"/>
      <c r="G167" s="67"/>
      <c r="H167" s="86"/>
      <c r="I167" s="86"/>
      <c r="J167" s="86"/>
      <c r="K167" s="95">
        <v>8</v>
      </c>
      <c r="L167" s="95">
        <v>2</v>
      </c>
      <c r="M167" s="95">
        <v>186</v>
      </c>
      <c r="N167" s="95">
        <v>93</v>
      </c>
      <c r="O167" s="95">
        <v>221</v>
      </c>
      <c r="P167" s="98">
        <f t="shared" si="53"/>
        <v>1.1881720430107527</v>
      </c>
      <c r="Q167" s="94"/>
      <c r="R167" s="99"/>
      <c r="S167" s="100"/>
      <c r="T167" s="95">
        <v>240</v>
      </c>
      <c r="U167" s="95">
        <v>2</v>
      </c>
      <c r="V167" s="101">
        <v>127.6</v>
      </c>
      <c r="W167" s="95">
        <v>176</v>
      </c>
      <c r="X167" s="98">
        <f t="shared" si="54"/>
        <v>1.3793103448275863</v>
      </c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>
      <c r="A168" s="85"/>
      <c r="B168" s="68"/>
      <c r="C168" s="86"/>
      <c r="D168" s="86"/>
      <c r="E168" s="86"/>
      <c r="F168" s="86"/>
      <c r="G168" s="67"/>
      <c r="H168" s="110" t="s">
        <v>25</v>
      </c>
      <c r="I168" s="86"/>
      <c r="J168" s="86"/>
      <c r="K168" s="95">
        <v>9</v>
      </c>
      <c r="L168" s="95">
        <v>2</v>
      </c>
      <c r="M168" s="95">
        <v>84.8</v>
      </c>
      <c r="N168" s="95">
        <v>42.4</v>
      </c>
      <c r="O168" s="95">
        <v>119</v>
      </c>
      <c r="P168" s="98">
        <f t="shared" si="53"/>
        <v>1.4033018867924529</v>
      </c>
      <c r="Q168" s="94"/>
      <c r="R168" s="99"/>
      <c r="S168" s="100"/>
      <c r="T168" s="95">
        <v>270</v>
      </c>
      <c r="U168" s="95">
        <v>0</v>
      </c>
      <c r="V168" s="95">
        <v>74</v>
      </c>
      <c r="W168" s="95">
        <v>111</v>
      </c>
      <c r="X168" s="98">
        <f t="shared" si="54"/>
        <v>1.5</v>
      </c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5.75">
      <c r="A169" s="74"/>
      <c r="B169" s="79"/>
      <c r="C169" s="69"/>
      <c r="D169" s="69"/>
      <c r="E169" s="69"/>
      <c r="F169" s="69"/>
      <c r="G169" s="69"/>
      <c r="H169" s="86"/>
      <c r="I169" s="69"/>
      <c r="J169" s="69"/>
      <c r="K169" s="42"/>
      <c r="L169" s="42"/>
      <c r="M169" s="103"/>
      <c r="N169" s="103"/>
      <c r="O169" s="103"/>
      <c r="P169" s="105"/>
      <c r="Q169" s="102"/>
      <c r="R169" s="102"/>
      <c r="S169" s="102"/>
      <c r="T169" s="103"/>
      <c r="U169" s="103"/>
      <c r="V169" s="103"/>
      <c r="W169" s="103"/>
      <c r="X169" s="94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5.75">
      <c r="A170" s="74"/>
      <c r="B170" s="69"/>
      <c r="C170" s="69"/>
      <c r="D170" s="69"/>
      <c r="E170" s="69"/>
      <c r="F170" s="69"/>
      <c r="G170" s="69"/>
      <c r="H170" s="86"/>
      <c r="I170" s="69"/>
      <c r="J170" s="69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5.75">
      <c r="A171" s="74"/>
      <c r="B171" s="69"/>
      <c r="C171" s="69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5.75">
      <c r="A172" s="74"/>
      <c r="B172" s="69"/>
      <c r="C172" s="69"/>
      <c r="D172" s="79"/>
      <c r="E172" s="79"/>
      <c r="F172" s="79"/>
      <c r="G172" s="79"/>
      <c r="H172" s="86"/>
      <c r="I172" s="69"/>
      <c r="J172" s="69"/>
      <c r="K172" s="102"/>
      <c r="L172" s="10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5.75">
      <c r="A173" s="74"/>
      <c r="B173" s="69"/>
      <c r="C173" s="69"/>
      <c r="D173" s="79"/>
      <c r="E173" s="79"/>
      <c r="F173" s="79"/>
      <c r="G173" s="79"/>
      <c r="H173" s="86"/>
      <c r="I173" s="69"/>
      <c r="J173" s="69"/>
      <c r="K173" s="102"/>
      <c r="L173" s="10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5.75">
      <c r="A174" s="74"/>
      <c r="B174" s="69"/>
      <c r="C174" s="69"/>
      <c r="D174" s="79"/>
      <c r="E174" s="79"/>
      <c r="F174" s="79"/>
      <c r="G174" s="79"/>
      <c r="H174" s="86"/>
      <c r="I174" s="69"/>
      <c r="J174" s="69"/>
      <c r="K174" s="102"/>
      <c r="L174" s="10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1:50" ht="15.75">
      <c r="A175" s="74"/>
      <c r="B175" s="69"/>
      <c r="C175" s="69"/>
      <c r="D175" s="69"/>
      <c r="E175" s="69"/>
      <c r="F175" s="69"/>
      <c r="G175" s="69"/>
      <c r="H175" s="86"/>
      <c r="I175" s="69"/>
      <c r="J175" s="69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1:50" ht="15.75">
      <c r="A176" s="74"/>
      <c r="B176" s="69"/>
      <c r="C176" s="69"/>
      <c r="D176" s="69"/>
      <c r="E176" s="69"/>
      <c r="F176" s="69"/>
      <c r="G176" s="69"/>
      <c r="H176" s="86"/>
      <c r="I176" s="69"/>
      <c r="J176" s="69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BW227"/>
  <sheetViews>
    <sheetView topLeftCell="W1" zoomScale="70" zoomScaleNormal="70" workbookViewId="0">
      <selection activeCell="ER341" sqref="EQ341:ER341"/>
    </sheetView>
  </sheetViews>
  <sheetFormatPr defaultRowHeight="15"/>
  <cols>
    <col min="7" max="7" width="11.42578125" customWidth="1"/>
    <col min="10" max="10" width="11.7109375" customWidth="1"/>
    <col min="11" max="11" width="12.42578125" customWidth="1"/>
    <col min="12" max="12" width="3.42578125" customWidth="1"/>
    <col min="13" max="13" width="3" customWidth="1"/>
    <col min="17" max="17" width="16.28515625" customWidth="1"/>
    <col min="25" max="26" width="3" customWidth="1"/>
    <col min="28" max="28" width="11.7109375" customWidth="1"/>
    <col min="29" max="29" width="11.42578125" customWidth="1"/>
    <col min="30" max="30" width="12.7109375" customWidth="1"/>
    <col min="34" max="34" width="11.140625" customWidth="1"/>
    <col min="48" max="48" width="11.28515625" customWidth="1"/>
    <col min="49" max="49" width="13" customWidth="1"/>
    <col min="50" max="50" width="4" customWidth="1"/>
    <col min="51" max="51" width="4.140625" customWidth="1"/>
    <col min="55" max="55" width="14.85546875" customWidth="1"/>
    <col min="63" max="63" width="4.140625" customWidth="1"/>
    <col min="64" max="64" width="4.28515625" customWidth="1"/>
    <col min="66" max="66" width="12.7109375" customWidth="1"/>
    <col min="67" max="67" width="13.28515625" customWidth="1"/>
    <col min="68" max="68" width="13.7109375" customWidth="1"/>
    <col min="72" max="72" width="11.5703125" customWidth="1"/>
  </cols>
  <sheetData>
    <row r="1" spans="1:75">
      <c r="A1" s="117" t="s">
        <v>0</v>
      </c>
      <c r="B1" s="118" t="s">
        <v>2</v>
      </c>
      <c r="C1" s="118" t="s">
        <v>3</v>
      </c>
      <c r="D1" s="118" t="s">
        <v>4</v>
      </c>
      <c r="E1" s="118" t="s">
        <v>55</v>
      </c>
      <c r="F1" s="118" t="s">
        <v>56</v>
      </c>
      <c r="G1" s="118" t="s">
        <v>57</v>
      </c>
      <c r="H1" s="118" t="s">
        <v>58</v>
      </c>
      <c r="I1" s="118" t="s">
        <v>59</v>
      </c>
      <c r="J1" s="118" t="s">
        <v>5</v>
      </c>
      <c r="K1" s="118" t="s">
        <v>60</v>
      </c>
      <c r="L1" s="118"/>
      <c r="M1" s="118"/>
      <c r="N1" s="118" t="s">
        <v>12</v>
      </c>
      <c r="O1" s="118" t="s">
        <v>7</v>
      </c>
      <c r="P1" s="118" t="s">
        <v>3</v>
      </c>
      <c r="Q1" s="118" t="s">
        <v>8</v>
      </c>
      <c r="R1" s="118" t="s">
        <v>48</v>
      </c>
      <c r="S1" s="118" t="s">
        <v>4</v>
      </c>
      <c r="T1" s="118" t="s">
        <v>55</v>
      </c>
      <c r="U1" s="118" t="s">
        <v>56</v>
      </c>
      <c r="V1" s="118" t="s">
        <v>57</v>
      </c>
      <c r="W1" s="118" t="s">
        <v>58</v>
      </c>
      <c r="X1" s="118" t="s">
        <v>59</v>
      </c>
      <c r="Y1" s="118"/>
      <c r="Z1" s="118"/>
      <c r="AA1" s="118" t="s">
        <v>12</v>
      </c>
      <c r="AB1" s="118" t="s">
        <v>10</v>
      </c>
      <c r="AC1" s="118" t="s">
        <v>11</v>
      </c>
      <c r="AD1" s="118" t="s">
        <v>5</v>
      </c>
      <c r="AE1" s="118" t="s">
        <v>4</v>
      </c>
      <c r="AF1" s="118" t="s">
        <v>55</v>
      </c>
      <c r="AG1" s="118" t="s">
        <v>56</v>
      </c>
      <c r="AH1" s="118" t="s">
        <v>57</v>
      </c>
      <c r="AI1" s="118" t="s">
        <v>58</v>
      </c>
      <c r="AJ1" s="118" t="s">
        <v>59</v>
      </c>
      <c r="AM1" s="117" t="s">
        <v>1</v>
      </c>
      <c r="AN1" s="118" t="s">
        <v>2</v>
      </c>
      <c r="AO1" s="118" t="s">
        <v>3</v>
      </c>
      <c r="AP1" s="118" t="s">
        <v>4</v>
      </c>
      <c r="AQ1" s="118" t="s">
        <v>55</v>
      </c>
      <c r="AR1" s="118" t="s">
        <v>56</v>
      </c>
      <c r="AS1" s="118" t="s">
        <v>57</v>
      </c>
      <c r="AT1" s="118" t="s">
        <v>58</v>
      </c>
      <c r="AU1" s="118" t="s">
        <v>59</v>
      </c>
      <c r="AV1" s="118" t="s">
        <v>5</v>
      </c>
      <c r="AW1" s="118" t="s">
        <v>60</v>
      </c>
      <c r="AX1" s="118"/>
      <c r="AY1" s="118"/>
      <c r="AZ1" s="118" t="s">
        <v>12</v>
      </c>
      <c r="BA1" s="118" t="s">
        <v>7</v>
      </c>
      <c r="BB1" s="118" t="s">
        <v>3</v>
      </c>
      <c r="BC1" s="118" t="s">
        <v>8</v>
      </c>
      <c r="BD1" s="118" t="s">
        <v>48</v>
      </c>
      <c r="BE1" s="118" t="s">
        <v>4</v>
      </c>
      <c r="BF1" s="118" t="s">
        <v>55</v>
      </c>
      <c r="BG1" s="118" t="s">
        <v>56</v>
      </c>
      <c r="BH1" s="118" t="s">
        <v>57</v>
      </c>
      <c r="BI1" s="118" t="s">
        <v>58</v>
      </c>
      <c r="BJ1" s="118" t="s">
        <v>59</v>
      </c>
      <c r="BK1" s="118"/>
      <c r="BL1" s="118"/>
      <c r="BM1" s="118" t="s">
        <v>12</v>
      </c>
      <c r="BN1" s="118" t="s">
        <v>10</v>
      </c>
      <c r="BO1" s="118" t="s">
        <v>11</v>
      </c>
      <c r="BP1" s="118" t="s">
        <v>5</v>
      </c>
      <c r="BQ1" s="118" t="s">
        <v>4</v>
      </c>
      <c r="BR1" s="118" t="s">
        <v>55</v>
      </c>
      <c r="BS1" s="118" t="s">
        <v>56</v>
      </c>
      <c r="BT1" s="118" t="s">
        <v>57</v>
      </c>
      <c r="BU1" s="118" t="s">
        <v>58</v>
      </c>
      <c r="BV1" s="118" t="s">
        <v>59</v>
      </c>
      <c r="BW1" s="1"/>
    </row>
    <row r="2" spans="1:75">
      <c r="A2" s="116" t="s">
        <v>44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8"/>
      <c r="M2" s="112"/>
      <c r="N2" s="118"/>
      <c r="O2" s="118">
        <v>1</v>
      </c>
      <c r="P2" s="118">
        <v>1</v>
      </c>
      <c r="Q2" s="118">
        <v>13.7</v>
      </c>
      <c r="R2" s="118">
        <v>13.7</v>
      </c>
      <c r="S2" s="118">
        <v>10</v>
      </c>
      <c r="T2" s="118">
        <v>3</v>
      </c>
      <c r="U2" s="118">
        <v>3</v>
      </c>
      <c r="V2" s="118">
        <v>0</v>
      </c>
      <c r="W2" s="118">
        <v>2</v>
      </c>
      <c r="X2" s="118">
        <v>2</v>
      </c>
      <c r="Y2" s="118"/>
      <c r="Z2" s="112"/>
      <c r="AA2" s="118"/>
      <c r="AB2" s="118">
        <v>30</v>
      </c>
      <c r="AC2" s="118">
        <v>2</v>
      </c>
      <c r="AD2" s="118">
        <v>29.8</v>
      </c>
      <c r="AE2" s="118">
        <v>22</v>
      </c>
      <c r="AF2" s="118">
        <v>0</v>
      </c>
      <c r="AG2" s="118">
        <v>5</v>
      </c>
      <c r="AH2" s="118">
        <v>5</v>
      </c>
      <c r="AI2" s="118">
        <v>7</v>
      </c>
      <c r="AJ2" s="118">
        <v>5</v>
      </c>
      <c r="AM2" t="s">
        <v>44</v>
      </c>
      <c r="AX2" s="118"/>
      <c r="AY2" s="118"/>
      <c r="AZ2" s="118"/>
      <c r="BA2" s="118">
        <v>1</v>
      </c>
      <c r="BB2" s="118">
        <v>1</v>
      </c>
      <c r="BC2" s="118">
        <v>3.6</v>
      </c>
      <c r="BD2" s="118">
        <v>3.6</v>
      </c>
      <c r="BE2" s="118">
        <v>1</v>
      </c>
      <c r="BF2" s="118">
        <v>0</v>
      </c>
      <c r="BG2" s="118">
        <v>0</v>
      </c>
      <c r="BH2" s="118">
        <v>0</v>
      </c>
      <c r="BI2" s="118">
        <v>1</v>
      </c>
      <c r="BJ2" s="118">
        <v>0</v>
      </c>
      <c r="BK2" s="118"/>
      <c r="BL2" s="118"/>
      <c r="BM2" s="118"/>
      <c r="BN2" s="118">
        <v>30</v>
      </c>
      <c r="BO2" s="118">
        <v>3</v>
      </c>
      <c r="BP2" s="118">
        <v>44.4</v>
      </c>
      <c r="BQ2" s="118">
        <v>26</v>
      </c>
      <c r="BR2" s="118">
        <v>5</v>
      </c>
      <c r="BS2" s="118">
        <v>15</v>
      </c>
      <c r="BT2" s="118">
        <v>2</v>
      </c>
      <c r="BU2" s="118">
        <v>3</v>
      </c>
      <c r="BV2" s="118">
        <v>1</v>
      </c>
      <c r="BW2" s="1"/>
    </row>
    <row r="3" spans="1:75">
      <c r="A3" s="118" t="s">
        <v>12</v>
      </c>
      <c r="B3" s="118" t="s">
        <v>13</v>
      </c>
      <c r="C3" s="118">
        <v>1</v>
      </c>
      <c r="D3" s="118">
        <v>2934</v>
      </c>
      <c r="E3" s="118">
        <v>898</v>
      </c>
      <c r="F3" s="118">
        <v>733</v>
      </c>
      <c r="G3" s="118">
        <v>461</v>
      </c>
      <c r="H3" s="118">
        <v>656</v>
      </c>
      <c r="I3" s="118">
        <v>186</v>
      </c>
      <c r="J3" s="118">
        <v>2415.9</v>
      </c>
      <c r="K3" s="120">
        <f>D3/J3</f>
        <v>1.2144542406556562</v>
      </c>
      <c r="L3" s="118"/>
      <c r="M3" s="118"/>
      <c r="N3" s="118"/>
      <c r="O3" s="118">
        <v>2</v>
      </c>
      <c r="P3" s="118">
        <v>2</v>
      </c>
      <c r="Q3" s="118">
        <v>30.4</v>
      </c>
      <c r="R3" s="118">
        <v>15.2</v>
      </c>
      <c r="S3" s="118">
        <v>49</v>
      </c>
      <c r="T3" s="118">
        <v>11</v>
      </c>
      <c r="U3" s="118">
        <v>11</v>
      </c>
      <c r="V3" s="118">
        <v>12</v>
      </c>
      <c r="W3" s="118">
        <v>11</v>
      </c>
      <c r="X3" s="118">
        <v>4</v>
      </c>
      <c r="Y3" s="118"/>
      <c r="Z3" s="118"/>
      <c r="AA3" s="118"/>
      <c r="AB3" s="118">
        <v>60</v>
      </c>
      <c r="AC3" s="118">
        <v>4</v>
      </c>
      <c r="AD3" s="118">
        <v>109.9</v>
      </c>
      <c r="AE3" s="118">
        <v>85</v>
      </c>
      <c r="AF3" s="118">
        <v>23</v>
      </c>
      <c r="AG3" s="118">
        <v>16</v>
      </c>
      <c r="AH3" s="118">
        <v>20</v>
      </c>
      <c r="AI3" s="118">
        <v>14</v>
      </c>
      <c r="AJ3" s="118">
        <v>12</v>
      </c>
      <c r="AM3" s="118" t="s">
        <v>12</v>
      </c>
      <c r="AN3" s="118" t="s">
        <v>13</v>
      </c>
      <c r="AO3" s="118">
        <v>1</v>
      </c>
      <c r="AP3" s="118">
        <v>611</v>
      </c>
      <c r="AQ3" s="118">
        <v>172</v>
      </c>
      <c r="AR3" s="118">
        <v>143</v>
      </c>
      <c r="AS3" s="118">
        <v>140</v>
      </c>
      <c r="AT3" s="118">
        <v>94</v>
      </c>
      <c r="AU3" s="118">
        <v>62</v>
      </c>
      <c r="AV3" s="118">
        <v>771.9</v>
      </c>
      <c r="AW3" s="120">
        <f>AP3/AV3</f>
        <v>0.79155331001425056</v>
      </c>
      <c r="AX3" s="118"/>
      <c r="AY3" s="118"/>
      <c r="AZ3" s="118"/>
      <c r="BA3" s="118">
        <v>2</v>
      </c>
      <c r="BB3" s="118">
        <v>2</v>
      </c>
      <c r="BC3" s="118">
        <v>38.1</v>
      </c>
      <c r="BD3" s="118">
        <v>19</v>
      </c>
      <c r="BE3" s="118">
        <v>26</v>
      </c>
      <c r="BF3" s="118">
        <v>8</v>
      </c>
      <c r="BG3" s="118">
        <v>12</v>
      </c>
      <c r="BH3" s="118">
        <v>5</v>
      </c>
      <c r="BI3" s="118">
        <v>1</v>
      </c>
      <c r="BJ3" s="118">
        <v>0</v>
      </c>
      <c r="BK3" s="118"/>
      <c r="BL3" s="118"/>
      <c r="BM3" s="118"/>
      <c r="BN3" s="118">
        <v>60</v>
      </c>
      <c r="BO3" s="118">
        <v>5</v>
      </c>
      <c r="BP3" s="118">
        <v>137.1</v>
      </c>
      <c r="BQ3" s="118">
        <v>94</v>
      </c>
      <c r="BR3" s="118">
        <v>26</v>
      </c>
      <c r="BS3" s="118">
        <v>35</v>
      </c>
      <c r="BT3" s="118">
        <v>15</v>
      </c>
      <c r="BU3" s="118">
        <v>10</v>
      </c>
      <c r="BV3" s="118">
        <v>8</v>
      </c>
      <c r="BW3" s="1"/>
    </row>
    <row r="4" spans="1: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>
        <v>3</v>
      </c>
      <c r="P4" s="118">
        <v>4</v>
      </c>
      <c r="Q4" s="118">
        <v>217.4</v>
      </c>
      <c r="R4" s="118">
        <v>54.4</v>
      </c>
      <c r="S4" s="118">
        <v>271</v>
      </c>
      <c r="T4" s="118">
        <v>55</v>
      </c>
      <c r="U4" s="118">
        <v>88</v>
      </c>
      <c r="V4" s="118">
        <v>54</v>
      </c>
      <c r="W4" s="118">
        <v>49</v>
      </c>
      <c r="X4" s="118">
        <v>25</v>
      </c>
      <c r="Y4" s="118"/>
      <c r="Z4" s="118"/>
      <c r="AA4" s="118"/>
      <c r="AB4" s="118">
        <v>90</v>
      </c>
      <c r="AC4" s="118">
        <v>8</v>
      </c>
      <c r="AD4" s="118">
        <v>195.1</v>
      </c>
      <c r="AE4" s="118">
        <v>218</v>
      </c>
      <c r="AF4" s="118">
        <v>70</v>
      </c>
      <c r="AG4" s="118">
        <v>33</v>
      </c>
      <c r="AH4" s="118">
        <v>33</v>
      </c>
      <c r="AI4" s="118">
        <v>31</v>
      </c>
      <c r="AJ4" s="118">
        <v>38</v>
      </c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 t="s">
        <v>25</v>
      </c>
      <c r="AX4" s="118"/>
      <c r="AY4" s="118"/>
      <c r="AZ4" s="118"/>
      <c r="BA4" s="118">
        <v>3</v>
      </c>
      <c r="BB4" s="118">
        <v>4</v>
      </c>
      <c r="BC4" s="118">
        <v>217.1</v>
      </c>
      <c r="BD4" s="118">
        <v>54.3</v>
      </c>
      <c r="BE4" s="118">
        <v>170</v>
      </c>
      <c r="BF4" s="118">
        <v>49</v>
      </c>
      <c r="BG4" s="118">
        <v>55</v>
      </c>
      <c r="BH4" s="118">
        <v>29</v>
      </c>
      <c r="BI4" s="118">
        <v>26</v>
      </c>
      <c r="BJ4" s="118">
        <v>11</v>
      </c>
      <c r="BK4" s="118"/>
      <c r="BL4" s="118"/>
      <c r="BM4" s="118"/>
      <c r="BN4" s="118">
        <v>90</v>
      </c>
      <c r="BO4" s="118">
        <v>6</v>
      </c>
      <c r="BP4" s="118">
        <v>160.6</v>
      </c>
      <c r="BQ4" s="118">
        <v>134</v>
      </c>
      <c r="BR4" s="118">
        <v>39</v>
      </c>
      <c r="BS4" s="118">
        <v>13</v>
      </c>
      <c r="BT4" s="118">
        <v>26</v>
      </c>
      <c r="BU4" s="118">
        <v>27</v>
      </c>
      <c r="BV4" s="118">
        <v>29</v>
      </c>
      <c r="BW4" s="1"/>
    </row>
    <row r="5" spans="1: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>
        <v>4</v>
      </c>
      <c r="P5" s="118">
        <v>8</v>
      </c>
      <c r="Q5" s="118">
        <v>526.70000000000005</v>
      </c>
      <c r="R5" s="118">
        <v>65.8</v>
      </c>
      <c r="S5" s="118">
        <v>648</v>
      </c>
      <c r="T5" s="118">
        <v>189</v>
      </c>
      <c r="U5" s="118">
        <v>187</v>
      </c>
      <c r="V5" s="118">
        <v>109</v>
      </c>
      <c r="W5" s="118">
        <v>129</v>
      </c>
      <c r="X5" s="118">
        <v>34</v>
      </c>
      <c r="Y5" s="118"/>
      <c r="Z5" s="118"/>
      <c r="AA5" s="118"/>
      <c r="AB5" s="118">
        <v>120</v>
      </c>
      <c r="AC5" s="118">
        <v>14</v>
      </c>
      <c r="AD5" s="118">
        <v>325.8</v>
      </c>
      <c r="AE5" s="118">
        <v>388</v>
      </c>
      <c r="AF5" s="118">
        <v>127</v>
      </c>
      <c r="AG5" s="118">
        <v>80</v>
      </c>
      <c r="AH5" s="118">
        <v>63</v>
      </c>
      <c r="AI5" s="118">
        <v>52</v>
      </c>
      <c r="AJ5" s="118">
        <v>24</v>
      </c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>
        <v>4</v>
      </c>
      <c r="BB5" s="118">
        <v>5</v>
      </c>
      <c r="BC5" s="118">
        <v>359.3</v>
      </c>
      <c r="BD5" s="118">
        <v>71.900000000000006</v>
      </c>
      <c r="BE5" s="118">
        <v>297</v>
      </c>
      <c r="BF5" s="118">
        <v>86</v>
      </c>
      <c r="BG5" s="118">
        <v>30</v>
      </c>
      <c r="BH5" s="118">
        <v>82</v>
      </c>
      <c r="BI5" s="118">
        <v>48</v>
      </c>
      <c r="BJ5" s="118">
        <v>51</v>
      </c>
      <c r="BK5" s="118"/>
      <c r="BL5" s="118"/>
      <c r="BM5" s="118"/>
      <c r="BN5" s="118">
        <v>120</v>
      </c>
      <c r="BO5" s="118">
        <v>6</v>
      </c>
      <c r="BP5" s="118">
        <v>184.9</v>
      </c>
      <c r="BQ5" s="118">
        <v>170</v>
      </c>
      <c r="BR5" s="118">
        <v>54</v>
      </c>
      <c r="BS5" s="118">
        <v>31</v>
      </c>
      <c r="BT5" s="118">
        <v>44</v>
      </c>
      <c r="BU5" s="118">
        <v>27</v>
      </c>
      <c r="BV5" s="118">
        <v>14</v>
      </c>
      <c r="BW5" s="1"/>
    </row>
    <row r="6" spans="1:7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>
        <v>5</v>
      </c>
      <c r="P6" s="118">
        <v>8</v>
      </c>
      <c r="Q6" s="118">
        <v>465.3</v>
      </c>
      <c r="R6" s="118">
        <v>58.2</v>
      </c>
      <c r="S6" s="118">
        <v>487</v>
      </c>
      <c r="T6" s="118">
        <v>163</v>
      </c>
      <c r="U6" s="118">
        <v>110</v>
      </c>
      <c r="V6" s="118">
        <v>53</v>
      </c>
      <c r="W6" s="118">
        <v>102</v>
      </c>
      <c r="X6" s="118">
        <v>59</v>
      </c>
      <c r="Y6" s="118"/>
      <c r="Z6" s="118"/>
      <c r="AA6" s="118"/>
      <c r="AB6" s="118">
        <v>150</v>
      </c>
      <c r="AC6" s="118">
        <v>16</v>
      </c>
      <c r="AD6" s="118">
        <v>486.7</v>
      </c>
      <c r="AE6" s="118">
        <v>587</v>
      </c>
      <c r="AF6" s="118">
        <v>134</v>
      </c>
      <c r="AG6" s="118">
        <v>105</v>
      </c>
      <c r="AH6" s="118">
        <v>79</v>
      </c>
      <c r="AI6" s="118">
        <v>42</v>
      </c>
      <c r="AJ6" s="118">
        <v>75</v>
      </c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>
        <v>5</v>
      </c>
      <c r="BB6" s="118">
        <v>4</v>
      </c>
      <c r="BC6" s="118">
        <v>153.9</v>
      </c>
      <c r="BD6" s="118">
        <v>38.5</v>
      </c>
      <c r="BE6" s="118">
        <v>117</v>
      </c>
      <c r="BF6" s="118">
        <v>29</v>
      </c>
      <c r="BG6" s="118">
        <v>46</v>
      </c>
      <c r="BH6" s="118">
        <v>24</v>
      </c>
      <c r="BI6" s="118">
        <v>18</v>
      </c>
      <c r="BJ6" s="118">
        <v>0</v>
      </c>
      <c r="BK6" s="118"/>
      <c r="BL6" s="118"/>
      <c r="BM6" s="118"/>
      <c r="BN6" s="118">
        <v>150</v>
      </c>
      <c r="BO6" s="118">
        <v>3</v>
      </c>
      <c r="BP6" s="118">
        <v>188.1</v>
      </c>
      <c r="BQ6" s="118">
        <v>152</v>
      </c>
      <c r="BR6" s="118">
        <v>39</v>
      </c>
      <c r="BS6" s="118">
        <v>33</v>
      </c>
      <c r="BT6" s="118">
        <v>43</v>
      </c>
      <c r="BU6" s="118">
        <v>27</v>
      </c>
      <c r="BV6" s="118">
        <v>10</v>
      </c>
      <c r="BW6" s="1"/>
    </row>
    <row r="7" spans="1:7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>
        <v>6</v>
      </c>
      <c r="P7" s="118">
        <v>8</v>
      </c>
      <c r="Q7" s="118">
        <v>533.1</v>
      </c>
      <c r="R7" s="118">
        <v>66.599999999999994</v>
      </c>
      <c r="S7" s="118">
        <v>705</v>
      </c>
      <c r="T7" s="118">
        <v>249</v>
      </c>
      <c r="U7" s="118">
        <v>141</v>
      </c>
      <c r="V7" s="118">
        <v>105</v>
      </c>
      <c r="W7" s="118">
        <v>185</v>
      </c>
      <c r="X7" s="118">
        <v>25</v>
      </c>
      <c r="Y7" s="118"/>
      <c r="Z7" s="118"/>
      <c r="AA7" s="118"/>
      <c r="AB7" s="118">
        <v>180</v>
      </c>
      <c r="AC7" s="118">
        <v>17</v>
      </c>
      <c r="AD7" s="118">
        <v>529</v>
      </c>
      <c r="AE7" s="118">
        <v>605</v>
      </c>
      <c r="AF7" s="118">
        <v>126</v>
      </c>
      <c r="AG7" s="118">
        <v>129</v>
      </c>
      <c r="AH7" s="118">
        <v>81</v>
      </c>
      <c r="AI7" s="118">
        <v>63</v>
      </c>
      <c r="AJ7" s="118">
        <v>55</v>
      </c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>
        <v>180</v>
      </c>
      <c r="BO7" s="118">
        <v>1</v>
      </c>
      <c r="BP7" s="118">
        <v>55.2</v>
      </c>
      <c r="BQ7" s="118">
        <v>35</v>
      </c>
      <c r="BR7" s="118">
        <v>9</v>
      </c>
      <c r="BS7" s="118">
        <v>16</v>
      </c>
      <c r="BT7" s="118">
        <v>10</v>
      </c>
      <c r="BU7" s="118">
        <v>0</v>
      </c>
      <c r="BV7" s="118">
        <v>0</v>
      </c>
      <c r="BW7" s="1"/>
    </row>
    <row r="8" spans="1: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>
        <v>7</v>
      </c>
      <c r="P8" s="118">
        <v>6</v>
      </c>
      <c r="Q8" s="118">
        <v>415.5</v>
      </c>
      <c r="R8" s="118">
        <v>69.3</v>
      </c>
      <c r="S8" s="118">
        <v>487</v>
      </c>
      <c r="T8" s="118">
        <v>148</v>
      </c>
      <c r="U8" s="118">
        <v>114</v>
      </c>
      <c r="V8" s="118">
        <v>63</v>
      </c>
      <c r="W8" s="118">
        <v>130</v>
      </c>
      <c r="X8" s="118">
        <v>32</v>
      </c>
      <c r="Y8" s="118"/>
      <c r="Z8" s="118"/>
      <c r="AA8" s="118"/>
      <c r="AB8" s="118">
        <v>210</v>
      </c>
      <c r="AC8" s="118">
        <v>9</v>
      </c>
      <c r="AD8" s="118">
        <v>417.9</v>
      </c>
      <c r="AE8" s="118">
        <v>467</v>
      </c>
      <c r="AF8" s="118">
        <v>86</v>
      </c>
      <c r="AG8" s="118">
        <v>103</v>
      </c>
      <c r="AH8" s="118">
        <v>60</v>
      </c>
      <c r="AI8" s="118">
        <v>67</v>
      </c>
      <c r="AJ8" s="118">
        <v>63</v>
      </c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>
        <v>210</v>
      </c>
      <c r="BO8" s="118">
        <v>0</v>
      </c>
      <c r="BP8" s="118">
        <v>1.5</v>
      </c>
      <c r="BQ8" s="118">
        <v>0</v>
      </c>
      <c r="BR8" s="118">
        <v>0</v>
      </c>
      <c r="BS8" s="118">
        <v>0</v>
      </c>
      <c r="BT8" s="118">
        <v>0</v>
      </c>
      <c r="BU8" s="118">
        <v>0</v>
      </c>
      <c r="BV8" s="118">
        <v>0</v>
      </c>
      <c r="BW8" s="1"/>
    </row>
    <row r="9" spans="1:7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>
        <v>8</v>
      </c>
      <c r="P9" s="118">
        <v>4</v>
      </c>
      <c r="Q9" s="118">
        <v>213.9</v>
      </c>
      <c r="R9" s="118">
        <v>53.5</v>
      </c>
      <c r="S9" s="118">
        <v>277</v>
      </c>
      <c r="T9" s="118">
        <v>80</v>
      </c>
      <c r="U9" s="118">
        <v>79</v>
      </c>
      <c r="V9" s="118">
        <v>65</v>
      </c>
      <c r="W9" s="118">
        <v>48</v>
      </c>
      <c r="X9" s="118">
        <v>5</v>
      </c>
      <c r="Y9" s="118"/>
      <c r="Z9" s="118"/>
      <c r="AA9" s="118"/>
      <c r="AB9" s="118">
        <v>240</v>
      </c>
      <c r="AC9" s="118">
        <v>2</v>
      </c>
      <c r="AD9" s="118">
        <v>145</v>
      </c>
      <c r="AE9" s="118">
        <v>190</v>
      </c>
      <c r="AF9" s="118">
        <v>26</v>
      </c>
      <c r="AG9" s="118">
        <v>58</v>
      </c>
      <c r="AH9" s="118">
        <v>33</v>
      </c>
      <c r="AI9" s="118">
        <v>40</v>
      </c>
      <c r="AJ9" s="118">
        <v>28</v>
      </c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"/>
    </row>
    <row r="10" spans="1:7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>
        <v>270</v>
      </c>
      <c r="AC10" s="118">
        <v>0</v>
      </c>
      <c r="AD10" s="118">
        <v>31.4</v>
      </c>
      <c r="AE10" s="118">
        <v>37</v>
      </c>
      <c r="AF10" s="118">
        <v>6</v>
      </c>
      <c r="AG10" s="118">
        <v>9</v>
      </c>
      <c r="AH10" s="118">
        <v>9</v>
      </c>
      <c r="AI10" s="118">
        <v>2</v>
      </c>
      <c r="AJ10" s="118">
        <v>11</v>
      </c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"/>
    </row>
    <row r="11" spans="1:7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"/>
    </row>
    <row r="12" spans="1: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"/>
    </row>
    <row r="13" spans="1:75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M13" s="118"/>
      <c r="AN13" s="118" t="s">
        <v>2</v>
      </c>
      <c r="AO13" s="118" t="s">
        <v>3</v>
      </c>
      <c r="AP13" s="118" t="s">
        <v>4</v>
      </c>
      <c r="AQ13" s="118" t="s">
        <v>55</v>
      </c>
      <c r="AR13" s="118" t="s">
        <v>56</v>
      </c>
      <c r="AS13" s="118" t="s">
        <v>57</v>
      </c>
      <c r="AT13" s="118" t="s">
        <v>58</v>
      </c>
      <c r="AU13" s="118" t="s">
        <v>59</v>
      </c>
      <c r="AV13" s="118" t="s">
        <v>5</v>
      </c>
      <c r="AW13" s="118" t="s">
        <v>60</v>
      </c>
      <c r="AX13" s="118"/>
      <c r="AY13" s="118"/>
      <c r="AZ13" s="118" t="s">
        <v>14</v>
      </c>
      <c r="BA13" s="118" t="s">
        <v>7</v>
      </c>
      <c r="BB13" s="118" t="s">
        <v>3</v>
      </c>
      <c r="BC13" s="118" t="s">
        <v>8</v>
      </c>
      <c r="BD13" s="118" t="s">
        <v>48</v>
      </c>
      <c r="BE13" s="118" t="s">
        <v>4</v>
      </c>
      <c r="BF13" s="118" t="s">
        <v>55</v>
      </c>
      <c r="BG13" s="118" t="s">
        <v>56</v>
      </c>
      <c r="BH13" s="118" t="s">
        <v>57</v>
      </c>
      <c r="BI13" s="118" t="s">
        <v>58</v>
      </c>
      <c r="BJ13" s="118" t="s">
        <v>59</v>
      </c>
      <c r="BK13" s="118"/>
      <c r="BL13" s="118"/>
      <c r="BM13" s="118" t="s">
        <v>14</v>
      </c>
      <c r="BN13" s="118" t="s">
        <v>10</v>
      </c>
      <c r="BO13" s="118" t="s">
        <v>11</v>
      </c>
      <c r="BP13" s="118" t="s">
        <v>5</v>
      </c>
      <c r="BQ13" s="118" t="s">
        <v>4</v>
      </c>
      <c r="BR13" s="118" t="s">
        <v>55</v>
      </c>
      <c r="BS13" s="118" t="s">
        <v>56</v>
      </c>
      <c r="BT13" s="118" t="s">
        <v>57</v>
      </c>
      <c r="BU13" s="118" t="s">
        <v>58</v>
      </c>
      <c r="BV13" s="118" t="s">
        <v>59</v>
      </c>
      <c r="BW13" s="1"/>
    </row>
    <row r="14" spans="1:75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M14" s="118" t="s">
        <v>14</v>
      </c>
      <c r="AN14" s="118" t="s">
        <v>13</v>
      </c>
      <c r="AO14" s="118">
        <v>1</v>
      </c>
      <c r="AP14" s="118">
        <v>637</v>
      </c>
      <c r="AQ14" s="118">
        <v>207</v>
      </c>
      <c r="AR14" s="118">
        <v>167</v>
      </c>
      <c r="AS14" s="118">
        <v>140</v>
      </c>
      <c r="AT14" s="118">
        <v>76</v>
      </c>
      <c r="AU14" s="118">
        <v>47</v>
      </c>
      <c r="AV14" s="118">
        <v>887</v>
      </c>
      <c r="AW14" s="120">
        <f>AP14/AV14</f>
        <v>0.71815107102593012</v>
      </c>
      <c r="AX14" s="118"/>
      <c r="AY14" s="118"/>
      <c r="AZ14" s="118"/>
      <c r="BA14" s="118">
        <v>1</v>
      </c>
      <c r="BB14" s="118">
        <v>1</v>
      </c>
      <c r="BC14" s="118">
        <v>9.3000000000000007</v>
      </c>
      <c r="BD14" s="118">
        <v>9.3000000000000007</v>
      </c>
      <c r="BE14" s="118">
        <v>0</v>
      </c>
      <c r="BF14" s="118">
        <v>0</v>
      </c>
      <c r="BG14" s="118">
        <v>0</v>
      </c>
      <c r="BH14" s="118">
        <v>0</v>
      </c>
      <c r="BI14" s="118">
        <v>0</v>
      </c>
      <c r="BJ14" s="118">
        <v>0</v>
      </c>
      <c r="BK14" s="118"/>
      <c r="BL14" s="118"/>
      <c r="BM14" s="118"/>
      <c r="BN14" s="118">
        <v>30</v>
      </c>
      <c r="BO14" s="118">
        <v>3</v>
      </c>
      <c r="BP14" s="118">
        <v>43.1</v>
      </c>
      <c r="BQ14" s="118">
        <v>17</v>
      </c>
      <c r="BR14" s="118">
        <v>9</v>
      </c>
      <c r="BS14" s="118">
        <v>5</v>
      </c>
      <c r="BT14" s="118">
        <v>0</v>
      </c>
      <c r="BU14" s="118">
        <v>1</v>
      </c>
      <c r="BV14" s="118">
        <v>2</v>
      </c>
      <c r="BW14" s="1"/>
    </row>
    <row r="15" spans="1:7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>
        <v>2</v>
      </c>
      <c r="BB15" s="118">
        <v>2</v>
      </c>
      <c r="BC15" s="118">
        <v>34.9</v>
      </c>
      <c r="BD15" s="118">
        <v>17.5</v>
      </c>
      <c r="BE15" s="118">
        <v>25</v>
      </c>
      <c r="BF15" s="118">
        <v>11</v>
      </c>
      <c r="BG15" s="118">
        <v>3</v>
      </c>
      <c r="BH15" s="118">
        <v>4</v>
      </c>
      <c r="BI15" s="118">
        <v>0</v>
      </c>
      <c r="BJ15" s="118">
        <v>7</v>
      </c>
      <c r="BK15" s="118"/>
      <c r="BL15" s="118"/>
      <c r="BM15" s="118"/>
      <c r="BN15" s="118">
        <v>60</v>
      </c>
      <c r="BO15" s="118">
        <v>7</v>
      </c>
      <c r="BP15" s="118">
        <v>161</v>
      </c>
      <c r="BQ15" s="118">
        <v>119</v>
      </c>
      <c r="BR15" s="118">
        <v>50</v>
      </c>
      <c r="BS15" s="118">
        <v>23</v>
      </c>
      <c r="BT15" s="118">
        <v>27</v>
      </c>
      <c r="BU15" s="118">
        <v>8</v>
      </c>
      <c r="BV15" s="118">
        <v>11</v>
      </c>
      <c r="BW15" s="1"/>
    </row>
    <row r="16" spans="1:75">
      <c r="A16" s="118"/>
      <c r="B16" s="118" t="s">
        <v>2</v>
      </c>
      <c r="C16" s="118" t="s">
        <v>3</v>
      </c>
      <c r="D16" s="118" t="s">
        <v>4</v>
      </c>
      <c r="E16" s="118" t="s">
        <v>55</v>
      </c>
      <c r="F16" s="118" t="s">
        <v>56</v>
      </c>
      <c r="G16" s="118" t="s">
        <v>57</v>
      </c>
      <c r="H16" s="118" t="s">
        <v>58</v>
      </c>
      <c r="I16" s="118" t="s">
        <v>59</v>
      </c>
      <c r="J16" s="118" t="s">
        <v>5</v>
      </c>
      <c r="K16" s="118" t="s">
        <v>60</v>
      </c>
      <c r="L16" s="118"/>
      <c r="M16" s="112"/>
      <c r="N16" s="118" t="s">
        <v>14</v>
      </c>
      <c r="O16" s="118" t="s">
        <v>7</v>
      </c>
      <c r="P16" s="118" t="s">
        <v>3</v>
      </c>
      <c r="Q16" s="118" t="s">
        <v>8</v>
      </c>
      <c r="R16" s="118" t="s">
        <v>48</v>
      </c>
      <c r="S16" s="118" t="s">
        <v>4</v>
      </c>
      <c r="T16" s="118" t="s">
        <v>55</v>
      </c>
      <c r="U16" s="118" t="s">
        <v>56</v>
      </c>
      <c r="V16" s="118" t="s">
        <v>57</v>
      </c>
      <c r="W16" s="118" t="s">
        <v>58</v>
      </c>
      <c r="X16" s="118" t="s">
        <v>59</v>
      </c>
      <c r="Y16" s="118"/>
      <c r="Z16" s="112"/>
      <c r="AA16" s="118" t="s">
        <v>14</v>
      </c>
      <c r="AB16" s="118" t="s">
        <v>10</v>
      </c>
      <c r="AC16" s="118" t="s">
        <v>11</v>
      </c>
      <c r="AD16" s="118" t="s">
        <v>5</v>
      </c>
      <c r="AE16" s="118" t="s">
        <v>4</v>
      </c>
      <c r="AF16" s="118" t="s">
        <v>55</v>
      </c>
      <c r="AG16" s="118" t="s">
        <v>56</v>
      </c>
      <c r="AH16" s="118" t="s">
        <v>57</v>
      </c>
      <c r="AI16" s="118" t="s">
        <v>58</v>
      </c>
      <c r="AJ16" s="118" t="s">
        <v>59</v>
      </c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 t="s">
        <v>25</v>
      </c>
      <c r="AX16" s="118"/>
      <c r="AY16" s="118"/>
      <c r="AZ16" s="118"/>
      <c r="BA16" s="118">
        <v>3</v>
      </c>
      <c r="BB16" s="118">
        <v>4</v>
      </c>
      <c r="BC16" s="118">
        <v>198.8</v>
      </c>
      <c r="BD16" s="118">
        <v>49.7</v>
      </c>
      <c r="BE16" s="118">
        <v>139</v>
      </c>
      <c r="BF16" s="118">
        <v>61</v>
      </c>
      <c r="BG16" s="118">
        <v>13</v>
      </c>
      <c r="BH16" s="118">
        <v>36</v>
      </c>
      <c r="BI16" s="118">
        <v>25</v>
      </c>
      <c r="BJ16" s="118">
        <v>4</v>
      </c>
      <c r="BK16" s="118"/>
      <c r="BL16" s="118"/>
      <c r="BM16" s="118"/>
      <c r="BN16" s="118">
        <v>90</v>
      </c>
      <c r="BO16" s="118">
        <v>8</v>
      </c>
      <c r="BP16" s="118">
        <v>255.6</v>
      </c>
      <c r="BQ16" s="118">
        <v>206</v>
      </c>
      <c r="BR16" s="118">
        <v>60</v>
      </c>
      <c r="BS16" s="118">
        <v>45</v>
      </c>
      <c r="BT16" s="118">
        <v>46</v>
      </c>
      <c r="BU16" s="118">
        <v>34</v>
      </c>
      <c r="BV16" s="118">
        <v>21</v>
      </c>
      <c r="BW16" s="1"/>
    </row>
    <row r="17" spans="1:75">
      <c r="A17" s="118" t="s">
        <v>14</v>
      </c>
      <c r="B17" s="118" t="s">
        <v>13</v>
      </c>
      <c r="C17" s="118">
        <v>1</v>
      </c>
      <c r="D17" s="118">
        <v>2521</v>
      </c>
      <c r="E17" s="118">
        <v>779</v>
      </c>
      <c r="F17" s="118">
        <v>620</v>
      </c>
      <c r="G17" s="118">
        <v>408</v>
      </c>
      <c r="H17" s="118">
        <v>522</v>
      </c>
      <c r="I17" s="118">
        <v>192</v>
      </c>
      <c r="J17" s="118">
        <v>1917.8</v>
      </c>
      <c r="K17" s="120">
        <f>D17/J17</f>
        <v>1.3145270622588383</v>
      </c>
      <c r="L17" s="118"/>
      <c r="M17" s="112"/>
      <c r="N17" s="118"/>
      <c r="O17" s="118">
        <v>1</v>
      </c>
      <c r="P17" s="118">
        <v>1</v>
      </c>
      <c r="Q17" s="118">
        <v>66.5</v>
      </c>
      <c r="R17" s="118">
        <v>66.5</v>
      </c>
      <c r="S17" s="118">
        <v>76</v>
      </c>
      <c r="T17" s="118">
        <v>25</v>
      </c>
      <c r="U17" s="118">
        <v>34</v>
      </c>
      <c r="V17" s="118">
        <v>10</v>
      </c>
      <c r="W17" s="118">
        <v>5</v>
      </c>
      <c r="X17" s="118">
        <v>2</v>
      </c>
      <c r="Y17" s="118"/>
      <c r="Z17" s="112"/>
      <c r="AA17" s="118"/>
      <c r="AB17" s="118">
        <v>30</v>
      </c>
      <c r="AC17" s="118">
        <v>2</v>
      </c>
      <c r="AD17" s="118">
        <v>27.3</v>
      </c>
      <c r="AE17" s="118">
        <v>30</v>
      </c>
      <c r="AF17" s="118">
        <v>9</v>
      </c>
      <c r="AG17" s="118">
        <v>9</v>
      </c>
      <c r="AH17" s="118">
        <v>2</v>
      </c>
      <c r="AI17" s="118">
        <v>4</v>
      </c>
      <c r="AJ17" s="118">
        <v>6</v>
      </c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>
        <v>4</v>
      </c>
      <c r="BB17" s="118">
        <v>6</v>
      </c>
      <c r="BC17" s="118">
        <v>258.10000000000002</v>
      </c>
      <c r="BD17" s="118">
        <v>43</v>
      </c>
      <c r="BE17" s="118">
        <v>177</v>
      </c>
      <c r="BF17" s="118">
        <v>49</v>
      </c>
      <c r="BG17" s="118">
        <v>71</v>
      </c>
      <c r="BH17" s="118">
        <v>32</v>
      </c>
      <c r="BI17" s="118">
        <v>25</v>
      </c>
      <c r="BJ17" s="118">
        <v>0</v>
      </c>
      <c r="BK17" s="118"/>
      <c r="BL17" s="118"/>
      <c r="BM17" s="118"/>
      <c r="BN17" s="118">
        <v>120</v>
      </c>
      <c r="BO17" s="118">
        <v>7</v>
      </c>
      <c r="BP17" s="118">
        <v>256.7</v>
      </c>
      <c r="BQ17" s="118">
        <v>214</v>
      </c>
      <c r="BR17" s="118">
        <v>68</v>
      </c>
      <c r="BS17" s="118">
        <v>64</v>
      </c>
      <c r="BT17" s="118">
        <v>46</v>
      </c>
      <c r="BU17" s="118">
        <v>24</v>
      </c>
      <c r="BV17" s="118">
        <v>12</v>
      </c>
      <c r="BW17" s="1"/>
    </row>
    <row r="18" spans="1:7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>
        <v>2</v>
      </c>
      <c r="P18" s="118">
        <v>2</v>
      </c>
      <c r="Q18" s="118">
        <v>147</v>
      </c>
      <c r="R18" s="118">
        <v>73.5</v>
      </c>
      <c r="S18" s="118">
        <v>191</v>
      </c>
      <c r="T18" s="118">
        <v>55</v>
      </c>
      <c r="U18" s="118">
        <v>47</v>
      </c>
      <c r="V18" s="118">
        <v>18</v>
      </c>
      <c r="W18" s="118">
        <v>60</v>
      </c>
      <c r="X18" s="118">
        <v>11</v>
      </c>
      <c r="Y18" s="118"/>
      <c r="Z18" s="118"/>
      <c r="AA18" s="118"/>
      <c r="AB18" s="118">
        <v>60</v>
      </c>
      <c r="AC18" s="118">
        <v>6</v>
      </c>
      <c r="AD18" s="118">
        <v>150.5</v>
      </c>
      <c r="AE18" s="118">
        <v>225</v>
      </c>
      <c r="AF18" s="118">
        <v>50</v>
      </c>
      <c r="AG18" s="118">
        <v>42</v>
      </c>
      <c r="AH18" s="118">
        <v>48</v>
      </c>
      <c r="AI18" s="118">
        <v>56</v>
      </c>
      <c r="AJ18" s="118">
        <v>29</v>
      </c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>
        <v>5</v>
      </c>
      <c r="BB18" s="118">
        <v>6</v>
      </c>
      <c r="BC18" s="118">
        <v>386</v>
      </c>
      <c r="BD18" s="118">
        <v>64.3</v>
      </c>
      <c r="BE18" s="118">
        <v>296</v>
      </c>
      <c r="BF18" s="118">
        <v>86</v>
      </c>
      <c r="BG18" s="118">
        <v>80</v>
      </c>
      <c r="BH18" s="118">
        <v>68</v>
      </c>
      <c r="BI18" s="118">
        <v>26</v>
      </c>
      <c r="BJ18" s="118">
        <v>36</v>
      </c>
      <c r="BK18" s="118"/>
      <c r="BL18" s="118"/>
      <c r="BM18" s="118"/>
      <c r="BN18" s="118">
        <v>150</v>
      </c>
      <c r="BO18" s="118">
        <v>3</v>
      </c>
      <c r="BP18" s="118">
        <v>130.30000000000001</v>
      </c>
      <c r="BQ18" s="118">
        <v>71</v>
      </c>
      <c r="BR18" s="118">
        <v>17</v>
      </c>
      <c r="BS18" s="118">
        <v>27</v>
      </c>
      <c r="BT18" s="118">
        <v>19</v>
      </c>
      <c r="BU18" s="118">
        <v>7</v>
      </c>
      <c r="BV18" s="118">
        <v>1</v>
      </c>
      <c r="BW18" s="1"/>
    </row>
    <row r="19" spans="1:7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>
        <v>3</v>
      </c>
      <c r="P19" s="118">
        <v>2</v>
      </c>
      <c r="Q19" s="118">
        <v>69.5</v>
      </c>
      <c r="R19" s="118">
        <v>34.700000000000003</v>
      </c>
      <c r="S19" s="118">
        <v>80</v>
      </c>
      <c r="T19" s="118">
        <v>14</v>
      </c>
      <c r="U19" s="118">
        <v>30</v>
      </c>
      <c r="V19" s="118">
        <v>14</v>
      </c>
      <c r="W19" s="118">
        <v>17</v>
      </c>
      <c r="X19" s="118">
        <v>5</v>
      </c>
      <c r="Y19" s="118"/>
      <c r="Z19" s="118"/>
      <c r="AA19" s="118"/>
      <c r="AB19" s="118">
        <v>90</v>
      </c>
      <c r="AC19" s="118">
        <v>8</v>
      </c>
      <c r="AD19" s="118">
        <v>236.6</v>
      </c>
      <c r="AE19" s="118">
        <v>344</v>
      </c>
      <c r="AF19" s="118">
        <v>71</v>
      </c>
      <c r="AG19" s="118">
        <v>84</v>
      </c>
      <c r="AH19" s="118">
        <v>39</v>
      </c>
      <c r="AI19" s="118">
        <v>109</v>
      </c>
      <c r="AJ19" s="118">
        <v>41</v>
      </c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>
        <v>180</v>
      </c>
      <c r="BO19" s="118">
        <v>1</v>
      </c>
      <c r="BP19" s="118">
        <v>36.9</v>
      </c>
      <c r="BQ19" s="118">
        <v>9</v>
      </c>
      <c r="BR19" s="118">
        <v>3</v>
      </c>
      <c r="BS19" s="118">
        <v>2</v>
      </c>
      <c r="BT19" s="118">
        <v>2</v>
      </c>
      <c r="BU19" s="118">
        <v>2</v>
      </c>
      <c r="BV19" s="118">
        <v>0</v>
      </c>
      <c r="BW19" s="1"/>
    </row>
    <row r="20" spans="1:7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>
        <v>4</v>
      </c>
      <c r="P20" s="118">
        <v>4</v>
      </c>
      <c r="Q20" s="118">
        <v>176.3</v>
      </c>
      <c r="R20" s="118">
        <v>44.1</v>
      </c>
      <c r="S20" s="118">
        <v>190</v>
      </c>
      <c r="T20" s="118">
        <v>75</v>
      </c>
      <c r="U20" s="118">
        <v>54</v>
      </c>
      <c r="V20" s="118">
        <v>20</v>
      </c>
      <c r="W20" s="118">
        <v>34</v>
      </c>
      <c r="X20" s="118">
        <v>7</v>
      </c>
      <c r="Y20" s="118"/>
      <c r="Z20" s="118"/>
      <c r="AA20" s="118"/>
      <c r="AB20" s="118">
        <v>120</v>
      </c>
      <c r="AC20" s="118">
        <v>14</v>
      </c>
      <c r="AD20" s="118">
        <v>334.4</v>
      </c>
      <c r="AE20" s="118">
        <v>440</v>
      </c>
      <c r="AF20" s="118">
        <v>131</v>
      </c>
      <c r="AG20" s="118">
        <v>124</v>
      </c>
      <c r="AH20" s="118">
        <v>55</v>
      </c>
      <c r="AI20" s="118">
        <v>108</v>
      </c>
      <c r="AJ20" s="118">
        <v>22</v>
      </c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>
        <v>210</v>
      </c>
      <c r="BO20" s="118">
        <v>0</v>
      </c>
      <c r="BP20" s="118">
        <v>3.4</v>
      </c>
      <c r="BQ20" s="118">
        <v>1</v>
      </c>
      <c r="BR20" s="118">
        <v>0</v>
      </c>
      <c r="BS20" s="118">
        <v>1</v>
      </c>
      <c r="BT20" s="118">
        <v>0</v>
      </c>
      <c r="BU20" s="118">
        <v>0</v>
      </c>
      <c r="BV20" s="118">
        <v>0</v>
      </c>
      <c r="BW20" s="1"/>
    </row>
    <row r="21" spans="1: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>
        <v>5</v>
      </c>
      <c r="P21" s="118">
        <v>6</v>
      </c>
      <c r="Q21" s="118">
        <v>329.1</v>
      </c>
      <c r="R21" s="118">
        <v>54.9</v>
      </c>
      <c r="S21" s="118">
        <v>350</v>
      </c>
      <c r="T21" s="118">
        <v>100</v>
      </c>
      <c r="U21" s="118">
        <v>67</v>
      </c>
      <c r="V21" s="118">
        <v>67</v>
      </c>
      <c r="W21" s="118">
        <v>56</v>
      </c>
      <c r="X21" s="118">
        <v>60</v>
      </c>
      <c r="Y21" s="118"/>
      <c r="Z21" s="118"/>
      <c r="AA21" s="118"/>
      <c r="AB21" s="118">
        <v>150</v>
      </c>
      <c r="AC21" s="118">
        <v>13</v>
      </c>
      <c r="AD21" s="118">
        <v>446.3</v>
      </c>
      <c r="AE21" s="118">
        <v>564</v>
      </c>
      <c r="AF21" s="118">
        <v>206</v>
      </c>
      <c r="AG21" s="118">
        <v>127</v>
      </c>
      <c r="AH21" s="118">
        <v>83</v>
      </c>
      <c r="AI21" s="118">
        <v>126</v>
      </c>
      <c r="AJ21" s="118">
        <v>22</v>
      </c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"/>
    </row>
    <row r="22" spans="1:7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>
        <v>6</v>
      </c>
      <c r="P22" s="118">
        <v>8</v>
      </c>
      <c r="Q22" s="118">
        <v>499.9</v>
      </c>
      <c r="R22" s="118">
        <v>62.5</v>
      </c>
      <c r="S22" s="118">
        <v>487</v>
      </c>
      <c r="T22" s="118">
        <v>153</v>
      </c>
      <c r="U22" s="118">
        <v>121</v>
      </c>
      <c r="V22" s="118">
        <v>57</v>
      </c>
      <c r="W22" s="118">
        <v>97</v>
      </c>
      <c r="X22" s="118">
        <v>59</v>
      </c>
      <c r="Y22" s="118"/>
      <c r="Z22" s="118"/>
      <c r="AA22" s="118"/>
      <c r="AB22" s="118">
        <v>180</v>
      </c>
      <c r="AC22" s="118">
        <v>9</v>
      </c>
      <c r="AD22" s="118">
        <v>430.1</v>
      </c>
      <c r="AE22" s="118">
        <v>573</v>
      </c>
      <c r="AF22" s="118">
        <v>200</v>
      </c>
      <c r="AG22" s="118">
        <v>155</v>
      </c>
      <c r="AH22" s="118">
        <v>105</v>
      </c>
      <c r="AI22" s="118">
        <v>65</v>
      </c>
      <c r="AJ22" s="118">
        <v>48</v>
      </c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"/>
    </row>
    <row r="23" spans="1:7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>
        <v>7</v>
      </c>
      <c r="P23" s="118">
        <v>8</v>
      </c>
      <c r="Q23" s="118">
        <v>398.7</v>
      </c>
      <c r="R23" s="118">
        <v>49.8</v>
      </c>
      <c r="S23" s="118">
        <v>401</v>
      </c>
      <c r="T23" s="118">
        <v>135</v>
      </c>
      <c r="U23" s="118">
        <v>46</v>
      </c>
      <c r="V23" s="118">
        <v>89</v>
      </c>
      <c r="W23" s="118">
        <v>108</v>
      </c>
      <c r="X23" s="118">
        <v>23</v>
      </c>
      <c r="Y23" s="118"/>
      <c r="Z23" s="118"/>
      <c r="AA23" s="118"/>
      <c r="AB23" s="118">
        <v>210</v>
      </c>
      <c r="AC23" s="118">
        <v>4</v>
      </c>
      <c r="AD23" s="118">
        <v>195.8</v>
      </c>
      <c r="AE23" s="118">
        <v>233</v>
      </c>
      <c r="AF23" s="118">
        <v>83</v>
      </c>
      <c r="AG23" s="118">
        <v>53</v>
      </c>
      <c r="AH23" s="118">
        <v>41</v>
      </c>
      <c r="AI23" s="118">
        <v>32</v>
      </c>
      <c r="AJ23" s="118">
        <v>24</v>
      </c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"/>
    </row>
    <row r="24" spans="1: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>
        <v>8</v>
      </c>
      <c r="P24" s="118">
        <v>4</v>
      </c>
      <c r="Q24" s="118">
        <v>295</v>
      </c>
      <c r="R24" s="118">
        <v>73.8</v>
      </c>
      <c r="S24" s="118">
        <v>359</v>
      </c>
      <c r="T24" s="118">
        <v>119</v>
      </c>
      <c r="U24" s="118">
        <v>111</v>
      </c>
      <c r="V24" s="118">
        <v>69</v>
      </c>
      <c r="W24" s="118">
        <v>50</v>
      </c>
      <c r="X24" s="118">
        <v>10</v>
      </c>
      <c r="Y24" s="118"/>
      <c r="Z24" s="118"/>
      <c r="AA24" s="118"/>
      <c r="AB24" s="118">
        <v>240</v>
      </c>
      <c r="AC24" s="118">
        <v>1</v>
      </c>
      <c r="AD24" s="118">
        <v>94.4</v>
      </c>
      <c r="AE24" s="118">
        <v>111</v>
      </c>
      <c r="AF24" s="118">
        <v>29</v>
      </c>
      <c r="AG24" s="118">
        <v>25</v>
      </c>
      <c r="AH24" s="118">
        <v>35</v>
      </c>
      <c r="AI24" s="118">
        <v>22</v>
      </c>
      <c r="AJ24" s="118">
        <v>0</v>
      </c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"/>
    </row>
    <row r="25" spans="1:7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>
        <v>9</v>
      </c>
      <c r="P25" s="118">
        <v>2</v>
      </c>
      <c r="Q25" s="118">
        <v>126.1</v>
      </c>
      <c r="R25" s="118">
        <v>63.1</v>
      </c>
      <c r="S25" s="118">
        <v>137</v>
      </c>
      <c r="T25" s="118">
        <v>52</v>
      </c>
      <c r="U25" s="118">
        <v>35</v>
      </c>
      <c r="V25" s="118">
        <v>4</v>
      </c>
      <c r="W25" s="118">
        <v>13</v>
      </c>
      <c r="X25" s="118">
        <v>33</v>
      </c>
      <c r="Y25" s="118"/>
      <c r="Z25" s="118"/>
      <c r="AA25" s="118"/>
      <c r="AB25" s="118">
        <v>270</v>
      </c>
      <c r="AC25" s="118">
        <v>0</v>
      </c>
      <c r="AD25" s="118">
        <v>2.4</v>
      </c>
      <c r="AE25" s="118">
        <v>1</v>
      </c>
      <c r="AF25" s="118">
        <v>0</v>
      </c>
      <c r="AG25" s="118">
        <v>1</v>
      </c>
      <c r="AH25" s="118">
        <v>0</v>
      </c>
      <c r="AI25" s="118">
        <v>0</v>
      </c>
      <c r="AJ25" s="118">
        <v>0</v>
      </c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"/>
    </row>
    <row r="26" spans="1:7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M26" s="118"/>
      <c r="AN26" s="118" t="s">
        <v>2</v>
      </c>
      <c r="AO26" s="118" t="s">
        <v>3</v>
      </c>
      <c r="AP26" s="118" t="s">
        <v>4</v>
      </c>
      <c r="AQ26" s="118" t="s">
        <v>55</v>
      </c>
      <c r="AR26" s="118" t="s">
        <v>56</v>
      </c>
      <c r="AS26" s="118" t="s">
        <v>57</v>
      </c>
      <c r="AT26" s="118" t="s">
        <v>58</v>
      </c>
      <c r="AU26" s="118" t="s">
        <v>59</v>
      </c>
      <c r="AV26" s="118" t="s">
        <v>5</v>
      </c>
      <c r="AW26" s="118" t="s">
        <v>60</v>
      </c>
      <c r="AX26" s="118"/>
      <c r="AY26" s="118"/>
      <c r="AZ26" s="118" t="s">
        <v>15</v>
      </c>
      <c r="BA26" s="118" t="s">
        <v>7</v>
      </c>
      <c r="BB26" s="118" t="s">
        <v>3</v>
      </c>
      <c r="BC26" s="118" t="s">
        <v>8</v>
      </c>
      <c r="BD26" s="118" t="s">
        <v>48</v>
      </c>
      <c r="BE26" s="118" t="s">
        <v>4</v>
      </c>
      <c r="BF26" s="118" t="s">
        <v>55</v>
      </c>
      <c r="BG26" s="118" t="s">
        <v>56</v>
      </c>
      <c r="BH26" s="118" t="s">
        <v>57</v>
      </c>
      <c r="BI26" s="118" t="s">
        <v>58</v>
      </c>
      <c r="BJ26" s="118" t="s">
        <v>59</v>
      </c>
      <c r="BK26" s="118"/>
      <c r="BL26" s="118"/>
      <c r="BM26" s="118" t="s">
        <v>15</v>
      </c>
      <c r="BN26" s="118" t="s">
        <v>10</v>
      </c>
      <c r="BO26" s="118" t="s">
        <v>11</v>
      </c>
      <c r="BP26" s="118" t="s">
        <v>5</v>
      </c>
      <c r="BQ26" s="118" t="s">
        <v>4</v>
      </c>
      <c r="BR26" s="118" t="s">
        <v>55</v>
      </c>
      <c r="BS26" s="118" t="s">
        <v>56</v>
      </c>
      <c r="BT26" s="118" t="s">
        <v>57</v>
      </c>
      <c r="BU26" s="118" t="s">
        <v>58</v>
      </c>
      <c r="BV26" s="118" t="s">
        <v>59</v>
      </c>
      <c r="BW26" s="1"/>
    </row>
    <row r="27" spans="1:7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M27" s="118" t="s">
        <v>15</v>
      </c>
      <c r="AN27" s="118" t="s">
        <v>13</v>
      </c>
      <c r="AO27" s="118">
        <v>1</v>
      </c>
      <c r="AP27" s="118">
        <v>900</v>
      </c>
      <c r="AQ27" s="118">
        <v>215</v>
      </c>
      <c r="AR27" s="118">
        <v>240</v>
      </c>
      <c r="AS27" s="118">
        <v>184</v>
      </c>
      <c r="AT27" s="118">
        <v>163</v>
      </c>
      <c r="AU27" s="118">
        <v>98</v>
      </c>
      <c r="AV27" s="118">
        <v>835.2</v>
      </c>
      <c r="AW27" s="120">
        <f>AP27/AV27</f>
        <v>1.0775862068965516</v>
      </c>
      <c r="AX27" s="118"/>
      <c r="AY27" s="118"/>
      <c r="AZ27" s="118"/>
      <c r="BA27" s="118">
        <v>1</v>
      </c>
      <c r="BB27" s="118">
        <v>1</v>
      </c>
      <c r="BC27" s="118">
        <v>3.2</v>
      </c>
      <c r="BD27" s="118">
        <v>3.2</v>
      </c>
      <c r="BE27" s="118">
        <v>0</v>
      </c>
      <c r="BF27" s="118">
        <v>0</v>
      </c>
      <c r="BG27" s="118">
        <v>0</v>
      </c>
      <c r="BH27" s="118">
        <v>0</v>
      </c>
      <c r="BI27" s="118">
        <v>0</v>
      </c>
      <c r="BJ27" s="118">
        <v>0</v>
      </c>
      <c r="BK27" s="118"/>
      <c r="BL27" s="118"/>
      <c r="BM27" s="118"/>
      <c r="BN27" s="118">
        <v>30</v>
      </c>
      <c r="BO27" s="118">
        <v>4</v>
      </c>
      <c r="BP27" s="118">
        <v>77.7</v>
      </c>
      <c r="BQ27" s="118">
        <v>66</v>
      </c>
      <c r="BR27" s="118">
        <v>18</v>
      </c>
      <c r="BS27" s="118">
        <v>19</v>
      </c>
      <c r="BT27" s="118">
        <v>14</v>
      </c>
      <c r="BU27" s="118">
        <v>9</v>
      </c>
      <c r="BV27" s="118">
        <v>6</v>
      </c>
      <c r="BW27" s="1"/>
    </row>
    <row r="28" spans="1:7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>
        <v>2</v>
      </c>
      <c r="BB28" s="118">
        <v>2</v>
      </c>
      <c r="BC28" s="118">
        <v>25.8</v>
      </c>
      <c r="BD28" s="118">
        <v>12.9</v>
      </c>
      <c r="BE28" s="118">
        <v>29</v>
      </c>
      <c r="BF28" s="118">
        <v>6</v>
      </c>
      <c r="BG28" s="118">
        <v>8</v>
      </c>
      <c r="BH28" s="118">
        <v>7</v>
      </c>
      <c r="BI28" s="118">
        <v>5</v>
      </c>
      <c r="BJ28" s="118">
        <v>3</v>
      </c>
      <c r="BK28" s="118"/>
      <c r="BL28" s="118"/>
      <c r="BM28" s="118"/>
      <c r="BN28" s="118">
        <v>60</v>
      </c>
      <c r="BO28" s="118">
        <v>8</v>
      </c>
      <c r="BP28" s="118">
        <v>211.9</v>
      </c>
      <c r="BQ28" s="118">
        <v>205</v>
      </c>
      <c r="BR28" s="118">
        <v>52</v>
      </c>
      <c r="BS28" s="118">
        <v>58</v>
      </c>
      <c r="BT28" s="118">
        <v>25</v>
      </c>
      <c r="BU28" s="118">
        <v>55</v>
      </c>
      <c r="BV28" s="118">
        <v>15</v>
      </c>
      <c r="BW28" s="1"/>
    </row>
    <row r="29" spans="1: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 t="s">
        <v>25</v>
      </c>
      <c r="AX29" s="118"/>
      <c r="AY29" s="118"/>
      <c r="AZ29" s="118"/>
      <c r="BA29" s="118">
        <v>3</v>
      </c>
      <c r="BB29" s="118">
        <v>4</v>
      </c>
      <c r="BC29" s="118">
        <v>100.8</v>
      </c>
      <c r="BD29" s="118">
        <v>25.2</v>
      </c>
      <c r="BE29" s="118">
        <v>84</v>
      </c>
      <c r="BF29" s="118">
        <v>19</v>
      </c>
      <c r="BG29" s="118">
        <v>20</v>
      </c>
      <c r="BH29" s="118">
        <v>19</v>
      </c>
      <c r="BI29" s="118">
        <v>15</v>
      </c>
      <c r="BJ29" s="118">
        <v>11</v>
      </c>
      <c r="BK29" s="118"/>
      <c r="BL29" s="118"/>
      <c r="BM29" s="118"/>
      <c r="BN29" s="118">
        <v>90</v>
      </c>
      <c r="BO29" s="118">
        <v>6</v>
      </c>
      <c r="BP29" s="118">
        <v>258.39999999999998</v>
      </c>
      <c r="BQ29" s="118">
        <v>291</v>
      </c>
      <c r="BR29" s="118">
        <v>78</v>
      </c>
      <c r="BS29" s="118">
        <v>87</v>
      </c>
      <c r="BT29" s="118">
        <v>59</v>
      </c>
      <c r="BU29" s="118">
        <v>53</v>
      </c>
      <c r="BV29" s="118">
        <v>14</v>
      </c>
      <c r="BW29" s="1"/>
    </row>
    <row r="30" spans="1:7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>
        <v>4</v>
      </c>
      <c r="BB30" s="118">
        <v>7</v>
      </c>
      <c r="BC30" s="118">
        <v>317.7</v>
      </c>
      <c r="BD30" s="118">
        <v>45.4</v>
      </c>
      <c r="BE30" s="118">
        <v>345</v>
      </c>
      <c r="BF30" s="118">
        <v>104</v>
      </c>
      <c r="BG30" s="118">
        <v>101</v>
      </c>
      <c r="BH30" s="118">
        <v>65</v>
      </c>
      <c r="BI30" s="118">
        <v>66</v>
      </c>
      <c r="BJ30" s="118">
        <v>9</v>
      </c>
      <c r="BK30" s="118"/>
      <c r="BL30" s="118"/>
      <c r="BM30" s="118"/>
      <c r="BN30" s="118">
        <v>120</v>
      </c>
      <c r="BO30" s="118">
        <v>4</v>
      </c>
      <c r="BP30" s="118">
        <v>197.6</v>
      </c>
      <c r="BQ30" s="118">
        <v>226</v>
      </c>
      <c r="BR30" s="118">
        <v>51</v>
      </c>
      <c r="BS30" s="118">
        <v>47</v>
      </c>
      <c r="BT30" s="118">
        <v>51</v>
      </c>
      <c r="BU30" s="118">
        <v>31</v>
      </c>
      <c r="BV30" s="118">
        <v>46</v>
      </c>
      <c r="BW30" s="1"/>
    </row>
    <row r="31" spans="1:75">
      <c r="A31" s="118"/>
      <c r="B31" s="118" t="s">
        <v>2</v>
      </c>
      <c r="C31" s="118" t="s">
        <v>3</v>
      </c>
      <c r="D31" s="118" t="s">
        <v>4</v>
      </c>
      <c r="E31" s="118" t="s">
        <v>55</v>
      </c>
      <c r="F31" s="118" t="s">
        <v>56</v>
      </c>
      <c r="G31" s="118" t="s">
        <v>57</v>
      </c>
      <c r="H31" s="118" t="s">
        <v>58</v>
      </c>
      <c r="I31" s="118" t="s">
        <v>59</v>
      </c>
      <c r="J31" s="118" t="s">
        <v>5</v>
      </c>
      <c r="K31" s="118" t="s">
        <v>60</v>
      </c>
      <c r="L31" s="118"/>
      <c r="M31" s="112"/>
      <c r="N31" s="118" t="s">
        <v>15</v>
      </c>
      <c r="O31" s="118" t="s">
        <v>7</v>
      </c>
      <c r="P31" s="118" t="s">
        <v>3</v>
      </c>
      <c r="Q31" s="118" t="s">
        <v>8</v>
      </c>
      <c r="R31" s="118" t="s">
        <v>48</v>
      </c>
      <c r="S31" s="118" t="s">
        <v>4</v>
      </c>
      <c r="T31" s="118" t="s">
        <v>55</v>
      </c>
      <c r="U31" s="118" t="s">
        <v>56</v>
      </c>
      <c r="V31" s="118" t="s">
        <v>57</v>
      </c>
      <c r="W31" s="118" t="s">
        <v>58</v>
      </c>
      <c r="X31" s="118" t="s">
        <v>59</v>
      </c>
      <c r="Y31" s="118"/>
      <c r="Z31" s="112"/>
      <c r="AA31" s="118" t="s">
        <v>15</v>
      </c>
      <c r="AB31" s="118" t="s">
        <v>10</v>
      </c>
      <c r="AC31" s="118" t="s">
        <v>11</v>
      </c>
      <c r="AD31" s="118" t="s">
        <v>5</v>
      </c>
      <c r="AE31" s="118" t="s">
        <v>4</v>
      </c>
      <c r="AF31" s="118" t="s">
        <v>55</v>
      </c>
      <c r="AG31" s="118" t="s">
        <v>56</v>
      </c>
      <c r="AH31" s="118" t="s">
        <v>57</v>
      </c>
      <c r="AI31" s="118" t="s">
        <v>58</v>
      </c>
      <c r="AJ31" s="118" t="s">
        <v>59</v>
      </c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>
        <v>5</v>
      </c>
      <c r="BB31" s="118">
        <v>4</v>
      </c>
      <c r="BC31" s="118">
        <v>242.9</v>
      </c>
      <c r="BD31" s="118">
        <v>60.7</v>
      </c>
      <c r="BE31" s="118">
        <v>273</v>
      </c>
      <c r="BF31" s="118">
        <v>54</v>
      </c>
      <c r="BG31" s="118">
        <v>75</v>
      </c>
      <c r="BH31" s="118">
        <v>61</v>
      </c>
      <c r="BI31" s="118">
        <v>40</v>
      </c>
      <c r="BJ31" s="118">
        <v>43</v>
      </c>
      <c r="BK31" s="118"/>
      <c r="BL31" s="118"/>
      <c r="BM31" s="118"/>
      <c r="BN31" s="118">
        <v>150</v>
      </c>
      <c r="BO31" s="118">
        <v>1</v>
      </c>
      <c r="BP31" s="118">
        <v>76.8</v>
      </c>
      <c r="BQ31" s="118">
        <v>94</v>
      </c>
      <c r="BR31" s="118">
        <v>14</v>
      </c>
      <c r="BS31" s="118">
        <v>21</v>
      </c>
      <c r="BT31" s="118">
        <v>30</v>
      </c>
      <c r="BU31" s="118">
        <v>15</v>
      </c>
      <c r="BV31" s="118">
        <v>14</v>
      </c>
      <c r="BW31" s="1"/>
    </row>
    <row r="32" spans="1:75">
      <c r="A32" s="118" t="s">
        <v>15</v>
      </c>
      <c r="B32" s="118" t="s">
        <v>13</v>
      </c>
      <c r="C32" s="118">
        <v>1</v>
      </c>
      <c r="D32" s="118">
        <v>2271</v>
      </c>
      <c r="E32" s="118">
        <v>728</v>
      </c>
      <c r="F32" s="118">
        <v>545</v>
      </c>
      <c r="G32" s="118">
        <v>348</v>
      </c>
      <c r="H32" s="118">
        <v>440</v>
      </c>
      <c r="I32" s="118">
        <v>210</v>
      </c>
      <c r="J32" s="118">
        <v>2108.1</v>
      </c>
      <c r="K32" s="120">
        <f>D32/J32</f>
        <v>1.077273374128362</v>
      </c>
      <c r="L32" s="118"/>
      <c r="M32" s="112"/>
      <c r="N32" s="118"/>
      <c r="O32" s="118">
        <v>1</v>
      </c>
      <c r="P32" s="118">
        <v>1</v>
      </c>
      <c r="Q32" s="118">
        <v>66.5</v>
      </c>
      <c r="R32" s="118">
        <v>66.5</v>
      </c>
      <c r="S32" s="118">
        <v>76</v>
      </c>
      <c r="T32" s="118">
        <v>25</v>
      </c>
      <c r="U32" s="118">
        <v>34</v>
      </c>
      <c r="V32" s="118">
        <v>10</v>
      </c>
      <c r="W32" s="118">
        <v>5</v>
      </c>
      <c r="X32" s="118">
        <v>2</v>
      </c>
      <c r="Y32" s="118"/>
      <c r="Z32" s="112"/>
      <c r="AA32" s="118"/>
      <c r="AB32" s="118">
        <v>30</v>
      </c>
      <c r="AC32" s="118">
        <v>3</v>
      </c>
      <c r="AD32" s="118">
        <v>36.1</v>
      </c>
      <c r="AE32" s="118">
        <v>48</v>
      </c>
      <c r="AF32" s="118">
        <v>14</v>
      </c>
      <c r="AG32" s="118">
        <v>11</v>
      </c>
      <c r="AH32" s="118">
        <v>8</v>
      </c>
      <c r="AI32" s="118">
        <v>9</v>
      </c>
      <c r="AJ32" s="118">
        <v>6</v>
      </c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>
        <v>6</v>
      </c>
      <c r="BB32" s="118">
        <v>2</v>
      </c>
      <c r="BC32" s="118">
        <v>88.1</v>
      </c>
      <c r="BD32" s="118">
        <v>44</v>
      </c>
      <c r="BE32" s="118">
        <v>109</v>
      </c>
      <c r="BF32" s="118">
        <v>17</v>
      </c>
      <c r="BG32" s="118">
        <v>25</v>
      </c>
      <c r="BH32" s="118">
        <v>17</v>
      </c>
      <c r="BI32" s="118">
        <v>31</v>
      </c>
      <c r="BJ32" s="118">
        <v>19</v>
      </c>
      <c r="BK32" s="118"/>
      <c r="BL32" s="118"/>
      <c r="BM32" s="118"/>
      <c r="BN32" s="118">
        <v>180</v>
      </c>
      <c r="BO32" s="118">
        <v>0</v>
      </c>
      <c r="BP32" s="118">
        <v>12.8</v>
      </c>
      <c r="BQ32" s="118">
        <v>18</v>
      </c>
      <c r="BR32" s="118">
        <v>2</v>
      </c>
      <c r="BS32" s="118">
        <v>8</v>
      </c>
      <c r="BT32" s="118">
        <v>5</v>
      </c>
      <c r="BU32" s="118">
        <v>0</v>
      </c>
      <c r="BV32" s="118">
        <v>3</v>
      </c>
      <c r="BW32" s="1"/>
    </row>
    <row r="33" spans="1:7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>
        <v>2</v>
      </c>
      <c r="P33" s="118">
        <v>2</v>
      </c>
      <c r="Q33" s="118">
        <v>147</v>
      </c>
      <c r="R33" s="118">
        <v>73.5</v>
      </c>
      <c r="S33" s="118">
        <v>191</v>
      </c>
      <c r="T33" s="118">
        <v>55</v>
      </c>
      <c r="U33" s="118">
        <v>47</v>
      </c>
      <c r="V33" s="118">
        <v>18</v>
      </c>
      <c r="W33" s="118">
        <v>60</v>
      </c>
      <c r="X33" s="118">
        <v>11</v>
      </c>
      <c r="Y33" s="118"/>
      <c r="Z33" s="118"/>
      <c r="AA33" s="118"/>
      <c r="AB33" s="118">
        <v>60</v>
      </c>
      <c r="AC33" s="118">
        <v>4</v>
      </c>
      <c r="AD33" s="118">
        <v>115</v>
      </c>
      <c r="AE33" s="118">
        <v>127</v>
      </c>
      <c r="AF33" s="118">
        <v>38</v>
      </c>
      <c r="AG33" s="118">
        <v>42</v>
      </c>
      <c r="AH33" s="118">
        <v>17</v>
      </c>
      <c r="AI33" s="118">
        <v>17</v>
      </c>
      <c r="AJ33" s="118">
        <v>13</v>
      </c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>
        <v>7</v>
      </c>
      <c r="BB33" s="118">
        <v>2</v>
      </c>
      <c r="BC33" s="118">
        <v>56.7</v>
      </c>
      <c r="BD33" s="118">
        <v>28.4</v>
      </c>
      <c r="BE33" s="118">
        <v>60</v>
      </c>
      <c r="BF33" s="118">
        <v>15</v>
      </c>
      <c r="BG33" s="118">
        <v>11</v>
      </c>
      <c r="BH33" s="118">
        <v>15</v>
      </c>
      <c r="BI33" s="118">
        <v>6</v>
      </c>
      <c r="BJ33" s="118">
        <v>13</v>
      </c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"/>
    </row>
    <row r="34" spans="1:7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 t="s">
        <v>25</v>
      </c>
      <c r="L34" s="118"/>
      <c r="M34" s="118"/>
      <c r="N34" s="118"/>
      <c r="O34" s="118">
        <v>3</v>
      </c>
      <c r="P34" s="118">
        <v>2</v>
      </c>
      <c r="Q34" s="118">
        <v>69.5</v>
      </c>
      <c r="R34" s="118">
        <v>34.700000000000003</v>
      </c>
      <c r="S34" s="118">
        <v>80</v>
      </c>
      <c r="T34" s="118">
        <v>14</v>
      </c>
      <c r="U34" s="118">
        <v>30</v>
      </c>
      <c r="V34" s="118">
        <v>14</v>
      </c>
      <c r="W34" s="118">
        <v>17</v>
      </c>
      <c r="X34" s="118">
        <v>5</v>
      </c>
      <c r="Y34" s="118"/>
      <c r="Z34" s="118"/>
      <c r="AA34" s="118"/>
      <c r="AB34" s="118">
        <v>90</v>
      </c>
      <c r="AC34" s="118">
        <v>8</v>
      </c>
      <c r="AD34" s="118">
        <v>191.7</v>
      </c>
      <c r="AE34" s="118">
        <v>202</v>
      </c>
      <c r="AF34" s="118">
        <v>51</v>
      </c>
      <c r="AG34" s="118">
        <v>56</v>
      </c>
      <c r="AH34" s="118">
        <v>40</v>
      </c>
      <c r="AI34" s="118">
        <v>37</v>
      </c>
      <c r="AJ34" s="118">
        <v>18</v>
      </c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"/>
    </row>
    <row r="35" spans="1:7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>
        <v>4</v>
      </c>
      <c r="P35" s="118">
        <v>4</v>
      </c>
      <c r="Q35" s="118">
        <v>176.3</v>
      </c>
      <c r="R35" s="118">
        <v>44.1</v>
      </c>
      <c r="S35" s="118">
        <v>190</v>
      </c>
      <c r="T35" s="118">
        <v>75</v>
      </c>
      <c r="U35" s="118">
        <v>54</v>
      </c>
      <c r="V35" s="118">
        <v>20</v>
      </c>
      <c r="W35" s="118">
        <v>34</v>
      </c>
      <c r="X35" s="118">
        <v>7</v>
      </c>
      <c r="Y35" s="118"/>
      <c r="Z35" s="118"/>
      <c r="AA35" s="118"/>
      <c r="AB35" s="118">
        <v>120</v>
      </c>
      <c r="AC35" s="118">
        <v>9</v>
      </c>
      <c r="AD35" s="118">
        <v>271</v>
      </c>
      <c r="AE35" s="118">
        <v>283</v>
      </c>
      <c r="AF35" s="118">
        <v>99</v>
      </c>
      <c r="AG35" s="118">
        <v>63</v>
      </c>
      <c r="AH35" s="118">
        <v>41</v>
      </c>
      <c r="AI35" s="118">
        <v>58</v>
      </c>
      <c r="AJ35" s="118">
        <v>22</v>
      </c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"/>
    </row>
    <row r="36" spans="1:7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>
        <v>5</v>
      </c>
      <c r="P36" s="118">
        <v>6</v>
      </c>
      <c r="Q36" s="118">
        <v>329.1</v>
      </c>
      <c r="R36" s="118">
        <v>54.9</v>
      </c>
      <c r="S36" s="118">
        <v>350</v>
      </c>
      <c r="T36" s="118">
        <v>100</v>
      </c>
      <c r="U36" s="118">
        <v>67</v>
      </c>
      <c r="V36" s="118">
        <v>67</v>
      </c>
      <c r="W36" s="118">
        <v>56</v>
      </c>
      <c r="X36" s="118">
        <v>60</v>
      </c>
      <c r="Y36" s="118"/>
      <c r="Z36" s="118"/>
      <c r="AA36" s="118"/>
      <c r="AB36" s="118">
        <v>150</v>
      </c>
      <c r="AC36" s="118">
        <v>14</v>
      </c>
      <c r="AD36" s="118">
        <v>384.7</v>
      </c>
      <c r="AE36" s="118">
        <v>488</v>
      </c>
      <c r="AF36" s="118">
        <v>148</v>
      </c>
      <c r="AG36" s="118">
        <v>111</v>
      </c>
      <c r="AH36" s="118">
        <v>54</v>
      </c>
      <c r="AI36" s="118">
        <v>115</v>
      </c>
      <c r="AJ36" s="118">
        <v>60</v>
      </c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"/>
    </row>
    <row r="37" spans="1:7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>
        <v>6</v>
      </c>
      <c r="P37" s="118">
        <v>8</v>
      </c>
      <c r="Q37" s="118">
        <v>499.9</v>
      </c>
      <c r="R37" s="118">
        <v>62.5</v>
      </c>
      <c r="S37" s="118">
        <v>487</v>
      </c>
      <c r="T37" s="118">
        <v>153</v>
      </c>
      <c r="U37" s="118">
        <v>121</v>
      </c>
      <c r="V37" s="118">
        <v>57</v>
      </c>
      <c r="W37" s="118">
        <v>97</v>
      </c>
      <c r="X37" s="118">
        <v>59</v>
      </c>
      <c r="Y37" s="118"/>
      <c r="Z37" s="118"/>
      <c r="AA37" s="118"/>
      <c r="AB37" s="118">
        <v>180</v>
      </c>
      <c r="AC37" s="118">
        <v>13</v>
      </c>
      <c r="AD37" s="118">
        <v>471.5</v>
      </c>
      <c r="AE37" s="118">
        <v>514</v>
      </c>
      <c r="AF37" s="118">
        <v>190</v>
      </c>
      <c r="AG37" s="118">
        <v>135</v>
      </c>
      <c r="AH37" s="118">
        <v>81</v>
      </c>
      <c r="AI37" s="118">
        <v>79</v>
      </c>
      <c r="AJ37" s="118">
        <v>29</v>
      </c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"/>
    </row>
    <row r="38" spans="1:7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>
        <v>7</v>
      </c>
      <c r="P38" s="118">
        <v>8</v>
      </c>
      <c r="Q38" s="118">
        <v>398.7</v>
      </c>
      <c r="R38" s="118">
        <v>49.8</v>
      </c>
      <c r="S38" s="118">
        <v>401</v>
      </c>
      <c r="T38" s="118">
        <v>135</v>
      </c>
      <c r="U38" s="118">
        <v>46</v>
      </c>
      <c r="V38" s="118">
        <v>89</v>
      </c>
      <c r="W38" s="118">
        <v>108</v>
      </c>
      <c r="X38" s="118">
        <v>23</v>
      </c>
      <c r="Y38" s="118"/>
      <c r="Z38" s="118"/>
      <c r="AA38" s="118"/>
      <c r="AB38" s="118">
        <v>210</v>
      </c>
      <c r="AC38" s="118">
        <v>10</v>
      </c>
      <c r="AD38" s="118">
        <v>420.2</v>
      </c>
      <c r="AE38" s="118">
        <v>421</v>
      </c>
      <c r="AF38" s="118">
        <v>139</v>
      </c>
      <c r="AG38" s="118">
        <v>91</v>
      </c>
      <c r="AH38" s="118">
        <v>84</v>
      </c>
      <c r="AI38" s="118">
        <v>86</v>
      </c>
      <c r="AJ38" s="118">
        <v>21</v>
      </c>
      <c r="AM38" s="118"/>
      <c r="AN38" s="118" t="s">
        <v>2</v>
      </c>
      <c r="AO38" s="118" t="s">
        <v>3</v>
      </c>
      <c r="AP38" s="118" t="s">
        <v>4</v>
      </c>
      <c r="AQ38" s="118" t="s">
        <v>55</v>
      </c>
      <c r="AR38" s="118" t="s">
        <v>56</v>
      </c>
      <c r="AS38" s="118" t="s">
        <v>57</v>
      </c>
      <c r="AT38" s="118" t="s">
        <v>58</v>
      </c>
      <c r="AU38" s="118" t="s">
        <v>59</v>
      </c>
      <c r="AV38" s="118" t="s">
        <v>5</v>
      </c>
      <c r="AW38" s="118" t="s">
        <v>60</v>
      </c>
      <c r="AX38" s="118"/>
      <c r="AY38" s="118"/>
      <c r="AZ38" s="118" t="s">
        <v>16</v>
      </c>
      <c r="BA38" s="118" t="s">
        <v>7</v>
      </c>
      <c r="BB38" s="118" t="s">
        <v>3</v>
      </c>
      <c r="BC38" s="118" t="s">
        <v>8</v>
      </c>
      <c r="BD38" s="118" t="s">
        <v>48</v>
      </c>
      <c r="BE38" s="118" t="s">
        <v>4</v>
      </c>
      <c r="BF38" s="118" t="s">
        <v>55</v>
      </c>
      <c r="BG38" s="118" t="s">
        <v>56</v>
      </c>
      <c r="BH38" s="118" t="s">
        <v>57</v>
      </c>
      <c r="BI38" s="118" t="s">
        <v>58</v>
      </c>
      <c r="BJ38" s="118" t="s">
        <v>59</v>
      </c>
      <c r="BK38" s="118"/>
      <c r="BL38" s="118"/>
      <c r="BM38" s="118" t="s">
        <v>16</v>
      </c>
      <c r="BN38" s="118" t="s">
        <v>10</v>
      </c>
      <c r="BO38" s="118" t="s">
        <v>11</v>
      </c>
      <c r="BP38" s="118" t="s">
        <v>5</v>
      </c>
      <c r="BQ38" s="118" t="s">
        <v>4</v>
      </c>
      <c r="BR38" s="118" t="s">
        <v>55</v>
      </c>
      <c r="BS38" s="118" t="s">
        <v>56</v>
      </c>
      <c r="BT38" s="118" t="s">
        <v>57</v>
      </c>
      <c r="BU38" s="118" t="s">
        <v>58</v>
      </c>
      <c r="BV38" s="118" t="s">
        <v>59</v>
      </c>
      <c r="BW38" s="1"/>
    </row>
    <row r="39" spans="1:7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>
        <v>8</v>
      </c>
      <c r="P39" s="118">
        <v>4</v>
      </c>
      <c r="Q39" s="118">
        <v>295</v>
      </c>
      <c r="R39" s="118">
        <v>73.8</v>
      </c>
      <c r="S39" s="118">
        <v>359</v>
      </c>
      <c r="T39" s="118">
        <v>119</v>
      </c>
      <c r="U39" s="118">
        <v>111</v>
      </c>
      <c r="V39" s="118">
        <v>69</v>
      </c>
      <c r="W39" s="118">
        <v>50</v>
      </c>
      <c r="X39" s="118">
        <v>10</v>
      </c>
      <c r="Y39" s="118"/>
      <c r="Z39" s="118"/>
      <c r="AA39" s="118"/>
      <c r="AB39" s="118">
        <v>240</v>
      </c>
      <c r="AC39" s="118">
        <v>2</v>
      </c>
      <c r="AD39" s="118">
        <v>190.2</v>
      </c>
      <c r="AE39" s="118">
        <v>162</v>
      </c>
      <c r="AF39" s="118">
        <v>46</v>
      </c>
      <c r="AG39" s="118">
        <v>28</v>
      </c>
      <c r="AH39" s="118">
        <v>21</v>
      </c>
      <c r="AI39" s="118">
        <v>35</v>
      </c>
      <c r="AJ39" s="118">
        <v>32</v>
      </c>
      <c r="AM39" s="118" t="s">
        <v>16</v>
      </c>
      <c r="AN39" s="118" t="s">
        <v>13</v>
      </c>
      <c r="AO39" s="118">
        <v>1</v>
      </c>
      <c r="AP39" s="118">
        <v>587</v>
      </c>
      <c r="AQ39" s="118">
        <v>138</v>
      </c>
      <c r="AR39" s="118">
        <v>152</v>
      </c>
      <c r="AS39" s="118">
        <v>94</v>
      </c>
      <c r="AT39" s="118">
        <v>44</v>
      </c>
      <c r="AU39" s="118">
        <v>25</v>
      </c>
      <c r="AV39" s="118">
        <v>705.5</v>
      </c>
      <c r="AW39" s="120">
        <f>AP39/AV39</f>
        <v>0.83203401842664781</v>
      </c>
      <c r="AX39" s="118"/>
      <c r="AY39" s="118"/>
      <c r="AZ39" s="118"/>
      <c r="BA39" s="118">
        <v>1</v>
      </c>
      <c r="BB39" s="118">
        <v>1</v>
      </c>
      <c r="BC39" s="118">
        <v>70.3</v>
      </c>
      <c r="BD39" s="118">
        <v>70.3</v>
      </c>
      <c r="BE39" s="118">
        <v>70</v>
      </c>
      <c r="BF39" s="118">
        <v>15</v>
      </c>
      <c r="BG39" s="118">
        <v>10</v>
      </c>
      <c r="BH39" s="118">
        <v>26</v>
      </c>
      <c r="BI39" s="118">
        <v>8</v>
      </c>
      <c r="BJ39" s="118">
        <v>11</v>
      </c>
      <c r="BK39" s="118"/>
      <c r="BL39" s="118"/>
      <c r="BM39" s="118"/>
      <c r="BN39" s="118">
        <v>30</v>
      </c>
      <c r="BO39" s="118">
        <v>3</v>
      </c>
      <c r="BP39" s="118">
        <v>30.4</v>
      </c>
      <c r="BQ39" s="118">
        <v>13</v>
      </c>
      <c r="BR39" s="118">
        <v>3</v>
      </c>
      <c r="BS39" s="118">
        <v>7</v>
      </c>
      <c r="BT39" s="118">
        <v>1</v>
      </c>
      <c r="BU39" s="118">
        <v>2</v>
      </c>
      <c r="BV39" s="118">
        <v>0</v>
      </c>
      <c r="BW39" s="1"/>
    </row>
    <row r="40" spans="1:7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>
        <v>9</v>
      </c>
      <c r="P40" s="118">
        <v>2</v>
      </c>
      <c r="Q40" s="118">
        <v>126.1</v>
      </c>
      <c r="R40" s="118">
        <v>63.1</v>
      </c>
      <c r="S40" s="118">
        <v>137</v>
      </c>
      <c r="T40" s="118">
        <v>52</v>
      </c>
      <c r="U40" s="118">
        <v>35</v>
      </c>
      <c r="V40" s="118">
        <v>4</v>
      </c>
      <c r="W40" s="118">
        <v>13</v>
      </c>
      <c r="X40" s="118">
        <v>33</v>
      </c>
      <c r="Y40" s="118"/>
      <c r="Z40" s="118"/>
      <c r="AA40" s="118"/>
      <c r="AB40" s="118">
        <v>270</v>
      </c>
      <c r="AC40" s="118">
        <v>0</v>
      </c>
      <c r="AD40" s="118">
        <v>27.7</v>
      </c>
      <c r="AE40" s="118">
        <v>26</v>
      </c>
      <c r="AF40" s="118">
        <v>3</v>
      </c>
      <c r="AG40" s="118">
        <v>8</v>
      </c>
      <c r="AH40" s="118">
        <v>2</v>
      </c>
      <c r="AI40" s="118">
        <v>4</v>
      </c>
      <c r="AJ40" s="118">
        <v>9</v>
      </c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>
        <v>2</v>
      </c>
      <c r="BB40" s="118">
        <v>2</v>
      </c>
      <c r="BC40" s="118">
        <v>103.4</v>
      </c>
      <c r="BD40" s="118">
        <v>51.7</v>
      </c>
      <c r="BE40" s="118">
        <v>61</v>
      </c>
      <c r="BF40" s="118">
        <v>20</v>
      </c>
      <c r="BG40" s="118">
        <v>24</v>
      </c>
      <c r="BH40" s="118">
        <v>16</v>
      </c>
      <c r="BI40" s="118">
        <v>0</v>
      </c>
      <c r="BJ40" s="118">
        <v>1</v>
      </c>
      <c r="BK40" s="118"/>
      <c r="BL40" s="118"/>
      <c r="BM40" s="118"/>
      <c r="BN40" s="118">
        <v>60</v>
      </c>
      <c r="BO40" s="118">
        <v>5</v>
      </c>
      <c r="BP40" s="118">
        <v>147</v>
      </c>
      <c r="BQ40" s="118">
        <v>114</v>
      </c>
      <c r="BR40" s="118">
        <v>31</v>
      </c>
      <c r="BS40" s="118">
        <v>41</v>
      </c>
      <c r="BT40" s="118">
        <v>14</v>
      </c>
      <c r="BU40" s="118">
        <v>13</v>
      </c>
      <c r="BV40" s="118">
        <v>2</v>
      </c>
      <c r="BW40" s="1"/>
    </row>
    <row r="41" spans="1: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 t="s">
        <v>25</v>
      </c>
      <c r="AX41" s="118"/>
      <c r="AY41" s="118"/>
      <c r="AZ41" s="118"/>
      <c r="BA41" s="118">
        <v>3</v>
      </c>
      <c r="BB41" s="118">
        <v>2</v>
      </c>
      <c r="BC41" s="118">
        <v>15.2</v>
      </c>
      <c r="BD41" s="118">
        <v>7.6</v>
      </c>
      <c r="BE41" s="118">
        <v>6</v>
      </c>
      <c r="BF41" s="118">
        <v>0</v>
      </c>
      <c r="BG41" s="118">
        <v>4</v>
      </c>
      <c r="BH41" s="118">
        <v>0</v>
      </c>
      <c r="BI41" s="118">
        <v>2</v>
      </c>
      <c r="BJ41" s="118">
        <v>0</v>
      </c>
      <c r="BK41" s="118"/>
      <c r="BL41" s="118"/>
      <c r="BM41" s="118"/>
      <c r="BN41" s="118">
        <v>90</v>
      </c>
      <c r="BO41" s="118">
        <v>9</v>
      </c>
      <c r="BP41" s="118">
        <v>241</v>
      </c>
      <c r="BQ41" s="118">
        <v>195</v>
      </c>
      <c r="BR41" s="118">
        <v>45</v>
      </c>
      <c r="BS41" s="118">
        <v>34</v>
      </c>
      <c r="BT41" s="118">
        <v>39</v>
      </c>
      <c r="BU41" s="118">
        <v>19</v>
      </c>
      <c r="BV41" s="118">
        <v>12</v>
      </c>
      <c r="BW41" s="1"/>
    </row>
    <row r="42" spans="1: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>
        <v>4</v>
      </c>
      <c r="BB42" s="118">
        <v>2</v>
      </c>
      <c r="BC42" s="118">
        <v>64.900000000000006</v>
      </c>
      <c r="BD42" s="118">
        <v>32.5</v>
      </c>
      <c r="BE42" s="118">
        <v>50</v>
      </c>
      <c r="BF42" s="118">
        <v>17</v>
      </c>
      <c r="BG42" s="118">
        <v>21</v>
      </c>
      <c r="BH42" s="118">
        <v>0</v>
      </c>
      <c r="BI42" s="118">
        <v>11</v>
      </c>
      <c r="BJ42" s="118">
        <v>1</v>
      </c>
      <c r="BK42" s="118"/>
      <c r="BL42" s="118"/>
      <c r="BM42" s="118"/>
      <c r="BN42" s="118">
        <v>120</v>
      </c>
      <c r="BO42" s="118">
        <v>3</v>
      </c>
      <c r="BP42" s="118">
        <v>230.5</v>
      </c>
      <c r="BQ42" s="118">
        <v>211</v>
      </c>
      <c r="BR42" s="118">
        <v>39</v>
      </c>
      <c r="BS42" s="118">
        <v>51</v>
      </c>
      <c r="BT42" s="118">
        <v>31</v>
      </c>
      <c r="BU42" s="118">
        <v>6</v>
      </c>
      <c r="BV42" s="118">
        <v>11</v>
      </c>
      <c r="BW42" s="1"/>
    </row>
    <row r="43" spans="1: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>
        <v>5</v>
      </c>
      <c r="BB43" s="118">
        <v>4</v>
      </c>
      <c r="BC43" s="118">
        <v>140.69999999999999</v>
      </c>
      <c r="BD43" s="118">
        <v>35.200000000000003</v>
      </c>
      <c r="BE43" s="118">
        <v>125</v>
      </c>
      <c r="BF43" s="118">
        <v>21</v>
      </c>
      <c r="BG43" s="118">
        <v>26</v>
      </c>
      <c r="BH43" s="118">
        <v>16</v>
      </c>
      <c r="BI43" s="118">
        <v>12</v>
      </c>
      <c r="BJ43" s="118">
        <v>0</v>
      </c>
      <c r="BK43" s="118"/>
      <c r="BL43" s="118"/>
      <c r="BM43" s="118"/>
      <c r="BN43" s="118">
        <v>150</v>
      </c>
      <c r="BO43" s="118">
        <v>0</v>
      </c>
      <c r="BP43" s="118">
        <v>56.5</v>
      </c>
      <c r="BQ43" s="118">
        <v>54</v>
      </c>
      <c r="BR43" s="118">
        <v>20</v>
      </c>
      <c r="BS43" s="118">
        <v>19</v>
      </c>
      <c r="BT43" s="118">
        <v>9</v>
      </c>
      <c r="BU43" s="118">
        <v>4</v>
      </c>
      <c r="BV43" s="118">
        <v>0</v>
      </c>
      <c r="BW43" s="1"/>
    </row>
    <row r="44" spans="1: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>
        <v>6</v>
      </c>
      <c r="BB44" s="118">
        <v>6</v>
      </c>
      <c r="BC44" s="118">
        <v>233.1</v>
      </c>
      <c r="BD44" s="118">
        <v>38.9</v>
      </c>
      <c r="BE44" s="118">
        <v>212</v>
      </c>
      <c r="BF44" s="118">
        <v>55</v>
      </c>
      <c r="BG44" s="118">
        <v>46</v>
      </c>
      <c r="BH44" s="118">
        <v>17</v>
      </c>
      <c r="BI44" s="118">
        <v>8</v>
      </c>
      <c r="BJ44" s="118">
        <v>2</v>
      </c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"/>
    </row>
    <row r="45" spans="1:75">
      <c r="A45" s="118"/>
      <c r="B45" s="118" t="s">
        <v>2</v>
      </c>
      <c r="C45" s="118" t="s">
        <v>3</v>
      </c>
      <c r="D45" s="118" t="s">
        <v>4</v>
      </c>
      <c r="E45" s="118" t="s">
        <v>55</v>
      </c>
      <c r="F45" s="118" t="s">
        <v>56</v>
      </c>
      <c r="G45" s="118" t="s">
        <v>57</v>
      </c>
      <c r="H45" s="118" t="s">
        <v>58</v>
      </c>
      <c r="I45" s="118" t="s">
        <v>59</v>
      </c>
      <c r="J45" s="118" t="s">
        <v>5</v>
      </c>
      <c r="K45" s="118" t="s">
        <v>60</v>
      </c>
      <c r="L45" s="118"/>
      <c r="M45" s="112"/>
      <c r="N45" s="118" t="s">
        <v>16</v>
      </c>
      <c r="O45" s="118" t="s">
        <v>7</v>
      </c>
      <c r="P45" s="118" t="s">
        <v>3</v>
      </c>
      <c r="Q45" s="118" t="s">
        <v>8</v>
      </c>
      <c r="R45" s="118" t="s">
        <v>48</v>
      </c>
      <c r="S45" s="118" t="s">
        <v>4</v>
      </c>
      <c r="T45" s="118" t="s">
        <v>55</v>
      </c>
      <c r="U45" s="118" t="s">
        <v>56</v>
      </c>
      <c r="V45" s="118" t="s">
        <v>57</v>
      </c>
      <c r="W45" s="118" t="s">
        <v>58</v>
      </c>
      <c r="X45" s="118" t="s">
        <v>59</v>
      </c>
      <c r="Y45" s="118"/>
      <c r="Z45" s="112"/>
      <c r="AA45" s="118" t="s">
        <v>16</v>
      </c>
      <c r="AB45" s="118" t="s">
        <v>10</v>
      </c>
      <c r="AC45" s="118" t="s">
        <v>11</v>
      </c>
      <c r="AD45" s="118" t="s">
        <v>5</v>
      </c>
      <c r="AE45" s="118" t="s">
        <v>4</v>
      </c>
      <c r="AF45" s="118" t="s">
        <v>55</v>
      </c>
      <c r="AG45" s="118" t="s">
        <v>56</v>
      </c>
      <c r="AH45" s="118" t="s">
        <v>57</v>
      </c>
      <c r="AI45" s="118" t="s">
        <v>58</v>
      </c>
      <c r="AJ45" s="118" t="s">
        <v>59</v>
      </c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>
        <v>7</v>
      </c>
      <c r="BB45" s="118">
        <v>2</v>
      </c>
      <c r="BC45" s="118">
        <v>77.900000000000006</v>
      </c>
      <c r="BD45" s="118">
        <v>38.9</v>
      </c>
      <c r="BE45" s="118">
        <v>63</v>
      </c>
      <c r="BF45" s="118">
        <v>10</v>
      </c>
      <c r="BG45" s="118">
        <v>21</v>
      </c>
      <c r="BH45" s="118">
        <v>19</v>
      </c>
      <c r="BI45" s="118">
        <v>3</v>
      </c>
      <c r="BJ45" s="118">
        <v>10</v>
      </c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"/>
    </row>
    <row r="46" spans="1:75">
      <c r="A46" s="118" t="s">
        <v>16</v>
      </c>
      <c r="B46" s="118" t="s">
        <v>13</v>
      </c>
      <c r="C46" s="118">
        <v>1</v>
      </c>
      <c r="D46" s="118">
        <v>1519</v>
      </c>
      <c r="E46" s="118">
        <v>463</v>
      </c>
      <c r="F46" s="118">
        <v>340</v>
      </c>
      <c r="G46" s="118">
        <v>291</v>
      </c>
      <c r="H46" s="118">
        <v>275</v>
      </c>
      <c r="I46" s="118">
        <v>149</v>
      </c>
      <c r="J46" s="118">
        <v>1547.4</v>
      </c>
      <c r="K46" s="120">
        <f>D46/J46</f>
        <v>0.98164663306191025</v>
      </c>
      <c r="L46" s="118"/>
      <c r="M46" s="112"/>
      <c r="N46" s="118"/>
      <c r="O46" s="118">
        <v>1</v>
      </c>
      <c r="P46" s="118">
        <v>1</v>
      </c>
      <c r="Q46" s="118">
        <v>12.3</v>
      </c>
      <c r="R46" s="118">
        <v>12.3</v>
      </c>
      <c r="S46" s="118">
        <v>14</v>
      </c>
      <c r="T46" s="118">
        <v>4</v>
      </c>
      <c r="U46" s="118">
        <v>6</v>
      </c>
      <c r="V46" s="118">
        <v>0</v>
      </c>
      <c r="W46" s="118">
        <v>1</v>
      </c>
      <c r="X46" s="118">
        <v>3</v>
      </c>
      <c r="Y46" s="118"/>
      <c r="Z46" s="112"/>
      <c r="AA46" s="118"/>
      <c r="AB46" s="118">
        <v>30</v>
      </c>
      <c r="AC46" s="118">
        <v>2</v>
      </c>
      <c r="AD46" s="118">
        <v>36.200000000000003</v>
      </c>
      <c r="AE46" s="118">
        <v>48</v>
      </c>
      <c r="AF46" s="118">
        <v>11</v>
      </c>
      <c r="AG46" s="118">
        <v>17</v>
      </c>
      <c r="AH46" s="118">
        <v>0</v>
      </c>
      <c r="AI46" s="118">
        <v>7</v>
      </c>
      <c r="AJ46" s="118">
        <v>13</v>
      </c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"/>
    </row>
    <row r="47" spans="1: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>
        <v>2</v>
      </c>
      <c r="P47" s="118">
        <v>2</v>
      </c>
      <c r="Q47" s="118">
        <v>52.7</v>
      </c>
      <c r="R47" s="118">
        <v>26.4</v>
      </c>
      <c r="S47" s="118">
        <v>62</v>
      </c>
      <c r="T47" s="118">
        <v>7</v>
      </c>
      <c r="U47" s="118">
        <v>22</v>
      </c>
      <c r="V47" s="118">
        <v>1</v>
      </c>
      <c r="W47" s="118">
        <v>11</v>
      </c>
      <c r="X47" s="118">
        <v>21</v>
      </c>
      <c r="Y47" s="118"/>
      <c r="Z47" s="118"/>
      <c r="AA47" s="118"/>
      <c r="AB47" s="118">
        <v>60</v>
      </c>
      <c r="AC47" s="118">
        <v>4</v>
      </c>
      <c r="AD47" s="118">
        <v>103.4</v>
      </c>
      <c r="AE47" s="118">
        <v>125</v>
      </c>
      <c r="AF47" s="118">
        <v>30</v>
      </c>
      <c r="AG47" s="118">
        <v>36</v>
      </c>
      <c r="AH47" s="118">
        <v>24</v>
      </c>
      <c r="AI47" s="118">
        <v>16</v>
      </c>
      <c r="AJ47" s="118">
        <v>18</v>
      </c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"/>
    </row>
    <row r="48" spans="1:7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 t="s">
        <v>25</v>
      </c>
      <c r="L48" s="118"/>
      <c r="M48" s="118"/>
      <c r="N48" s="118"/>
      <c r="O48" s="118">
        <v>3</v>
      </c>
      <c r="P48" s="118">
        <v>4</v>
      </c>
      <c r="Q48" s="118">
        <v>171.1</v>
      </c>
      <c r="R48" s="118">
        <v>42.8</v>
      </c>
      <c r="S48" s="118">
        <v>221</v>
      </c>
      <c r="T48" s="118">
        <v>58</v>
      </c>
      <c r="U48" s="118">
        <v>68</v>
      </c>
      <c r="V48" s="118">
        <v>37</v>
      </c>
      <c r="W48" s="118">
        <v>39</v>
      </c>
      <c r="X48" s="118">
        <v>18</v>
      </c>
      <c r="Y48" s="118"/>
      <c r="Z48" s="118"/>
      <c r="AA48" s="118"/>
      <c r="AB48" s="118">
        <v>90</v>
      </c>
      <c r="AC48" s="118">
        <v>8</v>
      </c>
      <c r="AD48" s="118">
        <v>202</v>
      </c>
      <c r="AE48" s="118">
        <v>258</v>
      </c>
      <c r="AF48" s="118">
        <v>60</v>
      </c>
      <c r="AG48" s="118">
        <v>67</v>
      </c>
      <c r="AH48" s="118">
        <v>35</v>
      </c>
      <c r="AI48" s="118">
        <v>53</v>
      </c>
      <c r="AJ48" s="118">
        <v>43</v>
      </c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"/>
    </row>
    <row r="49" spans="1:7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>
        <v>4</v>
      </c>
      <c r="P49" s="118">
        <v>8</v>
      </c>
      <c r="Q49" s="118">
        <v>447.3</v>
      </c>
      <c r="R49" s="118">
        <v>55.9</v>
      </c>
      <c r="S49" s="118">
        <v>447</v>
      </c>
      <c r="T49" s="118">
        <v>133</v>
      </c>
      <c r="U49" s="118">
        <v>91</v>
      </c>
      <c r="V49" s="118">
        <v>110</v>
      </c>
      <c r="W49" s="118">
        <v>70</v>
      </c>
      <c r="X49" s="118">
        <v>43</v>
      </c>
      <c r="Y49" s="118"/>
      <c r="Z49" s="118"/>
      <c r="AA49" s="118"/>
      <c r="AB49" s="118">
        <v>120</v>
      </c>
      <c r="AC49" s="118">
        <v>12</v>
      </c>
      <c r="AD49" s="118">
        <v>316.5</v>
      </c>
      <c r="AE49" s="118">
        <v>331</v>
      </c>
      <c r="AF49" s="118">
        <v>83</v>
      </c>
      <c r="AG49" s="118">
        <v>85</v>
      </c>
      <c r="AH49" s="118">
        <v>84</v>
      </c>
      <c r="AI49" s="118">
        <v>47</v>
      </c>
      <c r="AJ49" s="118">
        <v>32</v>
      </c>
      <c r="AM49" s="118"/>
      <c r="AN49" s="118" t="s">
        <v>2</v>
      </c>
      <c r="AO49" s="118" t="s">
        <v>3</v>
      </c>
      <c r="AP49" s="118" t="s">
        <v>4</v>
      </c>
      <c r="AQ49" s="118" t="s">
        <v>55</v>
      </c>
      <c r="AR49" s="118" t="s">
        <v>56</v>
      </c>
      <c r="AS49" s="118" t="s">
        <v>57</v>
      </c>
      <c r="AT49" s="118" t="s">
        <v>58</v>
      </c>
      <c r="AU49" s="118" t="s">
        <v>59</v>
      </c>
      <c r="AV49" s="118" t="s">
        <v>5</v>
      </c>
      <c r="AW49" s="118" t="s">
        <v>60</v>
      </c>
      <c r="AX49" s="118"/>
      <c r="AY49" s="118"/>
      <c r="AZ49" s="118" t="s">
        <v>17</v>
      </c>
      <c r="BA49" s="118" t="s">
        <v>7</v>
      </c>
      <c r="BB49" s="118" t="s">
        <v>3</v>
      </c>
      <c r="BC49" s="118" t="s">
        <v>8</v>
      </c>
      <c r="BD49" s="118" t="s">
        <v>48</v>
      </c>
      <c r="BE49" s="118" t="s">
        <v>4</v>
      </c>
      <c r="BF49" s="118" t="s">
        <v>55</v>
      </c>
      <c r="BG49" s="118" t="s">
        <v>56</v>
      </c>
      <c r="BH49" s="118" t="s">
        <v>57</v>
      </c>
      <c r="BI49" s="118" t="s">
        <v>58</v>
      </c>
      <c r="BJ49" s="118" t="s">
        <v>59</v>
      </c>
      <c r="BK49" s="118"/>
      <c r="BL49" s="118"/>
      <c r="BM49" s="118" t="s">
        <v>17</v>
      </c>
      <c r="BN49" s="118" t="s">
        <v>10</v>
      </c>
      <c r="BO49" s="118" t="s">
        <v>11</v>
      </c>
      <c r="BP49" s="118" t="s">
        <v>5</v>
      </c>
      <c r="BQ49" s="118" t="s">
        <v>4</v>
      </c>
      <c r="BR49" s="118" t="s">
        <v>55</v>
      </c>
      <c r="BS49" s="118" t="s">
        <v>56</v>
      </c>
      <c r="BT49" s="118" t="s">
        <v>57</v>
      </c>
      <c r="BU49" s="118" t="s">
        <v>58</v>
      </c>
      <c r="BV49" s="118" t="s">
        <v>59</v>
      </c>
      <c r="BW49" s="1"/>
    </row>
    <row r="50" spans="1:7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>
        <v>5</v>
      </c>
      <c r="P50" s="118">
        <v>8</v>
      </c>
      <c r="Q50" s="118">
        <v>484.6</v>
      </c>
      <c r="R50" s="118">
        <v>60.6</v>
      </c>
      <c r="S50" s="118">
        <v>436</v>
      </c>
      <c r="T50" s="118">
        <v>143</v>
      </c>
      <c r="U50" s="118">
        <v>83</v>
      </c>
      <c r="V50" s="118">
        <v>81</v>
      </c>
      <c r="W50" s="118">
        <v>83</v>
      </c>
      <c r="X50" s="118">
        <v>46</v>
      </c>
      <c r="Y50" s="118"/>
      <c r="Z50" s="118"/>
      <c r="AA50" s="118"/>
      <c r="AB50" s="118">
        <v>150</v>
      </c>
      <c r="AC50" s="118">
        <v>13</v>
      </c>
      <c r="AD50" s="118">
        <v>453.8</v>
      </c>
      <c r="AE50" s="118">
        <v>413</v>
      </c>
      <c r="AF50" s="118">
        <v>158</v>
      </c>
      <c r="AG50" s="118">
        <v>64</v>
      </c>
      <c r="AH50" s="118">
        <v>94</v>
      </c>
      <c r="AI50" s="118">
        <v>74</v>
      </c>
      <c r="AJ50" s="118">
        <v>23</v>
      </c>
      <c r="AM50" s="118" t="s">
        <v>17</v>
      </c>
      <c r="AN50" s="118" t="s">
        <v>13</v>
      </c>
      <c r="AO50" s="118">
        <v>1</v>
      </c>
      <c r="AP50" s="118">
        <v>720</v>
      </c>
      <c r="AQ50" s="118">
        <v>176</v>
      </c>
      <c r="AR50" s="118">
        <v>187</v>
      </c>
      <c r="AS50" s="118">
        <v>187</v>
      </c>
      <c r="AT50" s="118">
        <v>81</v>
      </c>
      <c r="AU50" s="118">
        <v>89</v>
      </c>
      <c r="AV50" s="118">
        <v>885.9</v>
      </c>
      <c r="AW50" s="120">
        <f>AP50/AV50</f>
        <v>0.81273281408736875</v>
      </c>
      <c r="AX50" s="118"/>
      <c r="AY50" s="118"/>
      <c r="AZ50" s="118"/>
      <c r="BA50" s="118">
        <v>1</v>
      </c>
      <c r="BB50" s="118">
        <v>1</v>
      </c>
      <c r="BC50" s="118">
        <v>10.5</v>
      </c>
      <c r="BD50" s="118">
        <v>10.5</v>
      </c>
      <c r="BE50" s="118">
        <v>4</v>
      </c>
      <c r="BF50" s="118">
        <v>0</v>
      </c>
      <c r="BG50" s="118">
        <v>0</v>
      </c>
      <c r="BH50" s="118">
        <v>2</v>
      </c>
      <c r="BI50" s="118">
        <v>2</v>
      </c>
      <c r="BJ50" s="118">
        <v>0</v>
      </c>
      <c r="BK50" s="118"/>
      <c r="BL50" s="118"/>
      <c r="BM50" s="118"/>
      <c r="BN50" s="118">
        <v>30</v>
      </c>
      <c r="BO50" s="118">
        <v>0</v>
      </c>
      <c r="BP50" s="118">
        <v>0</v>
      </c>
      <c r="BQ50" s="118">
        <v>0</v>
      </c>
      <c r="BR50" s="118">
        <v>0</v>
      </c>
      <c r="BS50" s="118">
        <v>0</v>
      </c>
      <c r="BT50" s="118">
        <v>0</v>
      </c>
      <c r="BU50" s="118">
        <v>0</v>
      </c>
      <c r="BV50" s="118">
        <v>0</v>
      </c>
      <c r="BW50" s="1"/>
    </row>
    <row r="51" spans="1:7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>
        <v>6</v>
      </c>
      <c r="P51" s="118">
        <v>6</v>
      </c>
      <c r="Q51" s="118">
        <v>271.2</v>
      </c>
      <c r="R51" s="118">
        <v>45.2</v>
      </c>
      <c r="S51" s="118">
        <v>243</v>
      </c>
      <c r="T51" s="118">
        <v>87</v>
      </c>
      <c r="U51" s="118">
        <v>44</v>
      </c>
      <c r="V51" s="118">
        <v>51</v>
      </c>
      <c r="W51" s="118">
        <v>44</v>
      </c>
      <c r="X51" s="118">
        <v>17</v>
      </c>
      <c r="Y51" s="118"/>
      <c r="Z51" s="118"/>
      <c r="AA51" s="118"/>
      <c r="AB51" s="118">
        <v>180</v>
      </c>
      <c r="AC51" s="118">
        <v>5</v>
      </c>
      <c r="AD51" s="118">
        <v>274.3</v>
      </c>
      <c r="AE51" s="118">
        <v>219</v>
      </c>
      <c r="AF51" s="118">
        <v>71</v>
      </c>
      <c r="AG51" s="118">
        <v>40</v>
      </c>
      <c r="AH51" s="118">
        <v>37</v>
      </c>
      <c r="AI51" s="118">
        <v>58</v>
      </c>
      <c r="AJ51" s="118">
        <v>13</v>
      </c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>
        <v>2</v>
      </c>
      <c r="BB51" s="118">
        <v>2</v>
      </c>
      <c r="BC51" s="118">
        <v>23.4</v>
      </c>
      <c r="BD51" s="118">
        <v>11.7</v>
      </c>
      <c r="BE51" s="118">
        <v>20</v>
      </c>
      <c r="BF51" s="118">
        <v>5</v>
      </c>
      <c r="BG51" s="118">
        <v>6</v>
      </c>
      <c r="BH51" s="118">
        <v>8</v>
      </c>
      <c r="BI51" s="118">
        <v>1</v>
      </c>
      <c r="BJ51" s="118">
        <v>0</v>
      </c>
      <c r="BK51" s="118"/>
      <c r="BL51" s="118"/>
      <c r="BM51" s="118"/>
      <c r="BN51" s="118">
        <v>60</v>
      </c>
      <c r="BO51" s="118">
        <v>8</v>
      </c>
      <c r="BP51" s="118">
        <v>221.1</v>
      </c>
      <c r="BQ51" s="118">
        <v>173</v>
      </c>
      <c r="BR51" s="118">
        <v>36</v>
      </c>
      <c r="BS51" s="118">
        <v>47</v>
      </c>
      <c r="BT51" s="118">
        <v>40</v>
      </c>
      <c r="BU51" s="118">
        <v>22</v>
      </c>
      <c r="BV51" s="118">
        <v>28</v>
      </c>
      <c r="BW51" s="1"/>
    </row>
    <row r="52" spans="1: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>
        <v>7</v>
      </c>
      <c r="P52" s="118">
        <v>2</v>
      </c>
      <c r="Q52" s="118">
        <v>108.1</v>
      </c>
      <c r="R52" s="118">
        <v>54</v>
      </c>
      <c r="S52" s="118">
        <v>96</v>
      </c>
      <c r="T52" s="118">
        <v>31</v>
      </c>
      <c r="U52" s="118">
        <v>26</v>
      </c>
      <c r="V52" s="118">
        <v>11</v>
      </c>
      <c r="W52" s="118">
        <v>27</v>
      </c>
      <c r="X52" s="118">
        <v>1</v>
      </c>
      <c r="Y52" s="118"/>
      <c r="Z52" s="118"/>
      <c r="AA52" s="118"/>
      <c r="AB52" s="118">
        <v>210</v>
      </c>
      <c r="AC52" s="118">
        <v>3</v>
      </c>
      <c r="AD52" s="118">
        <v>123.8</v>
      </c>
      <c r="AE52" s="118">
        <v>96</v>
      </c>
      <c r="AF52" s="118">
        <v>40</v>
      </c>
      <c r="AG52" s="118">
        <v>20</v>
      </c>
      <c r="AH52" s="118">
        <v>13</v>
      </c>
      <c r="AI52" s="118">
        <v>18</v>
      </c>
      <c r="AJ52" s="118">
        <v>5</v>
      </c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 t="s">
        <v>25</v>
      </c>
      <c r="AX52" s="118"/>
      <c r="AY52" s="118"/>
      <c r="AZ52" s="118"/>
      <c r="BA52" s="118">
        <v>3</v>
      </c>
      <c r="BB52" s="118">
        <v>4</v>
      </c>
      <c r="BC52" s="118">
        <v>109.4</v>
      </c>
      <c r="BD52" s="118">
        <v>27.4</v>
      </c>
      <c r="BE52" s="118">
        <v>93</v>
      </c>
      <c r="BF52" s="118">
        <v>28</v>
      </c>
      <c r="BG52" s="118">
        <v>31</v>
      </c>
      <c r="BH52" s="118">
        <v>14</v>
      </c>
      <c r="BI52" s="118">
        <v>8</v>
      </c>
      <c r="BJ52" s="118">
        <v>12</v>
      </c>
      <c r="BK52" s="118"/>
      <c r="BL52" s="118"/>
      <c r="BM52" s="118"/>
      <c r="BN52" s="118">
        <v>90</v>
      </c>
      <c r="BO52" s="118">
        <v>10</v>
      </c>
      <c r="BP52" s="118">
        <v>356.6</v>
      </c>
      <c r="BQ52" s="118">
        <v>236</v>
      </c>
      <c r="BR52" s="118">
        <v>61</v>
      </c>
      <c r="BS52" s="118">
        <v>60</v>
      </c>
      <c r="BT52" s="118">
        <v>63</v>
      </c>
      <c r="BU52" s="118">
        <v>32</v>
      </c>
      <c r="BV52" s="118">
        <v>20</v>
      </c>
      <c r="BW52" s="1"/>
    </row>
    <row r="53" spans="1: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>
        <v>240</v>
      </c>
      <c r="AC53" s="118">
        <v>0</v>
      </c>
      <c r="AD53" s="118">
        <v>37.299999999999997</v>
      </c>
      <c r="AE53" s="118">
        <v>29</v>
      </c>
      <c r="AF53" s="118">
        <v>10</v>
      </c>
      <c r="AG53" s="118">
        <v>11</v>
      </c>
      <c r="AH53" s="118">
        <v>4</v>
      </c>
      <c r="AI53" s="118">
        <v>2</v>
      </c>
      <c r="AJ53" s="118">
        <v>2</v>
      </c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>
        <v>4</v>
      </c>
      <c r="BB53" s="118">
        <v>8</v>
      </c>
      <c r="BC53" s="118">
        <v>362.5</v>
      </c>
      <c r="BD53" s="118">
        <v>45.3</v>
      </c>
      <c r="BE53" s="118">
        <v>286</v>
      </c>
      <c r="BF53" s="118">
        <v>67</v>
      </c>
      <c r="BG53" s="118">
        <v>72</v>
      </c>
      <c r="BH53" s="118">
        <v>72</v>
      </c>
      <c r="BI53" s="118">
        <v>30</v>
      </c>
      <c r="BJ53" s="118">
        <v>45</v>
      </c>
      <c r="BK53" s="118"/>
      <c r="BL53" s="118"/>
      <c r="BM53" s="118"/>
      <c r="BN53" s="118">
        <v>120</v>
      </c>
      <c r="BO53" s="118">
        <v>5</v>
      </c>
      <c r="BP53" s="118">
        <v>231</v>
      </c>
      <c r="BQ53" s="118">
        <v>215</v>
      </c>
      <c r="BR53" s="118">
        <v>47</v>
      </c>
      <c r="BS53" s="118">
        <v>63</v>
      </c>
      <c r="BT53" s="118">
        <v>61</v>
      </c>
      <c r="BU53" s="118">
        <v>14</v>
      </c>
      <c r="BV53" s="118">
        <v>30</v>
      </c>
      <c r="BW53" s="1"/>
    </row>
    <row r="54" spans="1: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>
        <v>5</v>
      </c>
      <c r="BB54" s="118">
        <v>6</v>
      </c>
      <c r="BC54" s="118">
        <v>279.5</v>
      </c>
      <c r="BD54" s="118">
        <v>46.6</v>
      </c>
      <c r="BE54" s="118">
        <v>289</v>
      </c>
      <c r="BF54" s="118">
        <v>64</v>
      </c>
      <c r="BG54" s="118">
        <v>69</v>
      </c>
      <c r="BH54" s="118">
        <v>85</v>
      </c>
      <c r="BI54" s="118">
        <v>40</v>
      </c>
      <c r="BJ54" s="118">
        <v>31</v>
      </c>
      <c r="BK54" s="118"/>
      <c r="BL54" s="118"/>
      <c r="BM54" s="118"/>
      <c r="BN54" s="118">
        <v>150</v>
      </c>
      <c r="BO54" s="118">
        <v>0</v>
      </c>
      <c r="BP54" s="118">
        <v>77.2</v>
      </c>
      <c r="BQ54" s="118">
        <v>96</v>
      </c>
      <c r="BR54" s="118">
        <v>32</v>
      </c>
      <c r="BS54" s="118">
        <v>17</v>
      </c>
      <c r="BT54" s="118">
        <v>23</v>
      </c>
      <c r="BU54" s="118">
        <v>13</v>
      </c>
      <c r="BV54" s="118">
        <v>11</v>
      </c>
      <c r="BW54" s="1"/>
    </row>
    <row r="55" spans="1: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>
        <v>6</v>
      </c>
      <c r="BB55" s="118">
        <v>2</v>
      </c>
      <c r="BC55" s="118">
        <v>100.6</v>
      </c>
      <c r="BD55" s="118">
        <v>50.3</v>
      </c>
      <c r="BE55" s="118">
        <v>28</v>
      </c>
      <c r="BF55" s="118">
        <v>12</v>
      </c>
      <c r="BG55" s="118">
        <v>9</v>
      </c>
      <c r="BH55" s="118">
        <v>6</v>
      </c>
      <c r="BI55" s="118">
        <v>0</v>
      </c>
      <c r="BJ55" s="118">
        <v>1</v>
      </c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"/>
    </row>
    <row r="56" spans="1: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2"/>
      <c r="AF56" s="112"/>
      <c r="AG56" s="112"/>
      <c r="AH56" s="112"/>
      <c r="AI56" s="112"/>
      <c r="AJ56" s="112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"/>
    </row>
    <row r="57" spans="1: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"/>
    </row>
    <row r="58" spans="1:75">
      <c r="A58" s="118"/>
      <c r="B58" s="118" t="s">
        <v>2</v>
      </c>
      <c r="C58" s="118" t="s">
        <v>3</v>
      </c>
      <c r="D58" s="118" t="s">
        <v>4</v>
      </c>
      <c r="E58" s="118" t="s">
        <v>55</v>
      </c>
      <c r="F58" s="118" t="s">
        <v>56</v>
      </c>
      <c r="G58" s="118" t="s">
        <v>57</v>
      </c>
      <c r="H58" s="118" t="s">
        <v>58</v>
      </c>
      <c r="I58" s="118" t="s">
        <v>59</v>
      </c>
      <c r="J58" s="118" t="s">
        <v>5</v>
      </c>
      <c r="K58" s="118" t="s">
        <v>60</v>
      </c>
      <c r="L58" s="118"/>
      <c r="M58" s="112"/>
      <c r="N58" s="118" t="s">
        <v>17</v>
      </c>
      <c r="O58" s="118" t="s">
        <v>7</v>
      </c>
      <c r="P58" s="118" t="s">
        <v>3</v>
      </c>
      <c r="Q58" s="118" t="s">
        <v>8</v>
      </c>
      <c r="R58" s="118" t="s">
        <v>48</v>
      </c>
      <c r="S58" s="118" t="s">
        <v>4</v>
      </c>
      <c r="T58" s="118" t="s">
        <v>55</v>
      </c>
      <c r="U58" s="118" t="s">
        <v>56</v>
      </c>
      <c r="V58" s="118" t="s">
        <v>57</v>
      </c>
      <c r="W58" s="118" t="s">
        <v>58</v>
      </c>
      <c r="X58" s="118" t="s">
        <v>59</v>
      </c>
      <c r="Y58" s="118"/>
      <c r="Z58" s="112"/>
      <c r="AA58" s="118" t="s">
        <v>17</v>
      </c>
      <c r="AB58" s="118" t="s">
        <v>10</v>
      </c>
      <c r="AC58" s="118" t="s">
        <v>11</v>
      </c>
      <c r="AD58" s="118" t="s">
        <v>5</v>
      </c>
      <c r="AE58" s="118" t="s">
        <v>4</v>
      </c>
      <c r="AF58" s="118" t="s">
        <v>55</v>
      </c>
      <c r="AG58" s="118" t="s">
        <v>56</v>
      </c>
      <c r="AH58" s="118" t="s">
        <v>57</v>
      </c>
      <c r="AI58" s="118" t="s">
        <v>58</v>
      </c>
      <c r="AJ58" s="118" t="s">
        <v>59</v>
      </c>
      <c r="AM58" s="118" t="s">
        <v>45</v>
      </c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"/>
    </row>
    <row r="59" spans="1:75">
      <c r="A59" s="118" t="s">
        <v>17</v>
      </c>
      <c r="B59" s="118" t="s">
        <v>13</v>
      </c>
      <c r="C59" s="118">
        <v>1</v>
      </c>
      <c r="D59" s="118">
        <v>1756</v>
      </c>
      <c r="E59" s="118">
        <v>591</v>
      </c>
      <c r="F59" s="118">
        <v>436</v>
      </c>
      <c r="G59" s="118">
        <v>251</v>
      </c>
      <c r="H59" s="118">
        <v>241</v>
      </c>
      <c r="I59" s="118">
        <v>237</v>
      </c>
      <c r="J59" s="118">
        <v>1632.6</v>
      </c>
      <c r="K59" s="120">
        <f>D59/J59</f>
        <v>1.0755849565110867</v>
      </c>
      <c r="L59" s="118"/>
      <c r="M59" s="112"/>
      <c r="N59" s="118"/>
      <c r="O59" s="118">
        <v>1</v>
      </c>
      <c r="P59" s="118">
        <v>1</v>
      </c>
      <c r="Q59" s="118">
        <v>20.7</v>
      </c>
      <c r="R59" s="118">
        <v>20.7</v>
      </c>
      <c r="S59" s="118">
        <v>21</v>
      </c>
      <c r="T59" s="118">
        <v>7</v>
      </c>
      <c r="U59" s="118">
        <v>8</v>
      </c>
      <c r="V59" s="118">
        <v>4</v>
      </c>
      <c r="W59" s="118">
        <v>2</v>
      </c>
      <c r="X59" s="118">
        <v>0</v>
      </c>
      <c r="Y59" s="118"/>
      <c r="Z59" s="112"/>
      <c r="AA59" s="118"/>
      <c r="AB59" s="118">
        <v>30</v>
      </c>
      <c r="AC59" s="118">
        <v>2</v>
      </c>
      <c r="AD59" s="118">
        <v>23</v>
      </c>
      <c r="AE59" s="118">
        <v>24</v>
      </c>
      <c r="AF59" s="118">
        <v>9</v>
      </c>
      <c r="AG59" s="118">
        <v>9</v>
      </c>
      <c r="AH59" s="118">
        <v>4</v>
      </c>
      <c r="AI59" s="118">
        <v>2</v>
      </c>
      <c r="AJ59" s="118">
        <v>0</v>
      </c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"/>
    </row>
    <row r="60" spans="1: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>
        <v>2</v>
      </c>
      <c r="P60" s="118">
        <v>2</v>
      </c>
      <c r="Q60" s="118">
        <v>97.7</v>
      </c>
      <c r="R60" s="118">
        <v>48.9</v>
      </c>
      <c r="S60" s="118">
        <v>103</v>
      </c>
      <c r="T60" s="118">
        <v>36</v>
      </c>
      <c r="U60" s="118">
        <v>45</v>
      </c>
      <c r="V60" s="118">
        <v>2</v>
      </c>
      <c r="W60" s="118">
        <v>6</v>
      </c>
      <c r="X60" s="118">
        <v>14</v>
      </c>
      <c r="Y60" s="118"/>
      <c r="Z60" s="118"/>
      <c r="AA60" s="118"/>
      <c r="AB60" s="118">
        <v>60</v>
      </c>
      <c r="AC60" s="118">
        <v>2</v>
      </c>
      <c r="AD60" s="118">
        <v>72.099999999999994</v>
      </c>
      <c r="AE60" s="118">
        <v>77</v>
      </c>
      <c r="AF60" s="118">
        <v>30</v>
      </c>
      <c r="AG60" s="118">
        <v>34</v>
      </c>
      <c r="AH60" s="118">
        <v>1</v>
      </c>
      <c r="AI60" s="118">
        <v>6</v>
      </c>
      <c r="AJ60" s="118">
        <v>6</v>
      </c>
      <c r="AM60" s="118"/>
      <c r="AN60" s="118" t="s">
        <v>2</v>
      </c>
      <c r="AO60" s="118" t="s">
        <v>3</v>
      </c>
      <c r="AP60" s="118" t="s">
        <v>4</v>
      </c>
      <c r="AQ60" s="118" t="s">
        <v>55</v>
      </c>
      <c r="AR60" s="118" t="s">
        <v>56</v>
      </c>
      <c r="AS60" s="118" t="s">
        <v>57</v>
      </c>
      <c r="AT60" s="118" t="s">
        <v>58</v>
      </c>
      <c r="AU60" s="118" t="s">
        <v>59</v>
      </c>
      <c r="AV60" s="118" t="s">
        <v>5</v>
      </c>
      <c r="AW60" s="118" t="s">
        <v>60</v>
      </c>
      <c r="AX60" s="118"/>
      <c r="AY60" s="118"/>
      <c r="AZ60" s="118" t="s">
        <v>18</v>
      </c>
      <c r="BA60" s="118" t="s">
        <v>7</v>
      </c>
      <c r="BB60" s="118" t="s">
        <v>3</v>
      </c>
      <c r="BC60" s="118" t="s">
        <v>8</v>
      </c>
      <c r="BD60" s="118" t="s">
        <v>48</v>
      </c>
      <c r="BE60" s="118" t="s">
        <v>4</v>
      </c>
      <c r="BF60" s="118" t="s">
        <v>55</v>
      </c>
      <c r="BG60" s="118" t="s">
        <v>56</v>
      </c>
      <c r="BH60" s="118" t="s">
        <v>57</v>
      </c>
      <c r="BI60" s="118" t="s">
        <v>58</v>
      </c>
      <c r="BJ60" s="118" t="s">
        <v>59</v>
      </c>
      <c r="BK60" s="118"/>
      <c r="BL60" s="118"/>
      <c r="BM60" s="118" t="s">
        <v>18</v>
      </c>
      <c r="BN60" s="118" t="s">
        <v>10</v>
      </c>
      <c r="BO60" s="118" t="s">
        <v>11</v>
      </c>
      <c r="BP60" s="118" t="s">
        <v>5</v>
      </c>
      <c r="BQ60" s="118" t="s">
        <v>4</v>
      </c>
      <c r="BR60" s="118" t="s">
        <v>55</v>
      </c>
      <c r="BS60" s="118" t="s">
        <v>56</v>
      </c>
      <c r="BT60" s="118" t="s">
        <v>57</v>
      </c>
      <c r="BU60" s="118" t="s">
        <v>58</v>
      </c>
      <c r="BV60" s="118" t="s">
        <v>59</v>
      </c>
      <c r="BW60" s="1"/>
    </row>
    <row r="61" spans="1:75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 t="s">
        <v>25</v>
      </c>
      <c r="L61" s="118"/>
      <c r="M61" s="112"/>
      <c r="N61" s="118"/>
      <c r="O61" s="118">
        <v>3</v>
      </c>
      <c r="P61" s="118">
        <v>4</v>
      </c>
      <c r="Q61" s="118">
        <v>172.6</v>
      </c>
      <c r="R61" s="118">
        <v>43.1</v>
      </c>
      <c r="S61" s="118">
        <v>222</v>
      </c>
      <c r="T61" s="118">
        <v>61</v>
      </c>
      <c r="U61" s="118">
        <v>55</v>
      </c>
      <c r="V61" s="118">
        <v>38</v>
      </c>
      <c r="W61" s="118">
        <v>39</v>
      </c>
      <c r="X61" s="118">
        <v>29</v>
      </c>
      <c r="Y61" s="118"/>
      <c r="Z61" s="112"/>
      <c r="AA61" s="118"/>
      <c r="AB61" s="118">
        <v>90</v>
      </c>
      <c r="AC61" s="118">
        <v>5</v>
      </c>
      <c r="AD61" s="118">
        <v>128.80000000000001</v>
      </c>
      <c r="AE61" s="118">
        <v>158</v>
      </c>
      <c r="AF61" s="118">
        <v>44</v>
      </c>
      <c r="AG61" s="118">
        <v>50</v>
      </c>
      <c r="AH61" s="118">
        <v>27</v>
      </c>
      <c r="AI61" s="118">
        <v>13</v>
      </c>
      <c r="AJ61" s="118">
        <v>24</v>
      </c>
      <c r="AM61" s="118" t="s">
        <v>18</v>
      </c>
      <c r="AN61" s="118" t="s">
        <v>13</v>
      </c>
      <c r="AO61" s="118">
        <v>1</v>
      </c>
      <c r="AP61" s="118">
        <v>806</v>
      </c>
      <c r="AQ61" s="118">
        <v>183</v>
      </c>
      <c r="AR61" s="118">
        <v>144</v>
      </c>
      <c r="AS61" s="118">
        <v>200</v>
      </c>
      <c r="AT61" s="118">
        <v>174</v>
      </c>
      <c r="AU61" s="118">
        <v>105</v>
      </c>
      <c r="AV61" s="118">
        <v>894.9</v>
      </c>
      <c r="AW61" s="120">
        <f>AP61/AV61</f>
        <v>0.90065929154095437</v>
      </c>
      <c r="AX61" s="118"/>
      <c r="AY61" s="118"/>
      <c r="AZ61" s="118"/>
      <c r="BA61" s="118">
        <v>1</v>
      </c>
      <c r="BB61" s="118">
        <v>1</v>
      </c>
      <c r="BC61" s="118">
        <v>3.6</v>
      </c>
      <c r="BD61" s="118">
        <v>3.6</v>
      </c>
      <c r="BE61" s="118">
        <v>1</v>
      </c>
      <c r="BF61" s="118">
        <v>0</v>
      </c>
      <c r="BG61" s="118">
        <v>0</v>
      </c>
      <c r="BH61" s="118">
        <v>0</v>
      </c>
      <c r="BI61" s="118">
        <v>1</v>
      </c>
      <c r="BJ61" s="118">
        <v>0</v>
      </c>
      <c r="BK61" s="118"/>
      <c r="BL61" s="118"/>
      <c r="BM61" s="118"/>
      <c r="BN61" s="118">
        <v>30</v>
      </c>
      <c r="BO61" s="118">
        <v>2</v>
      </c>
      <c r="BP61" s="118">
        <v>25.1</v>
      </c>
      <c r="BQ61" s="118">
        <v>13</v>
      </c>
      <c r="BR61" s="118">
        <v>4</v>
      </c>
      <c r="BS61" s="118">
        <v>6</v>
      </c>
      <c r="BT61" s="118">
        <v>1</v>
      </c>
      <c r="BU61" s="118">
        <v>2</v>
      </c>
      <c r="BV61" s="118">
        <v>0</v>
      </c>
      <c r="BW61" s="1"/>
    </row>
    <row r="62" spans="1:7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>
        <v>4</v>
      </c>
      <c r="P62" s="118">
        <v>8</v>
      </c>
      <c r="Q62" s="118">
        <v>498.1</v>
      </c>
      <c r="R62" s="118">
        <v>62.3</v>
      </c>
      <c r="S62" s="118">
        <v>604</v>
      </c>
      <c r="T62" s="118">
        <v>201</v>
      </c>
      <c r="U62" s="118">
        <v>147</v>
      </c>
      <c r="V62" s="118">
        <v>120</v>
      </c>
      <c r="W62" s="118">
        <v>69</v>
      </c>
      <c r="X62" s="118">
        <v>67</v>
      </c>
      <c r="Y62" s="118"/>
      <c r="Z62" s="118"/>
      <c r="AA62" s="118"/>
      <c r="AB62" s="118">
        <v>120</v>
      </c>
      <c r="AC62" s="118">
        <v>8</v>
      </c>
      <c r="AD62" s="118">
        <v>208.8</v>
      </c>
      <c r="AE62" s="118">
        <v>285</v>
      </c>
      <c r="AF62" s="118">
        <v>78</v>
      </c>
      <c r="AG62" s="118">
        <v>54</v>
      </c>
      <c r="AH62" s="118">
        <v>54</v>
      </c>
      <c r="AI62" s="118">
        <v>45</v>
      </c>
      <c r="AJ62" s="118">
        <v>54</v>
      </c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>
        <v>2</v>
      </c>
      <c r="BB62" s="118">
        <v>2</v>
      </c>
      <c r="BC62" s="118">
        <v>28.6</v>
      </c>
      <c r="BD62" s="118">
        <v>14.3</v>
      </c>
      <c r="BE62" s="118">
        <v>18</v>
      </c>
      <c r="BF62" s="118">
        <v>5</v>
      </c>
      <c r="BG62" s="118">
        <v>11</v>
      </c>
      <c r="BH62" s="118">
        <v>1</v>
      </c>
      <c r="BI62" s="118">
        <v>1</v>
      </c>
      <c r="BJ62" s="118">
        <v>0</v>
      </c>
      <c r="BK62" s="118"/>
      <c r="BL62" s="118"/>
      <c r="BM62" s="118"/>
      <c r="BN62" s="118">
        <v>60</v>
      </c>
      <c r="BO62" s="118">
        <v>7</v>
      </c>
      <c r="BP62" s="118">
        <v>186.4</v>
      </c>
      <c r="BQ62" s="118">
        <v>148</v>
      </c>
      <c r="BR62" s="118">
        <v>33</v>
      </c>
      <c r="BS62" s="118">
        <v>31</v>
      </c>
      <c r="BT62" s="118">
        <v>43</v>
      </c>
      <c r="BU62" s="118">
        <v>18</v>
      </c>
      <c r="BV62" s="118">
        <v>23</v>
      </c>
      <c r="BW62" s="1"/>
    </row>
    <row r="63" spans="1:7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>
        <v>5</v>
      </c>
      <c r="P63" s="118">
        <v>10</v>
      </c>
      <c r="Q63" s="118">
        <v>686.8</v>
      </c>
      <c r="R63" s="118">
        <v>68.7</v>
      </c>
      <c r="S63" s="118">
        <v>685</v>
      </c>
      <c r="T63" s="118">
        <v>241</v>
      </c>
      <c r="U63" s="118">
        <v>167</v>
      </c>
      <c r="V63" s="118">
        <v>82</v>
      </c>
      <c r="W63" s="118">
        <v>99</v>
      </c>
      <c r="X63" s="118">
        <v>96</v>
      </c>
      <c r="Y63" s="118"/>
      <c r="Z63" s="118"/>
      <c r="AA63" s="118"/>
      <c r="AB63" s="118">
        <v>150</v>
      </c>
      <c r="AC63" s="118">
        <v>9</v>
      </c>
      <c r="AD63" s="118">
        <v>271.5</v>
      </c>
      <c r="AE63" s="118">
        <v>320</v>
      </c>
      <c r="AF63" s="118">
        <v>111</v>
      </c>
      <c r="AG63" s="118">
        <v>97</v>
      </c>
      <c r="AH63" s="118">
        <v>35</v>
      </c>
      <c r="AI63" s="118">
        <v>45</v>
      </c>
      <c r="AJ63" s="118">
        <v>32</v>
      </c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 t="s">
        <v>25</v>
      </c>
      <c r="AX63" s="118"/>
      <c r="AY63" s="118"/>
      <c r="AZ63" s="118"/>
      <c r="BA63" s="118">
        <v>3</v>
      </c>
      <c r="BB63" s="118">
        <v>4</v>
      </c>
      <c r="BC63" s="118">
        <v>124.2</v>
      </c>
      <c r="BD63" s="118">
        <v>31</v>
      </c>
      <c r="BE63" s="118">
        <v>104</v>
      </c>
      <c r="BF63" s="118">
        <v>23</v>
      </c>
      <c r="BG63" s="118">
        <v>23</v>
      </c>
      <c r="BH63" s="118">
        <v>38</v>
      </c>
      <c r="BI63" s="118">
        <v>15</v>
      </c>
      <c r="BJ63" s="118">
        <v>5</v>
      </c>
      <c r="BK63" s="118"/>
      <c r="BL63" s="118"/>
      <c r="BM63" s="118"/>
      <c r="BN63" s="118">
        <v>90</v>
      </c>
      <c r="BO63" s="118">
        <v>8</v>
      </c>
      <c r="BP63" s="118">
        <v>249.4</v>
      </c>
      <c r="BQ63" s="118">
        <v>208</v>
      </c>
      <c r="BR63" s="118">
        <v>39</v>
      </c>
      <c r="BS63" s="118">
        <v>32</v>
      </c>
      <c r="BT63" s="118">
        <v>48</v>
      </c>
      <c r="BU63" s="118">
        <v>51</v>
      </c>
      <c r="BV63" s="118">
        <v>38</v>
      </c>
      <c r="BW63" s="1"/>
    </row>
    <row r="64" spans="1:7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>
        <v>6</v>
      </c>
      <c r="P64" s="118">
        <v>4</v>
      </c>
      <c r="Q64" s="118">
        <v>156.69999999999999</v>
      </c>
      <c r="R64" s="118">
        <v>39.200000000000003</v>
      </c>
      <c r="S64" s="118">
        <v>121</v>
      </c>
      <c r="T64" s="118">
        <v>45</v>
      </c>
      <c r="U64" s="118">
        <v>14</v>
      </c>
      <c r="V64" s="118">
        <v>5</v>
      </c>
      <c r="W64" s="118">
        <v>26</v>
      </c>
      <c r="X64" s="118">
        <v>31</v>
      </c>
      <c r="Y64" s="118"/>
      <c r="Z64" s="118"/>
      <c r="AA64" s="118"/>
      <c r="AB64" s="118">
        <v>180</v>
      </c>
      <c r="AC64" s="118">
        <v>12</v>
      </c>
      <c r="AD64" s="118">
        <v>346</v>
      </c>
      <c r="AE64" s="118">
        <v>360</v>
      </c>
      <c r="AF64" s="118">
        <v>122</v>
      </c>
      <c r="AG64" s="118">
        <v>90</v>
      </c>
      <c r="AH64" s="118">
        <v>56</v>
      </c>
      <c r="AI64" s="118">
        <v>45</v>
      </c>
      <c r="AJ64" s="118">
        <v>47</v>
      </c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>
        <v>4</v>
      </c>
      <c r="BB64" s="118">
        <v>8</v>
      </c>
      <c r="BC64" s="118">
        <v>484.2</v>
      </c>
      <c r="BD64" s="118">
        <v>60.5</v>
      </c>
      <c r="BE64" s="118">
        <v>438</v>
      </c>
      <c r="BF64" s="118">
        <v>97</v>
      </c>
      <c r="BG64" s="118">
        <v>60</v>
      </c>
      <c r="BH64" s="118">
        <v>107</v>
      </c>
      <c r="BI64" s="118">
        <v>99</v>
      </c>
      <c r="BJ64" s="118">
        <v>75</v>
      </c>
      <c r="BK64" s="118"/>
      <c r="BL64" s="118"/>
      <c r="BM64" s="118"/>
      <c r="BN64" s="118">
        <v>120</v>
      </c>
      <c r="BO64" s="118">
        <v>5</v>
      </c>
      <c r="BP64" s="118">
        <v>269.89999999999998</v>
      </c>
      <c r="BQ64" s="118">
        <v>260</v>
      </c>
      <c r="BR64" s="118">
        <v>60</v>
      </c>
      <c r="BS64" s="118">
        <v>49</v>
      </c>
      <c r="BT64" s="118">
        <v>65</v>
      </c>
      <c r="BU64" s="118">
        <v>67</v>
      </c>
      <c r="BV64" s="118">
        <v>19</v>
      </c>
      <c r="BW64" s="1"/>
    </row>
    <row r="65" spans="1:75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>
        <v>210</v>
      </c>
      <c r="AC65" s="118">
        <v>7</v>
      </c>
      <c r="AD65" s="118">
        <v>371.1</v>
      </c>
      <c r="AE65" s="118">
        <v>346</v>
      </c>
      <c r="AF65" s="118">
        <v>118</v>
      </c>
      <c r="AG65" s="118">
        <v>75</v>
      </c>
      <c r="AH65" s="118">
        <v>37</v>
      </c>
      <c r="AI65" s="118">
        <v>56</v>
      </c>
      <c r="AJ65" s="118">
        <v>60</v>
      </c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>
        <v>5</v>
      </c>
      <c r="BB65" s="118">
        <v>6</v>
      </c>
      <c r="BC65" s="118">
        <v>254.2</v>
      </c>
      <c r="BD65" s="118">
        <v>42.4</v>
      </c>
      <c r="BE65" s="118">
        <v>245</v>
      </c>
      <c r="BF65" s="118">
        <v>58</v>
      </c>
      <c r="BG65" s="118">
        <v>50</v>
      </c>
      <c r="BH65" s="118">
        <v>54</v>
      </c>
      <c r="BI65" s="118">
        <v>58</v>
      </c>
      <c r="BJ65" s="118">
        <v>25</v>
      </c>
      <c r="BK65" s="118"/>
      <c r="BL65" s="118"/>
      <c r="BM65" s="118"/>
      <c r="BN65" s="118">
        <v>150</v>
      </c>
      <c r="BO65" s="118">
        <v>1</v>
      </c>
      <c r="BP65" s="118">
        <v>137.5</v>
      </c>
      <c r="BQ65" s="118">
        <v>140</v>
      </c>
      <c r="BR65" s="118">
        <v>39</v>
      </c>
      <c r="BS65" s="118">
        <v>24</v>
      </c>
      <c r="BT65" s="118">
        <v>33</v>
      </c>
      <c r="BU65" s="118">
        <v>25</v>
      </c>
      <c r="BV65" s="118">
        <v>19</v>
      </c>
      <c r="BW65" s="1"/>
    </row>
    <row r="66" spans="1:7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>
        <v>240</v>
      </c>
      <c r="AC66" s="118">
        <v>3</v>
      </c>
      <c r="AD66" s="118">
        <v>161.30000000000001</v>
      </c>
      <c r="AE66" s="118">
        <v>144</v>
      </c>
      <c r="AF66" s="118">
        <v>60</v>
      </c>
      <c r="AG66" s="118">
        <v>26</v>
      </c>
      <c r="AH66" s="118">
        <v>23</v>
      </c>
      <c r="AI66" s="118">
        <v>27</v>
      </c>
      <c r="AJ66" s="118">
        <v>8</v>
      </c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>
        <v>180</v>
      </c>
      <c r="BO66" s="118">
        <v>0</v>
      </c>
      <c r="BP66" s="118">
        <v>26.7</v>
      </c>
      <c r="BQ66" s="118">
        <v>37</v>
      </c>
      <c r="BR66" s="118">
        <v>8</v>
      </c>
      <c r="BS66" s="118">
        <v>2</v>
      </c>
      <c r="BT66" s="118">
        <v>10</v>
      </c>
      <c r="BU66" s="118">
        <v>11</v>
      </c>
      <c r="BV66" s="118">
        <v>6</v>
      </c>
      <c r="BW66" s="1"/>
    </row>
    <row r="67" spans="1: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>
        <v>270</v>
      </c>
      <c r="AC67" s="118">
        <v>0</v>
      </c>
      <c r="AD67" s="118">
        <v>50</v>
      </c>
      <c r="AE67" s="118">
        <v>42</v>
      </c>
      <c r="AF67" s="118">
        <v>19</v>
      </c>
      <c r="AG67" s="118">
        <v>1</v>
      </c>
      <c r="AH67" s="118">
        <v>14</v>
      </c>
      <c r="AI67" s="118">
        <v>2</v>
      </c>
      <c r="AJ67" s="118">
        <v>6</v>
      </c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"/>
    </row>
    <row r="68" spans="1: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"/>
    </row>
    <row r="69" spans="1: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"/>
    </row>
    <row r="70" spans="1:75">
      <c r="A70" s="118" t="s">
        <v>45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"/>
    </row>
    <row r="71" spans="1: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M71" s="118"/>
      <c r="AN71" s="118" t="s">
        <v>2</v>
      </c>
      <c r="AO71" s="118" t="s">
        <v>3</v>
      </c>
      <c r="AP71" s="118" t="s">
        <v>4</v>
      </c>
      <c r="AQ71" s="118" t="s">
        <v>55</v>
      </c>
      <c r="AR71" s="118" t="s">
        <v>56</v>
      </c>
      <c r="AS71" s="118" t="s">
        <v>57</v>
      </c>
      <c r="AT71" s="118" t="s">
        <v>58</v>
      </c>
      <c r="AU71" s="118" t="s">
        <v>59</v>
      </c>
      <c r="AV71" s="118" t="s">
        <v>5</v>
      </c>
      <c r="AW71" s="118" t="s">
        <v>60</v>
      </c>
      <c r="AX71" s="118"/>
      <c r="AY71" s="118"/>
      <c r="AZ71" s="118" t="s">
        <v>19</v>
      </c>
      <c r="BA71" s="118" t="s">
        <v>7</v>
      </c>
      <c r="BB71" s="118" t="s">
        <v>3</v>
      </c>
      <c r="BC71" s="118" t="s">
        <v>8</v>
      </c>
      <c r="BD71" s="118" t="s">
        <v>48</v>
      </c>
      <c r="BE71" s="118" t="s">
        <v>4</v>
      </c>
      <c r="BF71" s="118" t="s">
        <v>55</v>
      </c>
      <c r="BG71" s="118" t="s">
        <v>56</v>
      </c>
      <c r="BH71" s="118" t="s">
        <v>57</v>
      </c>
      <c r="BI71" s="118" t="s">
        <v>58</v>
      </c>
      <c r="BJ71" s="118" t="s">
        <v>59</v>
      </c>
      <c r="BK71" s="118"/>
      <c r="BL71" s="118"/>
      <c r="BM71" s="118" t="s">
        <v>19</v>
      </c>
      <c r="BN71" s="118" t="s">
        <v>10</v>
      </c>
      <c r="BO71" s="118" t="s">
        <v>11</v>
      </c>
      <c r="BP71" s="118" t="s">
        <v>5</v>
      </c>
      <c r="BQ71" s="118" t="s">
        <v>4</v>
      </c>
      <c r="BR71" s="118" t="s">
        <v>55</v>
      </c>
      <c r="BS71" s="118" t="s">
        <v>56</v>
      </c>
      <c r="BT71" s="118" t="s">
        <v>57</v>
      </c>
      <c r="BU71" s="118" t="s">
        <v>58</v>
      </c>
      <c r="BV71" s="118" t="s">
        <v>59</v>
      </c>
      <c r="BW71" s="1"/>
    </row>
    <row r="72" spans="1:75">
      <c r="A72" s="118"/>
      <c r="B72" s="118" t="s">
        <v>2</v>
      </c>
      <c r="C72" s="118" t="s">
        <v>3</v>
      </c>
      <c r="D72" s="118" t="s">
        <v>4</v>
      </c>
      <c r="E72" s="118" t="s">
        <v>55</v>
      </c>
      <c r="F72" s="118" t="s">
        <v>56</v>
      </c>
      <c r="G72" s="118" t="s">
        <v>57</v>
      </c>
      <c r="H72" s="118" t="s">
        <v>58</v>
      </c>
      <c r="I72" s="118" t="s">
        <v>59</v>
      </c>
      <c r="J72" s="118" t="s">
        <v>5</v>
      </c>
      <c r="K72" s="118" t="s">
        <v>60</v>
      </c>
      <c r="L72" s="118"/>
      <c r="M72" s="112"/>
      <c r="N72" s="118" t="s">
        <v>18</v>
      </c>
      <c r="O72" s="118" t="s">
        <v>7</v>
      </c>
      <c r="P72" s="118" t="s">
        <v>3</v>
      </c>
      <c r="Q72" s="118" t="s">
        <v>8</v>
      </c>
      <c r="R72" s="118" t="s">
        <v>48</v>
      </c>
      <c r="S72" s="118" t="s">
        <v>4</v>
      </c>
      <c r="T72" s="118" t="s">
        <v>55</v>
      </c>
      <c r="U72" s="118" t="s">
        <v>56</v>
      </c>
      <c r="V72" s="118" t="s">
        <v>57</v>
      </c>
      <c r="W72" s="118" t="s">
        <v>58</v>
      </c>
      <c r="X72" s="118" t="s">
        <v>59</v>
      </c>
      <c r="Y72" s="118"/>
      <c r="Z72" s="112"/>
      <c r="AA72" s="118" t="s">
        <v>18</v>
      </c>
      <c r="AB72" s="118" t="s">
        <v>10</v>
      </c>
      <c r="AC72" s="118" t="s">
        <v>11</v>
      </c>
      <c r="AD72" s="118" t="s">
        <v>5</v>
      </c>
      <c r="AE72" s="118" t="s">
        <v>4</v>
      </c>
      <c r="AF72" s="118" t="s">
        <v>55</v>
      </c>
      <c r="AG72" s="118" t="s">
        <v>56</v>
      </c>
      <c r="AH72" s="118" t="s">
        <v>57</v>
      </c>
      <c r="AI72" s="118" t="s">
        <v>58</v>
      </c>
      <c r="AJ72" s="118" t="s">
        <v>59</v>
      </c>
      <c r="AM72" s="118" t="s">
        <v>19</v>
      </c>
      <c r="AN72" s="118" t="s">
        <v>13</v>
      </c>
      <c r="AO72" s="118">
        <v>1</v>
      </c>
      <c r="AP72" s="118">
        <v>667</v>
      </c>
      <c r="AQ72" s="118">
        <v>214</v>
      </c>
      <c r="AR72" s="118">
        <v>131</v>
      </c>
      <c r="AS72" s="118">
        <v>155</v>
      </c>
      <c r="AT72" s="118">
        <v>97</v>
      </c>
      <c r="AU72" s="118">
        <v>70</v>
      </c>
      <c r="AV72" s="118">
        <v>803</v>
      </c>
      <c r="AW72" s="120">
        <f>AP72/AV72</f>
        <v>0.83063511830635117</v>
      </c>
      <c r="AX72" s="118"/>
      <c r="AY72" s="118"/>
      <c r="AZ72" s="118"/>
      <c r="BA72" s="118">
        <v>1</v>
      </c>
      <c r="BB72" s="118">
        <v>1</v>
      </c>
      <c r="BC72" s="118">
        <v>2.5</v>
      </c>
      <c r="BD72" s="118">
        <v>2.5</v>
      </c>
      <c r="BE72" s="118">
        <v>2</v>
      </c>
      <c r="BF72" s="118">
        <v>1</v>
      </c>
      <c r="BG72" s="118">
        <v>1</v>
      </c>
      <c r="BH72" s="118">
        <v>0</v>
      </c>
      <c r="BI72" s="118">
        <v>0</v>
      </c>
      <c r="BJ72" s="118">
        <v>0</v>
      </c>
      <c r="BK72" s="118"/>
      <c r="BL72" s="118"/>
      <c r="BM72" s="118"/>
      <c r="BN72" s="118">
        <v>30</v>
      </c>
      <c r="BO72" s="118">
        <v>3</v>
      </c>
      <c r="BP72" s="118">
        <v>49.5</v>
      </c>
      <c r="BQ72" s="118">
        <v>35</v>
      </c>
      <c r="BR72" s="118">
        <v>16</v>
      </c>
      <c r="BS72" s="118">
        <v>11</v>
      </c>
      <c r="BT72" s="118">
        <v>2</v>
      </c>
      <c r="BU72" s="118">
        <v>3</v>
      </c>
      <c r="BV72" s="118">
        <v>3</v>
      </c>
      <c r="BW72" s="1"/>
    </row>
    <row r="73" spans="1:75">
      <c r="A73" s="118" t="s">
        <v>18</v>
      </c>
      <c r="B73" s="118" t="s">
        <v>13</v>
      </c>
      <c r="C73" s="118">
        <v>1</v>
      </c>
      <c r="D73" s="118">
        <v>1335</v>
      </c>
      <c r="E73" s="118">
        <v>460</v>
      </c>
      <c r="F73" s="118">
        <v>317</v>
      </c>
      <c r="G73" s="118">
        <v>219</v>
      </c>
      <c r="H73" s="118">
        <v>213</v>
      </c>
      <c r="I73" s="118">
        <v>126</v>
      </c>
      <c r="J73" s="118">
        <v>1263</v>
      </c>
      <c r="K73" s="120">
        <f>D73/J73</f>
        <v>1.0570071258907363</v>
      </c>
      <c r="L73" s="118"/>
      <c r="M73" s="112"/>
      <c r="N73" s="118"/>
      <c r="O73" s="118">
        <v>1</v>
      </c>
      <c r="P73" s="118">
        <v>1</v>
      </c>
      <c r="Q73" s="118">
        <v>27.2</v>
      </c>
      <c r="R73" s="118">
        <v>27.2</v>
      </c>
      <c r="S73" s="118">
        <v>20</v>
      </c>
      <c r="T73" s="118">
        <v>4</v>
      </c>
      <c r="U73" s="118">
        <v>10</v>
      </c>
      <c r="V73" s="118">
        <v>3</v>
      </c>
      <c r="W73" s="118">
        <v>1</v>
      </c>
      <c r="X73" s="118">
        <v>2</v>
      </c>
      <c r="Y73" s="118"/>
      <c r="Z73" s="112"/>
      <c r="AA73" s="118"/>
      <c r="AB73" s="118">
        <v>30</v>
      </c>
      <c r="AC73" s="118">
        <v>1</v>
      </c>
      <c r="AD73" s="118">
        <v>17.5</v>
      </c>
      <c r="AE73" s="118">
        <v>14</v>
      </c>
      <c r="AF73" s="118">
        <v>3</v>
      </c>
      <c r="AG73" s="118">
        <v>7</v>
      </c>
      <c r="AH73" s="118">
        <v>3</v>
      </c>
      <c r="AI73" s="118">
        <v>1</v>
      </c>
      <c r="AJ73" s="118">
        <v>0</v>
      </c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>
        <v>2</v>
      </c>
      <c r="BB73" s="118">
        <v>2</v>
      </c>
      <c r="BC73" s="118">
        <v>60.7</v>
      </c>
      <c r="BD73" s="118">
        <v>30.4</v>
      </c>
      <c r="BE73" s="118">
        <v>40</v>
      </c>
      <c r="BF73" s="118">
        <v>17</v>
      </c>
      <c r="BG73" s="118">
        <v>12</v>
      </c>
      <c r="BH73" s="118">
        <v>2</v>
      </c>
      <c r="BI73" s="118">
        <v>6</v>
      </c>
      <c r="BJ73" s="118">
        <v>3</v>
      </c>
      <c r="BK73" s="118"/>
      <c r="BL73" s="118"/>
      <c r="BM73" s="118"/>
      <c r="BN73" s="118">
        <v>60</v>
      </c>
      <c r="BO73" s="118">
        <v>6</v>
      </c>
      <c r="BP73" s="118">
        <v>145</v>
      </c>
      <c r="BQ73" s="118">
        <v>124</v>
      </c>
      <c r="BR73" s="118">
        <v>51</v>
      </c>
      <c r="BS73" s="118">
        <v>16</v>
      </c>
      <c r="BT73" s="118">
        <v>19</v>
      </c>
      <c r="BU73" s="118">
        <v>17</v>
      </c>
      <c r="BV73" s="118">
        <v>21</v>
      </c>
      <c r="BW73" s="1"/>
    </row>
    <row r="74" spans="1: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>
        <v>2</v>
      </c>
      <c r="P74" s="118">
        <v>2</v>
      </c>
      <c r="Q74" s="118">
        <v>76.7</v>
      </c>
      <c r="R74" s="118">
        <v>38.299999999999997</v>
      </c>
      <c r="S74" s="118">
        <v>65</v>
      </c>
      <c r="T74" s="118">
        <v>20</v>
      </c>
      <c r="U74" s="118">
        <v>23</v>
      </c>
      <c r="V74" s="118">
        <v>8</v>
      </c>
      <c r="W74" s="118">
        <v>5</v>
      </c>
      <c r="X74" s="118">
        <v>9</v>
      </c>
      <c r="Y74" s="118"/>
      <c r="Z74" s="118"/>
      <c r="AA74" s="118"/>
      <c r="AB74" s="118">
        <v>60</v>
      </c>
      <c r="AC74" s="118">
        <v>3</v>
      </c>
      <c r="AD74" s="118">
        <v>79.099999999999994</v>
      </c>
      <c r="AE74" s="118">
        <v>68</v>
      </c>
      <c r="AF74" s="118">
        <v>20</v>
      </c>
      <c r="AG74" s="118">
        <v>20</v>
      </c>
      <c r="AH74" s="118">
        <v>7</v>
      </c>
      <c r="AI74" s="118">
        <v>8</v>
      </c>
      <c r="AJ74" s="118">
        <v>13</v>
      </c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 t="s">
        <v>25</v>
      </c>
      <c r="AX74" s="118"/>
      <c r="AY74" s="118"/>
      <c r="AZ74" s="118"/>
      <c r="BA74" s="118">
        <v>3</v>
      </c>
      <c r="BB74" s="118">
        <v>4</v>
      </c>
      <c r="BC74" s="118">
        <v>166</v>
      </c>
      <c r="BD74" s="118">
        <v>41.5</v>
      </c>
      <c r="BE74" s="118">
        <v>162</v>
      </c>
      <c r="BF74" s="118">
        <v>50</v>
      </c>
      <c r="BG74" s="118">
        <v>34</v>
      </c>
      <c r="BH74" s="118">
        <v>23</v>
      </c>
      <c r="BI74" s="118">
        <v>28</v>
      </c>
      <c r="BJ74" s="118">
        <v>27</v>
      </c>
      <c r="BK74" s="118"/>
      <c r="BL74" s="118"/>
      <c r="BM74" s="118"/>
      <c r="BN74" s="118">
        <v>90</v>
      </c>
      <c r="BO74" s="118">
        <v>7</v>
      </c>
      <c r="BP74" s="118">
        <v>225.4</v>
      </c>
      <c r="BQ74" s="118">
        <v>204</v>
      </c>
      <c r="BR74" s="118">
        <v>59</v>
      </c>
      <c r="BS74" s="118">
        <v>32</v>
      </c>
      <c r="BT74" s="118">
        <v>54</v>
      </c>
      <c r="BU74" s="118">
        <v>43</v>
      </c>
      <c r="BV74" s="118">
        <v>16</v>
      </c>
      <c r="BW74" s="1"/>
    </row>
    <row r="75" spans="1: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 t="s">
        <v>25</v>
      </c>
      <c r="L75" s="118"/>
      <c r="M75" s="118"/>
      <c r="N75" s="118"/>
      <c r="O75" s="118">
        <v>3</v>
      </c>
      <c r="P75" s="118">
        <v>4</v>
      </c>
      <c r="Q75" s="118">
        <v>269.60000000000002</v>
      </c>
      <c r="R75" s="118">
        <v>67.400000000000006</v>
      </c>
      <c r="S75" s="118">
        <v>240</v>
      </c>
      <c r="T75" s="118">
        <v>90</v>
      </c>
      <c r="U75" s="118">
        <v>55</v>
      </c>
      <c r="V75" s="118">
        <v>39</v>
      </c>
      <c r="W75" s="118">
        <v>34</v>
      </c>
      <c r="X75" s="118">
        <v>22</v>
      </c>
      <c r="Y75" s="118"/>
      <c r="Z75" s="118"/>
      <c r="AA75" s="118"/>
      <c r="AB75" s="118">
        <v>90</v>
      </c>
      <c r="AC75" s="118">
        <v>5</v>
      </c>
      <c r="AD75" s="118">
        <v>127.6</v>
      </c>
      <c r="AE75" s="118">
        <v>148</v>
      </c>
      <c r="AF75" s="118">
        <v>43</v>
      </c>
      <c r="AG75" s="118">
        <v>41</v>
      </c>
      <c r="AH75" s="118">
        <v>36</v>
      </c>
      <c r="AI75" s="118">
        <v>13</v>
      </c>
      <c r="AJ75" s="118">
        <v>15</v>
      </c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>
        <v>4</v>
      </c>
      <c r="BB75" s="118">
        <v>6</v>
      </c>
      <c r="BC75" s="118">
        <v>339.5</v>
      </c>
      <c r="BD75" s="118">
        <v>56.6</v>
      </c>
      <c r="BE75" s="118">
        <v>295</v>
      </c>
      <c r="BF75" s="118">
        <v>99</v>
      </c>
      <c r="BG75" s="118">
        <v>31</v>
      </c>
      <c r="BH75" s="118">
        <v>81</v>
      </c>
      <c r="BI75" s="118">
        <v>57</v>
      </c>
      <c r="BJ75" s="118">
        <v>27</v>
      </c>
      <c r="BK75" s="118"/>
      <c r="BL75" s="118"/>
      <c r="BM75" s="118"/>
      <c r="BN75" s="118">
        <v>120</v>
      </c>
      <c r="BO75" s="118">
        <v>6</v>
      </c>
      <c r="BP75" s="118">
        <v>278.2</v>
      </c>
      <c r="BQ75" s="118">
        <v>230</v>
      </c>
      <c r="BR75" s="118">
        <v>68</v>
      </c>
      <c r="BS75" s="118">
        <v>47</v>
      </c>
      <c r="BT75" s="118">
        <v>62</v>
      </c>
      <c r="BU75" s="118">
        <v>31</v>
      </c>
      <c r="BV75" s="118">
        <v>22</v>
      </c>
      <c r="BW75" s="1"/>
    </row>
    <row r="76" spans="1: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>
        <v>4</v>
      </c>
      <c r="P76" s="118">
        <v>6</v>
      </c>
      <c r="Q76" s="118">
        <v>332.3</v>
      </c>
      <c r="R76" s="118">
        <v>55.4</v>
      </c>
      <c r="S76" s="118">
        <v>375</v>
      </c>
      <c r="T76" s="118">
        <v>105</v>
      </c>
      <c r="U76" s="118">
        <v>84</v>
      </c>
      <c r="V76" s="118">
        <v>70</v>
      </c>
      <c r="W76" s="118">
        <v>79</v>
      </c>
      <c r="X76" s="118">
        <v>37</v>
      </c>
      <c r="Y76" s="118"/>
      <c r="Z76" s="118"/>
      <c r="AA76" s="118"/>
      <c r="AB76" s="118">
        <v>120</v>
      </c>
      <c r="AC76" s="118">
        <v>7</v>
      </c>
      <c r="AD76" s="118">
        <v>192.2</v>
      </c>
      <c r="AE76" s="118">
        <v>222</v>
      </c>
      <c r="AF76" s="118">
        <v>76</v>
      </c>
      <c r="AG76" s="118">
        <v>46</v>
      </c>
      <c r="AH76" s="118">
        <v>30</v>
      </c>
      <c r="AI76" s="118">
        <v>40</v>
      </c>
      <c r="AJ76" s="118">
        <v>30</v>
      </c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>
        <v>5</v>
      </c>
      <c r="BB76" s="118">
        <v>6</v>
      </c>
      <c r="BC76" s="118">
        <v>234.2</v>
      </c>
      <c r="BD76" s="118">
        <v>39</v>
      </c>
      <c r="BE76" s="118">
        <v>168</v>
      </c>
      <c r="BF76" s="118">
        <v>47</v>
      </c>
      <c r="BG76" s="118">
        <v>53</v>
      </c>
      <c r="BH76" s="118">
        <v>49</v>
      </c>
      <c r="BI76" s="118">
        <v>6</v>
      </c>
      <c r="BJ76" s="118">
        <v>13</v>
      </c>
      <c r="BK76" s="118"/>
      <c r="BL76" s="118"/>
      <c r="BM76" s="118"/>
      <c r="BN76" s="118">
        <v>150</v>
      </c>
      <c r="BO76" s="118">
        <v>1</v>
      </c>
      <c r="BP76" s="118">
        <v>101.5</v>
      </c>
      <c r="BQ76" s="118">
        <v>72</v>
      </c>
      <c r="BR76" s="118">
        <v>19</v>
      </c>
      <c r="BS76" s="118">
        <v>24</v>
      </c>
      <c r="BT76" s="118">
        <v>18</v>
      </c>
      <c r="BU76" s="118">
        <v>3</v>
      </c>
      <c r="BV76" s="118">
        <v>8</v>
      </c>
      <c r="BW76" s="1"/>
    </row>
    <row r="77" spans="1: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>
        <v>5</v>
      </c>
      <c r="P77" s="118">
        <v>6</v>
      </c>
      <c r="Q77" s="118">
        <v>316.3</v>
      </c>
      <c r="R77" s="118">
        <v>52.7</v>
      </c>
      <c r="S77" s="118">
        <v>343</v>
      </c>
      <c r="T77" s="118">
        <v>122</v>
      </c>
      <c r="U77" s="118">
        <v>58</v>
      </c>
      <c r="V77" s="118">
        <v>63</v>
      </c>
      <c r="W77" s="118">
        <v>77</v>
      </c>
      <c r="X77" s="118">
        <v>23</v>
      </c>
      <c r="Y77" s="118"/>
      <c r="Z77" s="118"/>
      <c r="AA77" s="118"/>
      <c r="AB77" s="118">
        <v>150</v>
      </c>
      <c r="AC77" s="118">
        <v>8</v>
      </c>
      <c r="AD77" s="118">
        <v>232.2</v>
      </c>
      <c r="AE77" s="118">
        <v>271</v>
      </c>
      <c r="AF77" s="118">
        <v>88</v>
      </c>
      <c r="AG77" s="118">
        <v>78</v>
      </c>
      <c r="AH77" s="118">
        <v>26</v>
      </c>
      <c r="AI77" s="118">
        <v>54</v>
      </c>
      <c r="AJ77" s="118">
        <v>25</v>
      </c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>
        <v>180</v>
      </c>
      <c r="BO77" s="118">
        <v>0</v>
      </c>
      <c r="BP77" s="118">
        <v>3.5</v>
      </c>
      <c r="BQ77" s="118">
        <v>2</v>
      </c>
      <c r="BR77" s="118">
        <v>1</v>
      </c>
      <c r="BS77" s="118">
        <v>1</v>
      </c>
      <c r="BT77" s="118">
        <v>0</v>
      </c>
      <c r="BU77" s="118">
        <v>0</v>
      </c>
      <c r="BV77" s="118">
        <v>0</v>
      </c>
      <c r="BW77" s="1"/>
    </row>
    <row r="78" spans="1:75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>
        <v>6</v>
      </c>
      <c r="P78" s="118">
        <v>2</v>
      </c>
      <c r="Q78" s="118">
        <v>114.8</v>
      </c>
      <c r="R78" s="118">
        <v>57.4</v>
      </c>
      <c r="S78" s="118">
        <v>155</v>
      </c>
      <c r="T78" s="118">
        <v>67</v>
      </c>
      <c r="U78" s="118">
        <v>52</v>
      </c>
      <c r="V78" s="118">
        <v>32</v>
      </c>
      <c r="W78" s="118">
        <v>4</v>
      </c>
      <c r="X78" s="118">
        <v>0</v>
      </c>
      <c r="Y78" s="118"/>
      <c r="Z78" s="118"/>
      <c r="AA78" s="118"/>
      <c r="AB78" s="118">
        <v>180</v>
      </c>
      <c r="AC78" s="118">
        <v>7</v>
      </c>
      <c r="AD78" s="118">
        <v>274.5</v>
      </c>
      <c r="AE78" s="118">
        <v>290</v>
      </c>
      <c r="AF78" s="118">
        <v>115</v>
      </c>
      <c r="AG78" s="118">
        <v>65</v>
      </c>
      <c r="AH78" s="118">
        <v>60</v>
      </c>
      <c r="AI78" s="118">
        <v>40</v>
      </c>
      <c r="AJ78" s="118">
        <v>10</v>
      </c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"/>
    </row>
    <row r="79" spans="1:75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>
        <v>7</v>
      </c>
      <c r="P79" s="118">
        <v>2</v>
      </c>
      <c r="Q79" s="118">
        <v>126.1</v>
      </c>
      <c r="R79" s="118">
        <v>63.1</v>
      </c>
      <c r="S79" s="118">
        <v>137</v>
      </c>
      <c r="T79" s="118">
        <v>52</v>
      </c>
      <c r="U79" s="118">
        <v>35</v>
      </c>
      <c r="V79" s="118">
        <v>4</v>
      </c>
      <c r="W79" s="118">
        <v>13</v>
      </c>
      <c r="X79" s="118">
        <v>33</v>
      </c>
      <c r="Y79" s="118"/>
      <c r="Z79" s="118"/>
      <c r="AA79" s="118"/>
      <c r="AB79" s="118">
        <v>210</v>
      </c>
      <c r="AC79" s="118">
        <v>7</v>
      </c>
      <c r="AD79" s="118">
        <v>230.5</v>
      </c>
      <c r="AE79" s="118">
        <v>224</v>
      </c>
      <c r="AF79" s="118">
        <v>88</v>
      </c>
      <c r="AG79" s="118">
        <v>42</v>
      </c>
      <c r="AH79" s="118">
        <v>48</v>
      </c>
      <c r="AI79" s="118">
        <v>40</v>
      </c>
      <c r="AJ79" s="118">
        <v>6</v>
      </c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"/>
    </row>
    <row r="80" spans="1:75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>
        <v>240</v>
      </c>
      <c r="AC80" s="118">
        <v>2</v>
      </c>
      <c r="AD80" s="118">
        <v>98.6</v>
      </c>
      <c r="AE80" s="118">
        <v>88</v>
      </c>
      <c r="AF80" s="118">
        <v>26</v>
      </c>
      <c r="AG80" s="118">
        <v>14</v>
      </c>
      <c r="AH80" s="118">
        <v>8</v>
      </c>
      <c r="AI80" s="118">
        <v>14</v>
      </c>
      <c r="AJ80" s="118">
        <v>26</v>
      </c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"/>
    </row>
    <row r="81" spans="1:75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>
        <v>270</v>
      </c>
      <c r="AC81" s="118">
        <v>0</v>
      </c>
      <c r="AD81" s="118">
        <v>10.7</v>
      </c>
      <c r="AE81" s="118">
        <v>10</v>
      </c>
      <c r="AF81" s="118">
        <v>1</v>
      </c>
      <c r="AG81" s="118">
        <v>4</v>
      </c>
      <c r="AH81" s="118">
        <v>1</v>
      </c>
      <c r="AI81" s="118">
        <v>3</v>
      </c>
      <c r="AJ81" s="118">
        <v>1</v>
      </c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"/>
    </row>
    <row r="82" spans="1:75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M82" s="118"/>
      <c r="AN82" s="118" t="s">
        <v>2</v>
      </c>
      <c r="AO82" s="118" t="s">
        <v>3</v>
      </c>
      <c r="AP82" s="118" t="s">
        <v>4</v>
      </c>
      <c r="AQ82" s="118" t="s">
        <v>55</v>
      </c>
      <c r="AR82" s="118" t="s">
        <v>56</v>
      </c>
      <c r="AS82" s="118" t="s">
        <v>57</v>
      </c>
      <c r="AT82" s="118" t="s">
        <v>58</v>
      </c>
      <c r="AU82" s="118" t="s">
        <v>59</v>
      </c>
      <c r="AV82" s="118" t="s">
        <v>5</v>
      </c>
      <c r="AW82" s="118" t="s">
        <v>60</v>
      </c>
      <c r="AX82" s="118"/>
      <c r="AY82" s="118"/>
      <c r="AZ82" s="118" t="s">
        <v>39</v>
      </c>
      <c r="BA82" s="118" t="s">
        <v>7</v>
      </c>
      <c r="BB82" s="118" t="s">
        <v>3</v>
      </c>
      <c r="BC82" s="118" t="s">
        <v>8</v>
      </c>
      <c r="BD82" s="118" t="s">
        <v>48</v>
      </c>
      <c r="BE82" s="118" t="s">
        <v>4</v>
      </c>
      <c r="BF82" s="118" t="s">
        <v>55</v>
      </c>
      <c r="BG82" s="118" t="s">
        <v>56</v>
      </c>
      <c r="BH82" s="118" t="s">
        <v>57</v>
      </c>
      <c r="BI82" s="118" t="s">
        <v>58</v>
      </c>
      <c r="BJ82" s="118" t="s">
        <v>59</v>
      </c>
      <c r="BK82" s="118"/>
      <c r="BL82" s="118"/>
      <c r="BM82" s="118" t="s">
        <v>39</v>
      </c>
      <c r="BN82" s="118" t="s">
        <v>10</v>
      </c>
      <c r="BO82" s="118" t="s">
        <v>11</v>
      </c>
      <c r="BP82" s="118" t="s">
        <v>5</v>
      </c>
      <c r="BQ82" s="118" t="s">
        <v>4</v>
      </c>
      <c r="BR82" s="118" t="s">
        <v>55</v>
      </c>
      <c r="BS82" s="118" t="s">
        <v>56</v>
      </c>
      <c r="BT82" s="118" t="s">
        <v>57</v>
      </c>
      <c r="BU82" s="118" t="s">
        <v>58</v>
      </c>
      <c r="BV82" s="118" t="s">
        <v>59</v>
      </c>
      <c r="BW82" s="1"/>
    </row>
    <row r="83" spans="1:75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M83" s="118" t="s">
        <v>39</v>
      </c>
      <c r="AN83" s="118" t="s">
        <v>13</v>
      </c>
      <c r="AO83" s="118">
        <v>1</v>
      </c>
      <c r="AP83" s="118">
        <v>959</v>
      </c>
      <c r="AQ83" s="118">
        <v>281</v>
      </c>
      <c r="AR83" s="118">
        <v>233</v>
      </c>
      <c r="AS83" s="118">
        <v>226</v>
      </c>
      <c r="AT83" s="118">
        <v>141</v>
      </c>
      <c r="AU83" s="118">
        <v>78</v>
      </c>
      <c r="AV83" s="118">
        <v>911.6</v>
      </c>
      <c r="AW83" s="120">
        <f>AP83/AV83</f>
        <v>1.0519964896884599</v>
      </c>
      <c r="AX83" s="118"/>
      <c r="AY83" s="118"/>
      <c r="AZ83" s="118"/>
      <c r="BA83" s="118">
        <v>1</v>
      </c>
      <c r="BB83" s="118">
        <v>1</v>
      </c>
      <c r="BC83" s="118">
        <v>6.1</v>
      </c>
      <c r="BD83" s="118">
        <v>6.1</v>
      </c>
      <c r="BE83" s="118">
        <v>6</v>
      </c>
      <c r="BF83" s="118">
        <v>0</v>
      </c>
      <c r="BG83" s="118">
        <v>3</v>
      </c>
      <c r="BH83" s="118">
        <v>0</v>
      </c>
      <c r="BI83" s="118">
        <v>0</v>
      </c>
      <c r="BJ83" s="118">
        <v>3</v>
      </c>
      <c r="BK83" s="118"/>
      <c r="BL83" s="118"/>
      <c r="BM83" s="118"/>
      <c r="BN83" s="118">
        <v>30</v>
      </c>
      <c r="BO83" s="118">
        <v>5</v>
      </c>
      <c r="BP83" s="118">
        <v>50.9</v>
      </c>
      <c r="BQ83" s="118">
        <v>46</v>
      </c>
      <c r="BR83" s="118">
        <v>16</v>
      </c>
      <c r="BS83" s="118">
        <v>16</v>
      </c>
      <c r="BT83" s="118">
        <v>2</v>
      </c>
      <c r="BU83" s="118">
        <v>7</v>
      </c>
      <c r="BV83" s="118">
        <v>5</v>
      </c>
      <c r="BW83" s="1"/>
    </row>
    <row r="84" spans="1:75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>
        <v>2</v>
      </c>
      <c r="BB84" s="118">
        <v>2</v>
      </c>
      <c r="BC84" s="118">
        <v>38.5</v>
      </c>
      <c r="BD84" s="118">
        <v>19.2</v>
      </c>
      <c r="BE84" s="118">
        <v>36</v>
      </c>
      <c r="BF84" s="118">
        <v>15</v>
      </c>
      <c r="BG84" s="118">
        <v>13</v>
      </c>
      <c r="BH84" s="118">
        <v>0</v>
      </c>
      <c r="BI84" s="118">
        <v>6</v>
      </c>
      <c r="BJ84" s="118">
        <v>2</v>
      </c>
      <c r="BK84" s="118"/>
      <c r="BL84" s="118"/>
      <c r="BM84" s="118"/>
      <c r="BN84" s="118">
        <v>60</v>
      </c>
      <c r="BO84" s="118">
        <v>6</v>
      </c>
      <c r="BP84" s="118">
        <v>166.4</v>
      </c>
      <c r="BQ84" s="118">
        <v>188</v>
      </c>
      <c r="BR84" s="118">
        <v>44</v>
      </c>
      <c r="BS84" s="118">
        <v>48</v>
      </c>
      <c r="BT84" s="118">
        <v>42</v>
      </c>
      <c r="BU84" s="118">
        <v>44</v>
      </c>
      <c r="BV84" s="118">
        <v>10</v>
      </c>
      <c r="BW84" s="1"/>
    </row>
    <row r="85" spans="1:75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 t="s">
        <v>25</v>
      </c>
      <c r="AX85" s="118"/>
      <c r="AY85" s="118"/>
      <c r="AZ85" s="118"/>
      <c r="BA85" s="118">
        <v>3</v>
      </c>
      <c r="BB85" s="118">
        <v>4</v>
      </c>
      <c r="BC85" s="118">
        <v>191.5</v>
      </c>
      <c r="BD85" s="118">
        <v>47.9</v>
      </c>
      <c r="BE85" s="118">
        <v>219</v>
      </c>
      <c r="BF85" s="118">
        <v>72</v>
      </c>
      <c r="BG85" s="118">
        <v>66</v>
      </c>
      <c r="BH85" s="118">
        <v>54</v>
      </c>
      <c r="BI85" s="118">
        <v>26</v>
      </c>
      <c r="BJ85" s="118">
        <v>1</v>
      </c>
      <c r="BK85" s="118"/>
      <c r="BL85" s="118"/>
      <c r="BM85" s="118"/>
      <c r="BN85" s="118">
        <v>90</v>
      </c>
      <c r="BO85" s="118">
        <v>7</v>
      </c>
      <c r="BP85" s="118">
        <v>231.7</v>
      </c>
      <c r="BQ85" s="118">
        <v>307</v>
      </c>
      <c r="BR85" s="118">
        <v>94</v>
      </c>
      <c r="BS85" s="118">
        <v>71</v>
      </c>
      <c r="BT85" s="118">
        <v>70</v>
      </c>
      <c r="BU85" s="118">
        <v>51</v>
      </c>
      <c r="BV85" s="118">
        <v>21</v>
      </c>
      <c r="BW85" s="1"/>
    </row>
    <row r="86" spans="1:75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>
        <v>4</v>
      </c>
      <c r="BB86" s="118">
        <v>4</v>
      </c>
      <c r="BC86" s="118">
        <v>185.4</v>
      </c>
      <c r="BD86" s="118">
        <v>46.3</v>
      </c>
      <c r="BE86" s="118">
        <v>246</v>
      </c>
      <c r="BF86" s="118">
        <v>61</v>
      </c>
      <c r="BG86" s="118">
        <v>37</v>
      </c>
      <c r="BH86" s="118">
        <v>59</v>
      </c>
      <c r="BI86" s="118">
        <v>58</v>
      </c>
      <c r="BJ86" s="118">
        <v>31</v>
      </c>
      <c r="BK86" s="118"/>
      <c r="BL86" s="118"/>
      <c r="BM86" s="118"/>
      <c r="BN86" s="118">
        <v>120</v>
      </c>
      <c r="BO86" s="118">
        <v>8</v>
      </c>
      <c r="BP86" s="118">
        <v>282.60000000000002</v>
      </c>
      <c r="BQ86" s="118">
        <v>257</v>
      </c>
      <c r="BR86" s="118">
        <v>81</v>
      </c>
      <c r="BS86" s="118">
        <v>68</v>
      </c>
      <c r="BT86" s="118">
        <v>69</v>
      </c>
      <c r="BU86" s="118">
        <v>23</v>
      </c>
      <c r="BV86" s="118">
        <v>16</v>
      </c>
      <c r="BW86" s="1"/>
    </row>
    <row r="87" spans="1:75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>
        <v>5</v>
      </c>
      <c r="BB87" s="118">
        <v>6</v>
      </c>
      <c r="BC87" s="118">
        <v>309.89999999999998</v>
      </c>
      <c r="BD87" s="118">
        <v>51.6</v>
      </c>
      <c r="BE87" s="118">
        <v>269</v>
      </c>
      <c r="BF87" s="118">
        <v>77</v>
      </c>
      <c r="BG87" s="118">
        <v>77</v>
      </c>
      <c r="BH87" s="118">
        <v>63</v>
      </c>
      <c r="BI87" s="118">
        <v>35</v>
      </c>
      <c r="BJ87" s="118">
        <v>17</v>
      </c>
      <c r="BK87" s="118"/>
      <c r="BL87" s="118"/>
      <c r="BM87" s="118"/>
      <c r="BN87" s="118">
        <v>150</v>
      </c>
      <c r="BO87" s="118">
        <v>2</v>
      </c>
      <c r="BP87" s="118">
        <v>163.9</v>
      </c>
      <c r="BQ87" s="118">
        <v>147</v>
      </c>
      <c r="BR87" s="118">
        <v>40</v>
      </c>
      <c r="BS87" s="118">
        <v>24</v>
      </c>
      <c r="BT87" s="118">
        <v>41</v>
      </c>
      <c r="BU87" s="118">
        <v>16</v>
      </c>
      <c r="BV87" s="118">
        <v>26</v>
      </c>
      <c r="BW87" s="1"/>
    </row>
    <row r="88" spans="1:75">
      <c r="A88" s="118"/>
      <c r="B88" s="118" t="s">
        <v>2</v>
      </c>
      <c r="C88" s="118" t="s">
        <v>3</v>
      </c>
      <c r="D88" s="118" t="s">
        <v>4</v>
      </c>
      <c r="E88" s="118" t="s">
        <v>55</v>
      </c>
      <c r="F88" s="118" t="s">
        <v>56</v>
      </c>
      <c r="G88" s="118" t="s">
        <v>57</v>
      </c>
      <c r="H88" s="118" t="s">
        <v>58</v>
      </c>
      <c r="I88" s="118" t="s">
        <v>59</v>
      </c>
      <c r="J88" s="118" t="s">
        <v>5</v>
      </c>
      <c r="K88" s="118" t="s">
        <v>60</v>
      </c>
      <c r="L88" s="118"/>
      <c r="M88" s="112"/>
      <c r="N88" s="118" t="s">
        <v>19</v>
      </c>
      <c r="O88" s="118" t="s">
        <v>7</v>
      </c>
      <c r="P88" s="118" t="s">
        <v>3</v>
      </c>
      <c r="Q88" s="118" t="s">
        <v>8</v>
      </c>
      <c r="R88" s="118" t="s">
        <v>48</v>
      </c>
      <c r="S88" s="118" t="s">
        <v>4</v>
      </c>
      <c r="T88" s="118" t="s">
        <v>55</v>
      </c>
      <c r="U88" s="118" t="s">
        <v>56</v>
      </c>
      <c r="V88" s="118" t="s">
        <v>57</v>
      </c>
      <c r="W88" s="118" t="s">
        <v>58</v>
      </c>
      <c r="X88" s="118" t="s">
        <v>59</v>
      </c>
      <c r="Y88" s="118"/>
      <c r="Z88" s="112"/>
      <c r="AA88" s="118" t="s">
        <v>19</v>
      </c>
      <c r="AB88" s="118" t="s">
        <v>10</v>
      </c>
      <c r="AC88" s="118" t="s">
        <v>11</v>
      </c>
      <c r="AD88" s="118" t="s">
        <v>5</v>
      </c>
      <c r="AE88" s="118" t="s">
        <v>4</v>
      </c>
      <c r="AF88" s="118" t="s">
        <v>55</v>
      </c>
      <c r="AG88" s="118" t="s">
        <v>56</v>
      </c>
      <c r="AH88" s="118" t="s">
        <v>57</v>
      </c>
      <c r="AI88" s="118" t="s">
        <v>58</v>
      </c>
      <c r="AJ88" s="118" t="s">
        <v>59</v>
      </c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>
        <v>6</v>
      </c>
      <c r="BB88" s="118">
        <v>4</v>
      </c>
      <c r="BC88" s="118">
        <v>180.3</v>
      </c>
      <c r="BD88" s="118">
        <v>45.1</v>
      </c>
      <c r="BE88" s="118">
        <v>183</v>
      </c>
      <c r="BF88" s="118">
        <v>56</v>
      </c>
      <c r="BG88" s="118">
        <v>37</v>
      </c>
      <c r="BH88" s="118">
        <v>50</v>
      </c>
      <c r="BI88" s="118">
        <v>16</v>
      </c>
      <c r="BJ88" s="118">
        <v>24</v>
      </c>
      <c r="BK88" s="118"/>
      <c r="BL88" s="118"/>
      <c r="BM88" s="118"/>
      <c r="BN88" s="118">
        <v>180</v>
      </c>
      <c r="BO88" s="118">
        <v>0</v>
      </c>
      <c r="BP88" s="118">
        <v>16.100000000000001</v>
      </c>
      <c r="BQ88" s="118">
        <v>14</v>
      </c>
      <c r="BR88" s="118">
        <v>6</v>
      </c>
      <c r="BS88" s="118">
        <v>6</v>
      </c>
      <c r="BT88" s="118">
        <v>2</v>
      </c>
      <c r="BU88" s="118">
        <v>0</v>
      </c>
      <c r="BV88" s="118">
        <v>0</v>
      </c>
      <c r="BW88" s="1"/>
    </row>
    <row r="89" spans="1:75">
      <c r="A89" s="118" t="s">
        <v>19</v>
      </c>
      <c r="B89" s="118" t="s">
        <v>13</v>
      </c>
      <c r="C89" s="118">
        <v>1</v>
      </c>
      <c r="D89" s="118">
        <v>2101</v>
      </c>
      <c r="E89" s="118">
        <v>654</v>
      </c>
      <c r="F89" s="118">
        <v>487</v>
      </c>
      <c r="G89" s="118">
        <v>332</v>
      </c>
      <c r="H89" s="118">
        <v>389</v>
      </c>
      <c r="I89" s="118">
        <v>238</v>
      </c>
      <c r="J89" s="118">
        <v>1807.1</v>
      </c>
      <c r="K89" s="120">
        <f>D89/J89</f>
        <v>1.1626362680537878</v>
      </c>
      <c r="L89" s="118"/>
      <c r="M89" s="112"/>
      <c r="N89" s="118"/>
      <c r="O89" s="118">
        <v>1</v>
      </c>
      <c r="P89" s="118">
        <v>1</v>
      </c>
      <c r="Q89" s="118">
        <v>9</v>
      </c>
      <c r="R89" s="118">
        <v>9</v>
      </c>
      <c r="S89" s="118">
        <v>3</v>
      </c>
      <c r="T89" s="118">
        <v>1</v>
      </c>
      <c r="U89" s="118">
        <v>1</v>
      </c>
      <c r="V89" s="118">
        <v>1</v>
      </c>
      <c r="W89" s="118">
        <v>0</v>
      </c>
      <c r="X89" s="118">
        <v>0</v>
      </c>
      <c r="Y89" s="118"/>
      <c r="Z89" s="112"/>
      <c r="AA89" s="118"/>
      <c r="AB89" s="118">
        <v>30</v>
      </c>
      <c r="AC89" s="118">
        <v>0</v>
      </c>
      <c r="AD89" s="118">
        <v>0</v>
      </c>
      <c r="AE89" s="118">
        <v>0</v>
      </c>
      <c r="AF89" s="118">
        <v>0</v>
      </c>
      <c r="AG89" s="118">
        <v>0</v>
      </c>
      <c r="AH89" s="118">
        <v>0</v>
      </c>
      <c r="AI89" s="118">
        <v>0</v>
      </c>
      <c r="AJ89" s="118">
        <v>0</v>
      </c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"/>
    </row>
    <row r="90" spans="1:75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>
        <v>2</v>
      </c>
      <c r="P90" s="118">
        <v>2</v>
      </c>
      <c r="Q90" s="118">
        <v>32.9</v>
      </c>
      <c r="R90" s="118">
        <v>16.399999999999999</v>
      </c>
      <c r="S90" s="118">
        <v>43</v>
      </c>
      <c r="T90" s="118">
        <v>11</v>
      </c>
      <c r="U90" s="118">
        <v>18</v>
      </c>
      <c r="V90" s="118">
        <v>4</v>
      </c>
      <c r="W90" s="118">
        <v>2</v>
      </c>
      <c r="X90" s="118">
        <v>8</v>
      </c>
      <c r="Y90" s="118"/>
      <c r="Z90" s="118"/>
      <c r="AA90" s="118"/>
      <c r="AB90" s="118">
        <v>60</v>
      </c>
      <c r="AC90" s="118">
        <v>5</v>
      </c>
      <c r="AD90" s="118">
        <v>40.1</v>
      </c>
      <c r="AE90" s="118">
        <v>40</v>
      </c>
      <c r="AF90" s="118">
        <v>11</v>
      </c>
      <c r="AG90" s="118">
        <v>14</v>
      </c>
      <c r="AH90" s="118">
        <v>8</v>
      </c>
      <c r="AI90" s="118">
        <v>1</v>
      </c>
      <c r="AJ90" s="118">
        <v>6</v>
      </c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"/>
    </row>
    <row r="91" spans="1:75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 t="s">
        <v>25</v>
      </c>
      <c r="L91" s="118"/>
      <c r="M91" s="118"/>
      <c r="N91" s="118"/>
      <c r="O91" s="118">
        <v>3</v>
      </c>
      <c r="P91" s="118">
        <v>4</v>
      </c>
      <c r="Q91" s="118">
        <v>191.6</v>
      </c>
      <c r="R91" s="118">
        <v>47.9</v>
      </c>
      <c r="S91" s="118">
        <v>226</v>
      </c>
      <c r="T91" s="118">
        <v>56</v>
      </c>
      <c r="U91" s="118">
        <v>89</v>
      </c>
      <c r="V91" s="118">
        <v>36</v>
      </c>
      <c r="W91" s="118">
        <v>22</v>
      </c>
      <c r="X91" s="118">
        <v>22</v>
      </c>
      <c r="Y91" s="118"/>
      <c r="Z91" s="118"/>
      <c r="AA91" s="118"/>
      <c r="AB91" s="118">
        <v>90</v>
      </c>
      <c r="AC91" s="118">
        <v>5</v>
      </c>
      <c r="AD91" s="118">
        <v>240.4</v>
      </c>
      <c r="AE91" s="118">
        <v>299</v>
      </c>
      <c r="AF91" s="118">
        <v>78</v>
      </c>
      <c r="AG91" s="118">
        <v>109</v>
      </c>
      <c r="AH91" s="118">
        <v>36</v>
      </c>
      <c r="AI91" s="118">
        <v>33</v>
      </c>
      <c r="AJ91" s="118">
        <v>42</v>
      </c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"/>
    </row>
    <row r="92" spans="1:75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>
        <v>4</v>
      </c>
      <c r="P92" s="118">
        <v>8</v>
      </c>
      <c r="Q92" s="118">
        <v>495.3</v>
      </c>
      <c r="R92" s="118">
        <v>61.9</v>
      </c>
      <c r="S92" s="118">
        <v>603</v>
      </c>
      <c r="T92" s="118">
        <v>159</v>
      </c>
      <c r="U92" s="118">
        <v>139</v>
      </c>
      <c r="V92" s="118">
        <v>109</v>
      </c>
      <c r="W92" s="118">
        <v>110</v>
      </c>
      <c r="X92" s="118">
        <v>86</v>
      </c>
      <c r="Y92" s="118"/>
      <c r="Z92" s="118"/>
      <c r="AA92" s="118"/>
      <c r="AB92" s="118">
        <v>120</v>
      </c>
      <c r="AC92" s="118">
        <v>11</v>
      </c>
      <c r="AD92" s="118">
        <v>368</v>
      </c>
      <c r="AE92" s="118">
        <v>498</v>
      </c>
      <c r="AF92" s="118">
        <v>144</v>
      </c>
      <c r="AG92" s="118">
        <v>125</v>
      </c>
      <c r="AH92" s="118">
        <v>86</v>
      </c>
      <c r="AI92" s="118">
        <v>72</v>
      </c>
      <c r="AJ92" s="118">
        <v>71</v>
      </c>
      <c r="AM92" s="118"/>
      <c r="AN92" s="118" t="s">
        <v>2</v>
      </c>
      <c r="AO92" s="118" t="s">
        <v>3</v>
      </c>
      <c r="AP92" s="118" t="s">
        <v>4</v>
      </c>
      <c r="AQ92" s="118" t="s">
        <v>55</v>
      </c>
      <c r="AR92" s="118" t="s">
        <v>56</v>
      </c>
      <c r="AS92" s="118" t="s">
        <v>57</v>
      </c>
      <c r="AT92" s="118" t="s">
        <v>58</v>
      </c>
      <c r="AU92" s="118" t="s">
        <v>59</v>
      </c>
      <c r="AV92" s="118" t="s">
        <v>5</v>
      </c>
      <c r="AW92" s="118" t="s">
        <v>60</v>
      </c>
      <c r="AX92" s="118"/>
      <c r="AY92" s="118"/>
      <c r="AZ92" s="118" t="s">
        <v>22</v>
      </c>
      <c r="BA92" s="118" t="s">
        <v>7</v>
      </c>
      <c r="BB92" s="118" t="s">
        <v>3</v>
      </c>
      <c r="BC92" s="118" t="s">
        <v>8</v>
      </c>
      <c r="BD92" s="118" t="s">
        <v>48</v>
      </c>
      <c r="BE92" s="118" t="s">
        <v>4</v>
      </c>
      <c r="BF92" s="118" t="s">
        <v>55</v>
      </c>
      <c r="BG92" s="118" t="s">
        <v>56</v>
      </c>
      <c r="BH92" s="118" t="s">
        <v>57</v>
      </c>
      <c r="BI92" s="118" t="s">
        <v>58</v>
      </c>
      <c r="BJ92" s="118" t="s">
        <v>59</v>
      </c>
      <c r="BK92" s="118"/>
      <c r="BL92" s="118"/>
      <c r="BM92" s="118" t="s">
        <v>22</v>
      </c>
      <c r="BN92" s="118" t="s">
        <v>10</v>
      </c>
      <c r="BO92" s="118" t="s">
        <v>11</v>
      </c>
      <c r="BP92" s="118" t="s">
        <v>5</v>
      </c>
      <c r="BQ92" s="118" t="s">
        <v>4</v>
      </c>
      <c r="BR92" s="118" t="s">
        <v>55</v>
      </c>
      <c r="BS92" s="118" t="s">
        <v>56</v>
      </c>
      <c r="BT92" s="118" t="s">
        <v>57</v>
      </c>
      <c r="BU92" s="118" t="s">
        <v>58</v>
      </c>
      <c r="BV92" s="118" t="s">
        <v>59</v>
      </c>
      <c r="BW92" s="1"/>
    </row>
    <row r="93" spans="1:75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>
        <v>5</v>
      </c>
      <c r="P93" s="118">
        <v>14</v>
      </c>
      <c r="Q93" s="118">
        <v>763.9</v>
      </c>
      <c r="R93" s="118">
        <v>54.6</v>
      </c>
      <c r="S93" s="118">
        <v>841</v>
      </c>
      <c r="T93" s="118">
        <v>294</v>
      </c>
      <c r="U93" s="118">
        <v>182</v>
      </c>
      <c r="V93" s="118">
        <v>125</v>
      </c>
      <c r="W93" s="118">
        <v>171</v>
      </c>
      <c r="X93" s="118">
        <v>69</v>
      </c>
      <c r="Y93" s="118"/>
      <c r="Z93" s="118"/>
      <c r="AA93" s="118"/>
      <c r="AB93" s="118">
        <v>150</v>
      </c>
      <c r="AC93" s="118">
        <v>9</v>
      </c>
      <c r="AD93" s="118">
        <v>451.7</v>
      </c>
      <c r="AE93" s="118">
        <v>536</v>
      </c>
      <c r="AF93" s="118">
        <v>174</v>
      </c>
      <c r="AG93" s="118">
        <v>128</v>
      </c>
      <c r="AH93" s="118">
        <v>90</v>
      </c>
      <c r="AI93" s="118">
        <v>92</v>
      </c>
      <c r="AJ93" s="118">
        <v>52</v>
      </c>
      <c r="AM93" s="118" t="s">
        <v>22</v>
      </c>
      <c r="AN93" s="118" t="s">
        <v>13</v>
      </c>
      <c r="AO93" s="118">
        <v>1</v>
      </c>
      <c r="AP93" s="118">
        <v>985</v>
      </c>
      <c r="AQ93" s="118">
        <v>234</v>
      </c>
      <c r="AR93" s="118">
        <v>232</v>
      </c>
      <c r="AS93" s="118">
        <v>253</v>
      </c>
      <c r="AT93" s="118">
        <v>149</v>
      </c>
      <c r="AU93" s="118">
        <v>117</v>
      </c>
      <c r="AV93" s="118">
        <v>913.9</v>
      </c>
      <c r="AW93" s="120">
        <f>AP93/AV93</f>
        <v>1.0777984462194989</v>
      </c>
      <c r="AX93" s="118"/>
      <c r="AY93" s="118"/>
      <c r="AZ93" s="118"/>
      <c r="BA93" s="118">
        <v>1</v>
      </c>
      <c r="BB93" s="118">
        <v>1</v>
      </c>
      <c r="BC93" s="118">
        <v>31.4</v>
      </c>
      <c r="BD93" s="118">
        <v>31.4</v>
      </c>
      <c r="BE93" s="118">
        <v>11</v>
      </c>
      <c r="BF93" s="118">
        <v>3</v>
      </c>
      <c r="BG93" s="118">
        <v>1</v>
      </c>
      <c r="BH93" s="118">
        <v>4</v>
      </c>
      <c r="BI93" s="118">
        <v>2</v>
      </c>
      <c r="BJ93" s="118">
        <v>1</v>
      </c>
      <c r="BK93" s="118"/>
      <c r="BL93" s="118"/>
      <c r="BM93" s="118"/>
      <c r="BN93" s="118">
        <v>30</v>
      </c>
      <c r="BO93" s="118">
        <v>1</v>
      </c>
      <c r="BP93" s="118">
        <v>26.5</v>
      </c>
      <c r="BQ93" s="118">
        <v>7</v>
      </c>
      <c r="BR93" s="118">
        <v>2</v>
      </c>
      <c r="BS93" s="118">
        <v>1</v>
      </c>
      <c r="BT93" s="118">
        <v>3</v>
      </c>
      <c r="BU93" s="118">
        <v>0</v>
      </c>
      <c r="BV93" s="118">
        <v>1</v>
      </c>
      <c r="BW93" s="1"/>
    </row>
    <row r="94" spans="1:75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>
        <v>6</v>
      </c>
      <c r="P94" s="118">
        <v>4</v>
      </c>
      <c r="Q94" s="118">
        <v>223.7</v>
      </c>
      <c r="R94" s="118">
        <v>55.9</v>
      </c>
      <c r="S94" s="118">
        <v>267</v>
      </c>
      <c r="T94" s="118">
        <v>97</v>
      </c>
      <c r="U94" s="118">
        <v>49</v>
      </c>
      <c r="V94" s="118">
        <v>37</v>
      </c>
      <c r="W94" s="118">
        <v>44</v>
      </c>
      <c r="X94" s="118">
        <v>40</v>
      </c>
      <c r="Y94" s="118"/>
      <c r="Z94" s="118"/>
      <c r="AA94" s="118"/>
      <c r="AB94" s="118">
        <v>180</v>
      </c>
      <c r="AC94" s="118">
        <v>11</v>
      </c>
      <c r="AD94" s="118">
        <v>396.4</v>
      </c>
      <c r="AE94" s="118">
        <v>407</v>
      </c>
      <c r="AF94" s="118">
        <v>126</v>
      </c>
      <c r="AG94" s="118">
        <v>75</v>
      </c>
      <c r="AH94" s="118">
        <v>61</v>
      </c>
      <c r="AI94" s="118">
        <v>92</v>
      </c>
      <c r="AJ94" s="118">
        <v>53</v>
      </c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>
        <v>2</v>
      </c>
      <c r="BB94" s="118">
        <v>2</v>
      </c>
      <c r="BC94" s="118">
        <v>41.5</v>
      </c>
      <c r="BD94" s="118">
        <v>20.8</v>
      </c>
      <c r="BE94" s="118">
        <v>35</v>
      </c>
      <c r="BF94" s="118">
        <v>8</v>
      </c>
      <c r="BG94" s="118">
        <v>10</v>
      </c>
      <c r="BH94" s="118">
        <v>8</v>
      </c>
      <c r="BI94" s="118">
        <v>6</v>
      </c>
      <c r="BJ94" s="118">
        <v>3</v>
      </c>
      <c r="BK94" s="118"/>
      <c r="BL94" s="118"/>
      <c r="BM94" s="118"/>
      <c r="BN94" s="118">
        <v>60</v>
      </c>
      <c r="BO94" s="118">
        <v>4</v>
      </c>
      <c r="BP94" s="118">
        <v>91.8</v>
      </c>
      <c r="BQ94" s="118">
        <v>74</v>
      </c>
      <c r="BR94" s="118">
        <v>13</v>
      </c>
      <c r="BS94" s="118">
        <v>18</v>
      </c>
      <c r="BT94" s="118">
        <v>19</v>
      </c>
      <c r="BU94" s="118">
        <v>14</v>
      </c>
      <c r="BV94" s="118">
        <v>10</v>
      </c>
      <c r="BW94" s="1"/>
    </row>
    <row r="95" spans="1:75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>
        <v>7</v>
      </c>
      <c r="P95" s="118">
        <v>2</v>
      </c>
      <c r="Q95" s="118">
        <v>90.7</v>
      </c>
      <c r="R95" s="118">
        <v>45.4</v>
      </c>
      <c r="S95" s="118">
        <v>118</v>
      </c>
      <c r="T95" s="118">
        <v>36</v>
      </c>
      <c r="U95" s="118">
        <v>9</v>
      </c>
      <c r="V95" s="118">
        <v>20</v>
      </c>
      <c r="W95" s="118">
        <v>40</v>
      </c>
      <c r="X95" s="118">
        <v>13</v>
      </c>
      <c r="Y95" s="118"/>
      <c r="Z95" s="118"/>
      <c r="AA95" s="118"/>
      <c r="AB95" s="118">
        <v>210</v>
      </c>
      <c r="AC95" s="118">
        <v>4</v>
      </c>
      <c r="AD95" s="118">
        <v>240.8</v>
      </c>
      <c r="AE95" s="118">
        <v>250</v>
      </c>
      <c r="AF95" s="118">
        <v>92</v>
      </c>
      <c r="AG95" s="118">
        <v>23</v>
      </c>
      <c r="AH95" s="118">
        <v>44</v>
      </c>
      <c r="AI95" s="118">
        <v>77</v>
      </c>
      <c r="AJ95" s="118">
        <v>14</v>
      </c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 t="s">
        <v>25</v>
      </c>
      <c r="AX95" s="118"/>
      <c r="AY95" s="118"/>
      <c r="AZ95" s="118"/>
      <c r="BA95" s="118">
        <v>3</v>
      </c>
      <c r="BB95" s="118">
        <v>4</v>
      </c>
      <c r="BC95" s="118">
        <v>173.9</v>
      </c>
      <c r="BD95" s="118">
        <v>43.5</v>
      </c>
      <c r="BE95" s="118">
        <v>193</v>
      </c>
      <c r="BF95" s="118">
        <v>25</v>
      </c>
      <c r="BG95" s="118">
        <v>40</v>
      </c>
      <c r="BH95" s="118">
        <v>55</v>
      </c>
      <c r="BI95" s="118">
        <v>45</v>
      </c>
      <c r="BJ95" s="118">
        <v>28</v>
      </c>
      <c r="BK95" s="118"/>
      <c r="BL95" s="118"/>
      <c r="BM95" s="118"/>
      <c r="BN95" s="118">
        <v>90</v>
      </c>
      <c r="BO95" s="118">
        <v>7</v>
      </c>
      <c r="BP95" s="118">
        <v>168.7</v>
      </c>
      <c r="BQ95" s="118">
        <v>197</v>
      </c>
      <c r="BR95" s="118">
        <v>32</v>
      </c>
      <c r="BS95" s="118">
        <v>47</v>
      </c>
      <c r="BT95" s="118">
        <v>51</v>
      </c>
      <c r="BU95" s="118">
        <v>43</v>
      </c>
      <c r="BV95" s="118">
        <v>24</v>
      </c>
      <c r="BW95" s="1"/>
    </row>
    <row r="96" spans="1:75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>
        <v>240</v>
      </c>
      <c r="AC96" s="118">
        <v>0</v>
      </c>
      <c r="AD96" s="118">
        <v>69.7</v>
      </c>
      <c r="AE96" s="118">
        <v>71</v>
      </c>
      <c r="AF96" s="118">
        <v>29</v>
      </c>
      <c r="AG96" s="118">
        <v>13</v>
      </c>
      <c r="AH96" s="118">
        <v>7</v>
      </c>
      <c r="AI96" s="118">
        <v>22</v>
      </c>
      <c r="AJ96" s="118">
        <v>0</v>
      </c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>
        <v>4</v>
      </c>
      <c r="BB96" s="118">
        <v>8</v>
      </c>
      <c r="BC96" s="118">
        <v>503.9</v>
      </c>
      <c r="BD96" s="118">
        <v>63</v>
      </c>
      <c r="BE96" s="118">
        <v>559</v>
      </c>
      <c r="BF96" s="118">
        <v>163</v>
      </c>
      <c r="BG96" s="118">
        <v>132</v>
      </c>
      <c r="BH96" s="118">
        <v>128</v>
      </c>
      <c r="BI96" s="118">
        <v>84</v>
      </c>
      <c r="BJ96" s="118">
        <v>52</v>
      </c>
      <c r="BK96" s="118"/>
      <c r="BL96" s="118"/>
      <c r="BM96" s="118"/>
      <c r="BN96" s="118">
        <v>120</v>
      </c>
      <c r="BO96" s="118">
        <v>8</v>
      </c>
      <c r="BP96" s="118">
        <v>257.7</v>
      </c>
      <c r="BQ96" s="118">
        <v>304</v>
      </c>
      <c r="BR96" s="118">
        <v>97</v>
      </c>
      <c r="BS96" s="118">
        <v>62</v>
      </c>
      <c r="BT96" s="118">
        <v>74</v>
      </c>
      <c r="BU96" s="118">
        <v>57</v>
      </c>
      <c r="BV96" s="118">
        <v>14</v>
      </c>
      <c r="BW96" s="1"/>
    </row>
    <row r="97" spans="1:75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>
        <v>5</v>
      </c>
      <c r="BB97" s="118">
        <v>4</v>
      </c>
      <c r="BC97" s="118">
        <v>163.19999999999999</v>
      </c>
      <c r="BD97" s="118">
        <v>40.799999999999997</v>
      </c>
      <c r="BE97" s="118">
        <v>187</v>
      </c>
      <c r="BF97" s="118">
        <v>35</v>
      </c>
      <c r="BG97" s="118">
        <v>49</v>
      </c>
      <c r="BH97" s="118">
        <v>58</v>
      </c>
      <c r="BI97" s="118">
        <v>12</v>
      </c>
      <c r="BJ97" s="118">
        <v>33</v>
      </c>
      <c r="BK97" s="118"/>
      <c r="BL97" s="118"/>
      <c r="BM97" s="118"/>
      <c r="BN97" s="118">
        <v>150</v>
      </c>
      <c r="BO97" s="118">
        <v>5</v>
      </c>
      <c r="BP97" s="118">
        <v>242.9</v>
      </c>
      <c r="BQ97" s="118">
        <v>262</v>
      </c>
      <c r="BR97" s="118">
        <v>71</v>
      </c>
      <c r="BS97" s="118">
        <v>53</v>
      </c>
      <c r="BT97" s="118">
        <v>72</v>
      </c>
      <c r="BU97" s="118">
        <v>21</v>
      </c>
      <c r="BV97" s="118">
        <v>45</v>
      </c>
      <c r="BW97" s="1"/>
    </row>
    <row r="98" spans="1:75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>
        <v>180</v>
      </c>
      <c r="BO98" s="118">
        <v>2</v>
      </c>
      <c r="BP98" s="118">
        <v>108.3</v>
      </c>
      <c r="BQ98" s="118">
        <v>116</v>
      </c>
      <c r="BR98" s="118">
        <v>16</v>
      </c>
      <c r="BS98" s="118">
        <v>42</v>
      </c>
      <c r="BT98" s="118">
        <v>27</v>
      </c>
      <c r="BU98" s="118">
        <v>14</v>
      </c>
      <c r="BV98" s="118">
        <v>17</v>
      </c>
      <c r="BW98" s="1"/>
    </row>
    <row r="99" spans="1:7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>
        <v>210</v>
      </c>
      <c r="BO99" s="118">
        <v>0</v>
      </c>
      <c r="BP99" s="118">
        <v>18</v>
      </c>
      <c r="BQ99" s="118">
        <v>25</v>
      </c>
      <c r="BR99" s="118">
        <v>3</v>
      </c>
      <c r="BS99" s="118">
        <v>9</v>
      </c>
      <c r="BT99" s="118">
        <v>7</v>
      </c>
      <c r="BU99" s="118">
        <v>0</v>
      </c>
      <c r="BV99" s="118">
        <v>6</v>
      </c>
      <c r="BW99" s="1"/>
    </row>
    <row r="100" spans="1:7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"/>
    </row>
    <row r="101" spans="1:75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"/>
    </row>
    <row r="102" spans="1:7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"/>
    </row>
    <row r="103" spans="1:75">
      <c r="A103" s="118"/>
      <c r="B103" s="118" t="s">
        <v>2</v>
      </c>
      <c r="C103" s="118" t="s">
        <v>3</v>
      </c>
      <c r="D103" s="118" t="s">
        <v>4</v>
      </c>
      <c r="E103" s="118" t="s">
        <v>55</v>
      </c>
      <c r="F103" s="118" t="s">
        <v>56</v>
      </c>
      <c r="G103" s="118" t="s">
        <v>57</v>
      </c>
      <c r="H103" s="118" t="s">
        <v>58</v>
      </c>
      <c r="I103" s="118" t="s">
        <v>59</v>
      </c>
      <c r="J103" s="118" t="s">
        <v>5</v>
      </c>
      <c r="K103" s="118" t="s">
        <v>60</v>
      </c>
      <c r="L103" s="118"/>
      <c r="M103" s="112"/>
      <c r="N103" s="118" t="s">
        <v>39</v>
      </c>
      <c r="O103" s="118" t="s">
        <v>7</v>
      </c>
      <c r="P103" s="118" t="s">
        <v>3</v>
      </c>
      <c r="Q103" s="118" t="s">
        <v>8</v>
      </c>
      <c r="R103" s="118" t="s">
        <v>48</v>
      </c>
      <c r="S103" s="118" t="s">
        <v>4</v>
      </c>
      <c r="T103" s="118" t="s">
        <v>55</v>
      </c>
      <c r="U103" s="118" t="s">
        <v>56</v>
      </c>
      <c r="V103" s="118" t="s">
        <v>57</v>
      </c>
      <c r="W103" s="118" t="s">
        <v>58</v>
      </c>
      <c r="X103" s="118" t="s">
        <v>59</v>
      </c>
      <c r="Y103" s="118"/>
      <c r="Z103" s="112"/>
      <c r="AA103" s="118" t="s">
        <v>39</v>
      </c>
      <c r="AB103" s="118" t="s">
        <v>10</v>
      </c>
      <c r="AC103" s="118" t="s">
        <v>11</v>
      </c>
      <c r="AD103" s="118" t="s">
        <v>5</v>
      </c>
      <c r="AE103" s="118" t="s">
        <v>4</v>
      </c>
      <c r="AF103" s="118" t="s">
        <v>55</v>
      </c>
      <c r="AG103" s="118" t="s">
        <v>56</v>
      </c>
      <c r="AH103" s="118" t="s">
        <v>57</v>
      </c>
      <c r="AI103" s="118" t="s">
        <v>58</v>
      </c>
      <c r="AJ103" s="118" t="s">
        <v>59</v>
      </c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"/>
    </row>
    <row r="104" spans="1:75">
      <c r="A104" s="118" t="s">
        <v>39</v>
      </c>
      <c r="B104" s="118" t="s">
        <v>13</v>
      </c>
      <c r="C104" s="118">
        <v>1</v>
      </c>
      <c r="D104" s="118">
        <v>2336</v>
      </c>
      <c r="E104" s="118">
        <v>660</v>
      </c>
      <c r="F104" s="118">
        <v>607</v>
      </c>
      <c r="G104" s="118">
        <v>417</v>
      </c>
      <c r="H104" s="118">
        <v>478</v>
      </c>
      <c r="I104" s="118">
        <v>173</v>
      </c>
      <c r="J104" s="118">
        <v>2112</v>
      </c>
      <c r="K104" s="120">
        <f>D104/J104</f>
        <v>1.106060606060606</v>
      </c>
      <c r="L104" s="118"/>
      <c r="M104" s="112"/>
      <c r="N104" s="118"/>
      <c r="O104" s="118">
        <v>1</v>
      </c>
      <c r="P104" s="118">
        <v>1</v>
      </c>
      <c r="Q104" s="118">
        <v>9.5</v>
      </c>
      <c r="R104" s="118">
        <v>9.5</v>
      </c>
      <c r="S104" s="118">
        <v>11</v>
      </c>
      <c r="T104" s="118">
        <v>3</v>
      </c>
      <c r="U104" s="118">
        <v>5</v>
      </c>
      <c r="V104" s="118">
        <v>0</v>
      </c>
      <c r="W104" s="118">
        <v>0</v>
      </c>
      <c r="X104" s="118">
        <v>3</v>
      </c>
      <c r="Y104" s="118"/>
      <c r="Z104" s="112"/>
      <c r="AA104" s="118"/>
      <c r="AB104" s="118">
        <v>30</v>
      </c>
      <c r="AC104" s="118">
        <v>2</v>
      </c>
      <c r="AD104" s="118">
        <v>15.6</v>
      </c>
      <c r="AE104" s="118">
        <v>20</v>
      </c>
      <c r="AF104" s="118">
        <v>6</v>
      </c>
      <c r="AG104" s="118">
        <v>8</v>
      </c>
      <c r="AH104" s="118">
        <v>0</v>
      </c>
      <c r="AI104" s="118">
        <v>0</v>
      </c>
      <c r="AJ104" s="118">
        <v>6</v>
      </c>
      <c r="AM104" s="118"/>
      <c r="AN104" s="118" t="s">
        <v>2</v>
      </c>
      <c r="AO104" s="118" t="s">
        <v>3</v>
      </c>
      <c r="AP104" s="118" t="s">
        <v>4</v>
      </c>
      <c r="AQ104" s="118" t="s">
        <v>55</v>
      </c>
      <c r="AR104" s="118" t="s">
        <v>56</v>
      </c>
      <c r="AS104" s="118" t="s">
        <v>57</v>
      </c>
      <c r="AT104" s="118" t="s">
        <v>58</v>
      </c>
      <c r="AU104" s="118" t="s">
        <v>59</v>
      </c>
      <c r="AV104" s="118" t="s">
        <v>5</v>
      </c>
      <c r="AW104" s="118" t="s">
        <v>60</v>
      </c>
      <c r="AX104" s="118"/>
      <c r="AY104" s="118"/>
      <c r="AZ104" s="118" t="s">
        <v>23</v>
      </c>
      <c r="BA104" s="118" t="s">
        <v>7</v>
      </c>
      <c r="BB104" s="118" t="s">
        <v>3</v>
      </c>
      <c r="BC104" s="118" t="s">
        <v>8</v>
      </c>
      <c r="BD104" s="118" t="s">
        <v>48</v>
      </c>
      <c r="BE104" s="118" t="s">
        <v>4</v>
      </c>
      <c r="BF104" s="118" t="s">
        <v>55</v>
      </c>
      <c r="BG104" s="118" t="s">
        <v>56</v>
      </c>
      <c r="BH104" s="118" t="s">
        <v>57</v>
      </c>
      <c r="BI104" s="118" t="s">
        <v>58</v>
      </c>
      <c r="BJ104" s="118" t="s">
        <v>59</v>
      </c>
      <c r="BK104" s="118"/>
      <c r="BL104" s="118"/>
      <c r="BM104" s="118" t="s">
        <v>23</v>
      </c>
      <c r="BN104" s="118" t="s">
        <v>10</v>
      </c>
      <c r="BO104" s="118" t="s">
        <v>11</v>
      </c>
      <c r="BP104" s="118" t="s">
        <v>5</v>
      </c>
      <c r="BQ104" s="118" t="s">
        <v>4</v>
      </c>
      <c r="BR104" s="118" t="s">
        <v>55</v>
      </c>
      <c r="BS104" s="118" t="s">
        <v>56</v>
      </c>
      <c r="BT104" s="118" t="s">
        <v>57</v>
      </c>
      <c r="BU104" s="118" t="s">
        <v>58</v>
      </c>
      <c r="BV104" s="118" t="s">
        <v>59</v>
      </c>
      <c r="BW104" s="1"/>
    </row>
    <row r="105" spans="1:7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>
        <v>2</v>
      </c>
      <c r="P105" s="118">
        <v>2</v>
      </c>
      <c r="Q105" s="118">
        <v>64.3</v>
      </c>
      <c r="R105" s="118">
        <v>32.200000000000003</v>
      </c>
      <c r="S105" s="118">
        <v>77</v>
      </c>
      <c r="T105" s="118">
        <v>12</v>
      </c>
      <c r="U105" s="118">
        <v>23</v>
      </c>
      <c r="V105" s="118">
        <v>1</v>
      </c>
      <c r="W105" s="118">
        <v>14</v>
      </c>
      <c r="X105" s="118">
        <v>27</v>
      </c>
      <c r="Y105" s="118"/>
      <c r="Z105" s="118"/>
      <c r="AA105" s="118"/>
      <c r="AB105" s="118">
        <v>60</v>
      </c>
      <c r="AC105" s="118">
        <v>3</v>
      </c>
      <c r="AD105" s="118">
        <v>95.4</v>
      </c>
      <c r="AE105" s="118">
        <v>115</v>
      </c>
      <c r="AF105" s="118">
        <v>16</v>
      </c>
      <c r="AG105" s="118">
        <v>41</v>
      </c>
      <c r="AH105" s="118">
        <v>19</v>
      </c>
      <c r="AI105" s="118">
        <v>14</v>
      </c>
      <c r="AJ105" s="118">
        <v>24</v>
      </c>
      <c r="AM105" s="118" t="s">
        <v>23</v>
      </c>
      <c r="AN105" s="118" t="s">
        <v>13</v>
      </c>
      <c r="AO105" s="118">
        <v>1</v>
      </c>
      <c r="AP105" s="118">
        <v>1030</v>
      </c>
      <c r="AQ105" s="118">
        <v>295</v>
      </c>
      <c r="AR105" s="118">
        <v>247</v>
      </c>
      <c r="AS105" s="118">
        <v>186</v>
      </c>
      <c r="AT105" s="118">
        <v>179</v>
      </c>
      <c r="AU105" s="118">
        <v>123</v>
      </c>
      <c r="AV105" s="118">
        <v>1013.9</v>
      </c>
      <c r="AW105" s="120">
        <f>AP105/AV105</f>
        <v>1.0158792780353092</v>
      </c>
      <c r="AX105" s="118"/>
      <c r="AY105" s="118"/>
      <c r="AZ105" s="118" t="s">
        <v>25</v>
      </c>
      <c r="BA105" s="118">
        <v>1</v>
      </c>
      <c r="BB105" s="118">
        <v>1</v>
      </c>
      <c r="BC105" s="118">
        <v>5.8</v>
      </c>
      <c r="BD105" s="118">
        <v>5.8</v>
      </c>
      <c r="BE105" s="118">
        <v>4</v>
      </c>
      <c r="BF105" s="118">
        <v>0</v>
      </c>
      <c r="BG105" s="118">
        <v>2</v>
      </c>
      <c r="BH105" s="118">
        <v>2</v>
      </c>
      <c r="BI105" s="118">
        <v>0</v>
      </c>
      <c r="BJ105" s="118">
        <v>0</v>
      </c>
      <c r="BK105" s="118"/>
      <c r="BL105" s="118"/>
      <c r="BM105" s="118" t="s">
        <v>25</v>
      </c>
      <c r="BN105" s="118">
        <v>30</v>
      </c>
      <c r="BO105" s="118">
        <v>4</v>
      </c>
      <c r="BP105" s="118">
        <v>55.2</v>
      </c>
      <c r="BQ105" s="118">
        <v>46</v>
      </c>
      <c r="BR105" s="118">
        <v>16</v>
      </c>
      <c r="BS105" s="118">
        <v>17</v>
      </c>
      <c r="BT105" s="118">
        <v>11</v>
      </c>
      <c r="BU105" s="118">
        <v>2</v>
      </c>
      <c r="BV105" s="118">
        <v>0</v>
      </c>
      <c r="BW105" s="1"/>
    </row>
    <row r="106" spans="1:7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 t="s">
        <v>25</v>
      </c>
      <c r="L106" s="118"/>
      <c r="M106" s="118"/>
      <c r="N106" s="118"/>
      <c r="O106" s="118">
        <v>3</v>
      </c>
      <c r="P106" s="118">
        <v>4</v>
      </c>
      <c r="Q106" s="118">
        <v>119.8</v>
      </c>
      <c r="R106" s="118">
        <v>29.9</v>
      </c>
      <c r="S106" s="118">
        <v>159</v>
      </c>
      <c r="T106" s="118">
        <v>38</v>
      </c>
      <c r="U106" s="118">
        <v>49</v>
      </c>
      <c r="V106" s="118">
        <v>50</v>
      </c>
      <c r="W106" s="118">
        <v>19</v>
      </c>
      <c r="X106" s="118">
        <v>2</v>
      </c>
      <c r="Y106" s="118"/>
      <c r="Z106" s="118"/>
      <c r="AA106" s="118"/>
      <c r="AB106" s="118">
        <v>90</v>
      </c>
      <c r="AC106" s="118">
        <v>7</v>
      </c>
      <c r="AD106" s="118">
        <v>198.4</v>
      </c>
      <c r="AE106" s="118">
        <v>261</v>
      </c>
      <c r="AF106" s="118">
        <v>81</v>
      </c>
      <c r="AG106" s="118">
        <v>71</v>
      </c>
      <c r="AH106" s="118">
        <v>54</v>
      </c>
      <c r="AI106" s="118">
        <v>42</v>
      </c>
      <c r="AJ106" s="118">
        <v>13</v>
      </c>
      <c r="AM106" s="118" t="s">
        <v>25</v>
      </c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>
        <v>2</v>
      </c>
      <c r="BB106" s="118">
        <v>2</v>
      </c>
      <c r="BC106" s="118">
        <v>29.4</v>
      </c>
      <c r="BD106" s="118">
        <v>14.7</v>
      </c>
      <c r="BE106" s="118">
        <v>19</v>
      </c>
      <c r="BF106" s="118">
        <v>3</v>
      </c>
      <c r="BG106" s="118">
        <v>8</v>
      </c>
      <c r="BH106" s="118">
        <v>4</v>
      </c>
      <c r="BI106" s="118">
        <v>4</v>
      </c>
      <c r="BJ106" s="118">
        <v>0</v>
      </c>
      <c r="BK106" s="118"/>
      <c r="BL106" s="118"/>
      <c r="BM106" s="118"/>
      <c r="BN106" s="118">
        <v>60</v>
      </c>
      <c r="BO106" s="118">
        <v>9</v>
      </c>
      <c r="BP106" s="118">
        <v>240.7</v>
      </c>
      <c r="BQ106" s="118">
        <v>237</v>
      </c>
      <c r="BR106" s="118">
        <v>69</v>
      </c>
      <c r="BS106" s="118">
        <v>80</v>
      </c>
      <c r="BT106" s="118">
        <v>22</v>
      </c>
      <c r="BU106" s="118">
        <v>56</v>
      </c>
      <c r="BV106" s="118">
        <v>10</v>
      </c>
      <c r="BW106" s="1"/>
    </row>
    <row r="107" spans="1:7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>
        <v>4</v>
      </c>
      <c r="P107" s="118">
        <v>8</v>
      </c>
      <c r="Q107" s="118">
        <v>523.6</v>
      </c>
      <c r="R107" s="118">
        <v>65.400000000000006</v>
      </c>
      <c r="S107" s="118">
        <v>608</v>
      </c>
      <c r="T107" s="118">
        <v>144</v>
      </c>
      <c r="U107" s="118">
        <v>170</v>
      </c>
      <c r="V107" s="118">
        <v>91</v>
      </c>
      <c r="W107" s="118">
        <v>163</v>
      </c>
      <c r="X107" s="118">
        <v>40</v>
      </c>
      <c r="Y107" s="118"/>
      <c r="Z107" s="118"/>
      <c r="AA107" s="118"/>
      <c r="AB107" s="118">
        <v>120</v>
      </c>
      <c r="AC107" s="118">
        <v>8</v>
      </c>
      <c r="AD107" s="118">
        <v>288.89999999999998</v>
      </c>
      <c r="AE107" s="118">
        <v>350</v>
      </c>
      <c r="AF107" s="118">
        <v>91</v>
      </c>
      <c r="AG107" s="118">
        <v>88</v>
      </c>
      <c r="AH107" s="118">
        <v>44</v>
      </c>
      <c r="AI107" s="118">
        <v>117</v>
      </c>
      <c r="AJ107" s="118">
        <v>10</v>
      </c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 t="s">
        <v>25</v>
      </c>
      <c r="AX107" s="118"/>
      <c r="AY107" s="118"/>
      <c r="AZ107" s="118"/>
      <c r="BA107" s="118">
        <v>3</v>
      </c>
      <c r="BB107" s="118">
        <v>4</v>
      </c>
      <c r="BC107" s="118">
        <v>175.1</v>
      </c>
      <c r="BD107" s="118">
        <v>43.8</v>
      </c>
      <c r="BE107" s="118">
        <v>192</v>
      </c>
      <c r="BF107" s="118">
        <v>59</v>
      </c>
      <c r="BG107" s="118">
        <v>57</v>
      </c>
      <c r="BH107" s="118">
        <v>33</v>
      </c>
      <c r="BI107" s="118">
        <v>32</v>
      </c>
      <c r="BJ107" s="118">
        <v>11</v>
      </c>
      <c r="BK107" s="118"/>
      <c r="BL107" s="118"/>
      <c r="BM107" s="118"/>
      <c r="BN107" s="118">
        <v>90</v>
      </c>
      <c r="BO107" s="118">
        <v>10</v>
      </c>
      <c r="BP107" s="118">
        <v>324.2</v>
      </c>
      <c r="BQ107" s="118">
        <v>328</v>
      </c>
      <c r="BR107" s="118">
        <v>74</v>
      </c>
      <c r="BS107" s="118">
        <v>76</v>
      </c>
      <c r="BT107" s="118">
        <v>59</v>
      </c>
      <c r="BU107" s="118">
        <v>78</v>
      </c>
      <c r="BV107" s="118">
        <v>41</v>
      </c>
      <c r="BW107" s="1"/>
    </row>
    <row r="108" spans="1:75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>
        <v>5</v>
      </c>
      <c r="P108" s="118">
        <v>10</v>
      </c>
      <c r="Q108" s="118">
        <v>879.2</v>
      </c>
      <c r="R108" s="118">
        <v>87.9</v>
      </c>
      <c r="S108" s="118">
        <v>918</v>
      </c>
      <c r="T108" s="118">
        <v>281</v>
      </c>
      <c r="U108" s="118">
        <v>225</v>
      </c>
      <c r="V108" s="118">
        <v>177</v>
      </c>
      <c r="W108" s="118">
        <v>188</v>
      </c>
      <c r="X108" s="118">
        <v>47</v>
      </c>
      <c r="Y108" s="118"/>
      <c r="Z108" s="118"/>
      <c r="AA108" s="118"/>
      <c r="AB108" s="118">
        <v>150</v>
      </c>
      <c r="AC108" s="118">
        <v>10</v>
      </c>
      <c r="AD108" s="118">
        <v>272.5</v>
      </c>
      <c r="AE108" s="118">
        <v>289</v>
      </c>
      <c r="AF108" s="118">
        <v>66</v>
      </c>
      <c r="AG108" s="118">
        <v>89</v>
      </c>
      <c r="AH108" s="118">
        <v>55</v>
      </c>
      <c r="AI108" s="118">
        <v>69</v>
      </c>
      <c r="AJ108" s="118">
        <v>10</v>
      </c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>
        <v>4</v>
      </c>
      <c r="BB108" s="118">
        <v>8</v>
      </c>
      <c r="BC108" s="118">
        <v>352.1</v>
      </c>
      <c r="BD108" s="118">
        <v>44</v>
      </c>
      <c r="BE108" s="118">
        <v>382</v>
      </c>
      <c r="BF108" s="118">
        <v>116</v>
      </c>
      <c r="BG108" s="118">
        <v>89</v>
      </c>
      <c r="BH108" s="118">
        <v>67</v>
      </c>
      <c r="BI108" s="118">
        <v>72</v>
      </c>
      <c r="BJ108" s="118">
        <v>38</v>
      </c>
      <c r="BK108" s="118"/>
      <c r="BL108" s="118"/>
      <c r="BM108" s="118"/>
      <c r="BN108" s="118">
        <v>120</v>
      </c>
      <c r="BO108" s="118">
        <v>4</v>
      </c>
      <c r="BP108" s="118">
        <v>263.89999999999998</v>
      </c>
      <c r="BQ108" s="118">
        <v>288</v>
      </c>
      <c r="BR108" s="118">
        <v>94</v>
      </c>
      <c r="BS108" s="118">
        <v>45</v>
      </c>
      <c r="BT108" s="118">
        <v>60</v>
      </c>
      <c r="BU108" s="118">
        <v>39</v>
      </c>
      <c r="BV108" s="118">
        <v>50</v>
      </c>
      <c r="BW108" s="1"/>
    </row>
    <row r="109" spans="1:7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>
        <v>6</v>
      </c>
      <c r="P109" s="118">
        <v>6</v>
      </c>
      <c r="Q109" s="118">
        <v>434.4</v>
      </c>
      <c r="R109" s="118">
        <v>72.400000000000006</v>
      </c>
      <c r="S109" s="118">
        <v>500</v>
      </c>
      <c r="T109" s="118">
        <v>161</v>
      </c>
      <c r="U109" s="118">
        <v>135</v>
      </c>
      <c r="V109" s="118">
        <v>98</v>
      </c>
      <c r="W109" s="118">
        <v>69</v>
      </c>
      <c r="X109" s="118">
        <v>37</v>
      </c>
      <c r="Y109" s="118"/>
      <c r="Z109" s="118"/>
      <c r="AA109" s="118"/>
      <c r="AB109" s="118">
        <v>180</v>
      </c>
      <c r="AC109" s="118">
        <v>12</v>
      </c>
      <c r="AD109" s="118">
        <v>396</v>
      </c>
      <c r="AE109" s="118">
        <v>464</v>
      </c>
      <c r="AF109" s="118">
        <v>137</v>
      </c>
      <c r="AG109" s="118">
        <v>110</v>
      </c>
      <c r="AH109" s="118">
        <v>93</v>
      </c>
      <c r="AI109" s="118">
        <v>103</v>
      </c>
      <c r="AJ109" s="118">
        <v>21</v>
      </c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>
        <v>5</v>
      </c>
      <c r="BB109" s="118">
        <v>6</v>
      </c>
      <c r="BC109" s="118">
        <v>190.7</v>
      </c>
      <c r="BD109" s="118">
        <v>31.8</v>
      </c>
      <c r="BE109" s="118">
        <v>185</v>
      </c>
      <c r="BF109" s="118">
        <v>52</v>
      </c>
      <c r="BG109" s="118">
        <v>43</v>
      </c>
      <c r="BH109" s="118">
        <v>29</v>
      </c>
      <c r="BI109" s="118">
        <v>38</v>
      </c>
      <c r="BJ109" s="118">
        <v>23</v>
      </c>
      <c r="BK109" s="118"/>
      <c r="BL109" s="118"/>
      <c r="BM109" s="118"/>
      <c r="BN109" s="118">
        <v>150</v>
      </c>
      <c r="BO109" s="118">
        <v>1</v>
      </c>
      <c r="BP109" s="118">
        <v>114.9</v>
      </c>
      <c r="BQ109" s="118">
        <v>118</v>
      </c>
      <c r="BR109" s="118">
        <v>37</v>
      </c>
      <c r="BS109" s="118">
        <v>24</v>
      </c>
      <c r="BT109" s="118">
        <v>31</v>
      </c>
      <c r="BU109" s="118">
        <v>4</v>
      </c>
      <c r="BV109" s="118">
        <v>22</v>
      </c>
      <c r="BW109" s="1"/>
    </row>
    <row r="110" spans="1:7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>
        <v>7</v>
      </c>
      <c r="P110" s="118">
        <v>2</v>
      </c>
      <c r="Q110" s="118">
        <v>81.3</v>
      </c>
      <c r="R110" s="118">
        <v>40.6</v>
      </c>
      <c r="S110" s="118">
        <v>63</v>
      </c>
      <c r="T110" s="118">
        <v>21</v>
      </c>
      <c r="U110" s="118">
        <v>0</v>
      </c>
      <c r="V110" s="118">
        <v>0</v>
      </c>
      <c r="W110" s="118">
        <v>25</v>
      </c>
      <c r="X110" s="118">
        <v>17</v>
      </c>
      <c r="Y110" s="118"/>
      <c r="Z110" s="118"/>
      <c r="AA110" s="118"/>
      <c r="AB110" s="118">
        <v>210</v>
      </c>
      <c r="AC110" s="118">
        <v>10</v>
      </c>
      <c r="AD110" s="118">
        <v>365.7</v>
      </c>
      <c r="AE110" s="118">
        <v>390</v>
      </c>
      <c r="AF110" s="118">
        <v>118</v>
      </c>
      <c r="AG110" s="118">
        <v>99</v>
      </c>
      <c r="AH110" s="118">
        <v>82</v>
      </c>
      <c r="AI110" s="118">
        <v>46</v>
      </c>
      <c r="AJ110" s="118">
        <v>45</v>
      </c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>
        <v>6</v>
      </c>
      <c r="BB110" s="118">
        <v>4</v>
      </c>
      <c r="BC110" s="118">
        <v>260.8</v>
      </c>
      <c r="BD110" s="118">
        <v>65.2</v>
      </c>
      <c r="BE110" s="118">
        <v>248</v>
      </c>
      <c r="BF110" s="118">
        <v>65</v>
      </c>
      <c r="BG110" s="118">
        <v>48</v>
      </c>
      <c r="BH110" s="118">
        <v>51</v>
      </c>
      <c r="BI110" s="118">
        <v>33</v>
      </c>
      <c r="BJ110" s="118">
        <v>51</v>
      </c>
      <c r="BK110" s="118"/>
      <c r="BL110" s="118"/>
      <c r="BM110" s="118"/>
      <c r="BN110" s="118">
        <v>180</v>
      </c>
      <c r="BO110" s="118">
        <v>0</v>
      </c>
      <c r="BP110" s="118">
        <v>15</v>
      </c>
      <c r="BQ110" s="118">
        <v>13</v>
      </c>
      <c r="BR110" s="118">
        <v>5</v>
      </c>
      <c r="BS110" s="118">
        <v>5</v>
      </c>
      <c r="BT110" s="118">
        <v>3</v>
      </c>
      <c r="BU110" s="118">
        <v>0</v>
      </c>
      <c r="BV110" s="118">
        <v>0</v>
      </c>
      <c r="BW110" s="1"/>
    </row>
    <row r="111" spans="1:7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>
        <v>240</v>
      </c>
      <c r="AC111" s="118">
        <v>6</v>
      </c>
      <c r="AD111" s="118">
        <v>231.2</v>
      </c>
      <c r="AE111" s="118">
        <v>241</v>
      </c>
      <c r="AF111" s="118">
        <v>87</v>
      </c>
      <c r="AG111" s="118">
        <v>53</v>
      </c>
      <c r="AH111" s="118">
        <v>44</v>
      </c>
      <c r="AI111" s="118">
        <v>41</v>
      </c>
      <c r="AJ111" s="118">
        <v>16</v>
      </c>
      <c r="AM111" s="118" t="s">
        <v>46</v>
      </c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"/>
    </row>
    <row r="112" spans="1:75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>
        <v>270</v>
      </c>
      <c r="AC112" s="118">
        <v>4</v>
      </c>
      <c r="AD112" s="118">
        <v>186.3</v>
      </c>
      <c r="AE112" s="118">
        <v>165</v>
      </c>
      <c r="AF112" s="118">
        <v>41</v>
      </c>
      <c r="AG112" s="118">
        <v>43</v>
      </c>
      <c r="AH112" s="118">
        <v>23</v>
      </c>
      <c r="AI112" s="118">
        <v>36</v>
      </c>
      <c r="AJ112" s="118">
        <v>22</v>
      </c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"/>
    </row>
    <row r="113" spans="1:7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>
        <v>300</v>
      </c>
      <c r="AC113" s="118">
        <v>0</v>
      </c>
      <c r="AD113" s="118">
        <v>62</v>
      </c>
      <c r="AE113" s="118">
        <v>41</v>
      </c>
      <c r="AF113" s="118">
        <v>17</v>
      </c>
      <c r="AG113" s="118">
        <v>5</v>
      </c>
      <c r="AH113" s="118">
        <v>3</v>
      </c>
      <c r="AI113" s="118">
        <v>10</v>
      </c>
      <c r="AJ113" s="118">
        <v>6</v>
      </c>
      <c r="AM113" s="118"/>
      <c r="AN113" s="118" t="s">
        <v>2</v>
      </c>
      <c r="AO113" s="118" t="s">
        <v>3</v>
      </c>
      <c r="AP113" s="118" t="s">
        <v>4</v>
      </c>
      <c r="AQ113" s="118" t="s">
        <v>55</v>
      </c>
      <c r="AR113" s="118" t="s">
        <v>56</v>
      </c>
      <c r="AS113" s="118" t="s">
        <v>57</v>
      </c>
      <c r="AT113" s="118" t="s">
        <v>58</v>
      </c>
      <c r="AU113" s="118" t="s">
        <v>59</v>
      </c>
      <c r="AV113" s="118" t="s">
        <v>5</v>
      </c>
      <c r="AW113" s="118" t="s">
        <v>60</v>
      </c>
      <c r="AX113" s="118"/>
      <c r="AY113" s="118"/>
      <c r="AZ113" s="118" t="s">
        <v>24</v>
      </c>
      <c r="BA113" s="118" t="s">
        <v>7</v>
      </c>
      <c r="BB113" s="118" t="s">
        <v>3</v>
      </c>
      <c r="BC113" s="118" t="s">
        <v>8</v>
      </c>
      <c r="BD113" s="118" t="s">
        <v>48</v>
      </c>
      <c r="BE113" s="118" t="s">
        <v>4</v>
      </c>
      <c r="BF113" s="118" t="s">
        <v>55</v>
      </c>
      <c r="BG113" s="118" t="s">
        <v>56</v>
      </c>
      <c r="BH113" s="118" t="s">
        <v>57</v>
      </c>
      <c r="BI113" s="118" t="s">
        <v>58</v>
      </c>
      <c r="BJ113" s="118" t="s">
        <v>59</v>
      </c>
      <c r="BK113" s="118"/>
      <c r="BL113" s="118"/>
      <c r="BM113" s="118" t="s">
        <v>24</v>
      </c>
      <c r="BN113" s="118" t="s">
        <v>10</v>
      </c>
      <c r="BO113" s="118" t="s">
        <v>11</v>
      </c>
      <c r="BP113" s="118" t="s">
        <v>5</v>
      </c>
      <c r="BQ113" s="118" t="s">
        <v>4</v>
      </c>
      <c r="BR113" s="118" t="s">
        <v>55</v>
      </c>
      <c r="BS113" s="118" t="s">
        <v>56</v>
      </c>
      <c r="BT113" s="118" t="s">
        <v>57</v>
      </c>
      <c r="BU113" s="118" t="s">
        <v>58</v>
      </c>
      <c r="BV113" s="118" t="s">
        <v>59</v>
      </c>
      <c r="BW113" s="1"/>
    </row>
    <row r="114" spans="1:7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M114" s="118" t="s">
        <v>24</v>
      </c>
      <c r="AN114" s="118" t="s">
        <v>13</v>
      </c>
      <c r="AO114" s="118">
        <v>1</v>
      </c>
      <c r="AP114" s="118">
        <v>2280</v>
      </c>
      <c r="AQ114" s="118">
        <v>618</v>
      </c>
      <c r="AR114" s="118">
        <v>597</v>
      </c>
      <c r="AS114" s="118">
        <v>456</v>
      </c>
      <c r="AT114" s="118">
        <v>398</v>
      </c>
      <c r="AU114" s="118">
        <v>211</v>
      </c>
      <c r="AV114" s="118">
        <v>1968.5</v>
      </c>
      <c r="AW114" s="120">
        <f>AP114/AV114</f>
        <v>1.1582423164846329</v>
      </c>
      <c r="AX114" s="118"/>
      <c r="AY114" s="118"/>
      <c r="AZ114" s="118"/>
      <c r="BA114" s="118">
        <v>1</v>
      </c>
      <c r="BB114" s="118">
        <v>1</v>
      </c>
      <c r="BC114" s="118">
        <v>9</v>
      </c>
      <c r="BD114" s="118">
        <v>9</v>
      </c>
      <c r="BE114" s="118">
        <v>19</v>
      </c>
      <c r="BF114" s="118">
        <v>6</v>
      </c>
      <c r="BG114" s="118">
        <v>4</v>
      </c>
      <c r="BH114" s="118">
        <v>3</v>
      </c>
      <c r="BI114" s="118">
        <v>6</v>
      </c>
      <c r="BJ114" s="118">
        <v>0</v>
      </c>
      <c r="BK114" s="118"/>
      <c r="BL114" s="118"/>
      <c r="BM114" s="118"/>
      <c r="BN114" s="118">
        <v>30</v>
      </c>
      <c r="BO114" s="118">
        <v>0</v>
      </c>
      <c r="BP114" s="118">
        <v>0</v>
      </c>
      <c r="BQ114" s="118">
        <v>0</v>
      </c>
      <c r="BR114" s="118">
        <v>0</v>
      </c>
      <c r="BS114" s="118">
        <v>0</v>
      </c>
      <c r="BT114" s="118">
        <v>0</v>
      </c>
      <c r="BU114" s="118">
        <v>0</v>
      </c>
      <c r="BV114" s="118">
        <v>0</v>
      </c>
      <c r="BW114" s="1"/>
    </row>
    <row r="115" spans="1:75">
      <c r="A115" s="118"/>
      <c r="B115" s="118" t="s">
        <v>2</v>
      </c>
      <c r="C115" s="118" t="s">
        <v>3</v>
      </c>
      <c r="D115" s="118" t="s">
        <v>4</v>
      </c>
      <c r="E115" s="118" t="s">
        <v>55</v>
      </c>
      <c r="F115" s="118" t="s">
        <v>56</v>
      </c>
      <c r="G115" s="118" t="s">
        <v>57</v>
      </c>
      <c r="H115" s="118" t="s">
        <v>58</v>
      </c>
      <c r="I115" s="118" t="s">
        <v>59</v>
      </c>
      <c r="J115" s="118" t="s">
        <v>5</v>
      </c>
      <c r="K115" s="118" t="s">
        <v>60</v>
      </c>
      <c r="L115" s="118"/>
      <c r="M115" s="112"/>
      <c r="N115" s="118" t="s">
        <v>22</v>
      </c>
      <c r="O115" s="118" t="s">
        <v>7</v>
      </c>
      <c r="P115" s="118" t="s">
        <v>3</v>
      </c>
      <c r="Q115" s="118" t="s">
        <v>8</v>
      </c>
      <c r="R115" s="118" t="s">
        <v>48</v>
      </c>
      <c r="S115" s="118" t="s">
        <v>4</v>
      </c>
      <c r="T115" s="118" t="s">
        <v>55</v>
      </c>
      <c r="U115" s="118" t="s">
        <v>56</v>
      </c>
      <c r="V115" s="118" t="s">
        <v>57</v>
      </c>
      <c r="W115" s="118" t="s">
        <v>58</v>
      </c>
      <c r="X115" s="118" t="s">
        <v>59</v>
      </c>
      <c r="Y115" s="118"/>
      <c r="Z115" s="112"/>
      <c r="AA115" s="118" t="s">
        <v>22</v>
      </c>
      <c r="AB115" s="118" t="s">
        <v>10</v>
      </c>
      <c r="AC115" s="118" t="s">
        <v>11</v>
      </c>
      <c r="AD115" s="118" t="s">
        <v>5</v>
      </c>
      <c r="AE115" s="118" t="s">
        <v>4</v>
      </c>
      <c r="AF115" s="118" t="s">
        <v>55</v>
      </c>
      <c r="AG115" s="118" t="s">
        <v>56</v>
      </c>
      <c r="AH115" s="118" t="s">
        <v>57</v>
      </c>
      <c r="AI115" s="118" t="s">
        <v>58</v>
      </c>
      <c r="AJ115" s="118" t="s">
        <v>59</v>
      </c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>
        <v>2</v>
      </c>
      <c r="BB115" s="118">
        <v>2</v>
      </c>
      <c r="BC115" s="118">
        <v>51.2</v>
      </c>
      <c r="BD115" s="118">
        <v>25.6</v>
      </c>
      <c r="BE115" s="118">
        <v>75</v>
      </c>
      <c r="BF115" s="118">
        <v>25</v>
      </c>
      <c r="BG115" s="118">
        <v>7</v>
      </c>
      <c r="BH115" s="118">
        <v>18</v>
      </c>
      <c r="BI115" s="118">
        <v>25</v>
      </c>
      <c r="BJ115" s="118">
        <v>0</v>
      </c>
      <c r="BK115" s="118"/>
      <c r="BL115" s="118"/>
      <c r="BM115" s="118"/>
      <c r="BN115" s="118">
        <v>60</v>
      </c>
      <c r="BO115" s="118">
        <v>3</v>
      </c>
      <c r="BP115" s="118">
        <v>43.7</v>
      </c>
      <c r="BQ115" s="118">
        <v>67</v>
      </c>
      <c r="BR115" s="118">
        <v>18</v>
      </c>
      <c r="BS115" s="118">
        <v>6</v>
      </c>
      <c r="BT115" s="118">
        <v>14</v>
      </c>
      <c r="BU115" s="118">
        <v>29</v>
      </c>
      <c r="BV115" s="118">
        <v>0</v>
      </c>
      <c r="BW115" s="1"/>
    </row>
    <row r="116" spans="1:75">
      <c r="A116" s="118" t="s">
        <v>22</v>
      </c>
      <c r="B116" s="118" t="s">
        <v>13</v>
      </c>
      <c r="C116" s="118">
        <v>1</v>
      </c>
      <c r="D116" s="118">
        <v>2156</v>
      </c>
      <c r="E116" s="118">
        <v>471</v>
      </c>
      <c r="F116" s="118">
        <v>425</v>
      </c>
      <c r="G116" s="118">
        <v>342</v>
      </c>
      <c r="H116" s="118">
        <v>194</v>
      </c>
      <c r="I116" s="118">
        <v>184</v>
      </c>
      <c r="J116" s="118">
        <v>2050.4</v>
      </c>
      <c r="K116" s="120">
        <f>D116/J116</f>
        <v>1.0515021459227467</v>
      </c>
      <c r="L116" s="118"/>
      <c r="M116" s="112"/>
      <c r="N116" s="118"/>
      <c r="O116" s="118">
        <v>1</v>
      </c>
      <c r="P116" s="118">
        <v>1</v>
      </c>
      <c r="Q116" s="118">
        <v>28.8</v>
      </c>
      <c r="R116" s="118">
        <v>28.8</v>
      </c>
      <c r="S116" s="118">
        <v>36</v>
      </c>
      <c r="T116" s="118">
        <v>7</v>
      </c>
      <c r="U116" s="118">
        <v>13</v>
      </c>
      <c r="V116" s="118">
        <v>2</v>
      </c>
      <c r="W116" s="118">
        <v>0</v>
      </c>
      <c r="X116" s="118">
        <v>14</v>
      </c>
      <c r="Y116" s="118"/>
      <c r="Z116" s="112"/>
      <c r="AA116" s="118"/>
      <c r="AB116" s="118">
        <v>30</v>
      </c>
      <c r="AC116" s="118">
        <v>0</v>
      </c>
      <c r="AD116" s="118">
        <v>0</v>
      </c>
      <c r="AE116" s="118">
        <v>0</v>
      </c>
      <c r="AF116" s="118">
        <v>0</v>
      </c>
      <c r="AG116" s="118">
        <v>0</v>
      </c>
      <c r="AH116" s="118">
        <v>0</v>
      </c>
      <c r="AI116" s="118">
        <v>0</v>
      </c>
      <c r="AJ116" s="118">
        <v>0</v>
      </c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 t="s">
        <v>25</v>
      </c>
      <c r="AX116" s="118"/>
      <c r="AY116" s="118"/>
      <c r="AZ116" s="118"/>
      <c r="BA116" s="118">
        <v>3</v>
      </c>
      <c r="BB116" s="118">
        <v>4</v>
      </c>
      <c r="BC116" s="118">
        <v>186.6</v>
      </c>
      <c r="BD116" s="118">
        <v>46.7</v>
      </c>
      <c r="BE116" s="118">
        <v>235</v>
      </c>
      <c r="BF116" s="118">
        <v>65</v>
      </c>
      <c r="BG116" s="118">
        <v>84</v>
      </c>
      <c r="BH116" s="118">
        <v>37</v>
      </c>
      <c r="BI116" s="118">
        <v>38</v>
      </c>
      <c r="BJ116" s="118">
        <v>11</v>
      </c>
      <c r="BK116" s="118"/>
      <c r="BL116" s="118"/>
      <c r="BM116" s="118"/>
      <c r="BN116" s="118">
        <v>90</v>
      </c>
      <c r="BO116" s="118">
        <v>5</v>
      </c>
      <c r="BP116" s="118">
        <v>164.3</v>
      </c>
      <c r="BQ116" s="118">
        <v>245</v>
      </c>
      <c r="BR116" s="118">
        <v>87</v>
      </c>
      <c r="BS116" s="118">
        <v>67</v>
      </c>
      <c r="BT116" s="118">
        <v>40</v>
      </c>
      <c r="BU116" s="118">
        <v>41</v>
      </c>
      <c r="BV116" s="118">
        <v>10</v>
      </c>
      <c r="BW116" s="1"/>
    </row>
    <row r="117" spans="1:7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>
        <v>2</v>
      </c>
      <c r="P117" s="118">
        <v>2</v>
      </c>
      <c r="Q117" s="118">
        <v>107.1</v>
      </c>
      <c r="R117" s="118">
        <v>53.6</v>
      </c>
      <c r="S117" s="118">
        <v>101</v>
      </c>
      <c r="T117" s="118">
        <v>37</v>
      </c>
      <c r="U117" s="118">
        <v>16</v>
      </c>
      <c r="V117" s="118">
        <v>29</v>
      </c>
      <c r="W117" s="118">
        <v>8</v>
      </c>
      <c r="X117" s="118">
        <v>11</v>
      </c>
      <c r="Y117" s="118"/>
      <c r="Z117" s="118"/>
      <c r="AA117" s="118"/>
      <c r="AB117" s="118">
        <v>60</v>
      </c>
      <c r="AC117" s="118">
        <v>1</v>
      </c>
      <c r="AD117" s="118">
        <v>13.4</v>
      </c>
      <c r="AE117" s="118">
        <v>19</v>
      </c>
      <c r="AF117" s="118">
        <v>3</v>
      </c>
      <c r="AG117" s="118">
        <v>6</v>
      </c>
      <c r="AH117" s="118">
        <v>1</v>
      </c>
      <c r="AI117" s="118">
        <v>0</v>
      </c>
      <c r="AJ117" s="118">
        <v>9</v>
      </c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>
        <v>4</v>
      </c>
      <c r="BB117" s="118">
        <v>8</v>
      </c>
      <c r="BC117" s="118">
        <v>533.70000000000005</v>
      </c>
      <c r="BD117" s="118">
        <v>66.7</v>
      </c>
      <c r="BE117" s="118">
        <v>615</v>
      </c>
      <c r="BF117" s="118">
        <v>170</v>
      </c>
      <c r="BG117" s="118">
        <v>144</v>
      </c>
      <c r="BH117" s="118">
        <v>128</v>
      </c>
      <c r="BI117" s="118">
        <v>105</v>
      </c>
      <c r="BJ117" s="118">
        <v>68</v>
      </c>
      <c r="BK117" s="118"/>
      <c r="BL117" s="118"/>
      <c r="BM117" s="118"/>
      <c r="BN117" s="118">
        <v>120</v>
      </c>
      <c r="BO117" s="118">
        <v>8</v>
      </c>
      <c r="BP117" s="118">
        <v>238.1</v>
      </c>
      <c r="BQ117" s="118">
        <v>249</v>
      </c>
      <c r="BR117" s="118">
        <v>54</v>
      </c>
      <c r="BS117" s="118">
        <v>87</v>
      </c>
      <c r="BT117" s="118">
        <v>43</v>
      </c>
      <c r="BU117" s="118">
        <v>40</v>
      </c>
      <c r="BV117" s="118">
        <v>25</v>
      </c>
      <c r="BW117" s="1"/>
    </row>
    <row r="118" spans="1:7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 t="s">
        <v>25</v>
      </c>
      <c r="L118" s="118"/>
      <c r="M118" s="118"/>
      <c r="N118" s="118"/>
      <c r="O118" s="118">
        <v>3</v>
      </c>
      <c r="P118" s="118">
        <v>4</v>
      </c>
      <c r="Q118" s="118">
        <v>285</v>
      </c>
      <c r="R118" s="118">
        <v>71.3</v>
      </c>
      <c r="S118" s="118">
        <v>276</v>
      </c>
      <c r="T118" s="118">
        <v>67</v>
      </c>
      <c r="U118" s="118">
        <v>40</v>
      </c>
      <c r="V118" s="118">
        <v>45</v>
      </c>
      <c r="W118" s="118">
        <v>40</v>
      </c>
      <c r="X118" s="118">
        <v>19</v>
      </c>
      <c r="Y118" s="118"/>
      <c r="Z118" s="118"/>
      <c r="AA118" s="118"/>
      <c r="AB118" s="118">
        <v>90</v>
      </c>
      <c r="AC118" s="118">
        <v>2</v>
      </c>
      <c r="AD118" s="118">
        <v>83.6</v>
      </c>
      <c r="AE118" s="118">
        <v>75</v>
      </c>
      <c r="AF118" s="118">
        <v>27</v>
      </c>
      <c r="AG118" s="118">
        <v>15</v>
      </c>
      <c r="AH118" s="118">
        <v>17</v>
      </c>
      <c r="AI118" s="118">
        <v>4</v>
      </c>
      <c r="AJ118" s="118">
        <v>12</v>
      </c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>
        <v>5</v>
      </c>
      <c r="BB118" s="118">
        <v>12</v>
      </c>
      <c r="BC118" s="118">
        <v>857.7</v>
      </c>
      <c r="BD118" s="118">
        <v>71.5</v>
      </c>
      <c r="BE118" s="118">
        <v>1044</v>
      </c>
      <c r="BF118" s="118">
        <v>281</v>
      </c>
      <c r="BG118" s="118">
        <v>279</v>
      </c>
      <c r="BH118" s="118">
        <v>223</v>
      </c>
      <c r="BI118" s="118">
        <v>146</v>
      </c>
      <c r="BJ118" s="118">
        <v>115</v>
      </c>
      <c r="BK118" s="118"/>
      <c r="BL118" s="118"/>
      <c r="BM118" s="118"/>
      <c r="BN118" s="118">
        <v>150</v>
      </c>
      <c r="BO118" s="118">
        <v>8</v>
      </c>
      <c r="BP118" s="118">
        <v>282.39999999999998</v>
      </c>
      <c r="BQ118" s="118">
        <v>335</v>
      </c>
      <c r="BR118" s="118">
        <v>98</v>
      </c>
      <c r="BS118" s="118">
        <v>62</v>
      </c>
      <c r="BT118" s="118">
        <v>76</v>
      </c>
      <c r="BU118" s="118">
        <v>65</v>
      </c>
      <c r="BV118" s="118">
        <v>34</v>
      </c>
      <c r="BW118" s="1"/>
    </row>
    <row r="119" spans="1:75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>
        <v>4</v>
      </c>
      <c r="P119" s="118">
        <v>8</v>
      </c>
      <c r="Q119" s="118">
        <v>818.5</v>
      </c>
      <c r="R119" s="118">
        <v>102.3</v>
      </c>
      <c r="S119" s="118">
        <v>816</v>
      </c>
      <c r="T119" s="118">
        <v>151</v>
      </c>
      <c r="U119" s="118">
        <v>140</v>
      </c>
      <c r="V119" s="118">
        <v>133</v>
      </c>
      <c r="W119" s="118">
        <v>72</v>
      </c>
      <c r="X119" s="118">
        <v>37</v>
      </c>
      <c r="Y119" s="118"/>
      <c r="Z119" s="118"/>
      <c r="AA119" s="118"/>
      <c r="AB119" s="118">
        <v>120</v>
      </c>
      <c r="AC119" s="118">
        <v>4</v>
      </c>
      <c r="AD119" s="118">
        <v>115</v>
      </c>
      <c r="AE119" s="118">
        <v>113</v>
      </c>
      <c r="AF119" s="118">
        <v>33</v>
      </c>
      <c r="AG119" s="118">
        <v>17</v>
      </c>
      <c r="AH119" s="118">
        <v>27</v>
      </c>
      <c r="AI119" s="118">
        <v>8</v>
      </c>
      <c r="AJ119" s="118">
        <v>14</v>
      </c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>
        <v>6</v>
      </c>
      <c r="BB119" s="118">
        <v>6</v>
      </c>
      <c r="BC119" s="118">
        <v>226.3</v>
      </c>
      <c r="BD119" s="118">
        <v>37.700000000000003</v>
      </c>
      <c r="BE119" s="118">
        <v>227</v>
      </c>
      <c r="BF119" s="118">
        <v>53</v>
      </c>
      <c r="BG119" s="118">
        <v>63</v>
      </c>
      <c r="BH119" s="118">
        <v>25</v>
      </c>
      <c r="BI119" s="118">
        <v>69</v>
      </c>
      <c r="BJ119" s="118">
        <v>17</v>
      </c>
      <c r="BK119" s="118"/>
      <c r="BL119" s="118"/>
      <c r="BM119" s="118"/>
      <c r="BN119" s="118">
        <v>180</v>
      </c>
      <c r="BO119" s="118">
        <v>12</v>
      </c>
      <c r="BP119" s="118">
        <v>379.9</v>
      </c>
      <c r="BQ119" s="118">
        <v>467</v>
      </c>
      <c r="BR119" s="118">
        <v>121</v>
      </c>
      <c r="BS119" s="118">
        <v>132</v>
      </c>
      <c r="BT119" s="118">
        <v>94</v>
      </c>
      <c r="BU119" s="118">
        <v>69</v>
      </c>
      <c r="BV119" s="118">
        <v>51</v>
      </c>
      <c r="BW119" s="1"/>
    </row>
    <row r="120" spans="1:7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>
        <v>5</v>
      </c>
      <c r="P120" s="118">
        <v>10</v>
      </c>
      <c r="Q120" s="118">
        <v>695.5</v>
      </c>
      <c r="R120" s="118">
        <v>69.5</v>
      </c>
      <c r="S120" s="118">
        <v>816</v>
      </c>
      <c r="T120" s="118">
        <v>183</v>
      </c>
      <c r="U120" s="118">
        <v>178</v>
      </c>
      <c r="V120" s="118">
        <v>120</v>
      </c>
      <c r="W120" s="118">
        <v>53</v>
      </c>
      <c r="X120" s="118">
        <v>90</v>
      </c>
      <c r="Y120" s="118"/>
      <c r="Z120" s="118"/>
      <c r="AA120" s="118"/>
      <c r="AB120" s="118">
        <v>150</v>
      </c>
      <c r="AC120" s="118">
        <v>6</v>
      </c>
      <c r="AD120" s="118">
        <v>189.7</v>
      </c>
      <c r="AE120" s="118">
        <v>217</v>
      </c>
      <c r="AF120" s="118">
        <v>63</v>
      </c>
      <c r="AG120" s="118">
        <v>53</v>
      </c>
      <c r="AH120" s="118">
        <v>49</v>
      </c>
      <c r="AI120" s="118">
        <v>34</v>
      </c>
      <c r="AJ120" s="118">
        <v>11</v>
      </c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>
        <v>7</v>
      </c>
      <c r="BB120" s="118">
        <v>2</v>
      </c>
      <c r="BC120" s="118">
        <v>104</v>
      </c>
      <c r="BD120" s="118">
        <v>52</v>
      </c>
      <c r="BE120" s="118">
        <v>65</v>
      </c>
      <c r="BF120" s="118">
        <v>18</v>
      </c>
      <c r="BG120" s="118">
        <v>16</v>
      </c>
      <c r="BH120" s="118">
        <v>22</v>
      </c>
      <c r="BI120" s="118">
        <v>9</v>
      </c>
      <c r="BJ120" s="118">
        <v>0</v>
      </c>
      <c r="BK120" s="118"/>
      <c r="BL120" s="118"/>
      <c r="BM120" s="118"/>
      <c r="BN120" s="118">
        <v>210</v>
      </c>
      <c r="BO120" s="118">
        <v>9</v>
      </c>
      <c r="BP120" s="118">
        <v>387.8</v>
      </c>
      <c r="BQ120" s="118">
        <v>442</v>
      </c>
      <c r="BR120" s="118">
        <v>126</v>
      </c>
      <c r="BS120" s="118">
        <v>119</v>
      </c>
      <c r="BT120" s="118">
        <v>105</v>
      </c>
      <c r="BU120" s="118">
        <v>48</v>
      </c>
      <c r="BV120" s="118">
        <v>44</v>
      </c>
      <c r="BW120" s="1"/>
    </row>
    <row r="121" spans="1:7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>
        <v>6</v>
      </c>
      <c r="P121" s="118">
        <v>2</v>
      </c>
      <c r="Q121" s="118">
        <v>115.6</v>
      </c>
      <c r="R121" s="118">
        <v>57.8</v>
      </c>
      <c r="S121" s="118">
        <v>111</v>
      </c>
      <c r="T121" s="118">
        <v>26</v>
      </c>
      <c r="U121" s="118">
        <v>38</v>
      </c>
      <c r="V121" s="118">
        <v>13</v>
      </c>
      <c r="W121" s="118">
        <v>21</v>
      </c>
      <c r="X121" s="118">
        <v>13</v>
      </c>
      <c r="Y121" s="118"/>
      <c r="Z121" s="118"/>
      <c r="AA121" s="118"/>
      <c r="AB121" s="118">
        <v>180</v>
      </c>
      <c r="AC121" s="118">
        <v>7</v>
      </c>
      <c r="AD121" s="118">
        <v>248.2</v>
      </c>
      <c r="AE121" s="118">
        <v>242</v>
      </c>
      <c r="AF121" s="118">
        <v>67</v>
      </c>
      <c r="AG121" s="118">
        <v>54</v>
      </c>
      <c r="AH121" s="118">
        <v>71</v>
      </c>
      <c r="AI121" s="118">
        <v>31</v>
      </c>
      <c r="AJ121" s="118">
        <v>6</v>
      </c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>
        <v>240</v>
      </c>
      <c r="BO121" s="118">
        <v>7</v>
      </c>
      <c r="BP121" s="118">
        <v>284.10000000000002</v>
      </c>
      <c r="BQ121" s="118">
        <v>290</v>
      </c>
      <c r="BR121" s="118">
        <v>81</v>
      </c>
      <c r="BS121" s="118">
        <v>65</v>
      </c>
      <c r="BT121" s="118">
        <v>60</v>
      </c>
      <c r="BU121" s="118">
        <v>49</v>
      </c>
      <c r="BV121" s="118">
        <v>35</v>
      </c>
      <c r="BW121" s="1"/>
    </row>
    <row r="122" spans="1:75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>
        <v>210</v>
      </c>
      <c r="AC122" s="118">
        <v>10</v>
      </c>
      <c r="AD122" s="118">
        <v>287.10000000000002</v>
      </c>
      <c r="AE122" s="118">
        <v>287</v>
      </c>
      <c r="AF122" s="118">
        <v>35</v>
      </c>
      <c r="AG122" s="118">
        <v>42</v>
      </c>
      <c r="AH122" s="118">
        <v>21</v>
      </c>
      <c r="AI122" s="118">
        <v>24</v>
      </c>
      <c r="AJ122" s="118">
        <v>29</v>
      </c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"/>
    </row>
    <row r="123" spans="1:7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>
        <v>240</v>
      </c>
      <c r="AC123" s="118">
        <v>12</v>
      </c>
      <c r="AD123" s="118">
        <v>432.8</v>
      </c>
      <c r="AE123" s="118">
        <v>420</v>
      </c>
      <c r="AF123" s="118">
        <v>80</v>
      </c>
      <c r="AG123" s="118">
        <v>51</v>
      </c>
      <c r="AH123" s="118">
        <v>51</v>
      </c>
      <c r="AI123" s="118">
        <v>19</v>
      </c>
      <c r="AJ123" s="118">
        <v>24</v>
      </c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  <c r="BV123" s="118"/>
      <c r="BW123" s="1"/>
    </row>
    <row r="124" spans="1:7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>
        <v>270</v>
      </c>
      <c r="AC124" s="118">
        <v>9</v>
      </c>
      <c r="AD124" s="118">
        <v>411</v>
      </c>
      <c r="AE124" s="118">
        <v>413</v>
      </c>
      <c r="AF124" s="118">
        <v>78</v>
      </c>
      <c r="AG124" s="118">
        <v>69</v>
      </c>
      <c r="AH124" s="118">
        <v>43</v>
      </c>
      <c r="AI124" s="118">
        <v>41</v>
      </c>
      <c r="AJ124" s="118">
        <v>42</v>
      </c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"/>
    </row>
    <row r="125" spans="1:75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>
        <v>300</v>
      </c>
      <c r="AC125" s="118">
        <v>3</v>
      </c>
      <c r="AD125" s="118">
        <v>223.4</v>
      </c>
      <c r="AE125" s="118">
        <v>277</v>
      </c>
      <c r="AF125" s="118">
        <v>73</v>
      </c>
      <c r="AG125" s="118">
        <v>79</v>
      </c>
      <c r="AH125" s="118">
        <v>31</v>
      </c>
      <c r="AI125" s="118">
        <v>33</v>
      </c>
      <c r="AJ125" s="118">
        <v>26</v>
      </c>
      <c r="AM125" s="118"/>
      <c r="AN125" s="118" t="s">
        <v>2</v>
      </c>
      <c r="AO125" s="118" t="s">
        <v>3</v>
      </c>
      <c r="AP125" s="118" t="s">
        <v>4</v>
      </c>
      <c r="AQ125" s="118" t="s">
        <v>55</v>
      </c>
      <c r="AR125" s="118" t="s">
        <v>56</v>
      </c>
      <c r="AS125" s="118" t="s">
        <v>57</v>
      </c>
      <c r="AT125" s="118" t="s">
        <v>58</v>
      </c>
      <c r="AU125" s="118" t="s">
        <v>59</v>
      </c>
      <c r="AV125" s="118" t="s">
        <v>5</v>
      </c>
      <c r="AW125" s="118" t="s">
        <v>60</v>
      </c>
      <c r="AX125" s="118"/>
      <c r="AY125" s="118"/>
      <c r="AZ125" s="118" t="s">
        <v>26</v>
      </c>
      <c r="BA125" s="118" t="s">
        <v>7</v>
      </c>
      <c r="BB125" s="118" t="s">
        <v>3</v>
      </c>
      <c r="BC125" s="118" t="s">
        <v>8</v>
      </c>
      <c r="BD125" s="118" t="s">
        <v>48</v>
      </c>
      <c r="BE125" s="118" t="s">
        <v>4</v>
      </c>
      <c r="BF125" s="118" t="s">
        <v>55</v>
      </c>
      <c r="BG125" s="118" t="s">
        <v>56</v>
      </c>
      <c r="BH125" s="118" t="s">
        <v>57</v>
      </c>
      <c r="BI125" s="118" t="s">
        <v>58</v>
      </c>
      <c r="BJ125" s="118" t="s">
        <v>59</v>
      </c>
      <c r="BK125" s="118"/>
      <c r="BL125" s="118"/>
      <c r="BM125" s="118" t="s">
        <v>26</v>
      </c>
      <c r="BN125" s="118" t="s">
        <v>10</v>
      </c>
      <c r="BO125" s="118" t="s">
        <v>11</v>
      </c>
      <c r="BP125" s="118" t="s">
        <v>5</v>
      </c>
      <c r="BQ125" s="118" t="s">
        <v>4</v>
      </c>
      <c r="BR125" s="118" t="s">
        <v>55</v>
      </c>
      <c r="BS125" s="118" t="s">
        <v>56</v>
      </c>
      <c r="BT125" s="118" t="s">
        <v>57</v>
      </c>
      <c r="BU125" s="118" t="s">
        <v>58</v>
      </c>
      <c r="BV125" s="118" t="s">
        <v>59</v>
      </c>
      <c r="BW125" s="1"/>
    </row>
    <row r="126" spans="1:75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>
        <v>330</v>
      </c>
      <c r="AC126" s="118">
        <v>1</v>
      </c>
      <c r="AD126" s="118">
        <v>35.4</v>
      </c>
      <c r="AE126" s="118">
        <v>71</v>
      </c>
      <c r="AF126" s="118">
        <v>8</v>
      </c>
      <c r="AG126" s="118">
        <v>29</v>
      </c>
      <c r="AH126" s="118">
        <v>23</v>
      </c>
      <c r="AI126" s="118">
        <v>0</v>
      </c>
      <c r="AJ126" s="118">
        <v>11</v>
      </c>
      <c r="AM126" s="118" t="s">
        <v>26</v>
      </c>
      <c r="AN126" s="118" t="s">
        <v>13</v>
      </c>
      <c r="AO126" s="118">
        <v>1</v>
      </c>
      <c r="AP126" s="118">
        <v>674</v>
      </c>
      <c r="AQ126" s="118">
        <v>234</v>
      </c>
      <c r="AR126" s="118">
        <v>168</v>
      </c>
      <c r="AS126" s="118">
        <v>95</v>
      </c>
      <c r="AT126" s="118">
        <v>144</v>
      </c>
      <c r="AU126" s="118">
        <v>33</v>
      </c>
      <c r="AV126" s="118">
        <v>835.2</v>
      </c>
      <c r="AW126" s="120">
        <f>AP126/AV126</f>
        <v>0.80699233716475094</v>
      </c>
      <c r="AX126" s="118"/>
      <c r="AY126" s="118"/>
      <c r="AZ126" s="118" t="s">
        <v>25</v>
      </c>
      <c r="BA126" s="118">
        <v>1</v>
      </c>
      <c r="BB126" s="118">
        <v>1</v>
      </c>
      <c r="BC126" s="118">
        <v>11.1</v>
      </c>
      <c r="BD126" s="118">
        <v>11.1</v>
      </c>
      <c r="BE126" s="118">
        <v>3</v>
      </c>
      <c r="BF126" s="118">
        <v>3</v>
      </c>
      <c r="BG126" s="118">
        <v>0</v>
      </c>
      <c r="BH126" s="118">
        <v>0</v>
      </c>
      <c r="BI126" s="118">
        <v>0</v>
      </c>
      <c r="BJ126" s="118">
        <v>0</v>
      </c>
      <c r="BK126" s="118"/>
      <c r="BL126" s="118"/>
      <c r="BM126" s="118" t="s">
        <v>25</v>
      </c>
      <c r="BN126" s="118">
        <v>30</v>
      </c>
      <c r="BO126" s="118">
        <v>0</v>
      </c>
      <c r="BP126" s="118">
        <v>0</v>
      </c>
      <c r="BQ126" s="118">
        <v>0</v>
      </c>
      <c r="BR126" s="118">
        <v>0</v>
      </c>
      <c r="BS126" s="118">
        <v>0</v>
      </c>
      <c r="BT126" s="118">
        <v>0</v>
      </c>
      <c r="BU126" s="118">
        <v>0</v>
      </c>
      <c r="BV126" s="118">
        <v>0</v>
      </c>
      <c r="BW126" s="1"/>
    </row>
    <row r="127" spans="1:75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>
        <v>360</v>
      </c>
      <c r="AC127" s="118">
        <v>0</v>
      </c>
      <c r="AD127" s="118">
        <v>10.9</v>
      </c>
      <c r="AE127" s="118">
        <v>22</v>
      </c>
      <c r="AF127" s="118">
        <v>4</v>
      </c>
      <c r="AG127" s="118">
        <v>10</v>
      </c>
      <c r="AH127" s="118">
        <v>8</v>
      </c>
      <c r="AI127" s="118">
        <v>0</v>
      </c>
      <c r="AJ127" s="118">
        <v>0</v>
      </c>
      <c r="AM127" s="118" t="s">
        <v>25</v>
      </c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>
        <v>2</v>
      </c>
      <c r="BB127" s="118">
        <v>2</v>
      </c>
      <c r="BC127" s="118">
        <v>47.1</v>
      </c>
      <c r="BD127" s="118">
        <v>23.5</v>
      </c>
      <c r="BE127" s="118">
        <v>28</v>
      </c>
      <c r="BF127" s="118">
        <v>7</v>
      </c>
      <c r="BG127" s="118">
        <v>8</v>
      </c>
      <c r="BH127" s="118">
        <v>4</v>
      </c>
      <c r="BI127" s="118">
        <v>1</v>
      </c>
      <c r="BJ127" s="118">
        <v>8</v>
      </c>
      <c r="BK127" s="118"/>
      <c r="BL127" s="118"/>
      <c r="BM127" s="118"/>
      <c r="BN127" s="118">
        <v>60</v>
      </c>
      <c r="BO127" s="118">
        <v>1</v>
      </c>
      <c r="BP127" s="118">
        <v>5.9</v>
      </c>
      <c r="BQ127" s="118">
        <v>2</v>
      </c>
      <c r="BR127" s="118">
        <v>2</v>
      </c>
      <c r="BS127" s="118">
        <v>0</v>
      </c>
      <c r="BT127" s="118">
        <v>0</v>
      </c>
      <c r="BU127" s="118">
        <v>0</v>
      </c>
      <c r="BV127" s="118">
        <v>0</v>
      </c>
      <c r="BW127" s="1"/>
    </row>
    <row r="128" spans="1:75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 t="s">
        <v>25</v>
      </c>
      <c r="AX128" s="118"/>
      <c r="AY128" s="118"/>
      <c r="AZ128" s="118"/>
      <c r="BA128" s="118">
        <v>3</v>
      </c>
      <c r="BB128" s="118">
        <v>4</v>
      </c>
      <c r="BC128" s="118">
        <v>143.19999999999999</v>
      </c>
      <c r="BD128" s="118">
        <v>35.799999999999997</v>
      </c>
      <c r="BE128" s="118">
        <v>109</v>
      </c>
      <c r="BF128" s="118">
        <v>44</v>
      </c>
      <c r="BG128" s="118">
        <v>27</v>
      </c>
      <c r="BH128" s="118">
        <v>11</v>
      </c>
      <c r="BI128" s="118">
        <v>21</v>
      </c>
      <c r="BJ128" s="118">
        <v>6</v>
      </c>
      <c r="BK128" s="118"/>
      <c r="BL128" s="118"/>
      <c r="BM128" s="118"/>
      <c r="BN128" s="118">
        <v>90</v>
      </c>
      <c r="BO128" s="118">
        <v>7</v>
      </c>
      <c r="BP128" s="118">
        <v>377.3</v>
      </c>
      <c r="BQ128" s="118">
        <v>278</v>
      </c>
      <c r="BR128" s="118">
        <v>101</v>
      </c>
      <c r="BS128" s="118">
        <v>71</v>
      </c>
      <c r="BT128" s="118">
        <v>41</v>
      </c>
      <c r="BU128" s="118">
        <v>55</v>
      </c>
      <c r="BV128" s="118">
        <v>10</v>
      </c>
      <c r="BW128" s="1"/>
    </row>
    <row r="129" spans="1:75">
      <c r="A129" s="118"/>
      <c r="B129" s="118" t="s">
        <v>2</v>
      </c>
      <c r="C129" s="118" t="s">
        <v>3</v>
      </c>
      <c r="D129" s="118" t="s">
        <v>4</v>
      </c>
      <c r="E129" s="118" t="s">
        <v>55</v>
      </c>
      <c r="F129" s="118" t="s">
        <v>56</v>
      </c>
      <c r="G129" s="118" t="s">
        <v>57</v>
      </c>
      <c r="H129" s="118" t="s">
        <v>58</v>
      </c>
      <c r="I129" s="118" t="s">
        <v>59</v>
      </c>
      <c r="J129" s="118" t="s">
        <v>5</v>
      </c>
      <c r="K129" s="118" t="s">
        <v>60</v>
      </c>
      <c r="L129" s="118"/>
      <c r="M129" s="112"/>
      <c r="N129" s="118" t="s">
        <v>23</v>
      </c>
      <c r="O129" s="118" t="s">
        <v>7</v>
      </c>
      <c r="P129" s="118" t="s">
        <v>3</v>
      </c>
      <c r="Q129" s="118" t="s">
        <v>8</v>
      </c>
      <c r="R129" s="118" t="s">
        <v>48</v>
      </c>
      <c r="S129" s="118" t="s">
        <v>4</v>
      </c>
      <c r="T129" s="118" t="s">
        <v>55</v>
      </c>
      <c r="U129" s="118" t="s">
        <v>56</v>
      </c>
      <c r="V129" s="118" t="s">
        <v>57</v>
      </c>
      <c r="W129" s="118" t="s">
        <v>58</v>
      </c>
      <c r="X129" s="118" t="s">
        <v>59</v>
      </c>
      <c r="Y129" s="118"/>
      <c r="Z129" s="112"/>
      <c r="AA129" s="118" t="s">
        <v>23</v>
      </c>
      <c r="AB129" s="118" t="s">
        <v>10</v>
      </c>
      <c r="AC129" s="118" t="s">
        <v>11</v>
      </c>
      <c r="AD129" s="118" t="s">
        <v>5</v>
      </c>
      <c r="AE129" s="118" t="s">
        <v>4</v>
      </c>
      <c r="AF129" s="118" t="s">
        <v>55</v>
      </c>
      <c r="AG129" s="118" t="s">
        <v>56</v>
      </c>
      <c r="AH129" s="118" t="s">
        <v>57</v>
      </c>
      <c r="AI129" s="118" t="s">
        <v>58</v>
      </c>
      <c r="AJ129" s="118" t="s">
        <v>59</v>
      </c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>
        <v>4</v>
      </c>
      <c r="BB129" s="118">
        <v>8</v>
      </c>
      <c r="BC129" s="118">
        <v>470.1</v>
      </c>
      <c r="BD129" s="118">
        <v>58.8</v>
      </c>
      <c r="BE129" s="118">
        <v>437</v>
      </c>
      <c r="BF129" s="118">
        <v>149</v>
      </c>
      <c r="BG129" s="118">
        <v>111</v>
      </c>
      <c r="BH129" s="118">
        <v>66</v>
      </c>
      <c r="BI129" s="118">
        <v>99</v>
      </c>
      <c r="BJ129" s="118">
        <v>12</v>
      </c>
      <c r="BK129" s="118"/>
      <c r="BL129" s="118"/>
      <c r="BM129" s="118"/>
      <c r="BN129" s="118">
        <v>120</v>
      </c>
      <c r="BO129" s="118">
        <v>7</v>
      </c>
      <c r="BP129" s="118">
        <v>268.7</v>
      </c>
      <c r="BQ129" s="118">
        <v>246</v>
      </c>
      <c r="BR129" s="118">
        <v>82</v>
      </c>
      <c r="BS129" s="118">
        <v>82</v>
      </c>
      <c r="BT129" s="118">
        <v>32</v>
      </c>
      <c r="BU129" s="118">
        <v>39</v>
      </c>
      <c r="BV129" s="118">
        <v>11</v>
      </c>
      <c r="BW129" s="1"/>
    </row>
    <row r="130" spans="1:75">
      <c r="A130" s="118" t="s">
        <v>23</v>
      </c>
      <c r="B130" s="118" t="s">
        <v>13</v>
      </c>
      <c r="C130" s="118">
        <v>1</v>
      </c>
      <c r="D130" s="118">
        <v>4933</v>
      </c>
      <c r="E130" s="118">
        <v>1533</v>
      </c>
      <c r="F130" s="118">
        <v>1365</v>
      </c>
      <c r="G130" s="118">
        <v>1123</v>
      </c>
      <c r="H130" s="118">
        <v>706</v>
      </c>
      <c r="I130" s="118">
        <v>206</v>
      </c>
      <c r="J130" s="118">
        <v>2523.9</v>
      </c>
      <c r="K130" s="120">
        <f>D130/J130</f>
        <v>1.9545148381473116</v>
      </c>
      <c r="L130" s="118"/>
      <c r="M130" s="112"/>
      <c r="N130" s="118"/>
      <c r="O130" s="118">
        <v>1</v>
      </c>
      <c r="P130" s="118">
        <v>1</v>
      </c>
      <c r="Q130" s="118">
        <v>6.3</v>
      </c>
      <c r="R130" s="118">
        <v>6.3</v>
      </c>
      <c r="S130" s="118">
        <v>16</v>
      </c>
      <c r="T130" s="118">
        <v>1</v>
      </c>
      <c r="U130" s="118">
        <v>4</v>
      </c>
      <c r="V130" s="118">
        <v>4</v>
      </c>
      <c r="W130" s="118">
        <v>3</v>
      </c>
      <c r="X130" s="118">
        <v>4</v>
      </c>
      <c r="Y130" s="118"/>
      <c r="Z130" s="112"/>
      <c r="AA130" s="118"/>
      <c r="AB130" s="118">
        <v>30</v>
      </c>
      <c r="AC130" s="118">
        <v>2</v>
      </c>
      <c r="AD130" s="118">
        <v>23.6</v>
      </c>
      <c r="AE130" s="118">
        <v>38</v>
      </c>
      <c r="AF130" s="118">
        <v>10</v>
      </c>
      <c r="AG130" s="118">
        <v>11</v>
      </c>
      <c r="AH130" s="118">
        <v>10</v>
      </c>
      <c r="AI130" s="118">
        <v>3</v>
      </c>
      <c r="AJ130" s="118">
        <v>4</v>
      </c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>
        <v>5</v>
      </c>
      <c r="BB130" s="118">
        <v>2</v>
      </c>
      <c r="BC130" s="118">
        <v>82.1</v>
      </c>
      <c r="BD130" s="118">
        <v>41.1</v>
      </c>
      <c r="BE130" s="118">
        <v>48</v>
      </c>
      <c r="BF130" s="118">
        <v>22</v>
      </c>
      <c r="BG130" s="118">
        <v>13</v>
      </c>
      <c r="BH130" s="118">
        <v>0</v>
      </c>
      <c r="BI130" s="118">
        <v>13</v>
      </c>
      <c r="BJ130" s="118">
        <v>0</v>
      </c>
      <c r="BK130" s="118"/>
      <c r="BL130" s="118"/>
      <c r="BM130" s="118"/>
      <c r="BN130" s="118">
        <v>150</v>
      </c>
      <c r="BO130" s="118">
        <v>0</v>
      </c>
      <c r="BP130" s="118">
        <v>183.4</v>
      </c>
      <c r="BQ130" s="118">
        <v>148</v>
      </c>
      <c r="BR130" s="118">
        <v>49</v>
      </c>
      <c r="BS130" s="118">
        <v>15</v>
      </c>
      <c r="BT130" s="118">
        <v>22</v>
      </c>
      <c r="BU130" s="118">
        <v>50</v>
      </c>
      <c r="BV130" s="118">
        <v>12</v>
      </c>
      <c r="BW130" s="1"/>
    </row>
    <row r="131" spans="1:75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>
        <v>2</v>
      </c>
      <c r="P131" s="118">
        <v>2</v>
      </c>
      <c r="Q131" s="118">
        <v>55.3</v>
      </c>
      <c r="R131" s="118">
        <v>27.6</v>
      </c>
      <c r="S131" s="118">
        <v>117</v>
      </c>
      <c r="T131" s="118">
        <v>46</v>
      </c>
      <c r="U131" s="118">
        <v>43</v>
      </c>
      <c r="V131" s="118">
        <v>28</v>
      </c>
      <c r="W131" s="118">
        <v>0</v>
      </c>
      <c r="X131" s="118">
        <v>0</v>
      </c>
      <c r="Y131" s="118"/>
      <c r="Z131" s="118"/>
      <c r="AA131" s="118"/>
      <c r="AB131" s="118">
        <v>60</v>
      </c>
      <c r="AC131" s="118">
        <v>6</v>
      </c>
      <c r="AD131" s="118">
        <v>112.8</v>
      </c>
      <c r="AE131" s="118">
        <v>217</v>
      </c>
      <c r="AF131" s="118">
        <v>83</v>
      </c>
      <c r="AG131" s="118">
        <v>79</v>
      </c>
      <c r="AH131" s="118">
        <v>40</v>
      </c>
      <c r="AI131" s="118">
        <v>11</v>
      </c>
      <c r="AJ131" s="118">
        <v>4</v>
      </c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>
        <v>6</v>
      </c>
      <c r="BB131" s="118">
        <v>2</v>
      </c>
      <c r="BC131" s="118">
        <v>81.599999999999994</v>
      </c>
      <c r="BD131" s="118">
        <v>40.799999999999997</v>
      </c>
      <c r="BE131" s="118">
        <v>49</v>
      </c>
      <c r="BF131" s="118">
        <v>9</v>
      </c>
      <c r="BG131" s="118">
        <v>9</v>
      </c>
      <c r="BH131" s="118">
        <v>14</v>
      </c>
      <c r="BI131" s="118">
        <v>10</v>
      </c>
      <c r="BJ131" s="118">
        <v>7</v>
      </c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"/>
    </row>
    <row r="132" spans="1:75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 t="s">
        <v>25</v>
      </c>
      <c r="L132" s="118"/>
      <c r="M132" s="118"/>
      <c r="N132" s="118"/>
      <c r="O132" s="118">
        <v>3</v>
      </c>
      <c r="P132" s="118">
        <v>4</v>
      </c>
      <c r="Q132" s="118">
        <v>268.10000000000002</v>
      </c>
      <c r="R132" s="118">
        <v>67</v>
      </c>
      <c r="S132" s="118">
        <v>684</v>
      </c>
      <c r="T132" s="118">
        <v>191</v>
      </c>
      <c r="U132" s="118">
        <v>232</v>
      </c>
      <c r="V132" s="118">
        <v>153</v>
      </c>
      <c r="W132" s="118">
        <v>103</v>
      </c>
      <c r="X132" s="118">
        <v>5</v>
      </c>
      <c r="Y132" s="118"/>
      <c r="Z132" s="118"/>
      <c r="AA132" s="118"/>
      <c r="AB132" s="118">
        <v>90</v>
      </c>
      <c r="AC132" s="118">
        <v>8</v>
      </c>
      <c r="AD132" s="118">
        <v>265.2</v>
      </c>
      <c r="AE132" s="118">
        <v>573</v>
      </c>
      <c r="AF132" s="118">
        <v>174</v>
      </c>
      <c r="AG132" s="118">
        <v>208</v>
      </c>
      <c r="AH132" s="118">
        <v>98</v>
      </c>
      <c r="AI132" s="118">
        <v>72</v>
      </c>
      <c r="AJ132" s="118">
        <v>21</v>
      </c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8"/>
      <c r="BW132" s="1"/>
    </row>
    <row r="133" spans="1:75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>
        <v>4</v>
      </c>
      <c r="P133" s="118">
        <v>6</v>
      </c>
      <c r="Q133" s="118">
        <v>510</v>
      </c>
      <c r="R133" s="118">
        <v>85</v>
      </c>
      <c r="S133" s="118">
        <v>1043</v>
      </c>
      <c r="T133" s="118">
        <v>294</v>
      </c>
      <c r="U133" s="118">
        <v>318</v>
      </c>
      <c r="V133" s="118">
        <v>217</v>
      </c>
      <c r="W133" s="118">
        <v>190</v>
      </c>
      <c r="X133" s="118">
        <v>24</v>
      </c>
      <c r="Y133" s="118"/>
      <c r="Z133" s="118"/>
      <c r="AA133" s="118"/>
      <c r="AB133" s="118">
        <v>120</v>
      </c>
      <c r="AC133" s="118">
        <v>9</v>
      </c>
      <c r="AD133" s="118">
        <v>337.7</v>
      </c>
      <c r="AE133" s="118">
        <v>700</v>
      </c>
      <c r="AF133" s="118">
        <v>224</v>
      </c>
      <c r="AG133" s="118">
        <v>191</v>
      </c>
      <c r="AH133" s="118">
        <v>154</v>
      </c>
      <c r="AI133" s="118">
        <v>91</v>
      </c>
      <c r="AJ133" s="118">
        <v>40</v>
      </c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"/>
    </row>
    <row r="134" spans="1:75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>
        <v>5</v>
      </c>
      <c r="P134" s="118">
        <v>5</v>
      </c>
      <c r="Q134" s="118">
        <v>409.3</v>
      </c>
      <c r="R134" s="118">
        <v>81.900000000000006</v>
      </c>
      <c r="S134" s="118">
        <v>838</v>
      </c>
      <c r="T134" s="118">
        <v>270</v>
      </c>
      <c r="U134" s="118">
        <v>208</v>
      </c>
      <c r="V134" s="118">
        <v>180</v>
      </c>
      <c r="W134" s="118">
        <v>103</v>
      </c>
      <c r="X134" s="118">
        <v>77</v>
      </c>
      <c r="Y134" s="118"/>
      <c r="Z134" s="118"/>
      <c r="AA134" s="118"/>
      <c r="AB134" s="118">
        <v>150</v>
      </c>
      <c r="AC134" s="118">
        <v>12</v>
      </c>
      <c r="AD134" s="118">
        <v>326.3</v>
      </c>
      <c r="AE134" s="118">
        <v>706</v>
      </c>
      <c r="AF134" s="118">
        <v>215</v>
      </c>
      <c r="AG134" s="118">
        <v>196</v>
      </c>
      <c r="AH134" s="118">
        <v>120</v>
      </c>
      <c r="AI134" s="118">
        <v>117</v>
      </c>
      <c r="AJ134" s="118">
        <v>58</v>
      </c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"/>
    </row>
    <row r="135" spans="1:75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>
        <v>6</v>
      </c>
      <c r="P135" s="118">
        <v>10</v>
      </c>
      <c r="Q135" s="118">
        <v>1155.3</v>
      </c>
      <c r="R135" s="118">
        <v>115.5</v>
      </c>
      <c r="S135" s="118">
        <v>1990</v>
      </c>
      <c r="T135" s="118">
        <v>653</v>
      </c>
      <c r="U135" s="118">
        <v>501</v>
      </c>
      <c r="V135" s="118">
        <v>466</v>
      </c>
      <c r="W135" s="118">
        <v>274</v>
      </c>
      <c r="X135" s="118">
        <v>96</v>
      </c>
      <c r="Y135" s="118"/>
      <c r="Z135" s="118"/>
      <c r="AA135" s="118"/>
      <c r="AB135" s="118">
        <v>180</v>
      </c>
      <c r="AC135" s="118">
        <v>12</v>
      </c>
      <c r="AD135" s="118">
        <v>386.7</v>
      </c>
      <c r="AE135" s="118">
        <v>797</v>
      </c>
      <c r="AF135" s="118">
        <v>225</v>
      </c>
      <c r="AG135" s="118">
        <v>265</v>
      </c>
      <c r="AH135" s="118">
        <v>161</v>
      </c>
      <c r="AI135" s="118">
        <v>113</v>
      </c>
      <c r="AJ135" s="118">
        <v>33</v>
      </c>
      <c r="AM135" s="118"/>
      <c r="AN135" s="118" t="s">
        <v>2</v>
      </c>
      <c r="AO135" s="118" t="s">
        <v>3</v>
      </c>
      <c r="AP135" s="118" t="s">
        <v>4</v>
      </c>
      <c r="AQ135" s="118" t="s">
        <v>55</v>
      </c>
      <c r="AR135" s="118" t="s">
        <v>56</v>
      </c>
      <c r="AS135" s="118" t="s">
        <v>57</v>
      </c>
      <c r="AT135" s="118" t="s">
        <v>58</v>
      </c>
      <c r="AU135" s="118" t="s">
        <v>59</v>
      </c>
      <c r="AV135" s="118" t="s">
        <v>5</v>
      </c>
      <c r="AW135" s="118" t="s">
        <v>60</v>
      </c>
      <c r="AX135" s="118"/>
      <c r="AY135" s="118"/>
      <c r="AZ135" s="118" t="s">
        <v>27</v>
      </c>
      <c r="BA135" s="118" t="s">
        <v>7</v>
      </c>
      <c r="BB135" s="118" t="s">
        <v>3</v>
      </c>
      <c r="BC135" s="118" t="s">
        <v>8</v>
      </c>
      <c r="BD135" s="118" t="s">
        <v>48</v>
      </c>
      <c r="BE135" s="118" t="s">
        <v>4</v>
      </c>
      <c r="BF135" s="118" t="s">
        <v>55</v>
      </c>
      <c r="BG135" s="118" t="s">
        <v>56</v>
      </c>
      <c r="BH135" s="118" t="s">
        <v>57</v>
      </c>
      <c r="BI135" s="118" t="s">
        <v>58</v>
      </c>
      <c r="BJ135" s="118" t="s">
        <v>59</v>
      </c>
      <c r="BK135" s="118"/>
      <c r="BL135" s="118"/>
      <c r="BM135" s="118" t="s">
        <v>27</v>
      </c>
      <c r="BN135" s="118" t="s">
        <v>10</v>
      </c>
      <c r="BO135" s="118" t="s">
        <v>11</v>
      </c>
      <c r="BP135" s="118" t="s">
        <v>5</v>
      </c>
      <c r="BQ135" s="118" t="s">
        <v>4</v>
      </c>
      <c r="BR135" s="118" t="s">
        <v>55</v>
      </c>
      <c r="BS135" s="118" t="s">
        <v>56</v>
      </c>
      <c r="BT135" s="118" t="s">
        <v>57</v>
      </c>
      <c r="BU135" s="118" t="s">
        <v>58</v>
      </c>
      <c r="BV135" s="118" t="s">
        <v>59</v>
      </c>
      <c r="BW135" s="1"/>
    </row>
    <row r="136" spans="1: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>
        <v>7</v>
      </c>
      <c r="P136" s="118">
        <v>2</v>
      </c>
      <c r="Q136" s="118">
        <v>119.5</v>
      </c>
      <c r="R136" s="118">
        <v>59.7</v>
      </c>
      <c r="S136" s="118">
        <v>245</v>
      </c>
      <c r="T136" s="118">
        <v>78</v>
      </c>
      <c r="U136" s="118">
        <v>59</v>
      </c>
      <c r="V136" s="118">
        <v>75</v>
      </c>
      <c r="W136" s="118">
        <v>33</v>
      </c>
      <c r="X136" s="118">
        <v>0</v>
      </c>
      <c r="Y136" s="118"/>
      <c r="Z136" s="118"/>
      <c r="AA136" s="118"/>
      <c r="AB136" s="118">
        <v>210</v>
      </c>
      <c r="AC136" s="118">
        <v>12</v>
      </c>
      <c r="AD136" s="118">
        <v>379.9</v>
      </c>
      <c r="AE136" s="118">
        <v>699</v>
      </c>
      <c r="AF136" s="118">
        <v>209</v>
      </c>
      <c r="AG136" s="118">
        <v>168</v>
      </c>
      <c r="AH136" s="118">
        <v>202</v>
      </c>
      <c r="AI136" s="118">
        <v>115</v>
      </c>
      <c r="AJ136" s="118">
        <v>5</v>
      </c>
      <c r="AM136" s="118" t="s">
        <v>27</v>
      </c>
      <c r="AN136" s="118" t="s">
        <v>13</v>
      </c>
      <c r="AO136" s="118">
        <v>1</v>
      </c>
      <c r="AP136" s="118">
        <v>954</v>
      </c>
      <c r="AQ136" s="118">
        <v>244</v>
      </c>
      <c r="AR136" s="118">
        <v>198</v>
      </c>
      <c r="AS136" s="118">
        <v>228</v>
      </c>
      <c r="AT136" s="118">
        <v>201</v>
      </c>
      <c r="AU136" s="118">
        <v>83</v>
      </c>
      <c r="AV136" s="118">
        <v>1086.0999999999999</v>
      </c>
      <c r="AW136" s="120">
        <f>AP136/AV136</f>
        <v>0.8783721572599209</v>
      </c>
      <c r="AX136" s="118"/>
      <c r="AY136" s="118"/>
      <c r="AZ136" s="118" t="s">
        <v>25</v>
      </c>
      <c r="BA136" s="118">
        <v>1</v>
      </c>
      <c r="BB136" s="118">
        <v>1</v>
      </c>
      <c r="BC136" s="118">
        <v>12.9</v>
      </c>
      <c r="BD136" s="118">
        <v>12.9</v>
      </c>
      <c r="BE136" s="118">
        <v>0</v>
      </c>
      <c r="BF136" s="118">
        <v>0</v>
      </c>
      <c r="BG136" s="118">
        <v>0</v>
      </c>
      <c r="BH136" s="118">
        <v>0</v>
      </c>
      <c r="BI136" s="118">
        <v>0</v>
      </c>
      <c r="BJ136" s="118">
        <v>0</v>
      </c>
      <c r="BK136" s="118"/>
      <c r="BL136" s="118"/>
      <c r="BM136" s="118" t="s">
        <v>25</v>
      </c>
      <c r="BN136" s="118">
        <v>30</v>
      </c>
      <c r="BO136" s="118">
        <v>3</v>
      </c>
      <c r="BP136" s="118">
        <v>35</v>
      </c>
      <c r="BQ136" s="118">
        <v>17</v>
      </c>
      <c r="BR136" s="118">
        <v>5</v>
      </c>
      <c r="BS136" s="118">
        <v>0</v>
      </c>
      <c r="BT136" s="118">
        <v>6</v>
      </c>
      <c r="BU136" s="118">
        <v>5</v>
      </c>
      <c r="BV136" s="118">
        <v>1</v>
      </c>
      <c r="BW136" s="1"/>
    </row>
    <row r="137" spans="1:75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>
        <v>240</v>
      </c>
      <c r="AC137" s="118">
        <v>9</v>
      </c>
      <c r="AD137" s="118">
        <v>360.6</v>
      </c>
      <c r="AE137" s="118">
        <v>621</v>
      </c>
      <c r="AF137" s="118">
        <v>223</v>
      </c>
      <c r="AG137" s="118">
        <v>116</v>
      </c>
      <c r="AH137" s="118">
        <v>163</v>
      </c>
      <c r="AI137" s="118">
        <v>97</v>
      </c>
      <c r="AJ137" s="118">
        <v>22</v>
      </c>
      <c r="AM137" s="118" t="s">
        <v>25</v>
      </c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>
        <v>2</v>
      </c>
      <c r="BB137" s="118">
        <v>2</v>
      </c>
      <c r="BC137" s="118">
        <v>31</v>
      </c>
      <c r="BD137" s="118">
        <v>15.5</v>
      </c>
      <c r="BE137" s="118">
        <v>23</v>
      </c>
      <c r="BF137" s="118">
        <v>9</v>
      </c>
      <c r="BG137" s="118">
        <v>0</v>
      </c>
      <c r="BH137" s="118">
        <v>10</v>
      </c>
      <c r="BI137" s="118">
        <v>3</v>
      </c>
      <c r="BJ137" s="118">
        <v>1</v>
      </c>
      <c r="BK137" s="118"/>
      <c r="BL137" s="118"/>
      <c r="BM137" s="118"/>
      <c r="BN137" s="118">
        <v>60</v>
      </c>
      <c r="BO137" s="118">
        <v>6</v>
      </c>
      <c r="BP137" s="118">
        <v>152.1</v>
      </c>
      <c r="BQ137" s="118">
        <v>144</v>
      </c>
      <c r="BR137" s="118">
        <v>44</v>
      </c>
      <c r="BS137" s="118">
        <v>22</v>
      </c>
      <c r="BT137" s="118">
        <v>41</v>
      </c>
      <c r="BU137" s="118">
        <v>37</v>
      </c>
      <c r="BV137" s="118">
        <v>0</v>
      </c>
      <c r="BW137" s="1"/>
    </row>
    <row r="138" spans="1:75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>
        <v>270</v>
      </c>
      <c r="AC138" s="118">
        <v>5</v>
      </c>
      <c r="AD138" s="118">
        <v>201.6</v>
      </c>
      <c r="AE138" s="118">
        <v>384</v>
      </c>
      <c r="AF138" s="118">
        <v>127</v>
      </c>
      <c r="AG138" s="118">
        <v>75</v>
      </c>
      <c r="AH138" s="118">
        <v>110</v>
      </c>
      <c r="AI138" s="118">
        <v>62</v>
      </c>
      <c r="AJ138" s="118">
        <v>10</v>
      </c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 t="s">
        <v>25</v>
      </c>
      <c r="AX138" s="118"/>
      <c r="AY138" s="118"/>
      <c r="AZ138" s="118"/>
      <c r="BA138" s="118">
        <v>3</v>
      </c>
      <c r="BB138" s="118">
        <v>4</v>
      </c>
      <c r="BC138" s="118">
        <v>173</v>
      </c>
      <c r="BD138" s="118">
        <v>43.2</v>
      </c>
      <c r="BE138" s="118">
        <v>151</v>
      </c>
      <c r="BF138" s="118">
        <v>42</v>
      </c>
      <c r="BG138" s="118">
        <v>33</v>
      </c>
      <c r="BH138" s="118">
        <v>40</v>
      </c>
      <c r="BI138" s="118">
        <v>34</v>
      </c>
      <c r="BJ138" s="118">
        <v>2</v>
      </c>
      <c r="BK138" s="118"/>
      <c r="BL138" s="118"/>
      <c r="BM138" s="118"/>
      <c r="BN138" s="118">
        <v>90</v>
      </c>
      <c r="BO138" s="118">
        <v>7</v>
      </c>
      <c r="BP138" s="118">
        <v>218.1</v>
      </c>
      <c r="BQ138" s="118">
        <v>190</v>
      </c>
      <c r="BR138" s="118">
        <v>61</v>
      </c>
      <c r="BS138" s="118">
        <v>43</v>
      </c>
      <c r="BT138" s="118">
        <v>49</v>
      </c>
      <c r="BU138" s="118">
        <v>37</v>
      </c>
      <c r="BV138" s="118">
        <v>0</v>
      </c>
      <c r="BW138" s="1"/>
    </row>
    <row r="139" spans="1:75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>
        <v>300</v>
      </c>
      <c r="AC139" s="118">
        <v>1</v>
      </c>
      <c r="AD139" s="118">
        <v>122.6</v>
      </c>
      <c r="AE139" s="118">
        <v>189</v>
      </c>
      <c r="AF139" s="118">
        <v>42</v>
      </c>
      <c r="AG139" s="118">
        <v>53</v>
      </c>
      <c r="AH139" s="118">
        <v>60</v>
      </c>
      <c r="AI139" s="118">
        <v>25</v>
      </c>
      <c r="AJ139" s="118">
        <v>9</v>
      </c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>
        <v>4</v>
      </c>
      <c r="BB139" s="118">
        <v>8</v>
      </c>
      <c r="BC139" s="118">
        <v>432</v>
      </c>
      <c r="BD139" s="118">
        <v>54</v>
      </c>
      <c r="BE139" s="118">
        <v>377</v>
      </c>
      <c r="BF139" s="118">
        <v>92</v>
      </c>
      <c r="BG139" s="118">
        <v>51</v>
      </c>
      <c r="BH139" s="118">
        <v>109</v>
      </c>
      <c r="BI139" s="118">
        <v>94</v>
      </c>
      <c r="BJ139" s="118">
        <v>31</v>
      </c>
      <c r="BK139" s="118"/>
      <c r="BL139" s="118"/>
      <c r="BM139" s="118"/>
      <c r="BN139" s="118">
        <v>120</v>
      </c>
      <c r="BO139" s="118">
        <v>6</v>
      </c>
      <c r="BP139" s="118">
        <v>262.10000000000002</v>
      </c>
      <c r="BQ139" s="118">
        <v>198</v>
      </c>
      <c r="BR139" s="118">
        <v>39</v>
      </c>
      <c r="BS139" s="118">
        <v>48</v>
      </c>
      <c r="BT139" s="118">
        <v>51</v>
      </c>
      <c r="BU139" s="118">
        <v>50</v>
      </c>
      <c r="BV139" s="118">
        <v>10</v>
      </c>
      <c r="BW139" s="1"/>
    </row>
    <row r="140" spans="1:75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>
        <v>330</v>
      </c>
      <c r="AC140" s="118">
        <v>0</v>
      </c>
      <c r="AD140" s="118">
        <v>6.7</v>
      </c>
      <c r="AE140" s="118">
        <v>9</v>
      </c>
      <c r="AF140" s="118">
        <v>1</v>
      </c>
      <c r="AG140" s="118">
        <v>3</v>
      </c>
      <c r="AH140" s="118">
        <v>5</v>
      </c>
      <c r="AI140" s="118">
        <v>0</v>
      </c>
      <c r="AJ140" s="118">
        <v>0</v>
      </c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>
        <v>5</v>
      </c>
      <c r="BB140" s="118">
        <v>8</v>
      </c>
      <c r="BC140" s="118">
        <v>366.9</v>
      </c>
      <c r="BD140" s="118">
        <v>45.9</v>
      </c>
      <c r="BE140" s="118">
        <v>350</v>
      </c>
      <c r="BF140" s="118">
        <v>90</v>
      </c>
      <c r="BG140" s="118">
        <v>97</v>
      </c>
      <c r="BH140" s="118">
        <v>64</v>
      </c>
      <c r="BI140" s="118">
        <v>55</v>
      </c>
      <c r="BJ140" s="118">
        <v>44</v>
      </c>
      <c r="BK140" s="118"/>
      <c r="BL140" s="118"/>
      <c r="BM140" s="118"/>
      <c r="BN140" s="118">
        <v>150</v>
      </c>
      <c r="BO140" s="118">
        <v>4</v>
      </c>
      <c r="BP140" s="118">
        <v>230.7</v>
      </c>
      <c r="BQ140" s="118">
        <v>225</v>
      </c>
      <c r="BR140" s="118">
        <v>51</v>
      </c>
      <c r="BS140" s="118">
        <v>48</v>
      </c>
      <c r="BT140" s="118">
        <v>35</v>
      </c>
      <c r="BU140" s="118">
        <v>52</v>
      </c>
      <c r="BV140" s="118">
        <v>39</v>
      </c>
      <c r="BW140" s="1"/>
    </row>
    <row r="141" spans="1:75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>
        <v>6</v>
      </c>
      <c r="BB141" s="118">
        <v>2</v>
      </c>
      <c r="BC141" s="118">
        <v>70.400000000000006</v>
      </c>
      <c r="BD141" s="118">
        <v>35.200000000000003</v>
      </c>
      <c r="BE141" s="118">
        <v>53</v>
      </c>
      <c r="BF141" s="118">
        <v>11</v>
      </c>
      <c r="BG141" s="118">
        <v>17</v>
      </c>
      <c r="BH141" s="118">
        <v>5</v>
      </c>
      <c r="BI141" s="118">
        <v>15</v>
      </c>
      <c r="BJ141" s="118">
        <v>5</v>
      </c>
      <c r="BK141" s="118"/>
      <c r="BL141" s="118"/>
      <c r="BM141" s="118"/>
      <c r="BN141" s="118">
        <v>180</v>
      </c>
      <c r="BO141" s="118">
        <v>3</v>
      </c>
      <c r="BP141" s="118">
        <v>138.5</v>
      </c>
      <c r="BQ141" s="118">
        <v>136</v>
      </c>
      <c r="BR141" s="118">
        <v>29</v>
      </c>
      <c r="BS141" s="118">
        <v>24</v>
      </c>
      <c r="BT141" s="118">
        <v>34</v>
      </c>
      <c r="BU141" s="118">
        <v>19</v>
      </c>
      <c r="BV141" s="118">
        <v>30</v>
      </c>
      <c r="BW141" s="1"/>
    </row>
    <row r="142" spans="1:75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>
        <v>210</v>
      </c>
      <c r="BO142" s="118">
        <v>1</v>
      </c>
      <c r="BP142" s="118">
        <v>48.5</v>
      </c>
      <c r="BQ142" s="118">
        <v>43</v>
      </c>
      <c r="BR142" s="118">
        <v>14</v>
      </c>
      <c r="BS142" s="118">
        <v>13</v>
      </c>
      <c r="BT142" s="118">
        <v>12</v>
      </c>
      <c r="BU142" s="118">
        <v>1</v>
      </c>
      <c r="BV142" s="118">
        <v>3</v>
      </c>
      <c r="BW142" s="1"/>
    </row>
    <row r="143" spans="1:75">
      <c r="A143" s="118" t="s">
        <v>46</v>
      </c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  <c r="BV143" s="118"/>
      <c r="BW143" s="1"/>
    </row>
    <row r="144" spans="1:75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  <c r="BV144" s="118"/>
      <c r="BW144" s="1"/>
    </row>
    <row r="145" spans="1:75">
      <c r="A145" s="118"/>
      <c r="B145" s="118" t="s">
        <v>2</v>
      </c>
      <c r="C145" s="118" t="s">
        <v>3</v>
      </c>
      <c r="D145" s="118" t="s">
        <v>4</v>
      </c>
      <c r="E145" s="118" t="s">
        <v>55</v>
      </c>
      <c r="F145" s="118" t="s">
        <v>56</v>
      </c>
      <c r="G145" s="118" t="s">
        <v>57</v>
      </c>
      <c r="H145" s="118" t="s">
        <v>58</v>
      </c>
      <c r="I145" s="118" t="s">
        <v>59</v>
      </c>
      <c r="J145" s="118" t="s">
        <v>5</v>
      </c>
      <c r="K145" s="118" t="s">
        <v>60</v>
      </c>
      <c r="L145" s="118"/>
      <c r="M145" s="112"/>
      <c r="N145" s="118" t="s">
        <v>24</v>
      </c>
      <c r="O145" s="118" t="s">
        <v>7</v>
      </c>
      <c r="P145" s="118" t="s">
        <v>3</v>
      </c>
      <c r="Q145" s="118" t="s">
        <v>8</v>
      </c>
      <c r="R145" s="118" t="s">
        <v>48</v>
      </c>
      <c r="S145" s="118" t="s">
        <v>4</v>
      </c>
      <c r="T145" s="118" t="s">
        <v>55</v>
      </c>
      <c r="U145" s="118" t="s">
        <v>56</v>
      </c>
      <c r="V145" s="118" t="s">
        <v>57</v>
      </c>
      <c r="W145" s="118" t="s">
        <v>58</v>
      </c>
      <c r="X145" s="118" t="s">
        <v>59</v>
      </c>
      <c r="Y145" s="118"/>
      <c r="Z145" s="112"/>
      <c r="AA145" s="118" t="s">
        <v>24</v>
      </c>
      <c r="AB145" s="118" t="s">
        <v>10</v>
      </c>
      <c r="AC145" s="118" t="s">
        <v>11</v>
      </c>
      <c r="AD145" s="118" t="s">
        <v>5</v>
      </c>
      <c r="AE145" s="118" t="s">
        <v>4</v>
      </c>
      <c r="AF145" s="118" t="s">
        <v>55</v>
      </c>
      <c r="AG145" s="118" t="s">
        <v>56</v>
      </c>
      <c r="AH145" s="118" t="s">
        <v>57</v>
      </c>
      <c r="AI145" s="118" t="s">
        <v>58</v>
      </c>
      <c r="AJ145" s="118" t="s">
        <v>59</v>
      </c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  <c r="BV145" s="118"/>
      <c r="BW145" s="1"/>
    </row>
    <row r="146" spans="1:75">
      <c r="A146" s="118" t="s">
        <v>24</v>
      </c>
      <c r="B146" s="118" t="s">
        <v>13</v>
      </c>
      <c r="C146" s="118">
        <v>1</v>
      </c>
      <c r="D146" s="118">
        <v>1666</v>
      </c>
      <c r="E146" s="118">
        <v>474</v>
      </c>
      <c r="F146" s="118">
        <v>407</v>
      </c>
      <c r="G146" s="118">
        <v>347</v>
      </c>
      <c r="H146" s="118">
        <v>299</v>
      </c>
      <c r="I146" s="118">
        <v>139</v>
      </c>
      <c r="J146" s="118">
        <v>1578.3</v>
      </c>
      <c r="K146" s="120">
        <f>D146/J146</f>
        <v>1.0555661154406641</v>
      </c>
      <c r="L146" s="118"/>
      <c r="M146" s="112"/>
      <c r="N146" s="118"/>
      <c r="O146" s="118">
        <v>1</v>
      </c>
      <c r="P146" s="118">
        <v>1</v>
      </c>
      <c r="Q146" s="118">
        <v>9.1</v>
      </c>
      <c r="R146" s="118">
        <v>9.1</v>
      </c>
      <c r="S146" s="118">
        <v>12</v>
      </c>
      <c r="T146" s="118">
        <v>1</v>
      </c>
      <c r="U146" s="118">
        <v>6</v>
      </c>
      <c r="V146" s="118">
        <v>2</v>
      </c>
      <c r="W146" s="118">
        <v>3</v>
      </c>
      <c r="X146" s="118">
        <v>0</v>
      </c>
      <c r="Y146" s="118"/>
      <c r="Z146" s="112"/>
      <c r="AA146" s="118"/>
      <c r="AB146" s="118">
        <v>30</v>
      </c>
      <c r="AC146" s="118">
        <v>0</v>
      </c>
      <c r="AD146" s="118">
        <v>0</v>
      </c>
      <c r="AE146" s="118">
        <v>0</v>
      </c>
      <c r="AF146" s="118">
        <v>0</v>
      </c>
      <c r="AG146" s="118">
        <v>0</v>
      </c>
      <c r="AH146" s="118">
        <v>0</v>
      </c>
      <c r="AI146" s="118">
        <v>0</v>
      </c>
      <c r="AJ146" s="118">
        <v>0</v>
      </c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"/>
    </row>
    <row r="147" spans="1:75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>
        <v>2</v>
      </c>
      <c r="P147" s="118">
        <v>2</v>
      </c>
      <c r="Q147" s="118">
        <v>67.099999999999994</v>
      </c>
      <c r="R147" s="118">
        <v>33.5</v>
      </c>
      <c r="S147" s="118">
        <v>85</v>
      </c>
      <c r="T147" s="118">
        <v>13</v>
      </c>
      <c r="U147" s="118">
        <v>25</v>
      </c>
      <c r="V147" s="118">
        <v>29</v>
      </c>
      <c r="W147" s="118">
        <v>16</v>
      </c>
      <c r="X147" s="118">
        <v>2</v>
      </c>
      <c r="Y147" s="118"/>
      <c r="Z147" s="118"/>
      <c r="AA147" s="118"/>
      <c r="AB147" s="118">
        <v>60</v>
      </c>
      <c r="AC147" s="118">
        <v>1</v>
      </c>
      <c r="AD147" s="118">
        <v>7.5</v>
      </c>
      <c r="AE147" s="118">
        <v>12</v>
      </c>
      <c r="AF147" s="118">
        <v>1</v>
      </c>
      <c r="AG147" s="118">
        <v>6</v>
      </c>
      <c r="AH147" s="118">
        <v>2</v>
      </c>
      <c r="AI147" s="118">
        <v>3</v>
      </c>
      <c r="AJ147" s="118">
        <v>0</v>
      </c>
      <c r="AM147" s="118"/>
      <c r="AN147" s="118" t="s">
        <v>2</v>
      </c>
      <c r="AO147" s="118" t="s">
        <v>3</v>
      </c>
      <c r="AP147" s="118" t="s">
        <v>4</v>
      </c>
      <c r="AQ147" s="118" t="s">
        <v>55</v>
      </c>
      <c r="AR147" s="118" t="s">
        <v>56</v>
      </c>
      <c r="AS147" s="118" t="s">
        <v>57</v>
      </c>
      <c r="AT147" s="118" t="s">
        <v>58</v>
      </c>
      <c r="AU147" s="118" t="s">
        <v>59</v>
      </c>
      <c r="AV147" s="118" t="s">
        <v>5</v>
      </c>
      <c r="AW147" s="118" t="s">
        <v>60</v>
      </c>
      <c r="AX147" s="118"/>
      <c r="AY147" s="118"/>
      <c r="AZ147" s="118" t="s">
        <v>28</v>
      </c>
      <c r="BA147" s="118" t="s">
        <v>7</v>
      </c>
      <c r="BB147" s="118" t="s">
        <v>3</v>
      </c>
      <c r="BC147" s="118" t="s">
        <v>8</v>
      </c>
      <c r="BD147" s="118" t="s">
        <v>48</v>
      </c>
      <c r="BE147" s="118" t="s">
        <v>4</v>
      </c>
      <c r="BF147" s="118" t="s">
        <v>55</v>
      </c>
      <c r="BG147" s="118" t="s">
        <v>56</v>
      </c>
      <c r="BH147" s="118" t="s">
        <v>57</v>
      </c>
      <c r="BI147" s="118" t="s">
        <v>58</v>
      </c>
      <c r="BJ147" s="118" t="s">
        <v>59</v>
      </c>
      <c r="BK147" s="118"/>
      <c r="BL147" s="118"/>
      <c r="BM147" s="118" t="s">
        <v>28</v>
      </c>
      <c r="BN147" s="118" t="s">
        <v>10</v>
      </c>
      <c r="BO147" s="118" t="s">
        <v>11</v>
      </c>
      <c r="BP147" s="118" t="s">
        <v>5</v>
      </c>
      <c r="BQ147" s="118" t="s">
        <v>4</v>
      </c>
      <c r="BR147" s="118" t="s">
        <v>55</v>
      </c>
      <c r="BS147" s="118" t="s">
        <v>56</v>
      </c>
      <c r="BT147" s="118" t="s">
        <v>57</v>
      </c>
      <c r="BU147" s="118" t="s">
        <v>58</v>
      </c>
      <c r="BV147" s="118" t="s">
        <v>59</v>
      </c>
      <c r="BW147" s="1"/>
    </row>
    <row r="148" spans="1:75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 t="s">
        <v>25</v>
      </c>
      <c r="L148" s="118"/>
      <c r="M148" s="118"/>
      <c r="N148" s="118"/>
      <c r="O148" s="118">
        <v>3</v>
      </c>
      <c r="P148" s="118">
        <v>4</v>
      </c>
      <c r="Q148" s="118">
        <v>183.2</v>
      </c>
      <c r="R148" s="118">
        <v>45.8</v>
      </c>
      <c r="S148" s="118">
        <v>204</v>
      </c>
      <c r="T148" s="118">
        <v>50</v>
      </c>
      <c r="U148" s="118">
        <v>39</v>
      </c>
      <c r="V148" s="118">
        <v>58</v>
      </c>
      <c r="W148" s="118">
        <v>31</v>
      </c>
      <c r="X148" s="118">
        <v>26</v>
      </c>
      <c r="Y148" s="118"/>
      <c r="Z148" s="118"/>
      <c r="AA148" s="118"/>
      <c r="AB148" s="118">
        <v>90</v>
      </c>
      <c r="AC148" s="118">
        <v>5</v>
      </c>
      <c r="AD148" s="118">
        <v>176.8</v>
      </c>
      <c r="AE148" s="118">
        <v>188</v>
      </c>
      <c r="AF148" s="118">
        <v>36</v>
      </c>
      <c r="AG148" s="118">
        <v>50</v>
      </c>
      <c r="AH148" s="118">
        <v>58</v>
      </c>
      <c r="AI148" s="118">
        <v>31</v>
      </c>
      <c r="AJ148" s="118">
        <v>13</v>
      </c>
      <c r="AM148" s="118" t="s">
        <v>28</v>
      </c>
      <c r="AN148" s="118" t="s">
        <v>13</v>
      </c>
      <c r="AO148" s="118">
        <v>1</v>
      </c>
      <c r="AP148" s="118">
        <v>613</v>
      </c>
      <c r="AQ148" s="118">
        <v>185</v>
      </c>
      <c r="AR148" s="118">
        <v>97</v>
      </c>
      <c r="AS148" s="118">
        <v>105</v>
      </c>
      <c r="AT148" s="118">
        <v>198</v>
      </c>
      <c r="AU148" s="118">
        <v>28</v>
      </c>
      <c r="AV148" s="118">
        <v>953.1</v>
      </c>
      <c r="AW148" s="120">
        <f>AP148/AV148</f>
        <v>0.64316441086979326</v>
      </c>
      <c r="AX148" s="118"/>
      <c r="AY148" s="118"/>
      <c r="AZ148" s="118" t="s">
        <v>25</v>
      </c>
      <c r="BA148" s="118">
        <v>1</v>
      </c>
      <c r="BB148" s="118">
        <v>1</v>
      </c>
      <c r="BC148" s="118">
        <v>13.7</v>
      </c>
      <c r="BD148" s="118">
        <v>13.7</v>
      </c>
      <c r="BE148" s="118">
        <v>6</v>
      </c>
      <c r="BF148" s="118">
        <v>1</v>
      </c>
      <c r="BG148" s="118">
        <v>3</v>
      </c>
      <c r="BH148" s="118">
        <v>0</v>
      </c>
      <c r="BI148" s="118">
        <v>2</v>
      </c>
      <c r="BJ148" s="118">
        <v>0</v>
      </c>
      <c r="BK148" s="118"/>
      <c r="BL148" s="118"/>
      <c r="BM148" s="118" t="s">
        <v>25</v>
      </c>
      <c r="BN148" s="118">
        <v>30</v>
      </c>
      <c r="BO148" s="118">
        <v>4</v>
      </c>
      <c r="BP148" s="118">
        <v>63.9</v>
      </c>
      <c r="BQ148" s="118">
        <v>31</v>
      </c>
      <c r="BR148" s="118">
        <v>9</v>
      </c>
      <c r="BS148" s="118">
        <v>8</v>
      </c>
      <c r="BT148" s="118">
        <v>4</v>
      </c>
      <c r="BU148" s="118">
        <v>10</v>
      </c>
      <c r="BV148" s="118">
        <v>0</v>
      </c>
      <c r="BW148" s="1"/>
    </row>
    <row r="149" spans="1:75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>
        <v>4</v>
      </c>
      <c r="P149" s="118">
        <v>8</v>
      </c>
      <c r="Q149" s="118">
        <v>502.9</v>
      </c>
      <c r="R149" s="118">
        <v>62.9</v>
      </c>
      <c r="S149" s="118">
        <v>586</v>
      </c>
      <c r="T149" s="118">
        <v>158</v>
      </c>
      <c r="U149" s="118">
        <v>161</v>
      </c>
      <c r="V149" s="118">
        <v>100</v>
      </c>
      <c r="W149" s="118">
        <v>124</v>
      </c>
      <c r="X149" s="118">
        <v>43</v>
      </c>
      <c r="Y149" s="118"/>
      <c r="Z149" s="118"/>
      <c r="AA149" s="118"/>
      <c r="AB149" s="118">
        <v>120</v>
      </c>
      <c r="AC149" s="118">
        <v>7</v>
      </c>
      <c r="AD149" s="118">
        <v>229.6</v>
      </c>
      <c r="AE149" s="118">
        <v>256</v>
      </c>
      <c r="AF149" s="118">
        <v>79</v>
      </c>
      <c r="AG149" s="118">
        <v>70</v>
      </c>
      <c r="AH149" s="118">
        <v>49</v>
      </c>
      <c r="AI149" s="118">
        <v>40</v>
      </c>
      <c r="AJ149" s="118">
        <v>18</v>
      </c>
      <c r="AM149" s="118" t="s">
        <v>25</v>
      </c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>
        <v>2</v>
      </c>
      <c r="BB149" s="118">
        <v>2</v>
      </c>
      <c r="BC149" s="118">
        <v>24.9</v>
      </c>
      <c r="BD149" s="118">
        <v>12.4</v>
      </c>
      <c r="BE149" s="118">
        <v>10</v>
      </c>
      <c r="BF149" s="118">
        <v>2</v>
      </c>
      <c r="BG149" s="118">
        <v>3</v>
      </c>
      <c r="BH149" s="118">
        <v>0</v>
      </c>
      <c r="BI149" s="118">
        <v>5</v>
      </c>
      <c r="BJ149" s="118">
        <v>0</v>
      </c>
      <c r="BK149" s="118"/>
      <c r="BL149" s="118"/>
      <c r="BM149" s="118"/>
      <c r="BN149" s="118">
        <v>60</v>
      </c>
      <c r="BO149" s="118">
        <v>7</v>
      </c>
      <c r="BP149" s="118">
        <v>179.4</v>
      </c>
      <c r="BQ149" s="118">
        <v>89</v>
      </c>
      <c r="BR149" s="118">
        <v>27</v>
      </c>
      <c r="BS149" s="118">
        <v>7</v>
      </c>
      <c r="BT149" s="118">
        <v>18</v>
      </c>
      <c r="BU149" s="118">
        <v>32</v>
      </c>
      <c r="BV149" s="118">
        <v>5</v>
      </c>
      <c r="BW149" s="1"/>
    </row>
    <row r="150" spans="1:75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>
        <v>5</v>
      </c>
      <c r="P150" s="118">
        <v>12</v>
      </c>
      <c r="Q150" s="118">
        <v>630.6</v>
      </c>
      <c r="R150" s="118">
        <v>52.6</v>
      </c>
      <c r="S150" s="118">
        <v>651</v>
      </c>
      <c r="T150" s="118">
        <v>213</v>
      </c>
      <c r="U150" s="118">
        <v>160</v>
      </c>
      <c r="V150" s="118">
        <v>136</v>
      </c>
      <c r="W150" s="118">
        <v>91</v>
      </c>
      <c r="X150" s="118">
        <v>51</v>
      </c>
      <c r="Y150" s="118"/>
      <c r="Z150" s="118"/>
      <c r="AA150" s="118"/>
      <c r="AB150" s="118">
        <v>150</v>
      </c>
      <c r="AC150" s="118">
        <v>12</v>
      </c>
      <c r="AD150" s="118">
        <v>371</v>
      </c>
      <c r="AE150" s="118">
        <v>431</v>
      </c>
      <c r="AF150" s="118">
        <v>128</v>
      </c>
      <c r="AG150" s="118">
        <v>99</v>
      </c>
      <c r="AH150" s="118">
        <v>77</v>
      </c>
      <c r="AI150" s="118">
        <v>79</v>
      </c>
      <c r="AJ150" s="118">
        <v>48</v>
      </c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 t="s">
        <v>25</v>
      </c>
      <c r="AX150" s="118"/>
      <c r="AY150" s="118"/>
      <c r="AZ150" s="118"/>
      <c r="BA150" s="118">
        <v>3</v>
      </c>
      <c r="BB150" s="118">
        <v>4</v>
      </c>
      <c r="BC150" s="118">
        <v>163.80000000000001</v>
      </c>
      <c r="BD150" s="118">
        <v>41</v>
      </c>
      <c r="BE150" s="118">
        <v>88</v>
      </c>
      <c r="BF150" s="118">
        <v>27</v>
      </c>
      <c r="BG150" s="118">
        <v>9</v>
      </c>
      <c r="BH150" s="118">
        <v>19</v>
      </c>
      <c r="BI150" s="118">
        <v>33</v>
      </c>
      <c r="BJ150" s="118">
        <v>0</v>
      </c>
      <c r="BK150" s="118"/>
      <c r="BL150" s="118"/>
      <c r="BM150" s="118"/>
      <c r="BN150" s="118">
        <v>90</v>
      </c>
      <c r="BO150" s="118">
        <v>8</v>
      </c>
      <c r="BP150" s="118">
        <v>300.3</v>
      </c>
      <c r="BQ150" s="118">
        <v>214</v>
      </c>
      <c r="BR150" s="118">
        <v>54</v>
      </c>
      <c r="BS150" s="118">
        <v>10</v>
      </c>
      <c r="BT150" s="118">
        <v>50</v>
      </c>
      <c r="BU150" s="118">
        <v>83</v>
      </c>
      <c r="BV150" s="118">
        <v>17</v>
      </c>
      <c r="BW150" s="1"/>
    </row>
    <row r="151" spans="1:75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>
        <v>6</v>
      </c>
      <c r="P151" s="118">
        <v>4</v>
      </c>
      <c r="Q151" s="118">
        <v>185.3</v>
      </c>
      <c r="R151" s="118">
        <v>46.3</v>
      </c>
      <c r="S151" s="118">
        <v>128</v>
      </c>
      <c r="T151" s="118">
        <v>39</v>
      </c>
      <c r="U151" s="118">
        <v>16</v>
      </c>
      <c r="V151" s="118">
        <v>22</v>
      </c>
      <c r="W151" s="118">
        <v>34</v>
      </c>
      <c r="X151" s="118">
        <v>17</v>
      </c>
      <c r="Y151" s="118"/>
      <c r="Z151" s="118"/>
      <c r="AA151" s="118"/>
      <c r="AB151" s="118">
        <v>180</v>
      </c>
      <c r="AC151" s="118">
        <v>9</v>
      </c>
      <c r="AD151" s="118">
        <v>398.5</v>
      </c>
      <c r="AE151" s="118">
        <v>404</v>
      </c>
      <c r="AF151" s="118">
        <v>134</v>
      </c>
      <c r="AG151" s="118">
        <v>101</v>
      </c>
      <c r="AH151" s="118">
        <v>70</v>
      </c>
      <c r="AI151" s="118">
        <v>70</v>
      </c>
      <c r="AJ151" s="118">
        <v>29</v>
      </c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>
        <v>4</v>
      </c>
      <c r="BB151" s="118">
        <v>6</v>
      </c>
      <c r="BC151" s="118">
        <v>391.8</v>
      </c>
      <c r="BD151" s="118">
        <v>65.3</v>
      </c>
      <c r="BE151" s="118">
        <v>295</v>
      </c>
      <c r="BF151" s="118">
        <v>81</v>
      </c>
      <c r="BG151" s="118">
        <v>46</v>
      </c>
      <c r="BH151" s="118">
        <v>70</v>
      </c>
      <c r="BI151" s="118">
        <v>76</v>
      </c>
      <c r="BJ151" s="118">
        <v>22</v>
      </c>
      <c r="BK151" s="118"/>
      <c r="BL151" s="118"/>
      <c r="BM151" s="118"/>
      <c r="BN151" s="118">
        <v>120</v>
      </c>
      <c r="BO151" s="118">
        <v>6</v>
      </c>
      <c r="BP151" s="118">
        <v>193.2</v>
      </c>
      <c r="BQ151" s="118">
        <v>140</v>
      </c>
      <c r="BR151" s="118">
        <v>45</v>
      </c>
      <c r="BS151" s="118">
        <v>14</v>
      </c>
      <c r="BT151" s="118">
        <v>29</v>
      </c>
      <c r="BU151" s="118">
        <v>49</v>
      </c>
      <c r="BV151" s="118">
        <v>3</v>
      </c>
      <c r="BW151" s="1"/>
    </row>
    <row r="152" spans="1:75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>
        <v>210</v>
      </c>
      <c r="AC152" s="118">
        <v>8</v>
      </c>
      <c r="AD152" s="118">
        <v>302.5</v>
      </c>
      <c r="AE152" s="118">
        <v>287</v>
      </c>
      <c r="AF152" s="118">
        <v>75</v>
      </c>
      <c r="AG152" s="118">
        <v>58</v>
      </c>
      <c r="AH152" s="118">
        <v>61</v>
      </c>
      <c r="AI152" s="118">
        <v>66</v>
      </c>
      <c r="AJ152" s="118">
        <v>27</v>
      </c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>
        <v>5</v>
      </c>
      <c r="BB152" s="118">
        <v>4</v>
      </c>
      <c r="BC152" s="118">
        <v>198.4</v>
      </c>
      <c r="BD152" s="118">
        <v>49.6</v>
      </c>
      <c r="BE152" s="118">
        <v>124</v>
      </c>
      <c r="BF152" s="118">
        <v>40</v>
      </c>
      <c r="BG152" s="118">
        <v>0</v>
      </c>
      <c r="BH152" s="118">
        <v>16</v>
      </c>
      <c r="BI152" s="118">
        <v>62</v>
      </c>
      <c r="BJ152" s="118">
        <v>6</v>
      </c>
      <c r="BK152" s="118"/>
      <c r="BL152" s="118"/>
      <c r="BM152" s="118"/>
      <c r="BN152" s="118">
        <v>150</v>
      </c>
      <c r="BO152" s="118">
        <v>2</v>
      </c>
      <c r="BP152" s="118">
        <v>179.7</v>
      </c>
      <c r="BQ152" s="118">
        <v>121</v>
      </c>
      <c r="BR152" s="118">
        <v>40</v>
      </c>
      <c r="BS152" s="118">
        <v>50</v>
      </c>
      <c r="BT152" s="118">
        <v>4</v>
      </c>
      <c r="BU152" s="118">
        <v>24</v>
      </c>
      <c r="BV152" s="118">
        <v>3</v>
      </c>
      <c r="BW152" s="1"/>
    </row>
    <row r="153" spans="1:75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>
        <v>240</v>
      </c>
      <c r="AC153" s="118">
        <v>1</v>
      </c>
      <c r="AD153" s="118">
        <v>79.400000000000006</v>
      </c>
      <c r="AE153" s="118">
        <v>74</v>
      </c>
      <c r="AF153" s="118">
        <v>19</v>
      </c>
      <c r="AG153" s="118">
        <v>20</v>
      </c>
      <c r="AH153" s="118">
        <v>21</v>
      </c>
      <c r="AI153" s="118">
        <v>10</v>
      </c>
      <c r="AJ153" s="118">
        <v>4</v>
      </c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>
        <v>6</v>
      </c>
      <c r="BB153" s="118">
        <v>4</v>
      </c>
      <c r="BC153" s="118">
        <v>160.5</v>
      </c>
      <c r="BD153" s="118">
        <v>40.1</v>
      </c>
      <c r="BE153" s="118">
        <v>90</v>
      </c>
      <c r="BF153" s="118">
        <v>34</v>
      </c>
      <c r="BG153" s="118">
        <v>36</v>
      </c>
      <c r="BH153" s="118">
        <v>0</v>
      </c>
      <c r="BI153" s="118">
        <v>20</v>
      </c>
      <c r="BJ153" s="118">
        <v>0</v>
      </c>
      <c r="BK153" s="118"/>
      <c r="BL153" s="118"/>
      <c r="BM153" s="118"/>
      <c r="BN153" s="118">
        <v>180</v>
      </c>
      <c r="BO153" s="118">
        <v>0</v>
      </c>
      <c r="BP153" s="118">
        <v>36.6</v>
      </c>
      <c r="BQ153" s="118">
        <v>18</v>
      </c>
      <c r="BR153" s="118">
        <v>10</v>
      </c>
      <c r="BS153" s="118">
        <v>8</v>
      </c>
      <c r="BT153" s="118">
        <v>0</v>
      </c>
      <c r="BU153" s="118">
        <v>0</v>
      </c>
      <c r="BV153" s="118">
        <v>0</v>
      </c>
      <c r="BW153" s="1"/>
    </row>
    <row r="154" spans="1:75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>
        <v>270</v>
      </c>
      <c r="AC154" s="118">
        <v>0</v>
      </c>
      <c r="AD154" s="118">
        <v>12.9</v>
      </c>
      <c r="AE154" s="118">
        <v>14</v>
      </c>
      <c r="AF154" s="118">
        <v>2</v>
      </c>
      <c r="AG154" s="118">
        <v>3</v>
      </c>
      <c r="AH154" s="118">
        <v>9</v>
      </c>
      <c r="AI154" s="118">
        <v>0</v>
      </c>
      <c r="AJ154" s="118">
        <v>0</v>
      </c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  <c r="BV154" s="118"/>
      <c r="BW154" s="1"/>
    </row>
    <row r="155" spans="1:75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  <c r="BV155" s="118"/>
      <c r="BW155" s="1"/>
    </row>
    <row r="156" spans="1:75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  <c r="BV156" s="118"/>
      <c r="BW156" s="1"/>
    </row>
    <row r="157" spans="1:75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  <c r="BV157" s="118"/>
      <c r="BW157" s="1"/>
    </row>
    <row r="158" spans="1:75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"/>
    </row>
    <row r="159" spans="1:75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M159" s="118"/>
      <c r="AN159" s="118" t="s">
        <v>2</v>
      </c>
      <c r="AO159" s="118" t="s">
        <v>3</v>
      </c>
      <c r="AP159" s="118" t="s">
        <v>4</v>
      </c>
      <c r="AQ159" s="118" t="s">
        <v>55</v>
      </c>
      <c r="AR159" s="118" t="s">
        <v>56</v>
      </c>
      <c r="AS159" s="118" t="s">
        <v>57</v>
      </c>
      <c r="AT159" s="118" t="s">
        <v>58</v>
      </c>
      <c r="AU159" s="118" t="s">
        <v>59</v>
      </c>
      <c r="AV159" s="118" t="s">
        <v>5</v>
      </c>
      <c r="AW159" s="118" t="s">
        <v>60</v>
      </c>
      <c r="AX159" s="118"/>
      <c r="AY159" s="118"/>
      <c r="AZ159" s="118" t="s">
        <v>29</v>
      </c>
      <c r="BA159" s="118" t="s">
        <v>7</v>
      </c>
      <c r="BB159" s="118" t="s">
        <v>3</v>
      </c>
      <c r="BC159" s="118" t="s">
        <v>8</v>
      </c>
      <c r="BD159" s="118" t="s">
        <v>48</v>
      </c>
      <c r="BE159" s="118" t="s">
        <v>4</v>
      </c>
      <c r="BF159" s="118" t="s">
        <v>55</v>
      </c>
      <c r="BG159" s="118" t="s">
        <v>56</v>
      </c>
      <c r="BH159" s="118" t="s">
        <v>57</v>
      </c>
      <c r="BI159" s="118" t="s">
        <v>58</v>
      </c>
      <c r="BJ159" s="118" t="s">
        <v>59</v>
      </c>
      <c r="BK159" s="118"/>
      <c r="BL159" s="118"/>
      <c r="BM159" s="118" t="s">
        <v>29</v>
      </c>
      <c r="BN159" s="118" t="s">
        <v>10</v>
      </c>
      <c r="BO159" s="118" t="s">
        <v>11</v>
      </c>
      <c r="BP159" s="118" t="s">
        <v>5</v>
      </c>
      <c r="BQ159" s="118" t="s">
        <v>4</v>
      </c>
      <c r="BR159" s="118" t="s">
        <v>55</v>
      </c>
      <c r="BS159" s="118" t="s">
        <v>56</v>
      </c>
      <c r="BT159" s="118" t="s">
        <v>57</v>
      </c>
      <c r="BU159" s="118" t="s">
        <v>58</v>
      </c>
      <c r="BV159" s="118" t="s">
        <v>59</v>
      </c>
      <c r="BW159" s="1"/>
    </row>
    <row r="160" spans="1:75">
      <c r="A160" s="118"/>
      <c r="B160" s="118" t="s">
        <v>2</v>
      </c>
      <c r="C160" s="118" t="s">
        <v>3</v>
      </c>
      <c r="D160" s="118" t="s">
        <v>4</v>
      </c>
      <c r="E160" s="118" t="s">
        <v>55</v>
      </c>
      <c r="F160" s="118" t="s">
        <v>56</v>
      </c>
      <c r="G160" s="118" t="s">
        <v>57</v>
      </c>
      <c r="H160" s="118" t="s">
        <v>58</v>
      </c>
      <c r="I160" s="118" t="s">
        <v>59</v>
      </c>
      <c r="J160" s="118" t="s">
        <v>5</v>
      </c>
      <c r="K160" s="118" t="s">
        <v>60</v>
      </c>
      <c r="L160" s="118"/>
      <c r="M160" s="112"/>
      <c r="N160" s="118" t="s">
        <v>26</v>
      </c>
      <c r="O160" s="118" t="s">
        <v>7</v>
      </c>
      <c r="P160" s="118" t="s">
        <v>3</v>
      </c>
      <c r="Q160" s="118" t="s">
        <v>8</v>
      </c>
      <c r="R160" s="118" t="s">
        <v>48</v>
      </c>
      <c r="S160" s="118" t="s">
        <v>4</v>
      </c>
      <c r="T160" s="118" t="s">
        <v>55</v>
      </c>
      <c r="U160" s="118" t="s">
        <v>56</v>
      </c>
      <c r="V160" s="118" t="s">
        <v>57</v>
      </c>
      <c r="W160" s="118" t="s">
        <v>58</v>
      </c>
      <c r="X160" s="118" t="s">
        <v>59</v>
      </c>
      <c r="Y160" s="118"/>
      <c r="Z160" s="112"/>
      <c r="AA160" s="118" t="s">
        <v>26</v>
      </c>
      <c r="AB160" s="118" t="s">
        <v>10</v>
      </c>
      <c r="AC160" s="118" t="s">
        <v>11</v>
      </c>
      <c r="AD160" s="118" t="s">
        <v>5</v>
      </c>
      <c r="AE160" s="118" t="s">
        <v>4</v>
      </c>
      <c r="AF160" s="118" t="s">
        <v>55</v>
      </c>
      <c r="AG160" s="118" t="s">
        <v>56</v>
      </c>
      <c r="AH160" s="118" t="s">
        <v>57</v>
      </c>
      <c r="AI160" s="118" t="s">
        <v>58</v>
      </c>
      <c r="AJ160" s="118" t="s">
        <v>59</v>
      </c>
      <c r="AM160" s="118" t="s">
        <v>29</v>
      </c>
      <c r="AN160" s="118" t="s">
        <v>13</v>
      </c>
      <c r="AO160" s="118">
        <v>1</v>
      </c>
      <c r="AP160" s="118">
        <v>888</v>
      </c>
      <c r="AQ160" s="118">
        <v>271</v>
      </c>
      <c r="AR160" s="118">
        <v>213</v>
      </c>
      <c r="AS160" s="118">
        <v>218</v>
      </c>
      <c r="AT160" s="118">
        <v>100</v>
      </c>
      <c r="AU160" s="118">
        <v>86</v>
      </c>
      <c r="AV160" s="118">
        <v>1115.9000000000001</v>
      </c>
      <c r="AW160" s="120">
        <f>AP160/AV160</f>
        <v>0.79577023030737515</v>
      </c>
      <c r="AX160" s="118"/>
      <c r="AY160" s="118"/>
      <c r="AZ160" s="118" t="s">
        <v>25</v>
      </c>
      <c r="BA160" s="118">
        <v>1</v>
      </c>
      <c r="BB160" s="118">
        <v>1</v>
      </c>
      <c r="BC160" s="118">
        <v>6.8</v>
      </c>
      <c r="BD160" s="118">
        <v>6.8</v>
      </c>
      <c r="BE160" s="118">
        <v>4</v>
      </c>
      <c r="BF160" s="118">
        <v>2</v>
      </c>
      <c r="BG160" s="118">
        <v>2</v>
      </c>
      <c r="BH160" s="118">
        <v>0</v>
      </c>
      <c r="BI160" s="118">
        <v>0</v>
      </c>
      <c r="BJ160" s="118">
        <v>0</v>
      </c>
      <c r="BK160" s="118"/>
      <c r="BL160" s="118"/>
      <c r="BM160" s="118" t="s">
        <v>25</v>
      </c>
      <c r="BN160" s="118">
        <v>30</v>
      </c>
      <c r="BO160" s="118">
        <v>3</v>
      </c>
      <c r="BP160" s="118">
        <v>52.8</v>
      </c>
      <c r="BQ160" s="118">
        <v>29</v>
      </c>
      <c r="BR160" s="118">
        <v>17</v>
      </c>
      <c r="BS160" s="118">
        <v>10</v>
      </c>
      <c r="BT160" s="118">
        <v>2</v>
      </c>
      <c r="BU160" s="118">
        <v>0</v>
      </c>
      <c r="BV160" s="118">
        <v>0</v>
      </c>
      <c r="BW160" s="1"/>
    </row>
    <row r="161" spans="1:75">
      <c r="A161" s="118" t="s">
        <v>26</v>
      </c>
      <c r="B161" s="118" t="s">
        <v>13</v>
      </c>
      <c r="C161" s="118">
        <v>1</v>
      </c>
      <c r="D161" s="118">
        <v>2782</v>
      </c>
      <c r="E161" s="118">
        <v>844</v>
      </c>
      <c r="F161" s="118">
        <v>771</v>
      </c>
      <c r="G161" s="118">
        <v>575</v>
      </c>
      <c r="H161" s="118">
        <v>398</v>
      </c>
      <c r="I161" s="118">
        <v>194</v>
      </c>
      <c r="J161" s="118">
        <v>2070.6</v>
      </c>
      <c r="K161" s="120">
        <f>D161/J161</f>
        <v>1.3435719115232301</v>
      </c>
      <c r="L161" s="118"/>
      <c r="M161" s="112"/>
      <c r="N161" s="118"/>
      <c r="O161" s="118">
        <v>1</v>
      </c>
      <c r="P161" s="118">
        <v>1</v>
      </c>
      <c r="Q161" s="118">
        <v>17.399999999999999</v>
      </c>
      <c r="R161" s="118">
        <v>17.399999999999999</v>
      </c>
      <c r="S161" s="118">
        <v>34</v>
      </c>
      <c r="T161" s="118">
        <v>13</v>
      </c>
      <c r="U161" s="118">
        <v>11</v>
      </c>
      <c r="V161" s="118">
        <v>7</v>
      </c>
      <c r="W161" s="118">
        <v>3</v>
      </c>
      <c r="X161" s="118">
        <v>0</v>
      </c>
      <c r="Y161" s="118"/>
      <c r="Z161" s="112"/>
      <c r="AA161" s="118"/>
      <c r="AB161" s="118">
        <v>30</v>
      </c>
      <c r="AC161" s="118">
        <v>2</v>
      </c>
      <c r="AD161" s="118">
        <v>19.600000000000001</v>
      </c>
      <c r="AE161" s="118">
        <v>35</v>
      </c>
      <c r="AF161" s="118">
        <v>13</v>
      </c>
      <c r="AG161" s="118">
        <v>12</v>
      </c>
      <c r="AH161" s="118">
        <v>7</v>
      </c>
      <c r="AI161" s="118">
        <v>3</v>
      </c>
      <c r="AJ161" s="118">
        <v>0</v>
      </c>
      <c r="AM161" s="118" t="s">
        <v>25</v>
      </c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>
        <v>2</v>
      </c>
      <c r="BB161" s="118">
        <v>2</v>
      </c>
      <c r="BC161" s="118">
        <v>52.6</v>
      </c>
      <c r="BD161" s="118">
        <v>26.3</v>
      </c>
      <c r="BE161" s="118">
        <v>37</v>
      </c>
      <c r="BF161" s="118">
        <v>15</v>
      </c>
      <c r="BG161" s="118">
        <v>12</v>
      </c>
      <c r="BH161" s="118">
        <v>10</v>
      </c>
      <c r="BI161" s="118">
        <v>0</v>
      </c>
      <c r="BJ161" s="118">
        <v>0</v>
      </c>
      <c r="BK161" s="118"/>
      <c r="BL161" s="118"/>
      <c r="BM161" s="118"/>
      <c r="BN161" s="118">
        <v>60</v>
      </c>
      <c r="BO161" s="118">
        <v>5</v>
      </c>
      <c r="BP161" s="118">
        <v>148.1</v>
      </c>
      <c r="BQ161" s="118">
        <v>105</v>
      </c>
      <c r="BR161" s="118">
        <v>29</v>
      </c>
      <c r="BS161" s="118">
        <v>36</v>
      </c>
      <c r="BT161" s="118">
        <v>34</v>
      </c>
      <c r="BU161" s="118">
        <v>6</v>
      </c>
      <c r="BV161" s="118">
        <v>0</v>
      </c>
      <c r="BW161" s="1"/>
    </row>
    <row r="162" spans="1:75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>
        <v>2</v>
      </c>
      <c r="P162" s="118">
        <v>2</v>
      </c>
      <c r="Q162" s="118">
        <v>88.5</v>
      </c>
      <c r="R162" s="118">
        <v>44.3</v>
      </c>
      <c r="S162" s="118">
        <v>153</v>
      </c>
      <c r="T162" s="118">
        <v>50</v>
      </c>
      <c r="U162" s="118">
        <v>45</v>
      </c>
      <c r="V162" s="118">
        <v>41</v>
      </c>
      <c r="W162" s="118">
        <v>10</v>
      </c>
      <c r="X162" s="118">
        <v>7</v>
      </c>
      <c r="Y162" s="118"/>
      <c r="Z162" s="118"/>
      <c r="AA162" s="118"/>
      <c r="AB162" s="118">
        <v>60</v>
      </c>
      <c r="AC162" s="118">
        <v>3</v>
      </c>
      <c r="AD162" s="118">
        <v>69.8</v>
      </c>
      <c r="AE162" s="118">
        <v>126</v>
      </c>
      <c r="AF162" s="118">
        <v>42</v>
      </c>
      <c r="AG162" s="118">
        <v>39</v>
      </c>
      <c r="AH162" s="118">
        <v>30</v>
      </c>
      <c r="AI162" s="118">
        <v>9</v>
      </c>
      <c r="AJ162" s="118">
        <v>6</v>
      </c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 t="s">
        <v>25</v>
      </c>
      <c r="AX162" s="118"/>
      <c r="AY162" s="118"/>
      <c r="AZ162" s="118"/>
      <c r="BA162" s="118">
        <v>3</v>
      </c>
      <c r="BB162" s="118">
        <v>4</v>
      </c>
      <c r="BC162" s="118">
        <v>257.10000000000002</v>
      </c>
      <c r="BD162" s="118">
        <v>64.3</v>
      </c>
      <c r="BE162" s="118">
        <v>236</v>
      </c>
      <c r="BF162" s="118">
        <v>82</v>
      </c>
      <c r="BG162" s="118">
        <v>57</v>
      </c>
      <c r="BH162" s="118">
        <v>80</v>
      </c>
      <c r="BI162" s="118">
        <v>13</v>
      </c>
      <c r="BJ162" s="118">
        <v>4</v>
      </c>
      <c r="BK162" s="118"/>
      <c r="BL162" s="118"/>
      <c r="BM162" s="118"/>
      <c r="BN162" s="118">
        <v>90</v>
      </c>
      <c r="BO162" s="118">
        <v>7</v>
      </c>
      <c r="BP162" s="118">
        <v>188.4</v>
      </c>
      <c r="BQ162" s="118">
        <v>155</v>
      </c>
      <c r="BR162" s="118">
        <v>52</v>
      </c>
      <c r="BS162" s="118">
        <v>39</v>
      </c>
      <c r="BT162" s="118">
        <v>43</v>
      </c>
      <c r="BU162" s="118">
        <v>13</v>
      </c>
      <c r="BV162" s="118">
        <v>8</v>
      </c>
      <c r="BW162" s="1"/>
    </row>
    <row r="163" spans="1:75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 t="s">
        <v>25</v>
      </c>
      <c r="L163" s="118"/>
      <c r="M163" s="118"/>
      <c r="N163" s="118"/>
      <c r="O163" s="118">
        <v>3</v>
      </c>
      <c r="P163" s="118">
        <v>4</v>
      </c>
      <c r="Q163" s="118">
        <v>230.3</v>
      </c>
      <c r="R163" s="118">
        <v>57.6</v>
      </c>
      <c r="S163" s="118">
        <v>356</v>
      </c>
      <c r="T163" s="118">
        <v>132</v>
      </c>
      <c r="U163" s="118">
        <v>96</v>
      </c>
      <c r="V163" s="118">
        <v>44</v>
      </c>
      <c r="W163" s="118">
        <v>75</v>
      </c>
      <c r="X163" s="118">
        <v>9</v>
      </c>
      <c r="Y163" s="118"/>
      <c r="Z163" s="118"/>
      <c r="AA163" s="118"/>
      <c r="AB163" s="118">
        <v>90</v>
      </c>
      <c r="AC163" s="118">
        <v>6</v>
      </c>
      <c r="AD163" s="118">
        <v>144.6</v>
      </c>
      <c r="AE163" s="118">
        <v>205</v>
      </c>
      <c r="AF163" s="118">
        <v>67</v>
      </c>
      <c r="AG163" s="118">
        <v>33</v>
      </c>
      <c r="AH163" s="118">
        <v>40</v>
      </c>
      <c r="AI163" s="118">
        <v>58</v>
      </c>
      <c r="AJ163" s="118">
        <v>7</v>
      </c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>
        <v>4</v>
      </c>
      <c r="BB163" s="118">
        <v>6</v>
      </c>
      <c r="BC163" s="118">
        <v>261.8</v>
      </c>
      <c r="BD163" s="118">
        <v>43.6</v>
      </c>
      <c r="BE163" s="118">
        <v>194</v>
      </c>
      <c r="BF163" s="118">
        <v>74</v>
      </c>
      <c r="BG163" s="118">
        <v>47</v>
      </c>
      <c r="BH163" s="118">
        <v>43</v>
      </c>
      <c r="BI163" s="118">
        <v>18</v>
      </c>
      <c r="BJ163" s="118">
        <v>12</v>
      </c>
      <c r="BK163" s="118"/>
      <c r="BL163" s="118"/>
      <c r="BM163" s="118"/>
      <c r="BN163" s="118">
        <v>120</v>
      </c>
      <c r="BO163" s="118">
        <v>9</v>
      </c>
      <c r="BP163" s="118">
        <v>284.8</v>
      </c>
      <c r="BQ163" s="118">
        <v>247</v>
      </c>
      <c r="BR163" s="118">
        <v>68</v>
      </c>
      <c r="BS163" s="118">
        <v>50</v>
      </c>
      <c r="BT163" s="118">
        <v>55</v>
      </c>
      <c r="BU163" s="118">
        <v>32</v>
      </c>
      <c r="BV163" s="118">
        <v>42</v>
      </c>
      <c r="BW163" s="1"/>
    </row>
    <row r="164" spans="1:75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>
        <v>4</v>
      </c>
      <c r="P164" s="118">
        <v>6</v>
      </c>
      <c r="Q164" s="118">
        <v>235.4</v>
      </c>
      <c r="R164" s="118">
        <v>39.200000000000003</v>
      </c>
      <c r="S164" s="118">
        <v>316</v>
      </c>
      <c r="T164" s="118">
        <v>99</v>
      </c>
      <c r="U164" s="118">
        <v>94</v>
      </c>
      <c r="V164" s="118">
        <v>72</v>
      </c>
      <c r="W164" s="118">
        <v>38</v>
      </c>
      <c r="X164" s="118">
        <v>13</v>
      </c>
      <c r="Y164" s="118"/>
      <c r="Z164" s="118"/>
      <c r="AA164" s="118"/>
      <c r="AB164" s="118">
        <v>120</v>
      </c>
      <c r="AC164" s="118">
        <v>9</v>
      </c>
      <c r="AD164" s="118">
        <v>323.7</v>
      </c>
      <c r="AE164" s="118">
        <v>458</v>
      </c>
      <c r="AF164" s="118">
        <v>148</v>
      </c>
      <c r="AG164" s="118">
        <v>153</v>
      </c>
      <c r="AH164" s="118">
        <v>60</v>
      </c>
      <c r="AI164" s="118">
        <v>55</v>
      </c>
      <c r="AJ164" s="118">
        <v>42</v>
      </c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>
        <v>5</v>
      </c>
      <c r="BB164" s="118">
        <v>8</v>
      </c>
      <c r="BC164" s="118">
        <v>537.6</v>
      </c>
      <c r="BD164" s="118">
        <v>67.2</v>
      </c>
      <c r="BE164" s="118">
        <v>417</v>
      </c>
      <c r="BF164" s="118">
        <v>98</v>
      </c>
      <c r="BG164" s="118">
        <v>95</v>
      </c>
      <c r="BH164" s="118">
        <v>85</v>
      </c>
      <c r="BI164" s="118">
        <v>69</v>
      </c>
      <c r="BJ164" s="118">
        <v>70</v>
      </c>
      <c r="BK164" s="118"/>
      <c r="BL164" s="118"/>
      <c r="BM164" s="118"/>
      <c r="BN164" s="118">
        <v>150</v>
      </c>
      <c r="BO164" s="118">
        <v>5</v>
      </c>
      <c r="BP164" s="118">
        <v>294.60000000000002</v>
      </c>
      <c r="BQ164" s="118">
        <v>233</v>
      </c>
      <c r="BR164" s="118">
        <v>79</v>
      </c>
      <c r="BS164" s="118">
        <v>49</v>
      </c>
      <c r="BT164" s="118">
        <v>52</v>
      </c>
      <c r="BU164" s="118">
        <v>28</v>
      </c>
      <c r="BV164" s="118">
        <v>25</v>
      </c>
      <c r="BW164" s="1"/>
    </row>
    <row r="165" spans="1:75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>
        <v>5</v>
      </c>
      <c r="P165" s="118">
        <v>11</v>
      </c>
      <c r="Q165" s="118">
        <v>826.2</v>
      </c>
      <c r="R165" s="118">
        <v>75.099999999999994</v>
      </c>
      <c r="S165" s="118">
        <v>1158</v>
      </c>
      <c r="T165" s="118">
        <v>316</v>
      </c>
      <c r="U165" s="118">
        <v>322</v>
      </c>
      <c r="V165" s="118">
        <v>245</v>
      </c>
      <c r="W165" s="118">
        <v>171</v>
      </c>
      <c r="X165" s="118">
        <v>104</v>
      </c>
      <c r="Y165" s="118"/>
      <c r="Z165" s="118"/>
      <c r="AA165" s="118"/>
      <c r="AB165" s="118">
        <v>150</v>
      </c>
      <c r="AC165" s="118">
        <v>10</v>
      </c>
      <c r="AD165" s="118">
        <v>337.1</v>
      </c>
      <c r="AE165" s="118">
        <v>463</v>
      </c>
      <c r="AF165" s="118">
        <v>143</v>
      </c>
      <c r="AG165" s="118">
        <v>117</v>
      </c>
      <c r="AH165" s="118">
        <v>130</v>
      </c>
      <c r="AI165" s="118">
        <v>45</v>
      </c>
      <c r="AJ165" s="118">
        <v>28</v>
      </c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>
        <v>180</v>
      </c>
      <c r="BO165" s="118">
        <v>3</v>
      </c>
      <c r="BP165" s="118">
        <v>114.6</v>
      </c>
      <c r="BQ165" s="118">
        <v>96</v>
      </c>
      <c r="BR165" s="118">
        <v>19</v>
      </c>
      <c r="BS165" s="118">
        <v>24</v>
      </c>
      <c r="BT165" s="118">
        <v>27</v>
      </c>
      <c r="BU165" s="118">
        <v>18</v>
      </c>
      <c r="BV165" s="118">
        <v>8</v>
      </c>
      <c r="BW165" s="1"/>
    </row>
    <row r="166" spans="1:75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>
        <v>6</v>
      </c>
      <c r="P166" s="118">
        <v>10</v>
      </c>
      <c r="Q166" s="118">
        <v>672.8</v>
      </c>
      <c r="R166" s="118">
        <v>67.3</v>
      </c>
      <c r="S166" s="118">
        <v>765</v>
      </c>
      <c r="T166" s="118">
        <v>234</v>
      </c>
      <c r="U166" s="118">
        <v>203</v>
      </c>
      <c r="V166" s="118">
        <v>166</v>
      </c>
      <c r="W166" s="118">
        <v>101</v>
      </c>
      <c r="X166" s="118">
        <v>61</v>
      </c>
      <c r="Y166" s="118"/>
      <c r="Z166" s="118"/>
      <c r="AA166" s="118"/>
      <c r="AB166" s="118">
        <v>180</v>
      </c>
      <c r="AC166" s="118">
        <v>13</v>
      </c>
      <c r="AD166" s="118">
        <v>351.4</v>
      </c>
      <c r="AE166" s="118">
        <v>492</v>
      </c>
      <c r="AF166" s="118">
        <v>133</v>
      </c>
      <c r="AG166" s="118">
        <v>148</v>
      </c>
      <c r="AH166" s="118">
        <v>96</v>
      </c>
      <c r="AI166" s="118">
        <v>96</v>
      </c>
      <c r="AJ166" s="118">
        <v>19</v>
      </c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>
        <v>210</v>
      </c>
      <c r="BO166" s="118">
        <v>0</v>
      </c>
      <c r="BP166" s="118">
        <v>32.799999999999997</v>
      </c>
      <c r="BQ166" s="118">
        <v>23</v>
      </c>
      <c r="BR166" s="118">
        <v>7</v>
      </c>
      <c r="BS166" s="118">
        <v>5</v>
      </c>
      <c r="BT166" s="118">
        <v>5</v>
      </c>
      <c r="BU166" s="118">
        <v>3</v>
      </c>
      <c r="BV166" s="118">
        <v>3</v>
      </c>
      <c r="BW166" s="1"/>
    </row>
    <row r="167" spans="1:75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>
        <v>210</v>
      </c>
      <c r="AC167" s="118">
        <v>11</v>
      </c>
      <c r="AD167" s="118">
        <v>403.8</v>
      </c>
      <c r="AE167" s="118">
        <v>489</v>
      </c>
      <c r="AF167" s="118">
        <v>170</v>
      </c>
      <c r="AG167" s="118">
        <v>138</v>
      </c>
      <c r="AH167" s="118">
        <v>94</v>
      </c>
      <c r="AI167" s="118">
        <v>50</v>
      </c>
      <c r="AJ167" s="118">
        <v>37</v>
      </c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  <c r="BV167" s="118"/>
      <c r="BW167" s="1"/>
    </row>
    <row r="168" spans="1:7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>
        <v>240</v>
      </c>
      <c r="AC168" s="118">
        <v>7</v>
      </c>
      <c r="AD168" s="118">
        <v>329.5</v>
      </c>
      <c r="AE168" s="118">
        <v>399</v>
      </c>
      <c r="AF168" s="118">
        <v>109</v>
      </c>
      <c r="AG168" s="118">
        <v>97</v>
      </c>
      <c r="AH168" s="118">
        <v>84</v>
      </c>
      <c r="AI168" s="118">
        <v>61</v>
      </c>
      <c r="AJ168" s="118">
        <v>48</v>
      </c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  <c r="BV168" s="118"/>
      <c r="BW168" s="1"/>
    </row>
    <row r="169" spans="1:7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>
        <v>270</v>
      </c>
      <c r="AC169" s="118">
        <v>1</v>
      </c>
      <c r="AD169" s="118">
        <v>79.2</v>
      </c>
      <c r="AE169" s="118">
        <v>102</v>
      </c>
      <c r="AF169" s="118">
        <v>17</v>
      </c>
      <c r="AG169" s="118">
        <v>32</v>
      </c>
      <c r="AH169" s="118">
        <v>25</v>
      </c>
      <c r="AI169" s="118">
        <v>21</v>
      </c>
      <c r="AJ169" s="118">
        <v>7</v>
      </c>
    </row>
    <row r="170" spans="1:7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>
        <v>300</v>
      </c>
      <c r="AC170" s="118">
        <v>0</v>
      </c>
      <c r="AD170" s="118">
        <v>11.9</v>
      </c>
      <c r="AE170" s="118">
        <v>13</v>
      </c>
      <c r="AF170" s="118">
        <v>2</v>
      </c>
      <c r="AG170" s="118">
        <v>2</v>
      </c>
      <c r="AH170" s="118">
        <v>9</v>
      </c>
      <c r="AI170" s="118">
        <v>0</v>
      </c>
      <c r="AJ170" s="118">
        <v>0</v>
      </c>
    </row>
    <row r="171" spans="1:75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</row>
    <row r="172" spans="1:7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</row>
    <row r="173" spans="1:75">
      <c r="A173" s="118"/>
      <c r="B173" s="118" t="s">
        <v>2</v>
      </c>
      <c r="C173" s="118" t="s">
        <v>3</v>
      </c>
      <c r="D173" s="118" t="s">
        <v>4</v>
      </c>
      <c r="E173" s="118" t="s">
        <v>55</v>
      </c>
      <c r="F173" s="118" t="s">
        <v>56</v>
      </c>
      <c r="G173" s="118" t="s">
        <v>57</v>
      </c>
      <c r="H173" s="118" t="s">
        <v>58</v>
      </c>
      <c r="I173" s="118" t="s">
        <v>59</v>
      </c>
      <c r="J173" s="118" t="s">
        <v>5</v>
      </c>
      <c r="K173" s="118" t="s">
        <v>60</v>
      </c>
      <c r="L173" s="118"/>
      <c r="M173" s="121"/>
      <c r="N173" s="122" t="s">
        <v>27</v>
      </c>
      <c r="O173" s="118" t="s">
        <v>7</v>
      </c>
      <c r="P173" s="118" t="s">
        <v>3</v>
      </c>
      <c r="Q173" s="118" t="s">
        <v>8</v>
      </c>
      <c r="R173" s="118" t="s">
        <v>48</v>
      </c>
      <c r="S173" s="118" t="s">
        <v>4</v>
      </c>
      <c r="T173" s="118" t="s">
        <v>55</v>
      </c>
      <c r="U173" s="118" t="s">
        <v>56</v>
      </c>
      <c r="V173" s="118" t="s">
        <v>57</v>
      </c>
      <c r="W173" s="118" t="s">
        <v>58</v>
      </c>
      <c r="X173" s="118" t="s">
        <v>59</v>
      </c>
      <c r="Y173" s="118"/>
      <c r="Z173" s="121"/>
      <c r="AA173" s="122" t="s">
        <v>27</v>
      </c>
      <c r="AB173" s="118" t="s">
        <v>10</v>
      </c>
      <c r="AC173" s="118" t="s">
        <v>11</v>
      </c>
      <c r="AD173" s="118" t="s">
        <v>5</v>
      </c>
      <c r="AE173" s="118" t="s">
        <v>4</v>
      </c>
      <c r="AF173" s="118" t="s">
        <v>55</v>
      </c>
      <c r="AG173" s="118" t="s">
        <v>56</v>
      </c>
      <c r="AH173" s="118" t="s">
        <v>57</v>
      </c>
      <c r="AI173" s="118" t="s">
        <v>58</v>
      </c>
      <c r="AJ173" s="118" t="s">
        <v>59</v>
      </c>
    </row>
    <row r="174" spans="1:75">
      <c r="A174" s="122" t="s">
        <v>27</v>
      </c>
      <c r="B174" s="118" t="s">
        <v>13</v>
      </c>
      <c r="C174" s="118">
        <v>1</v>
      </c>
      <c r="D174" s="118">
        <v>947</v>
      </c>
      <c r="E174" s="118">
        <v>267</v>
      </c>
      <c r="F174" s="118">
        <v>216</v>
      </c>
      <c r="G174" s="118">
        <v>233</v>
      </c>
      <c r="H174" s="118">
        <v>143</v>
      </c>
      <c r="I174" s="118">
        <v>88</v>
      </c>
      <c r="J174" s="118">
        <v>1125.2</v>
      </c>
      <c r="K174" s="120">
        <f>D174/J174</f>
        <v>0.84162815499466759</v>
      </c>
      <c r="L174" s="118"/>
      <c r="M174" s="118"/>
      <c r="N174" s="118" t="s">
        <v>25</v>
      </c>
      <c r="O174" s="118">
        <v>1</v>
      </c>
      <c r="P174" s="118">
        <v>1</v>
      </c>
      <c r="Q174" s="118">
        <v>2.7</v>
      </c>
      <c r="R174" s="118">
        <v>2.7</v>
      </c>
      <c r="S174" s="118">
        <v>0</v>
      </c>
      <c r="T174" s="118">
        <v>0</v>
      </c>
      <c r="U174" s="118">
        <v>0</v>
      </c>
      <c r="V174" s="118">
        <v>0</v>
      </c>
      <c r="W174" s="118">
        <v>0</v>
      </c>
      <c r="X174" s="118">
        <v>0</v>
      </c>
      <c r="Y174" s="118"/>
      <c r="Z174" s="118"/>
      <c r="AA174" s="118" t="s">
        <v>25</v>
      </c>
      <c r="AB174" s="118">
        <v>30</v>
      </c>
      <c r="AC174" s="118">
        <v>4</v>
      </c>
      <c r="AD174" s="118">
        <v>71.099999999999994</v>
      </c>
      <c r="AE174" s="118">
        <v>39</v>
      </c>
      <c r="AF174" s="118">
        <v>6</v>
      </c>
      <c r="AG174" s="118">
        <v>13</v>
      </c>
      <c r="AH174" s="118">
        <v>9</v>
      </c>
      <c r="AI174" s="118">
        <v>1</v>
      </c>
      <c r="AJ174" s="118">
        <v>10</v>
      </c>
    </row>
    <row r="175" spans="1:75">
      <c r="A175" s="118" t="s">
        <v>25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>
        <v>2</v>
      </c>
      <c r="P175" s="118">
        <v>2</v>
      </c>
      <c r="Q175" s="118">
        <v>30.4</v>
      </c>
      <c r="R175" s="118">
        <v>15.2</v>
      </c>
      <c r="S175" s="118">
        <v>17</v>
      </c>
      <c r="T175" s="118">
        <v>5</v>
      </c>
      <c r="U175" s="118">
        <v>5</v>
      </c>
      <c r="V175" s="118">
        <v>4</v>
      </c>
      <c r="W175" s="118">
        <v>0</v>
      </c>
      <c r="X175" s="118">
        <v>3</v>
      </c>
      <c r="Y175" s="118"/>
      <c r="Z175" s="118"/>
      <c r="AA175" s="118"/>
      <c r="AB175" s="118">
        <v>60</v>
      </c>
      <c r="AC175" s="118">
        <v>8</v>
      </c>
      <c r="AD175" s="118">
        <v>195.7</v>
      </c>
      <c r="AE175" s="118">
        <v>142</v>
      </c>
      <c r="AF175" s="118">
        <v>36</v>
      </c>
      <c r="AG175" s="118">
        <v>24</v>
      </c>
      <c r="AH175" s="118">
        <v>26</v>
      </c>
      <c r="AI175" s="118">
        <v>27</v>
      </c>
      <c r="AJ175" s="118">
        <v>29</v>
      </c>
    </row>
    <row r="176" spans="1:75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 t="s">
        <v>25</v>
      </c>
      <c r="L176" s="118"/>
      <c r="M176" s="118"/>
      <c r="N176" s="118"/>
      <c r="O176" s="118">
        <v>3</v>
      </c>
      <c r="P176" s="118">
        <v>4</v>
      </c>
      <c r="Q176" s="118">
        <v>211.7</v>
      </c>
      <c r="R176" s="118">
        <v>52.9</v>
      </c>
      <c r="S176" s="118">
        <v>193</v>
      </c>
      <c r="T176" s="118">
        <v>37</v>
      </c>
      <c r="U176" s="118">
        <v>26</v>
      </c>
      <c r="V176" s="118">
        <v>51</v>
      </c>
      <c r="W176" s="118">
        <v>26</v>
      </c>
      <c r="X176" s="118">
        <v>53</v>
      </c>
      <c r="Y176" s="118"/>
      <c r="Z176" s="118"/>
      <c r="AA176" s="118"/>
      <c r="AB176" s="118">
        <v>90</v>
      </c>
      <c r="AC176" s="118">
        <v>8</v>
      </c>
      <c r="AD176" s="118">
        <v>262.60000000000002</v>
      </c>
      <c r="AE176" s="118">
        <v>244</v>
      </c>
      <c r="AF176" s="118">
        <v>77</v>
      </c>
      <c r="AG176" s="118">
        <v>45</v>
      </c>
      <c r="AH176" s="118">
        <v>66</v>
      </c>
      <c r="AI176" s="118">
        <v>39</v>
      </c>
      <c r="AJ176" s="118">
        <v>17</v>
      </c>
    </row>
    <row r="177" spans="1:36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>
        <v>4</v>
      </c>
      <c r="P177" s="118">
        <v>4</v>
      </c>
      <c r="Q177" s="118">
        <v>133.69999999999999</v>
      </c>
      <c r="R177" s="118">
        <v>33.4</v>
      </c>
      <c r="S177" s="118">
        <v>101</v>
      </c>
      <c r="T177" s="118">
        <v>29</v>
      </c>
      <c r="U177" s="118">
        <v>15</v>
      </c>
      <c r="V177" s="118">
        <v>22</v>
      </c>
      <c r="W177" s="118">
        <v>25</v>
      </c>
      <c r="X177" s="118">
        <v>10</v>
      </c>
      <c r="Y177" s="118"/>
      <c r="Z177" s="118"/>
      <c r="AA177" s="118"/>
      <c r="AB177" s="118">
        <v>120</v>
      </c>
      <c r="AC177" s="118">
        <v>10</v>
      </c>
      <c r="AD177" s="118">
        <v>352.6</v>
      </c>
      <c r="AE177" s="118">
        <v>314</v>
      </c>
      <c r="AF177" s="118">
        <v>96</v>
      </c>
      <c r="AG177" s="118">
        <v>71</v>
      </c>
      <c r="AH177" s="118">
        <v>88</v>
      </c>
      <c r="AI177" s="118">
        <v>40</v>
      </c>
      <c r="AJ177" s="118">
        <v>19</v>
      </c>
    </row>
    <row r="178" spans="1:36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>
        <v>5</v>
      </c>
      <c r="P178" s="118">
        <v>8</v>
      </c>
      <c r="Q178" s="118">
        <v>504</v>
      </c>
      <c r="R178" s="118">
        <v>63</v>
      </c>
      <c r="S178" s="118">
        <v>465</v>
      </c>
      <c r="T178" s="118">
        <v>151</v>
      </c>
      <c r="U178" s="118">
        <v>103</v>
      </c>
      <c r="V178" s="118">
        <v>115</v>
      </c>
      <c r="W178" s="118">
        <v>74</v>
      </c>
      <c r="X178" s="118">
        <v>22</v>
      </c>
      <c r="Y178" s="118"/>
      <c r="Z178" s="118"/>
      <c r="AA178" s="118"/>
      <c r="AB178" s="118">
        <v>150</v>
      </c>
      <c r="AC178" s="118">
        <v>3</v>
      </c>
      <c r="AD178" s="118">
        <v>229.9</v>
      </c>
      <c r="AE178" s="118">
        <v>195</v>
      </c>
      <c r="AF178" s="118">
        <v>49</v>
      </c>
      <c r="AG178" s="118">
        <v>59</v>
      </c>
      <c r="AH178" s="118">
        <v>41</v>
      </c>
      <c r="AI178" s="118">
        <v>33</v>
      </c>
      <c r="AJ178" s="118">
        <v>13</v>
      </c>
    </row>
    <row r="179" spans="1:36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>
        <v>6</v>
      </c>
      <c r="P179" s="118">
        <v>6</v>
      </c>
      <c r="Q179" s="118">
        <v>242.7</v>
      </c>
      <c r="R179" s="118">
        <v>40.4</v>
      </c>
      <c r="S179" s="118">
        <v>171</v>
      </c>
      <c r="T179" s="118">
        <v>45</v>
      </c>
      <c r="U179" s="118">
        <v>67</v>
      </c>
      <c r="V179" s="118">
        <v>41</v>
      </c>
      <c r="W179" s="118">
        <v>18</v>
      </c>
      <c r="X179" s="118">
        <v>0</v>
      </c>
      <c r="Y179" s="118"/>
      <c r="Z179" s="118"/>
      <c r="AA179" s="118"/>
      <c r="AB179" s="118">
        <v>180</v>
      </c>
      <c r="AC179" s="118">
        <v>0</v>
      </c>
      <c r="AD179" s="118">
        <v>13.2</v>
      </c>
      <c r="AE179" s="118">
        <v>13</v>
      </c>
      <c r="AF179" s="118">
        <v>3</v>
      </c>
      <c r="AG179" s="118">
        <v>4</v>
      </c>
      <c r="AH179" s="118">
        <v>3</v>
      </c>
      <c r="AI179" s="118">
        <v>3</v>
      </c>
      <c r="AJ179" s="118">
        <v>0</v>
      </c>
    </row>
    <row r="180" spans="1:36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</row>
    <row r="181" spans="1:36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</row>
    <row r="182" spans="1:36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</row>
    <row r="183" spans="1:36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</row>
    <row r="184" spans="1:36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</row>
    <row r="185" spans="1:36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</row>
    <row r="186" spans="1:36">
      <c r="A186" s="118"/>
      <c r="B186" s="118" t="s">
        <v>2</v>
      </c>
      <c r="C186" s="118" t="s">
        <v>3</v>
      </c>
      <c r="D186" s="118" t="s">
        <v>4</v>
      </c>
      <c r="E186" s="118" t="s">
        <v>55</v>
      </c>
      <c r="F186" s="118" t="s">
        <v>56</v>
      </c>
      <c r="G186" s="118" t="s">
        <v>57</v>
      </c>
      <c r="H186" s="118" t="s">
        <v>58</v>
      </c>
      <c r="I186" s="118" t="s">
        <v>59</v>
      </c>
      <c r="J186" s="118" t="s">
        <v>5</v>
      </c>
      <c r="K186" s="118" t="s">
        <v>60</v>
      </c>
      <c r="L186" s="118"/>
      <c r="M186" s="112"/>
      <c r="N186" s="118" t="s">
        <v>28</v>
      </c>
      <c r="O186" s="118" t="s">
        <v>7</v>
      </c>
      <c r="P186" s="118" t="s">
        <v>3</v>
      </c>
      <c r="Q186" s="118" t="s">
        <v>8</v>
      </c>
      <c r="R186" s="118" t="s">
        <v>48</v>
      </c>
      <c r="S186" s="118" t="s">
        <v>4</v>
      </c>
      <c r="T186" s="118" t="s">
        <v>55</v>
      </c>
      <c r="U186" s="118" t="s">
        <v>56</v>
      </c>
      <c r="V186" s="118" t="s">
        <v>57</v>
      </c>
      <c r="W186" s="118" t="s">
        <v>58</v>
      </c>
      <c r="X186" s="118" t="s">
        <v>59</v>
      </c>
      <c r="Y186" s="118"/>
      <c r="Z186" s="112"/>
      <c r="AA186" s="118" t="s">
        <v>28</v>
      </c>
      <c r="AB186" s="118" t="s">
        <v>10</v>
      </c>
      <c r="AC186" s="118" t="s">
        <v>11</v>
      </c>
      <c r="AD186" s="118" t="s">
        <v>5</v>
      </c>
      <c r="AE186" s="118" t="s">
        <v>4</v>
      </c>
      <c r="AF186" s="118" t="s">
        <v>55</v>
      </c>
      <c r="AG186" s="118" t="s">
        <v>56</v>
      </c>
      <c r="AH186" s="118" t="s">
        <v>57</v>
      </c>
      <c r="AI186" s="118" t="s">
        <v>58</v>
      </c>
      <c r="AJ186" s="118" t="s">
        <v>59</v>
      </c>
    </row>
    <row r="187" spans="1:36">
      <c r="A187" s="118" t="s">
        <v>28</v>
      </c>
      <c r="B187" s="118" t="s">
        <v>13</v>
      </c>
      <c r="C187" s="118">
        <v>1</v>
      </c>
      <c r="D187" s="118">
        <v>2827</v>
      </c>
      <c r="E187" s="118">
        <v>459</v>
      </c>
      <c r="F187" s="118">
        <v>304</v>
      </c>
      <c r="G187" s="118">
        <v>403</v>
      </c>
      <c r="H187" s="118">
        <v>267</v>
      </c>
      <c r="I187" s="118">
        <v>142</v>
      </c>
      <c r="J187" s="118">
        <v>2412.4</v>
      </c>
      <c r="K187" s="120">
        <f>D187/J187</f>
        <v>1.171862046095175</v>
      </c>
      <c r="L187" s="118"/>
      <c r="M187" s="112"/>
      <c r="N187" s="118"/>
      <c r="O187" s="118">
        <v>1</v>
      </c>
      <c r="P187" s="118">
        <v>1</v>
      </c>
      <c r="Q187" s="118">
        <v>9.1</v>
      </c>
      <c r="R187" s="118">
        <v>9.1</v>
      </c>
      <c r="S187" s="118">
        <v>12</v>
      </c>
      <c r="T187" s="118">
        <v>0</v>
      </c>
      <c r="U187" s="118">
        <v>0</v>
      </c>
      <c r="V187" s="118">
        <v>0</v>
      </c>
      <c r="W187" s="118">
        <v>0</v>
      </c>
      <c r="X187" s="118">
        <v>0</v>
      </c>
      <c r="Y187" s="118"/>
      <c r="Z187" s="112"/>
      <c r="AA187" s="118"/>
      <c r="AB187" s="118">
        <v>30</v>
      </c>
      <c r="AC187" s="118">
        <v>0</v>
      </c>
      <c r="AD187" s="118">
        <v>0</v>
      </c>
      <c r="AE187" s="118">
        <v>0</v>
      </c>
      <c r="AF187" s="118">
        <v>0</v>
      </c>
      <c r="AG187" s="118">
        <v>0</v>
      </c>
      <c r="AH187" s="118">
        <v>0</v>
      </c>
      <c r="AI187" s="118">
        <v>0</v>
      </c>
      <c r="AJ187" s="118">
        <v>0</v>
      </c>
    </row>
    <row r="188" spans="1:36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>
        <v>2</v>
      </c>
      <c r="P188" s="118">
        <v>2</v>
      </c>
      <c r="Q188" s="118">
        <v>107.7</v>
      </c>
      <c r="R188" s="118">
        <v>53.8</v>
      </c>
      <c r="S188" s="118">
        <v>112</v>
      </c>
      <c r="T188" s="118">
        <v>22</v>
      </c>
      <c r="U188" s="118">
        <v>18</v>
      </c>
      <c r="V188" s="118">
        <v>20</v>
      </c>
      <c r="W188" s="118">
        <v>6</v>
      </c>
      <c r="X188" s="118">
        <v>2</v>
      </c>
      <c r="Y188" s="118"/>
      <c r="Z188" s="118"/>
      <c r="AA188" s="118"/>
      <c r="AB188" s="118">
        <v>60</v>
      </c>
      <c r="AC188" s="118">
        <v>3</v>
      </c>
      <c r="AD188" s="118">
        <v>78.2</v>
      </c>
      <c r="AE188" s="118">
        <v>82</v>
      </c>
      <c r="AF188" s="118">
        <v>6</v>
      </c>
      <c r="AG188" s="118">
        <v>7</v>
      </c>
      <c r="AH188" s="118">
        <v>0</v>
      </c>
      <c r="AI188" s="118">
        <v>0</v>
      </c>
      <c r="AJ188" s="118">
        <v>2</v>
      </c>
    </row>
    <row r="189" spans="1:36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 t="s">
        <v>25</v>
      </c>
      <c r="L189" s="118"/>
      <c r="M189" s="118"/>
      <c r="N189" s="118"/>
      <c r="O189" s="118">
        <v>3</v>
      </c>
      <c r="P189" s="118">
        <v>4</v>
      </c>
      <c r="Q189" s="118">
        <v>148.9</v>
      </c>
      <c r="R189" s="118">
        <v>37.200000000000003</v>
      </c>
      <c r="S189" s="118">
        <v>189</v>
      </c>
      <c r="T189" s="118">
        <v>26</v>
      </c>
      <c r="U189" s="118">
        <v>30</v>
      </c>
      <c r="V189" s="118">
        <v>26</v>
      </c>
      <c r="W189" s="118">
        <v>16</v>
      </c>
      <c r="X189" s="118">
        <v>17</v>
      </c>
      <c r="Y189" s="118"/>
      <c r="Z189" s="118"/>
      <c r="AA189" s="118"/>
      <c r="AB189" s="118">
        <v>90</v>
      </c>
      <c r="AC189" s="118">
        <v>5</v>
      </c>
      <c r="AD189" s="118">
        <v>128.9</v>
      </c>
      <c r="AE189" s="118">
        <v>139</v>
      </c>
      <c r="AF189" s="118">
        <v>8</v>
      </c>
      <c r="AG189" s="118">
        <v>10</v>
      </c>
      <c r="AH189" s="118">
        <v>9</v>
      </c>
      <c r="AI189" s="118">
        <v>1</v>
      </c>
      <c r="AJ189" s="118">
        <v>0</v>
      </c>
    </row>
    <row r="190" spans="1:36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>
        <v>4</v>
      </c>
      <c r="P190" s="118">
        <v>8</v>
      </c>
      <c r="Q190" s="118">
        <v>569.5</v>
      </c>
      <c r="R190" s="118">
        <v>71.2</v>
      </c>
      <c r="S190" s="118">
        <v>749</v>
      </c>
      <c r="T190" s="118">
        <v>156</v>
      </c>
      <c r="U190" s="118">
        <v>87</v>
      </c>
      <c r="V190" s="118">
        <v>149</v>
      </c>
      <c r="W190" s="118">
        <v>89</v>
      </c>
      <c r="X190" s="118">
        <v>25</v>
      </c>
      <c r="Y190" s="118"/>
      <c r="Z190" s="118"/>
      <c r="AA190" s="118"/>
      <c r="AB190" s="118">
        <v>120</v>
      </c>
      <c r="AC190" s="118">
        <v>7</v>
      </c>
      <c r="AD190" s="118">
        <v>200.4</v>
      </c>
      <c r="AE190" s="118">
        <v>255</v>
      </c>
      <c r="AF190" s="118">
        <v>21</v>
      </c>
      <c r="AG190" s="118">
        <v>10</v>
      </c>
      <c r="AH190" s="118">
        <v>19</v>
      </c>
      <c r="AI190" s="118">
        <v>6</v>
      </c>
      <c r="AJ190" s="118">
        <v>0</v>
      </c>
    </row>
    <row r="191" spans="1:36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>
        <v>5</v>
      </c>
      <c r="P191" s="118">
        <v>10</v>
      </c>
      <c r="Q191" s="118">
        <v>841.1</v>
      </c>
      <c r="R191" s="118">
        <v>84.1</v>
      </c>
      <c r="S191" s="118">
        <v>927</v>
      </c>
      <c r="T191" s="118">
        <v>113</v>
      </c>
      <c r="U191" s="118">
        <v>37</v>
      </c>
      <c r="V191" s="118">
        <v>52</v>
      </c>
      <c r="W191" s="118">
        <v>77</v>
      </c>
      <c r="X191" s="118">
        <v>12</v>
      </c>
      <c r="Y191" s="118"/>
      <c r="Z191" s="118"/>
      <c r="AA191" s="118"/>
      <c r="AB191" s="118">
        <v>150</v>
      </c>
      <c r="AC191" s="118">
        <v>12</v>
      </c>
      <c r="AD191" s="118">
        <v>344.9</v>
      </c>
      <c r="AE191" s="118">
        <v>430</v>
      </c>
      <c r="AF191" s="118">
        <v>18</v>
      </c>
      <c r="AG191" s="118">
        <v>36</v>
      </c>
      <c r="AH191" s="118">
        <v>24</v>
      </c>
      <c r="AI191" s="118">
        <v>20</v>
      </c>
      <c r="AJ191" s="118">
        <v>26</v>
      </c>
    </row>
    <row r="192" spans="1:36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>
        <v>6</v>
      </c>
      <c r="P192" s="118">
        <v>6</v>
      </c>
      <c r="Q192" s="118">
        <v>372.6</v>
      </c>
      <c r="R192" s="118">
        <v>62.1</v>
      </c>
      <c r="S192" s="118">
        <v>453</v>
      </c>
      <c r="T192" s="118">
        <v>75</v>
      </c>
      <c r="U192" s="118">
        <v>50</v>
      </c>
      <c r="V192" s="118">
        <v>80</v>
      </c>
      <c r="W192" s="118">
        <v>33</v>
      </c>
      <c r="X192" s="118">
        <v>37</v>
      </c>
      <c r="Y192" s="118"/>
      <c r="Z192" s="118"/>
      <c r="AA192" s="118"/>
      <c r="AB192" s="118">
        <v>180</v>
      </c>
      <c r="AC192" s="118">
        <v>14</v>
      </c>
      <c r="AD192" s="118">
        <v>485.2</v>
      </c>
      <c r="AE192" s="118">
        <v>558</v>
      </c>
      <c r="AF192" s="118">
        <v>82</v>
      </c>
      <c r="AG192" s="118">
        <v>36</v>
      </c>
      <c r="AH192" s="118">
        <v>91</v>
      </c>
      <c r="AI192" s="118">
        <v>34</v>
      </c>
      <c r="AJ192" s="118">
        <v>11</v>
      </c>
    </row>
    <row r="193" spans="1:36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>
        <v>7</v>
      </c>
      <c r="P193" s="118">
        <v>4</v>
      </c>
      <c r="Q193" s="118">
        <v>363.6</v>
      </c>
      <c r="R193" s="118">
        <v>90.9</v>
      </c>
      <c r="S193" s="118">
        <v>385</v>
      </c>
      <c r="T193" s="118">
        <v>67</v>
      </c>
      <c r="U193" s="118">
        <v>82</v>
      </c>
      <c r="V193" s="118">
        <v>76</v>
      </c>
      <c r="W193" s="118">
        <v>46</v>
      </c>
      <c r="X193" s="118">
        <v>49</v>
      </c>
      <c r="Y193" s="118"/>
      <c r="Z193" s="118"/>
      <c r="AA193" s="118"/>
      <c r="AB193" s="118">
        <v>210</v>
      </c>
      <c r="AC193" s="118">
        <v>15</v>
      </c>
      <c r="AD193" s="118">
        <v>475.7</v>
      </c>
      <c r="AE193" s="118">
        <v>541</v>
      </c>
      <c r="AF193" s="118">
        <v>102</v>
      </c>
      <c r="AG193" s="118">
        <v>47</v>
      </c>
      <c r="AH193" s="118">
        <v>97</v>
      </c>
      <c r="AI193" s="118">
        <v>79</v>
      </c>
      <c r="AJ193" s="118">
        <v>27</v>
      </c>
    </row>
    <row r="194" spans="1:36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>
        <v>240</v>
      </c>
      <c r="AC194" s="118">
        <v>9</v>
      </c>
      <c r="AD194" s="118">
        <v>405</v>
      </c>
      <c r="AE194" s="118">
        <v>492</v>
      </c>
      <c r="AF194" s="118">
        <v>128</v>
      </c>
      <c r="AG194" s="118">
        <v>98</v>
      </c>
      <c r="AH194" s="118">
        <v>87</v>
      </c>
      <c r="AI194" s="118">
        <v>65</v>
      </c>
      <c r="AJ194" s="118">
        <v>45</v>
      </c>
    </row>
    <row r="195" spans="1:36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>
        <v>270</v>
      </c>
      <c r="AC195" s="118">
        <v>4</v>
      </c>
      <c r="AD195" s="118">
        <v>184.7</v>
      </c>
      <c r="AE195" s="118">
        <v>216</v>
      </c>
      <c r="AF195" s="118">
        <v>62</v>
      </c>
      <c r="AG195" s="118">
        <v>31</v>
      </c>
      <c r="AH195" s="118">
        <v>47</v>
      </c>
      <c r="AI195" s="118">
        <v>45</v>
      </c>
      <c r="AJ195" s="118">
        <v>24</v>
      </c>
    </row>
    <row r="196" spans="1:36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>
        <v>300</v>
      </c>
      <c r="AC196" s="118">
        <v>2</v>
      </c>
      <c r="AD196" s="118">
        <v>104.7</v>
      </c>
      <c r="AE196" s="118">
        <v>113</v>
      </c>
      <c r="AF196" s="118">
        <v>32</v>
      </c>
      <c r="AG196" s="118">
        <v>29</v>
      </c>
      <c r="AH196" s="118">
        <v>28</v>
      </c>
      <c r="AI196" s="118">
        <v>17</v>
      </c>
      <c r="AJ196" s="118">
        <v>7</v>
      </c>
    </row>
    <row r="197" spans="1:36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</row>
    <row r="198" spans="1:36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</row>
    <row r="199" spans="1:36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</row>
    <row r="200" spans="1:36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</row>
    <row r="201" spans="1:36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</row>
    <row r="202" spans="1:36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</row>
    <row r="203" spans="1:36">
      <c r="A203" s="118"/>
      <c r="B203" s="118" t="s">
        <v>2</v>
      </c>
      <c r="C203" s="118" t="s">
        <v>3</v>
      </c>
      <c r="D203" s="118" t="s">
        <v>4</v>
      </c>
      <c r="E203" s="118" t="s">
        <v>55</v>
      </c>
      <c r="F203" s="118" t="s">
        <v>56</v>
      </c>
      <c r="G203" s="118" t="s">
        <v>57</v>
      </c>
      <c r="H203" s="118" t="s">
        <v>58</v>
      </c>
      <c r="I203" s="118" t="s">
        <v>59</v>
      </c>
      <c r="J203" s="118" t="s">
        <v>5</v>
      </c>
      <c r="K203" s="118" t="s">
        <v>60</v>
      </c>
      <c r="L203" s="118"/>
      <c r="M203" s="112"/>
      <c r="N203" s="118" t="s">
        <v>29</v>
      </c>
      <c r="O203" s="118" t="s">
        <v>7</v>
      </c>
      <c r="P203" s="118" t="s">
        <v>3</v>
      </c>
      <c r="Q203" s="118" t="s">
        <v>8</v>
      </c>
      <c r="R203" s="118" t="s">
        <v>48</v>
      </c>
      <c r="S203" s="118" t="s">
        <v>4</v>
      </c>
      <c r="T203" s="118" t="s">
        <v>55</v>
      </c>
      <c r="U203" s="118" t="s">
        <v>56</v>
      </c>
      <c r="V203" s="118" t="s">
        <v>57</v>
      </c>
      <c r="W203" s="118" t="s">
        <v>58</v>
      </c>
      <c r="X203" s="118" t="s">
        <v>59</v>
      </c>
      <c r="Y203" s="118"/>
      <c r="Z203" s="112"/>
      <c r="AA203" s="118" t="s">
        <v>29</v>
      </c>
      <c r="AB203" s="118" t="s">
        <v>10</v>
      </c>
      <c r="AC203" s="118" t="s">
        <v>11</v>
      </c>
      <c r="AD203" s="118" t="s">
        <v>5</v>
      </c>
      <c r="AE203" s="118" t="s">
        <v>4</v>
      </c>
      <c r="AF203" s="118" t="s">
        <v>55</v>
      </c>
      <c r="AG203" s="118" t="s">
        <v>56</v>
      </c>
      <c r="AH203" s="118" t="s">
        <v>57</v>
      </c>
      <c r="AI203" s="118" t="s">
        <v>58</v>
      </c>
      <c r="AJ203" s="118" t="s">
        <v>59</v>
      </c>
    </row>
    <row r="204" spans="1:36">
      <c r="A204" s="118" t="s">
        <v>29</v>
      </c>
      <c r="B204" s="118" t="s">
        <v>13</v>
      </c>
      <c r="C204" s="118">
        <v>1</v>
      </c>
      <c r="D204" s="118">
        <v>2328</v>
      </c>
      <c r="E204" s="118">
        <v>384</v>
      </c>
      <c r="F204" s="118">
        <v>234</v>
      </c>
      <c r="G204" s="118">
        <v>234</v>
      </c>
      <c r="H204" s="118">
        <v>265</v>
      </c>
      <c r="I204" s="118">
        <v>111</v>
      </c>
      <c r="J204" s="118">
        <v>2332.1</v>
      </c>
      <c r="K204" s="120">
        <f>D204/J204</f>
        <v>0.99824192787616317</v>
      </c>
      <c r="L204" s="118"/>
      <c r="M204" s="112"/>
      <c r="N204" s="118"/>
      <c r="O204" s="118">
        <v>1</v>
      </c>
      <c r="P204" s="118">
        <v>1</v>
      </c>
      <c r="Q204" s="118">
        <v>2.7</v>
      </c>
      <c r="R204" s="118">
        <v>2.7</v>
      </c>
      <c r="S204" s="118">
        <v>0</v>
      </c>
      <c r="T204" s="118">
        <v>0</v>
      </c>
      <c r="U204" s="118">
        <v>0</v>
      </c>
      <c r="V204" s="118">
        <v>0</v>
      </c>
      <c r="W204" s="118">
        <v>0</v>
      </c>
      <c r="X204" s="118">
        <v>0</v>
      </c>
      <c r="Y204" s="118"/>
      <c r="Z204" s="112"/>
      <c r="AA204" s="118"/>
      <c r="AB204" s="118">
        <v>30</v>
      </c>
      <c r="AC204" s="118">
        <v>3</v>
      </c>
      <c r="AD204" s="118">
        <v>22.8</v>
      </c>
      <c r="AE204" s="118">
        <v>10</v>
      </c>
      <c r="AF204" s="118">
        <v>0</v>
      </c>
      <c r="AG204" s="118">
        <v>0</v>
      </c>
      <c r="AH204" s="118">
        <v>0</v>
      </c>
      <c r="AI204" s="118">
        <v>0</v>
      </c>
      <c r="AJ204" s="118">
        <v>0</v>
      </c>
    </row>
    <row r="205" spans="1:36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>
        <v>2</v>
      </c>
      <c r="P205" s="118">
        <v>2</v>
      </c>
      <c r="Q205" s="118">
        <v>29.6</v>
      </c>
      <c r="R205" s="118">
        <v>14.8</v>
      </c>
      <c r="S205" s="118">
        <v>20</v>
      </c>
      <c r="T205" s="118">
        <v>0</v>
      </c>
      <c r="U205" s="118">
        <v>0</v>
      </c>
      <c r="V205" s="118">
        <v>0</v>
      </c>
      <c r="W205" s="118">
        <v>0</v>
      </c>
      <c r="X205" s="118">
        <v>0</v>
      </c>
      <c r="Y205" s="118"/>
      <c r="Z205" s="118"/>
      <c r="AA205" s="118"/>
      <c r="AB205" s="118">
        <v>60</v>
      </c>
      <c r="AC205" s="118">
        <v>8</v>
      </c>
      <c r="AD205" s="118">
        <v>225</v>
      </c>
      <c r="AE205" s="118">
        <v>172</v>
      </c>
      <c r="AF205" s="118">
        <v>9</v>
      </c>
      <c r="AG205" s="118">
        <v>3</v>
      </c>
      <c r="AH205" s="118">
        <v>9</v>
      </c>
      <c r="AI205" s="118">
        <v>0</v>
      </c>
      <c r="AJ205" s="118">
        <v>1</v>
      </c>
    </row>
    <row r="206" spans="1:36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 t="s">
        <v>25</v>
      </c>
      <c r="L206" s="118"/>
      <c r="M206" s="118"/>
      <c r="N206" s="118"/>
      <c r="O206" s="118">
        <v>3</v>
      </c>
      <c r="P206" s="118">
        <v>4</v>
      </c>
      <c r="Q206" s="118">
        <v>182.5</v>
      </c>
      <c r="R206" s="118">
        <v>45.6</v>
      </c>
      <c r="S206" s="118">
        <v>154</v>
      </c>
      <c r="T206" s="118">
        <v>7</v>
      </c>
      <c r="U206" s="118">
        <v>1</v>
      </c>
      <c r="V206" s="118">
        <v>4</v>
      </c>
      <c r="W206" s="118">
        <v>5</v>
      </c>
      <c r="X206" s="118">
        <v>0</v>
      </c>
      <c r="Y206" s="118"/>
      <c r="Z206" s="118"/>
      <c r="AA206" s="118"/>
      <c r="AB206" s="118">
        <v>90</v>
      </c>
      <c r="AC206" s="118">
        <v>10</v>
      </c>
      <c r="AD206" s="118">
        <v>317.60000000000002</v>
      </c>
      <c r="AE206" s="118">
        <v>324</v>
      </c>
      <c r="AF206" s="118">
        <v>28</v>
      </c>
      <c r="AG206" s="118">
        <v>9</v>
      </c>
      <c r="AH206" s="118">
        <v>19</v>
      </c>
      <c r="AI206" s="118">
        <v>13</v>
      </c>
      <c r="AJ206" s="118">
        <v>12</v>
      </c>
    </row>
    <row r="207" spans="1:36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>
        <v>4</v>
      </c>
      <c r="P207" s="118">
        <v>8</v>
      </c>
      <c r="Q207" s="118">
        <v>359</v>
      </c>
      <c r="R207" s="118">
        <v>44.9</v>
      </c>
      <c r="S207" s="118">
        <v>386</v>
      </c>
      <c r="T207" s="118">
        <v>59</v>
      </c>
      <c r="U207" s="118">
        <v>32</v>
      </c>
      <c r="V207" s="118">
        <v>67</v>
      </c>
      <c r="W207" s="118">
        <v>19</v>
      </c>
      <c r="X207" s="118">
        <v>23</v>
      </c>
      <c r="Y207" s="118"/>
      <c r="Z207" s="118"/>
      <c r="AA207" s="118"/>
      <c r="AB207" s="118">
        <v>120</v>
      </c>
      <c r="AC207" s="118">
        <v>13</v>
      </c>
      <c r="AD207" s="118">
        <v>446.5</v>
      </c>
      <c r="AE207" s="118">
        <v>454</v>
      </c>
      <c r="AF207" s="118">
        <v>64</v>
      </c>
      <c r="AG207" s="118">
        <v>40</v>
      </c>
      <c r="AH207" s="118">
        <v>49</v>
      </c>
      <c r="AI207" s="118">
        <v>48</v>
      </c>
      <c r="AJ207" s="118">
        <v>25</v>
      </c>
    </row>
    <row r="208" spans="1:36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>
        <v>5</v>
      </c>
      <c r="P208" s="118">
        <v>10</v>
      </c>
      <c r="Q208" s="118">
        <v>904.5</v>
      </c>
      <c r="R208" s="118">
        <v>90.5</v>
      </c>
      <c r="S208" s="118">
        <v>932</v>
      </c>
      <c r="T208" s="118">
        <v>169</v>
      </c>
      <c r="U208" s="118">
        <v>131</v>
      </c>
      <c r="V208" s="118">
        <v>73</v>
      </c>
      <c r="W208" s="118">
        <v>106</v>
      </c>
      <c r="X208" s="118">
        <v>37</v>
      </c>
      <c r="Y208" s="118"/>
      <c r="Z208" s="118"/>
      <c r="AA208" s="118"/>
      <c r="AB208" s="118">
        <v>150</v>
      </c>
      <c r="AC208" s="118">
        <v>14</v>
      </c>
      <c r="AD208" s="118">
        <v>512.4</v>
      </c>
      <c r="AE208" s="118">
        <v>509</v>
      </c>
      <c r="AF208" s="118">
        <v>88</v>
      </c>
      <c r="AG208" s="118">
        <v>57</v>
      </c>
      <c r="AH208" s="118">
        <v>62</v>
      </c>
      <c r="AI208" s="118">
        <v>59</v>
      </c>
      <c r="AJ208" s="118">
        <v>24</v>
      </c>
    </row>
    <row r="209" spans="1:36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>
        <v>6</v>
      </c>
      <c r="P209" s="118">
        <v>10</v>
      </c>
      <c r="Q209" s="118">
        <v>661.8</v>
      </c>
      <c r="R209" s="118">
        <v>66.2</v>
      </c>
      <c r="S209" s="118">
        <v>606</v>
      </c>
      <c r="T209" s="118">
        <v>115</v>
      </c>
      <c r="U209" s="118">
        <v>55</v>
      </c>
      <c r="V209" s="118">
        <v>59</v>
      </c>
      <c r="W209" s="118">
        <v>87</v>
      </c>
      <c r="X209" s="118">
        <v>44</v>
      </c>
      <c r="Y209" s="118"/>
      <c r="Z209" s="118"/>
      <c r="AA209" s="118"/>
      <c r="AB209" s="118">
        <v>180</v>
      </c>
      <c r="AC209" s="118">
        <v>8</v>
      </c>
      <c r="AD209" s="118">
        <v>421.9</v>
      </c>
      <c r="AE209" s="118">
        <v>411</v>
      </c>
      <c r="AF209" s="118">
        <v>78</v>
      </c>
      <c r="AG209" s="118">
        <v>49</v>
      </c>
      <c r="AH209" s="118">
        <v>27</v>
      </c>
      <c r="AI209" s="118">
        <v>58</v>
      </c>
      <c r="AJ209" s="118">
        <v>27</v>
      </c>
    </row>
    <row r="210" spans="1:36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>
        <v>7</v>
      </c>
      <c r="P210" s="118">
        <v>4</v>
      </c>
      <c r="Q210" s="118">
        <v>192.1</v>
      </c>
      <c r="R210" s="118">
        <v>48</v>
      </c>
      <c r="S210" s="118">
        <v>230</v>
      </c>
      <c r="T210" s="118">
        <v>34</v>
      </c>
      <c r="U210" s="118">
        <v>15</v>
      </c>
      <c r="V210" s="118">
        <v>31</v>
      </c>
      <c r="W210" s="118">
        <v>48</v>
      </c>
      <c r="X210" s="118">
        <v>7</v>
      </c>
      <c r="Y210" s="118"/>
      <c r="Z210" s="118"/>
      <c r="AA210" s="118"/>
      <c r="AB210" s="118">
        <v>210</v>
      </c>
      <c r="AC210" s="118">
        <v>5</v>
      </c>
      <c r="AD210" s="118">
        <v>266</v>
      </c>
      <c r="AE210" s="118">
        <v>283</v>
      </c>
      <c r="AF210" s="118">
        <v>58</v>
      </c>
      <c r="AG210" s="118">
        <v>38</v>
      </c>
      <c r="AH210" s="118">
        <v>41</v>
      </c>
      <c r="AI210" s="118">
        <v>50</v>
      </c>
      <c r="AJ210" s="118">
        <v>18</v>
      </c>
    </row>
    <row r="211" spans="1:36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>
        <v>240</v>
      </c>
      <c r="AC211" s="118">
        <v>1</v>
      </c>
      <c r="AD211" s="118">
        <v>80.099999999999994</v>
      </c>
      <c r="AE211" s="118">
        <v>95</v>
      </c>
      <c r="AF211" s="118">
        <v>33</v>
      </c>
      <c r="AG211" s="118">
        <v>13</v>
      </c>
      <c r="AH211" s="118">
        <v>21</v>
      </c>
      <c r="AI211" s="118">
        <v>24</v>
      </c>
      <c r="AJ211" s="118">
        <v>4</v>
      </c>
    </row>
    <row r="212" spans="1:36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>
        <v>270</v>
      </c>
      <c r="AC212" s="118">
        <v>1</v>
      </c>
      <c r="AD212" s="118">
        <v>30.2</v>
      </c>
      <c r="AE212" s="118">
        <v>63</v>
      </c>
      <c r="AF212" s="118">
        <v>23</v>
      </c>
      <c r="AG212" s="118">
        <v>23</v>
      </c>
      <c r="AH212" s="118">
        <v>6</v>
      </c>
      <c r="AI212" s="118">
        <v>11</v>
      </c>
      <c r="AJ212" s="118">
        <v>0</v>
      </c>
    </row>
    <row r="213" spans="1:36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>
        <v>300</v>
      </c>
      <c r="AC213" s="118">
        <v>0</v>
      </c>
      <c r="AD213" s="118">
        <v>9.6</v>
      </c>
      <c r="AE213" s="118">
        <v>7</v>
      </c>
      <c r="AF213" s="118">
        <v>3</v>
      </c>
      <c r="AG213" s="118">
        <v>2</v>
      </c>
      <c r="AH213" s="118">
        <v>0</v>
      </c>
      <c r="AI213" s="118">
        <v>2</v>
      </c>
      <c r="AJ213" s="118">
        <v>0</v>
      </c>
    </row>
    <row r="214" spans="1:36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</row>
    <row r="215" spans="1:36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</row>
    <row r="216" spans="1:36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</row>
    <row r="217" spans="1:36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</row>
    <row r="218" spans="1:36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</row>
    <row r="219" spans="1:36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</row>
    <row r="220" spans="1:36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</row>
    <row r="221" spans="1:36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</row>
    <row r="222" spans="1:36">
      <c r="A222" s="118"/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</row>
    <row r="223" spans="1:36">
      <c r="A223" s="118"/>
      <c r="B223" s="118"/>
      <c r="C223" s="112"/>
      <c r="D223" s="112"/>
      <c r="E223" s="112"/>
      <c r="F223" s="112"/>
      <c r="G223" s="112"/>
      <c r="H223" s="112"/>
      <c r="I223" s="112"/>
      <c r="J223" s="112"/>
      <c r="K223" s="118"/>
      <c r="L223" s="123"/>
      <c r="M223" s="118"/>
      <c r="N223" s="118"/>
      <c r="O223" s="112"/>
      <c r="P223" s="112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</row>
    <row r="224" spans="1:36">
      <c r="A224" s="118"/>
      <c r="B224" s="118"/>
      <c r="C224" s="112"/>
      <c r="D224" s="112"/>
      <c r="E224" s="112"/>
      <c r="F224" s="112"/>
      <c r="G224" s="112"/>
      <c r="H224" s="112"/>
      <c r="I224" s="112"/>
      <c r="J224" s="112"/>
      <c r="K224" s="118"/>
      <c r="L224" s="123"/>
      <c r="M224" s="118"/>
      <c r="N224" s="118"/>
      <c r="O224" s="112"/>
      <c r="P224" s="112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</row>
    <row r="225" spans="1:36">
      <c r="A225" s="118"/>
      <c r="B225" s="118"/>
      <c r="C225" s="112"/>
      <c r="D225" s="112"/>
      <c r="E225" s="112"/>
      <c r="F225" s="112"/>
      <c r="G225" s="112"/>
      <c r="H225" s="112"/>
      <c r="I225" s="112"/>
      <c r="J225" s="112"/>
      <c r="K225" s="118"/>
      <c r="L225" s="123"/>
      <c r="M225" s="118"/>
      <c r="N225" s="118"/>
      <c r="O225" s="112"/>
      <c r="P225" s="112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</row>
    <row r="226" spans="1:36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 t="s">
        <v>25</v>
      </c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</row>
    <row r="227" spans="1:36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Y83"/>
  <sheetViews>
    <sheetView tabSelected="1" workbookViewId="0">
      <selection activeCell="R22" sqref="R22"/>
    </sheetView>
  </sheetViews>
  <sheetFormatPr defaultRowHeight="15"/>
  <sheetData>
    <row r="2" spans="1:25" ht="18.75">
      <c r="A2" s="124" t="s">
        <v>61</v>
      </c>
      <c r="B2" s="124"/>
      <c r="C2" s="125" t="s">
        <v>62</v>
      </c>
      <c r="D2" s="125" t="s">
        <v>63</v>
      </c>
      <c r="E2" s="126"/>
      <c r="F2" s="1"/>
      <c r="G2" s="127" t="s">
        <v>64</v>
      </c>
      <c r="H2" s="1"/>
      <c r="I2" s="1"/>
      <c r="J2" s="1"/>
      <c r="K2" s="127" t="s">
        <v>65</v>
      </c>
      <c r="N2" s="1"/>
      <c r="O2" s="1"/>
      <c r="P2" s="1"/>
      <c r="Q2" s="1"/>
      <c r="R2" s="1"/>
      <c r="S2" s="128" t="s">
        <v>66</v>
      </c>
      <c r="T2" s="128" t="s">
        <v>67</v>
      </c>
      <c r="U2" s="128" t="s">
        <v>68</v>
      </c>
      <c r="V2" s="128" t="s">
        <v>69</v>
      </c>
      <c r="W2" s="128" t="s">
        <v>70</v>
      </c>
      <c r="X2" s="128" t="s">
        <v>71</v>
      </c>
      <c r="Y2" s="1"/>
    </row>
    <row r="3" spans="1:25">
      <c r="A3" s="1"/>
      <c r="B3" s="125"/>
      <c r="C3" s="125"/>
      <c r="D3" s="125"/>
      <c r="E3" s="1"/>
      <c r="F3" s="1" t="s">
        <v>0</v>
      </c>
      <c r="G3" s="1" t="s">
        <v>72</v>
      </c>
      <c r="H3" s="1">
        <v>24313.141</v>
      </c>
      <c r="I3" s="1">
        <v>21817.534</v>
      </c>
      <c r="J3" s="1">
        <v>22686.07</v>
      </c>
      <c r="K3" s="1">
        <v>21666.027999999998</v>
      </c>
      <c r="L3">
        <v>22564.06</v>
      </c>
      <c r="N3" s="1"/>
      <c r="O3" s="1"/>
      <c r="P3" s="1"/>
      <c r="Q3" s="1"/>
      <c r="R3" s="127" t="s">
        <v>73</v>
      </c>
      <c r="S3" s="1"/>
      <c r="T3" s="1"/>
      <c r="U3" s="1"/>
      <c r="V3" s="1"/>
      <c r="W3" s="1"/>
      <c r="X3" s="1"/>
      <c r="Y3" s="1"/>
    </row>
    <row r="4" spans="1:25">
      <c r="A4" s="1">
        <v>1</v>
      </c>
      <c r="B4" s="125" t="s">
        <v>74</v>
      </c>
      <c r="C4" s="125">
        <v>50185</v>
      </c>
      <c r="D4" s="125">
        <v>47230</v>
      </c>
      <c r="E4" s="1"/>
      <c r="F4" s="1"/>
      <c r="G4" s="1" t="s">
        <v>75</v>
      </c>
      <c r="H4" s="1">
        <v>26940.534</v>
      </c>
      <c r="I4" s="1">
        <v>26079.827000000001</v>
      </c>
      <c r="J4" s="1">
        <v>26181.534</v>
      </c>
      <c r="K4" s="1">
        <v>28351.291000000001</v>
      </c>
      <c r="L4">
        <v>26671.919999999998</v>
      </c>
      <c r="N4" s="1"/>
      <c r="O4" s="1"/>
      <c r="P4" s="1"/>
      <c r="Q4" s="1"/>
      <c r="R4" s="129">
        <v>1</v>
      </c>
      <c r="S4" s="130">
        <v>144</v>
      </c>
      <c r="T4" s="130">
        <v>190</v>
      </c>
      <c r="U4" s="130">
        <v>1103</v>
      </c>
      <c r="V4" s="130">
        <v>1113</v>
      </c>
      <c r="W4" s="130">
        <v>165</v>
      </c>
      <c r="X4" s="1"/>
      <c r="Y4" s="1"/>
    </row>
    <row r="5" spans="1:25">
      <c r="A5" s="1">
        <v>2</v>
      </c>
      <c r="B5" s="125" t="s">
        <v>74</v>
      </c>
      <c r="C5" s="125">
        <v>61275</v>
      </c>
      <c r="D5" s="125">
        <v>45229</v>
      </c>
      <c r="E5" s="1"/>
      <c r="F5" s="1"/>
      <c r="G5" s="1" t="s">
        <v>76</v>
      </c>
      <c r="H5" s="1">
        <v>18791.22</v>
      </c>
      <c r="I5" s="1">
        <v>18143.392</v>
      </c>
      <c r="J5" s="1">
        <v>17407.856</v>
      </c>
      <c r="K5" s="1">
        <v>19723.593000000001</v>
      </c>
      <c r="L5">
        <v>2130.0189999999998</v>
      </c>
      <c r="N5" s="1"/>
      <c r="O5" s="1"/>
      <c r="P5" s="1"/>
      <c r="Q5" s="1"/>
      <c r="R5" s="128">
        <v>2</v>
      </c>
      <c r="S5" s="1">
        <v>217</v>
      </c>
      <c r="T5" s="1">
        <v>122</v>
      </c>
      <c r="U5" s="1">
        <v>646</v>
      </c>
      <c r="V5" s="1">
        <v>695</v>
      </c>
      <c r="W5" s="1">
        <v>83</v>
      </c>
      <c r="X5" s="1"/>
      <c r="Y5" s="1"/>
    </row>
    <row r="6" spans="1:25">
      <c r="A6" s="1">
        <v>3</v>
      </c>
      <c r="B6" s="125" t="s">
        <v>77</v>
      </c>
      <c r="C6" s="125">
        <v>22812</v>
      </c>
      <c r="D6" s="125">
        <v>52461</v>
      </c>
      <c r="E6" s="1"/>
      <c r="F6" s="1"/>
      <c r="G6" s="1" t="s">
        <v>78</v>
      </c>
      <c r="H6" s="1">
        <v>8249.9950000000008</v>
      </c>
      <c r="I6" s="1">
        <v>6845.51</v>
      </c>
      <c r="J6" s="1">
        <v>7684.3379999999997</v>
      </c>
      <c r="K6" s="1">
        <v>17064.108</v>
      </c>
      <c r="L6">
        <v>16989.277999999998</v>
      </c>
      <c r="N6" s="1"/>
      <c r="O6" s="1"/>
      <c r="P6" s="1"/>
      <c r="Q6" s="1"/>
      <c r="R6" s="128">
        <v>3</v>
      </c>
      <c r="S6" s="1">
        <v>180</v>
      </c>
      <c r="T6" s="1">
        <v>142</v>
      </c>
      <c r="U6" s="1">
        <v>622</v>
      </c>
      <c r="V6" s="1">
        <v>614</v>
      </c>
      <c r="W6" s="1">
        <v>83</v>
      </c>
      <c r="X6" s="1"/>
      <c r="Y6" s="1"/>
    </row>
    <row r="7" spans="1:25">
      <c r="A7" s="1">
        <v>4</v>
      </c>
      <c r="B7" s="125" t="s">
        <v>77</v>
      </c>
      <c r="C7" s="125">
        <v>21499</v>
      </c>
      <c r="D7" s="125">
        <v>50910</v>
      </c>
      <c r="E7" s="1"/>
      <c r="F7" s="1" t="s">
        <v>1</v>
      </c>
      <c r="G7" s="1" t="s">
        <v>72</v>
      </c>
      <c r="H7" s="1">
        <v>48547.495999999999</v>
      </c>
      <c r="I7" s="1">
        <v>42905.110999999997</v>
      </c>
      <c r="J7" s="1">
        <v>44667.303999999996</v>
      </c>
      <c r="K7" s="1">
        <v>36713.847999999998</v>
      </c>
      <c r="L7">
        <v>38211.019999999997</v>
      </c>
      <c r="N7" s="1"/>
      <c r="O7" s="1"/>
      <c r="P7" s="1"/>
      <c r="Q7" s="1"/>
      <c r="R7" s="128">
        <v>4</v>
      </c>
      <c r="S7" s="1">
        <v>200</v>
      </c>
      <c r="T7" s="1">
        <v>141</v>
      </c>
      <c r="U7" s="1">
        <v>479</v>
      </c>
      <c r="V7" s="1">
        <v>544</v>
      </c>
      <c r="W7" s="1">
        <v>67</v>
      </c>
      <c r="X7" s="1"/>
      <c r="Y7" s="1"/>
    </row>
    <row r="8" spans="1:25">
      <c r="A8" s="1">
        <v>5</v>
      </c>
      <c r="B8" s="125" t="s">
        <v>79</v>
      </c>
      <c r="C8" s="125">
        <v>11803</v>
      </c>
      <c r="D8" s="125">
        <v>10244</v>
      </c>
      <c r="E8" s="1"/>
      <c r="F8" s="1"/>
      <c r="G8" s="1" t="s">
        <v>75</v>
      </c>
      <c r="H8" s="1">
        <v>45058.817999999999</v>
      </c>
      <c r="I8" s="1">
        <v>40480.675999999999</v>
      </c>
      <c r="J8" s="1">
        <v>41261.625999999997</v>
      </c>
      <c r="K8" s="1">
        <v>26300.17</v>
      </c>
      <c r="L8">
        <v>24967.58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1">
        <v>6</v>
      </c>
      <c r="B9" s="125" t="s">
        <v>79</v>
      </c>
      <c r="C9" s="125">
        <v>13188</v>
      </c>
      <c r="D9" s="125">
        <v>10189</v>
      </c>
      <c r="E9" s="1"/>
      <c r="F9" s="1"/>
      <c r="G9" s="1" t="s">
        <v>76</v>
      </c>
      <c r="H9" s="1">
        <v>19386.756000000001</v>
      </c>
      <c r="I9" s="1">
        <v>17932.562999999998</v>
      </c>
      <c r="J9" s="1">
        <v>17778.856</v>
      </c>
      <c r="K9" s="1">
        <v>20333.370999999999</v>
      </c>
      <c r="L9">
        <v>20799.03</v>
      </c>
      <c r="N9" s="1"/>
      <c r="O9" s="1"/>
      <c r="P9" s="1"/>
      <c r="Q9" s="1"/>
      <c r="R9" s="127" t="s">
        <v>63</v>
      </c>
      <c r="S9" s="1"/>
      <c r="T9" s="1"/>
      <c r="U9" s="1"/>
      <c r="V9" s="1"/>
      <c r="W9" s="1"/>
      <c r="X9" s="1"/>
      <c r="Y9" s="1"/>
    </row>
    <row r="10" spans="1:25">
      <c r="A10" s="1">
        <v>7</v>
      </c>
      <c r="B10" s="125" t="s">
        <v>80</v>
      </c>
      <c r="C10" s="125">
        <v>74215</v>
      </c>
      <c r="D10" s="125">
        <v>72483</v>
      </c>
      <c r="E10" s="1"/>
      <c r="F10" s="1"/>
      <c r="G10" s="1" t="s">
        <v>78</v>
      </c>
      <c r="H10" s="1">
        <v>5651.7110000000002</v>
      </c>
      <c r="I10" s="1">
        <v>5571.2960000000003</v>
      </c>
      <c r="J10" s="1">
        <v>7239.9530000000004</v>
      </c>
      <c r="K10" s="1">
        <v>13617.450999999999</v>
      </c>
      <c r="L10">
        <v>11983.09</v>
      </c>
      <c r="N10" s="1"/>
      <c r="O10" s="1"/>
      <c r="P10" s="1"/>
      <c r="Q10" s="1"/>
      <c r="R10" s="129">
        <v>1</v>
      </c>
      <c r="S10" s="130">
        <v>127</v>
      </c>
      <c r="T10" s="130">
        <v>191</v>
      </c>
      <c r="U10" s="130">
        <v>1013</v>
      </c>
      <c r="V10" s="130">
        <v>1027</v>
      </c>
      <c r="W10" s="130">
        <v>172</v>
      </c>
      <c r="X10" s="1"/>
      <c r="Y10" s="1"/>
    </row>
    <row r="11" spans="1:25">
      <c r="A11" s="1">
        <v>8</v>
      </c>
      <c r="B11" s="125" t="s">
        <v>80</v>
      </c>
      <c r="C11" s="125">
        <v>74006</v>
      </c>
      <c r="D11" s="125">
        <v>73081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28">
        <v>2</v>
      </c>
      <c r="S11" s="1">
        <v>177</v>
      </c>
      <c r="T11" s="1">
        <v>123</v>
      </c>
      <c r="U11" s="1">
        <v>624</v>
      </c>
      <c r="V11" s="1">
        <v>543</v>
      </c>
      <c r="W11" s="1">
        <v>85</v>
      </c>
      <c r="X11" s="1"/>
      <c r="Y11" s="1"/>
    </row>
    <row r="12" spans="1:25">
      <c r="A12" s="1">
        <v>9</v>
      </c>
      <c r="B12" s="125" t="s">
        <v>81</v>
      </c>
      <c r="C12" s="125">
        <v>1482</v>
      </c>
      <c r="D12" s="125">
        <v>2267</v>
      </c>
      <c r="E12" s="1"/>
      <c r="F12" s="1" t="s">
        <v>75</v>
      </c>
      <c r="G12" s="127" t="s">
        <v>82</v>
      </c>
      <c r="H12" s="127"/>
      <c r="I12" s="1" t="s">
        <v>83</v>
      </c>
      <c r="J12" s="1"/>
      <c r="K12" s="127" t="s">
        <v>84</v>
      </c>
      <c r="L12" s="127"/>
      <c r="M12" s="1" t="s">
        <v>85</v>
      </c>
      <c r="N12" s="127" t="s">
        <v>86</v>
      </c>
      <c r="O12" s="127"/>
      <c r="P12" s="127" t="s">
        <v>87</v>
      </c>
      <c r="Q12" s="1"/>
      <c r="R12" s="128">
        <v>3</v>
      </c>
      <c r="S12" s="1">
        <v>185</v>
      </c>
      <c r="T12" s="1">
        <v>150</v>
      </c>
      <c r="U12" s="1">
        <v>677</v>
      </c>
      <c r="V12" s="1">
        <v>637</v>
      </c>
      <c r="W12" s="1">
        <v>96</v>
      </c>
      <c r="X12" s="1"/>
      <c r="Y12" s="1"/>
    </row>
    <row r="13" spans="1:25">
      <c r="A13" s="1">
        <v>10</v>
      </c>
      <c r="B13" s="125" t="s">
        <v>81</v>
      </c>
      <c r="C13" s="125">
        <v>2099</v>
      </c>
      <c r="D13" s="125">
        <v>2789</v>
      </c>
      <c r="E13" s="1"/>
      <c r="F13" s="1" t="s">
        <v>0</v>
      </c>
      <c r="G13" s="1">
        <v>14943.652</v>
      </c>
      <c r="H13" s="1">
        <v>12564.76</v>
      </c>
      <c r="I13" s="1">
        <v>26183.986000000001</v>
      </c>
      <c r="J13" s="1">
        <v>25879.43</v>
      </c>
      <c r="K13" s="1">
        <v>30665.956999999999</v>
      </c>
      <c r="L13" s="1">
        <v>32698.91</v>
      </c>
      <c r="M13" s="1">
        <v>18179.894</v>
      </c>
      <c r="N13" s="1">
        <v>13919.267</v>
      </c>
      <c r="O13" s="1">
        <v>15856.82</v>
      </c>
      <c r="P13" s="1">
        <v>30458.207999999999</v>
      </c>
      <c r="Q13" s="1"/>
      <c r="R13" s="128">
        <v>4</v>
      </c>
      <c r="S13" s="1">
        <v>170</v>
      </c>
      <c r="T13" s="1">
        <v>118</v>
      </c>
      <c r="U13" s="1">
        <v>656</v>
      </c>
      <c r="V13" s="1">
        <v>549</v>
      </c>
      <c r="W13" s="1">
        <v>81</v>
      </c>
      <c r="X13" s="1"/>
      <c r="Y13" s="1"/>
    </row>
    <row r="14" spans="1:25">
      <c r="A14" s="1">
        <v>11</v>
      </c>
      <c r="B14" s="125" t="s">
        <v>88</v>
      </c>
      <c r="C14" s="125">
        <v>45080</v>
      </c>
      <c r="D14" s="125">
        <v>47515</v>
      </c>
      <c r="E14" s="1"/>
      <c r="F14" s="1" t="s">
        <v>1</v>
      </c>
      <c r="G14" s="1">
        <v>6531.3879999999999</v>
      </c>
      <c r="H14" s="1">
        <v>7564.44</v>
      </c>
      <c r="I14" s="1">
        <v>33713.885999999999</v>
      </c>
      <c r="J14" s="1">
        <v>34121.67</v>
      </c>
      <c r="K14" s="1">
        <v>23872.401000000002</v>
      </c>
      <c r="L14" s="1">
        <v>20216.27</v>
      </c>
      <c r="M14" s="1">
        <v>22864.207999999999</v>
      </c>
      <c r="N14" s="1">
        <v>8746.4390000000003</v>
      </c>
      <c r="O14" s="1">
        <v>8217.2849999999999</v>
      </c>
      <c r="P14" s="1">
        <v>31396.621999999999</v>
      </c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1">
        <v>12</v>
      </c>
      <c r="B15" s="125" t="s">
        <v>88</v>
      </c>
      <c r="C15" s="125">
        <v>44611</v>
      </c>
      <c r="D15" s="125">
        <v>46233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1">
        <v>13</v>
      </c>
      <c r="B16" s="125" t="s">
        <v>89</v>
      </c>
      <c r="C16" s="125">
        <v>29004</v>
      </c>
      <c r="D16" s="125">
        <v>28056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1">
        <v>14</v>
      </c>
      <c r="B17" s="125" t="s">
        <v>89</v>
      </c>
      <c r="C17" s="125">
        <v>31144</v>
      </c>
      <c r="D17" s="125">
        <v>23078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1">
        <v>15</v>
      </c>
      <c r="B18" s="125" t="s">
        <v>90</v>
      </c>
      <c r="C18" s="125">
        <v>17506</v>
      </c>
      <c r="D18" s="125">
        <v>10760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1">
        <v>16</v>
      </c>
      <c r="B19" s="125" t="s">
        <v>90</v>
      </c>
      <c r="C19" s="125">
        <v>20049</v>
      </c>
      <c r="D19" s="125">
        <v>10679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1">
        <v>17</v>
      </c>
      <c r="B20" s="125" t="s">
        <v>91</v>
      </c>
      <c r="C20" s="125">
        <v>29014</v>
      </c>
      <c r="D20" s="125">
        <v>14624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1">
        <v>18</v>
      </c>
      <c r="B21" s="125" t="s">
        <v>91</v>
      </c>
      <c r="C21" s="125">
        <v>31331</v>
      </c>
      <c r="D21" s="125">
        <v>12936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1">
        <v>19</v>
      </c>
      <c r="B22" s="125" t="s">
        <v>92</v>
      </c>
      <c r="C22" s="125">
        <v>64639</v>
      </c>
      <c r="D22" s="125">
        <v>47798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1">
        <v>20</v>
      </c>
      <c r="B23" s="125" t="s">
        <v>92</v>
      </c>
      <c r="C23" s="125">
        <v>65045</v>
      </c>
      <c r="D23" s="125">
        <v>46248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1">
        <v>21</v>
      </c>
      <c r="B24" s="125" t="s">
        <v>93</v>
      </c>
      <c r="C24" s="125">
        <v>66747</v>
      </c>
      <c r="D24" s="125">
        <v>60969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1">
        <v>22</v>
      </c>
      <c r="B25" s="125" t="s">
        <v>93</v>
      </c>
      <c r="C25" s="125">
        <v>66223</v>
      </c>
      <c r="D25" s="125">
        <v>57589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1">
        <v>23</v>
      </c>
      <c r="B26" s="125" t="s">
        <v>94</v>
      </c>
      <c r="C26" s="125">
        <v>5113</v>
      </c>
      <c r="D26" s="125">
        <v>5313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1">
        <v>24</v>
      </c>
      <c r="B27" s="125" t="s">
        <v>94</v>
      </c>
      <c r="C27" s="125">
        <v>5878</v>
      </c>
      <c r="D27" s="125">
        <v>3820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1">
        <v>25</v>
      </c>
      <c r="B28" s="125" t="s">
        <v>95</v>
      </c>
      <c r="C28" s="125">
        <v>2851</v>
      </c>
      <c r="D28" s="125">
        <v>3793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1">
        <v>26</v>
      </c>
      <c r="B29" s="125" t="s">
        <v>95</v>
      </c>
      <c r="C29" s="125">
        <v>3801</v>
      </c>
      <c r="D29" s="125">
        <v>2654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1">
        <v>27</v>
      </c>
      <c r="B30" s="125" t="s">
        <v>96</v>
      </c>
      <c r="C30" s="125">
        <v>52288</v>
      </c>
      <c r="D30" s="125">
        <v>58370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1">
        <v>28</v>
      </c>
      <c r="B31" s="125" t="s">
        <v>96</v>
      </c>
      <c r="C31" s="125">
        <v>49813</v>
      </c>
      <c r="D31" s="125">
        <v>58619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1">
        <v>29</v>
      </c>
      <c r="B32" s="125" t="s">
        <v>97</v>
      </c>
      <c r="C32" s="125">
        <v>80391</v>
      </c>
      <c r="D32" s="125">
        <v>88650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1">
        <v>30</v>
      </c>
      <c r="B33" s="125" t="s">
        <v>97</v>
      </c>
      <c r="C33" s="125">
        <v>83374</v>
      </c>
      <c r="D33" s="125">
        <v>89891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1">
        <v>31</v>
      </c>
      <c r="B34" s="125" t="s">
        <v>98</v>
      </c>
      <c r="C34" s="125">
        <v>14916</v>
      </c>
      <c r="D34" s="125">
        <v>16696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1">
        <v>32</v>
      </c>
      <c r="B35" s="125" t="s">
        <v>98</v>
      </c>
      <c r="C35" s="125">
        <v>17624</v>
      </c>
      <c r="D35" s="125">
        <v>15568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1">
        <v>33</v>
      </c>
      <c r="B36" s="125" t="s">
        <v>99</v>
      </c>
      <c r="C36" s="125">
        <v>49388</v>
      </c>
      <c r="D36" s="125">
        <v>39241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1">
        <v>34</v>
      </c>
      <c r="B37" s="125" t="s">
        <v>99</v>
      </c>
      <c r="C37" s="125">
        <v>50499</v>
      </c>
      <c r="D37" s="125">
        <v>41444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1">
        <v>35</v>
      </c>
      <c r="B38" s="125" t="s">
        <v>100</v>
      </c>
      <c r="C38" s="125">
        <v>29393</v>
      </c>
      <c r="D38" s="125">
        <v>20305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1">
        <v>36</v>
      </c>
      <c r="B39" s="125" t="s">
        <v>101</v>
      </c>
      <c r="C39" s="125">
        <v>29537</v>
      </c>
      <c r="D39" s="125">
        <v>23019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1">
        <v>37</v>
      </c>
      <c r="B40" s="125" t="s">
        <v>102</v>
      </c>
      <c r="C40" s="125">
        <v>10024</v>
      </c>
      <c r="D40" s="125">
        <v>8963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1">
        <v>38</v>
      </c>
      <c r="B41" s="125" t="s">
        <v>102</v>
      </c>
      <c r="C41" s="125">
        <v>10911</v>
      </c>
      <c r="D41" s="125">
        <v>8852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1">
        <v>39</v>
      </c>
      <c r="B42" s="125" t="s">
        <v>103</v>
      </c>
      <c r="C42" s="125">
        <v>20602</v>
      </c>
      <c r="D42" s="125">
        <v>16330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1">
        <v>40</v>
      </c>
      <c r="B43" s="125" t="s">
        <v>103</v>
      </c>
      <c r="C43" s="125">
        <v>21780</v>
      </c>
      <c r="D43" s="125">
        <v>14783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">
        <v>41</v>
      </c>
      <c r="B44" s="125" t="s">
        <v>104</v>
      </c>
      <c r="C44" s="125">
        <v>25278</v>
      </c>
      <c r="D44" s="125">
        <v>16268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">
        <v>42</v>
      </c>
      <c r="B45" s="125" t="s">
        <v>104</v>
      </c>
      <c r="C45" s="125">
        <v>28527</v>
      </c>
      <c r="D45" s="125">
        <v>15242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">
        <v>43</v>
      </c>
      <c r="B46" s="125" t="s">
        <v>105</v>
      </c>
      <c r="C46" s="125">
        <v>21836</v>
      </c>
      <c r="D46" s="125">
        <v>10057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1">
        <v>44</v>
      </c>
      <c r="B47" s="125" t="s">
        <v>105</v>
      </c>
      <c r="C47" s="125">
        <v>23099</v>
      </c>
      <c r="D47" s="125">
        <v>8861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">
        <v>45</v>
      </c>
      <c r="B48" s="125" t="s">
        <v>106</v>
      </c>
      <c r="C48" s="125">
        <v>33308</v>
      </c>
      <c r="D48" s="125">
        <v>16576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1">
        <v>46</v>
      </c>
      <c r="B49" s="125" t="s">
        <v>106</v>
      </c>
      <c r="C49" s="125">
        <v>29310</v>
      </c>
      <c r="D49" s="125">
        <v>14570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">
        <v>47</v>
      </c>
      <c r="B50" s="125" t="s">
        <v>107</v>
      </c>
      <c r="C50" s="125">
        <v>92176</v>
      </c>
      <c r="D50" s="125">
        <v>90892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1">
        <v>48</v>
      </c>
      <c r="B51" s="125" t="s">
        <v>107</v>
      </c>
      <c r="C51" s="125">
        <v>91251</v>
      </c>
      <c r="D51" s="125">
        <v>88882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1">
        <v>49</v>
      </c>
      <c r="B52" s="125" t="s">
        <v>108</v>
      </c>
      <c r="C52" s="125">
        <v>75090</v>
      </c>
      <c r="D52" s="125">
        <v>69533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1">
        <v>50</v>
      </c>
      <c r="B53" s="125" t="s">
        <v>108</v>
      </c>
      <c r="C53" s="125">
        <v>72803</v>
      </c>
      <c r="D53" s="125">
        <v>69474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1">
        <v>51</v>
      </c>
      <c r="B54" s="125" t="s">
        <v>109</v>
      </c>
      <c r="C54" s="125">
        <v>23152</v>
      </c>
      <c r="D54" s="125">
        <v>23753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">
        <v>52</v>
      </c>
      <c r="B55" s="125" t="s">
        <v>109</v>
      </c>
      <c r="C55" s="125">
        <v>21046</v>
      </c>
      <c r="D55" s="125">
        <v>25087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">
        <v>53</v>
      </c>
      <c r="B56" s="125" t="s">
        <v>110</v>
      </c>
      <c r="C56" s="125">
        <v>15406</v>
      </c>
      <c r="D56" s="125">
        <v>11195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1">
        <v>54</v>
      </c>
      <c r="B57" s="125" t="s">
        <v>110</v>
      </c>
      <c r="C57" s="125">
        <v>17752</v>
      </c>
      <c r="D57" s="125">
        <v>13859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1">
        <v>55</v>
      </c>
      <c r="B58" s="125" t="s">
        <v>111</v>
      </c>
      <c r="C58" s="125">
        <v>50696</v>
      </c>
      <c r="D58" s="125">
        <v>51219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1">
        <v>56</v>
      </c>
      <c r="B59" s="125" t="s">
        <v>111</v>
      </c>
      <c r="C59" s="125">
        <v>49744</v>
      </c>
      <c r="D59" s="125">
        <v>50066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1">
        <v>57</v>
      </c>
      <c r="B60" s="125" t="s">
        <v>112</v>
      </c>
      <c r="C60" s="125">
        <v>57442</v>
      </c>
      <c r="D60" s="125">
        <v>51819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1">
        <v>58</v>
      </c>
      <c r="B61" s="125" t="s">
        <v>112</v>
      </c>
      <c r="C61" s="125">
        <v>57604</v>
      </c>
      <c r="D61" s="125">
        <v>53522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1">
        <v>59</v>
      </c>
      <c r="B62" s="125" t="s">
        <v>113</v>
      </c>
      <c r="C62" s="125">
        <v>5969</v>
      </c>
      <c r="D62" s="125">
        <v>4395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1">
        <v>60</v>
      </c>
      <c r="B63" s="125" t="s">
        <v>113</v>
      </c>
      <c r="C63" s="125">
        <v>5636</v>
      </c>
      <c r="D63" s="125">
        <v>4632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1">
        <v>61</v>
      </c>
      <c r="B64" s="125" t="s">
        <v>114</v>
      </c>
      <c r="C64" s="125">
        <v>4369</v>
      </c>
      <c r="D64" s="125">
        <v>5369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>
        <v>62</v>
      </c>
      <c r="B65" s="125" t="s">
        <v>114</v>
      </c>
      <c r="C65" s="125">
        <v>4714</v>
      </c>
      <c r="D65" s="125">
        <v>5421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>
        <v>63</v>
      </c>
      <c r="B66" s="125" t="s">
        <v>115</v>
      </c>
      <c r="C66" s="125">
        <v>6902</v>
      </c>
      <c r="D66" s="125">
        <v>8527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1">
        <v>64</v>
      </c>
      <c r="B67" s="125" t="s">
        <v>115</v>
      </c>
      <c r="C67" s="125">
        <v>8566</v>
      </c>
      <c r="D67" s="125">
        <v>11511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1">
        <v>65</v>
      </c>
      <c r="B68" s="125" t="s">
        <v>116</v>
      </c>
      <c r="C68" s="125">
        <v>28126</v>
      </c>
      <c r="D68" s="125">
        <v>18564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1">
        <v>66</v>
      </c>
      <c r="B69" s="125" t="s">
        <v>116</v>
      </c>
      <c r="C69" s="125">
        <v>30558</v>
      </c>
      <c r="D69" s="125">
        <v>16366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1">
        <v>67</v>
      </c>
      <c r="B70" s="125" t="s">
        <v>117</v>
      </c>
      <c r="C70" s="125">
        <v>12145</v>
      </c>
      <c r="D70" s="125">
        <v>5638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1">
        <v>68</v>
      </c>
      <c r="B71" s="125" t="s">
        <v>117</v>
      </c>
      <c r="C71" s="125">
        <v>10705</v>
      </c>
      <c r="D71" s="125">
        <v>4700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1">
        <v>69</v>
      </c>
      <c r="B72" s="125" t="s">
        <v>118</v>
      </c>
      <c r="C72" s="125">
        <v>7968</v>
      </c>
      <c r="D72" s="125">
        <v>4029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1">
        <v>70</v>
      </c>
      <c r="B73" s="125" t="s">
        <v>118</v>
      </c>
      <c r="C73" s="125">
        <v>8480</v>
      </c>
      <c r="D73" s="125">
        <v>3032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1">
        <v>71</v>
      </c>
      <c r="B74" s="125" t="s">
        <v>119</v>
      </c>
      <c r="C74" s="125">
        <v>13963</v>
      </c>
      <c r="D74" s="125">
        <v>9024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1">
        <v>72</v>
      </c>
      <c r="B75" s="125" t="s">
        <v>119</v>
      </c>
      <c r="C75" s="125">
        <v>16658</v>
      </c>
      <c r="D75" s="125">
        <v>8835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1">
        <v>73</v>
      </c>
      <c r="B76" s="125" t="s">
        <v>120</v>
      </c>
      <c r="C76" s="125">
        <v>4201</v>
      </c>
      <c r="D76" s="125">
        <v>5577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1">
        <v>74</v>
      </c>
      <c r="B77" s="125" t="s">
        <v>120</v>
      </c>
      <c r="C77" s="125">
        <v>4583</v>
      </c>
      <c r="D77" s="125">
        <v>6060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1">
        <v>75</v>
      </c>
      <c r="B78" s="125" t="s">
        <v>121</v>
      </c>
      <c r="C78" s="125">
        <v>7369</v>
      </c>
      <c r="D78" s="125">
        <v>7675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1">
        <v>76</v>
      </c>
      <c r="B79" s="125" t="s">
        <v>121</v>
      </c>
      <c r="C79" s="125">
        <v>6293</v>
      </c>
      <c r="D79" s="125">
        <v>8382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1">
        <v>77</v>
      </c>
      <c r="B80" s="125" t="s">
        <v>122</v>
      </c>
      <c r="C80" s="125">
        <v>49210</v>
      </c>
      <c r="D80" s="125">
        <v>53947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1">
        <v>78</v>
      </c>
      <c r="B81" s="125" t="s">
        <v>122</v>
      </c>
      <c r="C81" s="125">
        <v>49599</v>
      </c>
      <c r="D81" s="125">
        <v>51244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1">
        <v>79</v>
      </c>
      <c r="B82" s="125" t="s">
        <v>123</v>
      </c>
      <c r="C82" s="125">
        <v>1449</v>
      </c>
      <c r="D82" s="125">
        <v>1791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1">
        <v>80</v>
      </c>
      <c r="B83" s="125" t="s">
        <v>123</v>
      </c>
      <c r="C83" s="125">
        <v>1875</v>
      </c>
      <c r="D83" s="125">
        <v>1725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Bbs4_DG_E19.5</vt:lpstr>
      <vt:lpstr>Bbs4_DG-P21</vt:lpstr>
      <vt:lpstr>Bbs5_DG_P21</vt:lpstr>
      <vt:lpstr>Bbs1_DG_P21</vt:lpstr>
      <vt:lpstr>Bbs4_DG_P42_spine subtypes</vt:lpstr>
      <vt:lpstr>Fig.4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Naila Haq</cp:lastModifiedBy>
  <cp:revision/>
  <dcterms:created xsi:type="dcterms:W3CDTF">2013-08-26T20:48:53Z</dcterms:created>
  <dcterms:modified xsi:type="dcterms:W3CDTF">2019-07-23T07:52:52Z</dcterms:modified>
  <cp:category/>
  <cp:contentStatus/>
</cp:coreProperties>
</file>