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68de848b2a1a49df/SarsCentre/Papers/My Papers/In progress/3D_reconstruction_Sros/PLOS_R3/"/>
    </mc:Choice>
  </mc:AlternateContent>
  <bookViews>
    <workbookView xWindow="-105" yWindow="-105" windowWidth="19395" windowHeight="10395"/>
  </bookViews>
  <sheets>
    <sheet name="Fig 2C" sheetId="1" r:id="rId1"/>
    <sheet name="Fig 3N" sheetId="2" r:id="rId2"/>
    <sheet name="Fig S4A" sheetId="5" r:id="rId3"/>
    <sheet name="Fig S4B" sheetId="6" r:id="rId4"/>
    <sheet name="Fig S4C" sheetId="3" r:id="rId5"/>
    <sheet name="Fig S6A" sheetId="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4" l="1"/>
  <c r="E40" i="3" l="1"/>
  <c r="F40" i="3" s="1"/>
  <c r="G40" i="3" s="1"/>
  <c r="E39" i="3"/>
  <c r="F39" i="3" s="1"/>
  <c r="G39" i="3" s="1"/>
  <c r="E38" i="3"/>
  <c r="F38" i="3" s="1"/>
  <c r="G38" i="3" s="1"/>
  <c r="E37" i="3"/>
  <c r="F37" i="3" s="1"/>
  <c r="G37" i="3" s="1"/>
  <c r="E36" i="3"/>
  <c r="F36" i="3" s="1"/>
  <c r="G36" i="3" s="1"/>
  <c r="E35" i="3"/>
  <c r="F35" i="3" s="1"/>
  <c r="G35" i="3" s="1"/>
  <c r="E33" i="3"/>
  <c r="F33" i="3" s="1"/>
  <c r="G33" i="3" s="1"/>
  <c r="E32" i="3"/>
  <c r="F32" i="3" s="1"/>
  <c r="G32" i="3" s="1"/>
  <c r="E31" i="3"/>
  <c r="F31" i="3" s="1"/>
  <c r="G31" i="3" s="1"/>
  <c r="E30" i="3"/>
  <c r="F30" i="3" s="1"/>
  <c r="G30" i="3" s="1"/>
  <c r="E29" i="3"/>
  <c r="F29" i="3" s="1"/>
  <c r="G29" i="3" s="1"/>
  <c r="E28" i="3"/>
  <c r="F28" i="3" s="1"/>
  <c r="G28" i="3" s="1"/>
  <c r="E26" i="3"/>
  <c r="F26" i="3" s="1"/>
  <c r="G26" i="3" s="1"/>
  <c r="E25" i="3"/>
  <c r="F25" i="3" s="1"/>
  <c r="G25" i="3" s="1"/>
  <c r="E24" i="3"/>
  <c r="F24" i="3" s="1"/>
  <c r="G24" i="3" s="1"/>
  <c r="E23" i="3"/>
  <c r="F23" i="3" s="1"/>
  <c r="G23" i="3" s="1"/>
  <c r="E22" i="3"/>
  <c r="F22" i="3" s="1"/>
  <c r="G22" i="3" s="1"/>
  <c r="E21" i="3"/>
  <c r="F21" i="3" s="1"/>
  <c r="G21" i="3" s="1"/>
  <c r="E20" i="3"/>
  <c r="F20" i="3" s="1"/>
  <c r="G20" i="3" s="1"/>
  <c r="E19" i="3"/>
  <c r="F19" i="3" s="1"/>
  <c r="G19" i="3" s="1"/>
  <c r="F18" i="3"/>
  <c r="G18" i="3" s="1"/>
  <c r="E18" i="3"/>
  <c r="E17" i="3"/>
  <c r="F17" i="3" s="1"/>
  <c r="G17" i="3" s="1"/>
  <c r="E15" i="3"/>
  <c r="F15" i="3" s="1"/>
  <c r="G15" i="3" s="1"/>
  <c r="E14" i="3"/>
  <c r="F14" i="3" s="1"/>
  <c r="G14" i="3" s="1"/>
  <c r="E13" i="3"/>
  <c r="F13" i="3" s="1"/>
  <c r="G13" i="3" s="1"/>
  <c r="E12" i="3"/>
  <c r="F12" i="3" s="1"/>
  <c r="G12" i="3" s="1"/>
  <c r="E11" i="3"/>
  <c r="F11" i="3" s="1"/>
  <c r="G11" i="3" s="1"/>
  <c r="E10" i="3"/>
  <c r="F10" i="3" s="1"/>
  <c r="G10" i="3" s="1"/>
  <c r="E9" i="3"/>
  <c r="F9" i="3" s="1"/>
  <c r="G9" i="3" s="1"/>
  <c r="E8" i="3"/>
  <c r="F8" i="3" s="1"/>
  <c r="G8" i="3" s="1"/>
  <c r="E7" i="3"/>
  <c r="F7" i="3" s="1"/>
  <c r="G7" i="3" s="1"/>
  <c r="E6" i="3"/>
  <c r="F6" i="3" s="1"/>
  <c r="G6" i="3" s="1"/>
  <c r="E4" i="3"/>
  <c r="F4" i="3" s="1"/>
  <c r="G4" i="3" s="1"/>
  <c r="E3" i="3"/>
  <c r="F3" i="3" s="1"/>
  <c r="G3" i="3" s="1"/>
  <c r="E2" i="3"/>
  <c r="F2" i="3" s="1"/>
  <c r="G2" i="3" s="1"/>
</calcChain>
</file>

<file path=xl/sharedStrings.xml><?xml version="1.0" encoding="utf-8"?>
<sst xmlns="http://schemas.openxmlformats.org/spreadsheetml/2006/main" count="325" uniqueCount="76">
  <si>
    <t>Mitochondria</t>
  </si>
  <si>
    <t xml:space="preserve">Golgi associated vesicles </t>
  </si>
  <si>
    <t>Colony ID</t>
  </si>
  <si>
    <t>Cell Number</t>
  </si>
  <si>
    <t>No. of Bridges</t>
  </si>
  <si>
    <t xml:space="preserve">Connects to Cell No. </t>
  </si>
  <si>
    <t>RC1</t>
  </si>
  <si>
    <t>-</t>
  </si>
  <si>
    <t>RC2</t>
  </si>
  <si>
    <t>2,5</t>
  </si>
  <si>
    <t>1,8</t>
  </si>
  <si>
    <t>3,5,Disconnected,7</t>
  </si>
  <si>
    <t>1,4,10</t>
  </si>
  <si>
    <t>11,4</t>
  </si>
  <si>
    <t>9,6</t>
  </si>
  <si>
    <t>RC3</t>
  </si>
  <si>
    <t>1,7</t>
  </si>
  <si>
    <t>5,8</t>
  </si>
  <si>
    <t>2,3</t>
  </si>
  <si>
    <t>12,6</t>
  </si>
  <si>
    <t>9,11</t>
  </si>
  <si>
    <t>4,10,12</t>
  </si>
  <si>
    <t>8,11</t>
  </si>
  <si>
    <t>RC4</t>
  </si>
  <si>
    <t>1,4,6</t>
  </si>
  <si>
    <t>3,9</t>
  </si>
  <si>
    <t>3,5</t>
  </si>
  <si>
    <t>9,10</t>
  </si>
  <si>
    <t>4,7</t>
  </si>
  <si>
    <t>RC5</t>
  </si>
  <si>
    <t>Disconnected, 8</t>
  </si>
  <si>
    <t>3,6</t>
  </si>
  <si>
    <t>8,9</t>
  </si>
  <si>
    <t>7,4</t>
  </si>
  <si>
    <t>Disconnected</t>
  </si>
  <si>
    <t>Colony</t>
  </si>
  <si>
    <t>Asymmetry</t>
  </si>
  <si>
    <t>Plasma Membrane</t>
  </si>
  <si>
    <t>Nucleus</t>
  </si>
  <si>
    <t>Nucleolus</t>
  </si>
  <si>
    <t>Food Vacuoles</t>
  </si>
  <si>
    <t>Golgi Apparatus</t>
  </si>
  <si>
    <t>Microvilli</t>
  </si>
  <si>
    <t>Cell ID</t>
  </si>
  <si>
    <t>S1</t>
  </si>
  <si>
    <t>S2</t>
  </si>
  <si>
    <t>S3</t>
  </si>
  <si>
    <t>C1</t>
  </si>
  <si>
    <t>C2</t>
  </si>
  <si>
    <t>C3</t>
  </si>
  <si>
    <t>Type</t>
  </si>
  <si>
    <t>Single</t>
  </si>
  <si>
    <t>Endoplasmic Reticulum</t>
  </si>
  <si>
    <t>Endocytotic Vacuoles</t>
  </si>
  <si>
    <t>Glycogen Storage</t>
  </si>
  <si>
    <t>Colonial</t>
  </si>
  <si>
    <t>Volumetric Proportion (%)</t>
  </si>
  <si>
    <t>Pseudopodia</t>
  </si>
  <si>
    <r>
      <t>Cell Volume (</t>
    </r>
    <r>
      <rPr>
        <b/>
        <sz val="11"/>
        <color theme="1"/>
        <rFont val="Calibri"/>
        <family val="2"/>
      </rPr>
      <t>µ</t>
    </r>
    <r>
      <rPr>
        <b/>
        <sz val="11"/>
        <color theme="1"/>
        <rFont val="Calibri"/>
        <family val="2"/>
        <scheme val="minor"/>
      </rPr>
      <t>m3)</t>
    </r>
  </si>
  <si>
    <t>Cell 1</t>
  </si>
  <si>
    <t>Cell 2</t>
  </si>
  <si>
    <t>Cell 3</t>
  </si>
  <si>
    <t>Cell 4</t>
  </si>
  <si>
    <t>Cell 5</t>
  </si>
  <si>
    <t>sponge</t>
  </si>
  <si>
    <t>Cell Volume (µm3)</t>
  </si>
  <si>
    <t>Food vacuoles</t>
  </si>
  <si>
    <t xml:space="preserve">Number </t>
  </si>
  <si>
    <r>
      <t>Number scaled against cell size (</t>
    </r>
    <r>
      <rPr>
        <b/>
        <sz val="11"/>
        <color theme="1"/>
        <rFont val="Calibri"/>
        <family val="2"/>
      </rPr>
      <t>µ</t>
    </r>
    <r>
      <rPr>
        <b/>
        <sz val="11"/>
        <color theme="1"/>
        <rFont val="Calibri"/>
        <family val="2"/>
        <scheme val="minor"/>
      </rPr>
      <t>m-3)</t>
    </r>
  </si>
  <si>
    <t>Number of Bridges</t>
  </si>
  <si>
    <t xml:space="preserve">Connects to Cell Number </t>
  </si>
  <si>
    <t>Bridge Length (µm)</t>
  </si>
  <si>
    <t>Midpoint Septum to furthest cell (µm)</t>
  </si>
  <si>
    <t>Midpoint (µm)</t>
  </si>
  <si>
    <t>Offest (µm)</t>
  </si>
  <si>
    <t>Number scaled against cell size (µm-3)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</si>
</sst>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35" sqref="B35"/>
    </sheetView>
  </sheetViews>
  <sheetFormatPr defaultRowHeight="15" x14ac:dyDescent="0.25"/>
  <cols>
    <col min="1" max="1" width="34.85546875" style="6" customWidth="1"/>
    <col min="2" max="2" width="28.5703125" style="6" customWidth="1"/>
    <col min="3" max="3" width="12" style="6" customWidth="1"/>
    <col min="4" max="4" width="11.85546875" style="6" customWidth="1"/>
    <col min="5" max="6" width="10.85546875" style="6" customWidth="1"/>
    <col min="7" max="7" width="11.140625" style="6" customWidth="1"/>
    <col min="8" max="8" width="10.85546875" style="6" customWidth="1"/>
    <col min="9" max="9" width="11" style="6" customWidth="1"/>
    <col min="10" max="10" width="9.140625" style="6"/>
    <col min="11" max="11" width="9.5703125" style="6" customWidth="1"/>
    <col min="12" max="16384" width="9.140625" style="6"/>
  </cols>
  <sheetData>
    <row r="1" spans="1:17" x14ac:dyDescent="0.25">
      <c r="B1" s="8" t="s">
        <v>43</v>
      </c>
      <c r="C1" s="8" t="s">
        <v>44</v>
      </c>
      <c r="D1" s="8" t="s">
        <v>45</v>
      </c>
      <c r="E1" s="8" t="s">
        <v>46</v>
      </c>
      <c r="F1" s="8"/>
      <c r="G1" s="8" t="s">
        <v>47</v>
      </c>
      <c r="H1" s="8" t="s">
        <v>48</v>
      </c>
      <c r="I1" s="8" t="s">
        <v>49</v>
      </c>
      <c r="J1" s="8"/>
      <c r="K1" s="8"/>
      <c r="L1" s="8"/>
      <c r="M1" s="8"/>
    </row>
    <row r="2" spans="1:17" x14ac:dyDescent="0.25">
      <c r="B2" s="6" t="s">
        <v>50</v>
      </c>
      <c r="C2" s="6" t="s">
        <v>51</v>
      </c>
      <c r="D2" s="6" t="s">
        <v>51</v>
      </c>
      <c r="E2" s="6" t="s">
        <v>51</v>
      </c>
      <c r="G2" s="7" t="s">
        <v>55</v>
      </c>
      <c r="H2" s="7" t="s">
        <v>55</v>
      </c>
      <c r="I2" s="7" t="s">
        <v>55</v>
      </c>
    </row>
    <row r="3" spans="1:17" x14ac:dyDescent="0.25">
      <c r="A3" s="8" t="s">
        <v>56</v>
      </c>
      <c r="B3" s="6" t="s">
        <v>52</v>
      </c>
      <c r="C3" s="6">
        <v>2.8720626631853787</v>
      </c>
      <c r="D3" s="6">
        <v>3.4632034632034632</v>
      </c>
      <c r="E3" s="6">
        <v>3.4857571214392804</v>
      </c>
      <c r="G3" s="7">
        <v>6.4584436209634717</v>
      </c>
      <c r="H3" s="7">
        <v>7.2423398328690807</v>
      </c>
      <c r="I3" s="7">
        <v>6.8866571018651364</v>
      </c>
      <c r="J3" s="7"/>
      <c r="K3" s="9"/>
      <c r="L3" s="7"/>
      <c r="M3" s="7"/>
      <c r="N3" s="7"/>
      <c r="O3" s="7"/>
      <c r="P3" s="7"/>
    </row>
    <row r="4" spans="1:17" x14ac:dyDescent="0.25">
      <c r="A4" s="8"/>
      <c r="B4" s="6" t="s">
        <v>53</v>
      </c>
      <c r="C4" s="6">
        <v>0.14919806042521447</v>
      </c>
      <c r="D4" s="6">
        <v>0</v>
      </c>
      <c r="E4" s="6">
        <v>7.4962518740629688E-2</v>
      </c>
      <c r="G4" s="7">
        <v>0.31762837480148226</v>
      </c>
      <c r="H4" s="7">
        <v>0.18570102135561745</v>
      </c>
      <c r="I4" s="7">
        <v>0.43041606886657102</v>
      </c>
      <c r="J4" s="7"/>
      <c r="K4" s="9"/>
      <c r="L4" s="7"/>
      <c r="M4" s="7"/>
      <c r="N4" s="7"/>
      <c r="O4" s="7"/>
      <c r="P4" s="7"/>
    </row>
    <row r="5" spans="1:17" x14ac:dyDescent="0.25">
      <c r="A5" s="8"/>
    </row>
    <row r="6" spans="1:17" x14ac:dyDescent="0.25">
      <c r="A6" s="8" t="s">
        <v>68</v>
      </c>
      <c r="B6" s="6" t="s">
        <v>53</v>
      </c>
      <c r="C6" s="6">
        <v>3.7299515106303617E-2</v>
      </c>
      <c r="D6" s="6">
        <v>0</v>
      </c>
      <c r="E6" s="6">
        <v>3.7481259370314844E-2</v>
      </c>
      <c r="G6" s="6">
        <v>0.26469031233456852</v>
      </c>
      <c r="H6" s="6">
        <v>0.1392757660167131</v>
      </c>
      <c r="I6" s="6">
        <v>0.1673040152963671</v>
      </c>
    </row>
    <row r="7" spans="1:17" x14ac:dyDescent="0.25">
      <c r="B7" s="6" t="s">
        <v>57</v>
      </c>
      <c r="C7" s="6">
        <v>0</v>
      </c>
      <c r="D7" s="6">
        <v>3.0921459492888062E-2</v>
      </c>
      <c r="E7" s="6">
        <v>7.4962518740629688E-2</v>
      </c>
      <c r="G7" s="6">
        <v>0.31762837480148226</v>
      </c>
      <c r="H7" s="6">
        <v>0.37140204271123495</v>
      </c>
      <c r="I7" s="6">
        <v>0.23900573613766729</v>
      </c>
    </row>
    <row r="8" spans="1:17" x14ac:dyDescent="0.25">
      <c r="B8" s="6" t="s">
        <v>0</v>
      </c>
      <c r="C8" s="6">
        <v>1.1935844834017157</v>
      </c>
      <c r="D8" s="6">
        <v>0.64935064935064923</v>
      </c>
      <c r="E8" s="6">
        <v>0.82458770614692656</v>
      </c>
      <c r="G8" s="6">
        <v>5.293806246691371E-2</v>
      </c>
      <c r="H8" s="6">
        <v>0.1392757660167131</v>
      </c>
      <c r="I8" s="6">
        <v>0.21510516252390055</v>
      </c>
    </row>
    <row r="9" spans="1:17" x14ac:dyDescent="0.25">
      <c r="A9" s="8"/>
      <c r="B9" s="6" t="s">
        <v>1</v>
      </c>
      <c r="C9" s="6">
        <v>5.2219321148825069</v>
      </c>
      <c r="D9" s="6">
        <v>6.2770562770562766</v>
      </c>
      <c r="E9" s="6">
        <v>5.8470764617691158</v>
      </c>
      <c r="G9" s="7">
        <v>3.3880359978824774</v>
      </c>
      <c r="H9" s="6">
        <v>2.3676880222841228</v>
      </c>
      <c r="I9" s="6">
        <v>2.4378585086042062</v>
      </c>
      <c r="M9" s="7"/>
    </row>
    <row r="10" spans="1:17" x14ac:dyDescent="0.25">
      <c r="A10" s="8"/>
    </row>
    <row r="11" spans="1:17" x14ac:dyDescent="0.25">
      <c r="A11" s="8"/>
    </row>
    <row r="12" spans="1:17" x14ac:dyDescent="0.25">
      <c r="A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10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10"/>
      <c r="B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10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10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10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10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10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6" spans="1:17" x14ac:dyDescent="0.25">
      <c r="B26" s="8"/>
    </row>
    <row r="33" spans="2:2" x14ac:dyDescent="0.25">
      <c r="B33" s="8"/>
    </row>
    <row r="40" spans="2:2" x14ac:dyDescent="0.25">
      <c r="B40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workbookViewId="0">
      <selection activeCell="H18" sqref="H18"/>
    </sheetView>
  </sheetViews>
  <sheetFormatPr defaultRowHeight="15" x14ac:dyDescent="0.25"/>
  <cols>
    <col min="1" max="1" width="12.140625" style="11" customWidth="1"/>
    <col min="2" max="2" width="14.7109375" style="11" customWidth="1"/>
    <col min="3" max="3" width="17.85546875" style="11" customWidth="1"/>
    <col min="4" max="16384" width="9.140625" style="11"/>
  </cols>
  <sheetData>
    <row r="1" spans="1:3" x14ac:dyDescent="0.25">
      <c r="A1" s="8" t="s">
        <v>2</v>
      </c>
      <c r="B1" s="8" t="s">
        <v>3</v>
      </c>
      <c r="C1" s="8" t="s">
        <v>58</v>
      </c>
    </row>
    <row r="2" spans="1:3" x14ac:dyDescent="0.25">
      <c r="A2" s="11" t="s">
        <v>6</v>
      </c>
      <c r="B2" s="12">
        <v>1</v>
      </c>
      <c r="C2" s="12">
        <v>18.75</v>
      </c>
    </row>
    <row r="3" spans="1:3" x14ac:dyDescent="0.25">
      <c r="A3" s="11" t="s">
        <v>6</v>
      </c>
      <c r="B3" s="12">
        <v>2</v>
      </c>
      <c r="C3" s="12">
        <v>15.82</v>
      </c>
    </row>
    <row r="4" spans="1:3" x14ac:dyDescent="0.25">
      <c r="A4" s="11" t="s">
        <v>6</v>
      </c>
      <c r="B4" s="12">
        <v>3</v>
      </c>
      <c r="C4" s="12">
        <v>29.38</v>
      </c>
    </row>
    <row r="5" spans="1:3" x14ac:dyDescent="0.25">
      <c r="A5" s="11" t="s">
        <v>6</v>
      </c>
      <c r="B5" s="12">
        <v>4</v>
      </c>
      <c r="C5" s="12">
        <v>36.21</v>
      </c>
    </row>
    <row r="6" spans="1:3" x14ac:dyDescent="0.25">
      <c r="A6" s="11" t="s">
        <v>6</v>
      </c>
      <c r="B6" s="12">
        <v>5</v>
      </c>
      <c r="C6" s="12">
        <v>35.96</v>
      </c>
    </row>
    <row r="7" spans="1:3" x14ac:dyDescent="0.25">
      <c r="A7" s="11" t="s">
        <v>6</v>
      </c>
      <c r="B7" s="12">
        <v>6</v>
      </c>
      <c r="C7" s="12">
        <v>22.12</v>
      </c>
    </row>
    <row r="8" spans="1:3" x14ac:dyDescent="0.25">
      <c r="A8" s="11" t="s">
        <v>6</v>
      </c>
      <c r="B8" s="12">
        <v>7</v>
      </c>
      <c r="C8" s="12">
        <v>22.5</v>
      </c>
    </row>
    <row r="10" spans="1:3" x14ac:dyDescent="0.25">
      <c r="A10" s="11" t="s">
        <v>8</v>
      </c>
      <c r="B10" s="12">
        <v>1</v>
      </c>
      <c r="C10" s="12">
        <v>33.950000000000003</v>
      </c>
    </row>
    <row r="11" spans="1:3" x14ac:dyDescent="0.25">
      <c r="A11" s="11" t="s">
        <v>8</v>
      </c>
      <c r="B11" s="12">
        <v>2</v>
      </c>
      <c r="C11" s="12">
        <v>22.22</v>
      </c>
    </row>
    <row r="12" spans="1:3" x14ac:dyDescent="0.25">
      <c r="A12" s="11" t="s">
        <v>8</v>
      </c>
      <c r="B12" s="12">
        <v>3</v>
      </c>
      <c r="C12" s="12">
        <v>24.23</v>
      </c>
    </row>
    <row r="13" spans="1:3" x14ac:dyDescent="0.25">
      <c r="A13" s="11" t="s">
        <v>8</v>
      </c>
      <c r="B13" s="12">
        <v>4</v>
      </c>
      <c r="C13" s="12">
        <v>24.39</v>
      </c>
    </row>
    <row r="14" spans="1:3" x14ac:dyDescent="0.25">
      <c r="A14" s="11" t="s">
        <v>8</v>
      </c>
      <c r="B14" s="12">
        <v>5</v>
      </c>
      <c r="C14" s="12">
        <v>25.08</v>
      </c>
    </row>
    <row r="15" spans="1:3" x14ac:dyDescent="0.25">
      <c r="A15" s="11" t="s">
        <v>8</v>
      </c>
      <c r="B15" s="12">
        <v>6</v>
      </c>
      <c r="C15" s="12">
        <v>27.65</v>
      </c>
    </row>
    <row r="16" spans="1:3" x14ac:dyDescent="0.25">
      <c r="A16" s="11" t="s">
        <v>8</v>
      </c>
      <c r="B16" s="12">
        <v>7</v>
      </c>
      <c r="C16" s="12">
        <v>28.26</v>
      </c>
    </row>
    <row r="17" spans="1:3" x14ac:dyDescent="0.25">
      <c r="A17" s="11" t="s">
        <v>8</v>
      </c>
      <c r="B17" s="12">
        <v>8</v>
      </c>
      <c r="C17" s="12">
        <v>24.11</v>
      </c>
    </row>
    <row r="18" spans="1:3" x14ac:dyDescent="0.25">
      <c r="A18" s="11" t="s">
        <v>8</v>
      </c>
      <c r="B18" s="12">
        <v>9</v>
      </c>
      <c r="C18" s="12">
        <v>21.24</v>
      </c>
    </row>
    <row r="19" spans="1:3" x14ac:dyDescent="0.25">
      <c r="A19" s="11" t="s">
        <v>8</v>
      </c>
      <c r="B19" s="12">
        <v>10</v>
      </c>
      <c r="C19" s="12">
        <v>20.079999999999998</v>
      </c>
    </row>
    <row r="20" spans="1:3" x14ac:dyDescent="0.25">
      <c r="A20" s="11" t="s">
        <v>8</v>
      </c>
      <c r="B20" s="12">
        <v>11</v>
      </c>
      <c r="C20" s="12">
        <v>29.74</v>
      </c>
    </row>
    <row r="22" spans="1:3" x14ac:dyDescent="0.25">
      <c r="A22" s="11" t="s">
        <v>15</v>
      </c>
      <c r="B22" s="12">
        <v>1</v>
      </c>
      <c r="C22" s="12">
        <v>23.29</v>
      </c>
    </row>
    <row r="23" spans="1:3" x14ac:dyDescent="0.25">
      <c r="A23" s="11" t="s">
        <v>15</v>
      </c>
      <c r="B23" s="12">
        <v>2</v>
      </c>
      <c r="C23" s="12">
        <v>25.33</v>
      </c>
    </row>
    <row r="24" spans="1:3" x14ac:dyDescent="0.25">
      <c r="A24" s="11" t="s">
        <v>15</v>
      </c>
      <c r="B24" s="12">
        <v>3</v>
      </c>
      <c r="C24" s="12">
        <v>31.34</v>
      </c>
    </row>
    <row r="25" spans="1:3" x14ac:dyDescent="0.25">
      <c r="A25" s="11" t="s">
        <v>15</v>
      </c>
      <c r="B25" s="12">
        <v>4</v>
      </c>
      <c r="C25" s="12">
        <v>25.33</v>
      </c>
    </row>
    <row r="26" spans="1:3" x14ac:dyDescent="0.25">
      <c r="A26" s="11" t="s">
        <v>15</v>
      </c>
      <c r="B26" s="12">
        <v>5</v>
      </c>
      <c r="C26" s="12">
        <v>9.8699999999999992</v>
      </c>
    </row>
    <row r="27" spans="1:3" x14ac:dyDescent="0.25">
      <c r="A27" s="11" t="s">
        <v>15</v>
      </c>
      <c r="B27" s="12">
        <v>6</v>
      </c>
      <c r="C27" s="12">
        <v>47.5</v>
      </c>
    </row>
    <row r="28" spans="1:3" x14ac:dyDescent="0.25">
      <c r="A28" s="11" t="s">
        <v>15</v>
      </c>
      <c r="B28" s="12">
        <v>7</v>
      </c>
      <c r="C28" s="12">
        <v>21.37</v>
      </c>
    </row>
    <row r="29" spans="1:3" x14ac:dyDescent="0.25">
      <c r="A29" s="11" t="s">
        <v>15</v>
      </c>
      <c r="B29" s="12">
        <v>8</v>
      </c>
      <c r="C29" s="12">
        <v>33.44</v>
      </c>
    </row>
    <row r="30" spans="1:3" x14ac:dyDescent="0.25">
      <c r="A30" s="11" t="s">
        <v>15</v>
      </c>
      <c r="B30" s="12">
        <v>9</v>
      </c>
      <c r="C30" s="12">
        <v>28.72</v>
      </c>
    </row>
    <row r="31" spans="1:3" x14ac:dyDescent="0.25">
      <c r="A31" s="11" t="s">
        <v>15</v>
      </c>
      <c r="B31" s="12">
        <v>10</v>
      </c>
      <c r="C31" s="12">
        <v>22.91</v>
      </c>
    </row>
    <row r="32" spans="1:3" x14ac:dyDescent="0.25">
      <c r="A32" s="11" t="s">
        <v>15</v>
      </c>
      <c r="B32" s="12">
        <v>11</v>
      </c>
      <c r="C32" s="12">
        <v>30.24</v>
      </c>
    </row>
    <row r="33" spans="1:3" x14ac:dyDescent="0.25">
      <c r="A33" s="11" t="s">
        <v>15</v>
      </c>
      <c r="B33" s="12">
        <v>12</v>
      </c>
      <c r="C33" s="12">
        <v>29.21</v>
      </c>
    </row>
    <row r="35" spans="1:3" x14ac:dyDescent="0.25">
      <c r="A35" s="11" t="s">
        <v>23</v>
      </c>
      <c r="B35" s="12">
        <v>1</v>
      </c>
      <c r="C35" s="12">
        <v>17.260000000000002</v>
      </c>
    </row>
    <row r="36" spans="1:3" x14ac:dyDescent="0.25">
      <c r="A36" s="11" t="s">
        <v>23</v>
      </c>
      <c r="B36" s="12">
        <v>2</v>
      </c>
      <c r="C36" s="12">
        <v>34.020000000000003</v>
      </c>
    </row>
    <row r="37" spans="1:3" x14ac:dyDescent="0.25">
      <c r="A37" s="11" t="s">
        <v>23</v>
      </c>
      <c r="B37" s="12">
        <v>3</v>
      </c>
      <c r="C37" s="12">
        <v>29.98</v>
      </c>
    </row>
    <row r="38" spans="1:3" x14ac:dyDescent="0.25">
      <c r="A38" s="11" t="s">
        <v>23</v>
      </c>
      <c r="B38" s="12">
        <v>4</v>
      </c>
      <c r="C38" s="11">
        <v>30.27</v>
      </c>
    </row>
    <row r="39" spans="1:3" x14ac:dyDescent="0.25">
      <c r="A39" s="11" t="s">
        <v>23</v>
      </c>
      <c r="B39" s="12">
        <v>5</v>
      </c>
      <c r="C39" s="12">
        <v>13.35</v>
      </c>
    </row>
    <row r="40" spans="1:3" x14ac:dyDescent="0.25">
      <c r="A40" s="11" t="s">
        <v>23</v>
      </c>
      <c r="B40" s="12">
        <v>6</v>
      </c>
      <c r="C40" s="11">
        <v>24.06</v>
      </c>
    </row>
    <row r="41" spans="1:3" x14ac:dyDescent="0.25">
      <c r="A41" s="11" t="s">
        <v>23</v>
      </c>
      <c r="B41" s="12">
        <v>7</v>
      </c>
      <c r="C41" s="11">
        <v>30.18</v>
      </c>
    </row>
    <row r="42" spans="1:3" x14ac:dyDescent="0.25">
      <c r="A42" s="11" t="s">
        <v>23</v>
      </c>
      <c r="B42" s="12">
        <v>8</v>
      </c>
      <c r="C42" s="11">
        <v>34.82</v>
      </c>
    </row>
    <row r="43" spans="1:3" x14ac:dyDescent="0.25">
      <c r="A43" s="11" t="s">
        <v>23</v>
      </c>
      <c r="B43" s="12">
        <v>9</v>
      </c>
      <c r="C43" s="11">
        <v>26.28</v>
      </c>
    </row>
    <row r="44" spans="1:3" x14ac:dyDescent="0.25">
      <c r="A44" s="11" t="s">
        <v>23</v>
      </c>
      <c r="B44" s="12">
        <v>10</v>
      </c>
      <c r="C44" s="11">
        <v>24.61</v>
      </c>
    </row>
    <row r="46" spans="1:3" x14ac:dyDescent="0.25">
      <c r="A46" s="11" t="s">
        <v>29</v>
      </c>
      <c r="B46" s="12">
        <v>1</v>
      </c>
      <c r="C46" s="12">
        <v>38.020000000000003</v>
      </c>
    </row>
    <row r="47" spans="1:3" x14ac:dyDescent="0.25">
      <c r="A47" s="11" t="s">
        <v>29</v>
      </c>
      <c r="B47" s="12">
        <v>2</v>
      </c>
      <c r="C47" s="12">
        <v>29.11</v>
      </c>
    </row>
    <row r="48" spans="1:3" x14ac:dyDescent="0.25">
      <c r="A48" s="11" t="s">
        <v>29</v>
      </c>
      <c r="B48" s="12">
        <v>3</v>
      </c>
      <c r="C48" s="12">
        <v>36.76</v>
      </c>
    </row>
    <row r="49" spans="1:3" x14ac:dyDescent="0.25">
      <c r="A49" s="11" t="s">
        <v>29</v>
      </c>
      <c r="B49" s="12">
        <v>4</v>
      </c>
      <c r="C49" s="12">
        <v>33.090000000000003</v>
      </c>
    </row>
    <row r="50" spans="1:3" x14ac:dyDescent="0.25">
      <c r="A50" s="11" t="s">
        <v>29</v>
      </c>
      <c r="B50" s="12">
        <v>5</v>
      </c>
      <c r="C50" s="12">
        <v>40.6</v>
      </c>
    </row>
    <row r="51" spans="1:3" x14ac:dyDescent="0.25">
      <c r="A51" s="11" t="s">
        <v>29</v>
      </c>
      <c r="B51" s="12">
        <v>6</v>
      </c>
      <c r="C51" s="12">
        <v>25.91</v>
      </c>
    </row>
    <row r="52" spans="1:3" x14ac:dyDescent="0.25">
      <c r="A52" s="11" t="s">
        <v>29</v>
      </c>
      <c r="B52" s="12">
        <v>7</v>
      </c>
      <c r="C52" s="12">
        <v>35.869999999999997</v>
      </c>
    </row>
    <row r="53" spans="1:3" x14ac:dyDescent="0.25">
      <c r="A53" s="11" t="s">
        <v>29</v>
      </c>
      <c r="B53" s="12">
        <v>8</v>
      </c>
      <c r="C53" s="12">
        <v>22.64</v>
      </c>
    </row>
    <row r="54" spans="1:3" x14ac:dyDescent="0.25">
      <c r="A54" s="11" t="s">
        <v>29</v>
      </c>
      <c r="B54" s="12">
        <v>9</v>
      </c>
      <c r="C54" s="12">
        <v>34.03</v>
      </c>
    </row>
    <row r="55" spans="1:3" x14ac:dyDescent="0.25">
      <c r="A55" s="11" t="s">
        <v>29</v>
      </c>
      <c r="B55" s="12">
        <v>10</v>
      </c>
      <c r="C55" s="12">
        <v>23.9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13" workbookViewId="0">
      <selection activeCell="K24" sqref="A1:XFD1048576"/>
    </sheetView>
  </sheetViews>
  <sheetFormatPr defaultRowHeight="15" x14ac:dyDescent="0.25"/>
  <cols>
    <col min="1" max="1" width="11.140625" style="11" customWidth="1"/>
    <col min="2" max="2" width="13.42578125" style="11" customWidth="1"/>
    <col min="3" max="3" width="18.85546875" style="11" customWidth="1"/>
    <col min="4" max="4" width="17.5703125" style="11" customWidth="1"/>
    <col min="5" max="5" width="18.140625" style="11" customWidth="1"/>
    <col min="6" max="16384" width="9.140625" style="11"/>
  </cols>
  <sheetData>
    <row r="1" spans="1:5" x14ac:dyDescent="0.25">
      <c r="A1" s="8" t="s">
        <v>2</v>
      </c>
      <c r="B1" s="8" t="s">
        <v>3</v>
      </c>
      <c r="C1" s="8" t="s">
        <v>58</v>
      </c>
      <c r="D1" s="8" t="s">
        <v>4</v>
      </c>
      <c r="E1" s="8" t="s">
        <v>5</v>
      </c>
    </row>
    <row r="2" spans="1:5" x14ac:dyDescent="0.25">
      <c r="A2" s="11" t="s">
        <v>6</v>
      </c>
      <c r="B2" s="12">
        <v>1</v>
      </c>
      <c r="C2" s="12">
        <v>18.75</v>
      </c>
      <c r="D2" s="12">
        <v>1</v>
      </c>
      <c r="E2" s="12">
        <v>4</v>
      </c>
    </row>
    <row r="3" spans="1:5" x14ac:dyDescent="0.25">
      <c r="A3" s="11" t="s">
        <v>6</v>
      </c>
      <c r="B3" s="12">
        <v>2</v>
      </c>
      <c r="C3" s="12">
        <v>15.82</v>
      </c>
      <c r="D3" s="12">
        <v>0</v>
      </c>
      <c r="E3" s="11" t="s">
        <v>7</v>
      </c>
    </row>
    <row r="4" spans="1:5" x14ac:dyDescent="0.25">
      <c r="A4" s="11" t="s">
        <v>6</v>
      </c>
      <c r="B4" s="12">
        <v>3</v>
      </c>
      <c r="C4" s="12">
        <v>29.38</v>
      </c>
      <c r="D4" s="12">
        <v>0</v>
      </c>
      <c r="E4" s="11" t="s">
        <v>7</v>
      </c>
    </row>
    <row r="5" spans="1:5" x14ac:dyDescent="0.25">
      <c r="A5" s="11" t="s">
        <v>6</v>
      </c>
      <c r="B5" s="12">
        <v>4</v>
      </c>
      <c r="C5" s="12">
        <v>36.21</v>
      </c>
      <c r="D5" s="12">
        <v>1</v>
      </c>
      <c r="E5" s="12">
        <v>1</v>
      </c>
    </row>
    <row r="6" spans="1:5" x14ac:dyDescent="0.25">
      <c r="A6" s="11" t="s">
        <v>6</v>
      </c>
      <c r="B6" s="12">
        <v>5</v>
      </c>
      <c r="C6" s="12">
        <v>35.96</v>
      </c>
      <c r="D6" s="12">
        <v>1</v>
      </c>
      <c r="E6" s="11" t="s">
        <v>34</v>
      </c>
    </row>
    <row r="7" spans="1:5" x14ac:dyDescent="0.25">
      <c r="A7" s="11" t="s">
        <v>6</v>
      </c>
      <c r="B7" s="12">
        <v>6</v>
      </c>
      <c r="C7" s="12">
        <v>22.12</v>
      </c>
      <c r="D7" s="12">
        <v>1</v>
      </c>
      <c r="E7" s="12">
        <v>7</v>
      </c>
    </row>
    <row r="8" spans="1:5" x14ac:dyDescent="0.25">
      <c r="A8" s="11" t="s">
        <v>6</v>
      </c>
      <c r="B8" s="12">
        <v>7</v>
      </c>
      <c r="C8" s="12">
        <v>22.5</v>
      </c>
      <c r="D8" s="12">
        <v>1</v>
      </c>
      <c r="E8" s="12">
        <v>6</v>
      </c>
    </row>
    <row r="10" spans="1:5" x14ac:dyDescent="0.25">
      <c r="A10" s="11" t="s">
        <v>8</v>
      </c>
      <c r="B10" s="12">
        <v>1</v>
      </c>
      <c r="C10" s="12">
        <v>33.950000000000003</v>
      </c>
      <c r="D10" s="12">
        <v>2</v>
      </c>
      <c r="E10" s="12" t="s">
        <v>9</v>
      </c>
    </row>
    <row r="11" spans="1:5" x14ac:dyDescent="0.25">
      <c r="A11" s="11" t="s">
        <v>8</v>
      </c>
      <c r="B11" s="12">
        <v>2</v>
      </c>
      <c r="C11" s="12">
        <v>22.22</v>
      </c>
      <c r="D11" s="12">
        <v>2</v>
      </c>
      <c r="E11" s="12" t="s">
        <v>10</v>
      </c>
    </row>
    <row r="12" spans="1:5" x14ac:dyDescent="0.25">
      <c r="A12" s="11" t="s">
        <v>8</v>
      </c>
      <c r="B12" s="12">
        <v>3</v>
      </c>
      <c r="C12" s="12">
        <v>24.23</v>
      </c>
      <c r="D12" s="12">
        <v>1</v>
      </c>
      <c r="E12" s="12">
        <v>4</v>
      </c>
    </row>
    <row r="13" spans="1:5" x14ac:dyDescent="0.25">
      <c r="A13" s="11" t="s">
        <v>8</v>
      </c>
      <c r="B13" s="12">
        <v>4</v>
      </c>
      <c r="C13" s="12">
        <v>24.39</v>
      </c>
      <c r="D13" s="12">
        <v>4</v>
      </c>
      <c r="E13" s="12" t="s">
        <v>11</v>
      </c>
    </row>
    <row r="14" spans="1:5" x14ac:dyDescent="0.25">
      <c r="A14" s="11" t="s">
        <v>8</v>
      </c>
      <c r="B14" s="12">
        <v>5</v>
      </c>
      <c r="C14" s="12">
        <v>25.08</v>
      </c>
      <c r="D14" s="12">
        <v>3</v>
      </c>
      <c r="E14" s="11" t="s">
        <v>12</v>
      </c>
    </row>
    <row r="15" spans="1:5" x14ac:dyDescent="0.25">
      <c r="A15" s="11" t="s">
        <v>8</v>
      </c>
      <c r="B15" s="12">
        <v>6</v>
      </c>
      <c r="C15" s="12">
        <v>27.65</v>
      </c>
      <c r="D15" s="12">
        <v>1</v>
      </c>
      <c r="E15" s="12">
        <v>8</v>
      </c>
    </row>
    <row r="16" spans="1:5" x14ac:dyDescent="0.25">
      <c r="A16" s="11" t="s">
        <v>8</v>
      </c>
      <c r="B16" s="12">
        <v>7</v>
      </c>
      <c r="C16" s="12">
        <v>28.26</v>
      </c>
      <c r="D16" s="12">
        <v>2</v>
      </c>
      <c r="E16" s="12" t="s">
        <v>13</v>
      </c>
    </row>
    <row r="17" spans="1:5" x14ac:dyDescent="0.25">
      <c r="A17" s="11" t="s">
        <v>8</v>
      </c>
      <c r="B17" s="12">
        <v>8</v>
      </c>
      <c r="C17" s="12">
        <v>24.11</v>
      </c>
      <c r="D17" s="12">
        <v>2</v>
      </c>
      <c r="E17" s="12" t="s">
        <v>14</v>
      </c>
    </row>
    <row r="18" spans="1:5" x14ac:dyDescent="0.25">
      <c r="A18" s="11" t="s">
        <v>8</v>
      </c>
      <c r="B18" s="12">
        <v>9</v>
      </c>
      <c r="C18" s="12">
        <v>21.24</v>
      </c>
      <c r="D18" s="12">
        <v>1</v>
      </c>
      <c r="E18" s="12">
        <v>8</v>
      </c>
    </row>
    <row r="19" spans="1:5" x14ac:dyDescent="0.25">
      <c r="A19" s="11" t="s">
        <v>8</v>
      </c>
      <c r="B19" s="12">
        <v>10</v>
      </c>
      <c r="C19" s="12">
        <v>20.079999999999998</v>
      </c>
      <c r="D19" s="12">
        <v>1</v>
      </c>
      <c r="E19" s="12">
        <v>5</v>
      </c>
    </row>
    <row r="20" spans="1:5" x14ac:dyDescent="0.25">
      <c r="A20" s="11" t="s">
        <v>8</v>
      </c>
      <c r="B20" s="12">
        <v>11</v>
      </c>
      <c r="C20" s="12">
        <v>29.74</v>
      </c>
      <c r="D20" s="12">
        <v>1</v>
      </c>
      <c r="E20" s="12">
        <v>7</v>
      </c>
    </row>
    <row r="22" spans="1:5" x14ac:dyDescent="0.25">
      <c r="A22" s="11" t="s">
        <v>15</v>
      </c>
      <c r="B22" s="12">
        <v>1</v>
      </c>
      <c r="C22" s="12">
        <v>23.29</v>
      </c>
      <c r="D22" s="12">
        <v>1</v>
      </c>
      <c r="E22" s="12">
        <v>2</v>
      </c>
    </row>
    <row r="23" spans="1:5" x14ac:dyDescent="0.25">
      <c r="A23" s="11" t="s">
        <v>15</v>
      </c>
      <c r="B23" s="12">
        <v>2</v>
      </c>
      <c r="C23" s="12">
        <v>25.33</v>
      </c>
      <c r="D23" s="12">
        <v>2</v>
      </c>
      <c r="E23" s="12" t="s">
        <v>16</v>
      </c>
    </row>
    <row r="24" spans="1:5" x14ac:dyDescent="0.25">
      <c r="A24" s="11" t="s">
        <v>15</v>
      </c>
      <c r="B24" s="12">
        <v>3</v>
      </c>
      <c r="C24" s="12">
        <v>31.34</v>
      </c>
      <c r="D24" s="12">
        <v>1</v>
      </c>
      <c r="E24" s="12">
        <v>7</v>
      </c>
    </row>
    <row r="25" spans="1:5" x14ac:dyDescent="0.25">
      <c r="A25" s="11" t="s">
        <v>15</v>
      </c>
      <c r="B25" s="12">
        <v>4</v>
      </c>
      <c r="C25" s="12">
        <v>25.33</v>
      </c>
      <c r="D25" s="12">
        <v>1</v>
      </c>
      <c r="E25" s="12">
        <v>11</v>
      </c>
    </row>
    <row r="26" spans="1:5" x14ac:dyDescent="0.25">
      <c r="A26" s="11" t="s">
        <v>15</v>
      </c>
      <c r="B26" s="12">
        <v>5</v>
      </c>
      <c r="C26" s="12">
        <v>9.8699999999999992</v>
      </c>
      <c r="D26" s="12">
        <v>1</v>
      </c>
      <c r="E26" s="12">
        <v>6</v>
      </c>
    </row>
    <row r="27" spans="1:5" x14ac:dyDescent="0.25">
      <c r="A27" s="11" t="s">
        <v>15</v>
      </c>
      <c r="B27" s="12">
        <v>6</v>
      </c>
      <c r="C27" s="12">
        <v>47.5</v>
      </c>
      <c r="D27" s="12">
        <v>2</v>
      </c>
      <c r="E27" s="12" t="s">
        <v>17</v>
      </c>
    </row>
    <row r="28" spans="1:5" x14ac:dyDescent="0.25">
      <c r="A28" s="11" t="s">
        <v>15</v>
      </c>
      <c r="B28" s="12">
        <v>7</v>
      </c>
      <c r="C28" s="12">
        <v>21.37</v>
      </c>
      <c r="D28" s="12">
        <v>2</v>
      </c>
      <c r="E28" s="12" t="s">
        <v>18</v>
      </c>
    </row>
    <row r="29" spans="1:5" x14ac:dyDescent="0.25">
      <c r="A29" s="11" t="s">
        <v>15</v>
      </c>
      <c r="B29" s="12">
        <v>8</v>
      </c>
      <c r="C29" s="12">
        <v>33.44</v>
      </c>
      <c r="D29" s="12">
        <v>2</v>
      </c>
      <c r="E29" s="12" t="s">
        <v>19</v>
      </c>
    </row>
    <row r="30" spans="1:5" x14ac:dyDescent="0.25">
      <c r="A30" s="11" t="s">
        <v>15</v>
      </c>
      <c r="B30" s="12">
        <v>9</v>
      </c>
      <c r="C30" s="12">
        <v>28.72</v>
      </c>
      <c r="D30" s="12">
        <v>1</v>
      </c>
      <c r="E30" s="12">
        <v>10</v>
      </c>
    </row>
    <row r="31" spans="1:5" x14ac:dyDescent="0.25">
      <c r="A31" s="11" t="s">
        <v>15</v>
      </c>
      <c r="B31" s="12">
        <v>10</v>
      </c>
      <c r="C31" s="12">
        <v>22.91</v>
      </c>
      <c r="D31" s="12">
        <v>2</v>
      </c>
      <c r="E31" s="12" t="s">
        <v>20</v>
      </c>
    </row>
    <row r="32" spans="1:5" x14ac:dyDescent="0.25">
      <c r="A32" s="11" t="s">
        <v>15</v>
      </c>
      <c r="B32" s="12">
        <v>11</v>
      </c>
      <c r="C32" s="12">
        <v>30.24</v>
      </c>
      <c r="D32" s="12">
        <v>3</v>
      </c>
      <c r="E32" s="12" t="s">
        <v>21</v>
      </c>
    </row>
    <row r="33" spans="1:5" x14ac:dyDescent="0.25">
      <c r="A33" s="11" t="s">
        <v>15</v>
      </c>
      <c r="B33" s="12">
        <v>12</v>
      </c>
      <c r="C33" s="12">
        <v>29.21</v>
      </c>
      <c r="D33" s="12">
        <v>2</v>
      </c>
      <c r="E33" s="12" t="s">
        <v>22</v>
      </c>
    </row>
    <row r="35" spans="1:5" x14ac:dyDescent="0.25">
      <c r="A35" s="11" t="s">
        <v>23</v>
      </c>
      <c r="B35" s="12">
        <v>1</v>
      </c>
      <c r="C35" s="12">
        <v>17.260000000000002</v>
      </c>
      <c r="D35" s="12">
        <v>2</v>
      </c>
      <c r="E35" s="12" t="s">
        <v>18</v>
      </c>
    </row>
    <row r="36" spans="1:5" x14ac:dyDescent="0.25">
      <c r="A36" s="11" t="s">
        <v>23</v>
      </c>
      <c r="B36" s="12">
        <v>2</v>
      </c>
      <c r="C36" s="12">
        <v>34.020000000000003</v>
      </c>
      <c r="D36" s="12">
        <v>1</v>
      </c>
      <c r="E36" s="12">
        <v>1</v>
      </c>
    </row>
    <row r="37" spans="1:5" x14ac:dyDescent="0.25">
      <c r="A37" s="11" t="s">
        <v>23</v>
      </c>
      <c r="B37" s="12">
        <v>3</v>
      </c>
      <c r="C37" s="12">
        <v>29.98</v>
      </c>
      <c r="D37" s="12">
        <v>3</v>
      </c>
      <c r="E37" s="12" t="s">
        <v>24</v>
      </c>
    </row>
    <row r="38" spans="1:5" x14ac:dyDescent="0.25">
      <c r="A38" s="11" t="s">
        <v>23</v>
      </c>
      <c r="B38" s="12">
        <v>4</v>
      </c>
      <c r="C38" s="11">
        <v>30.27</v>
      </c>
      <c r="D38" s="12">
        <v>2</v>
      </c>
      <c r="E38" s="12" t="s">
        <v>25</v>
      </c>
    </row>
    <row r="39" spans="1:5" x14ac:dyDescent="0.25">
      <c r="A39" s="11" t="s">
        <v>23</v>
      </c>
      <c r="B39" s="12">
        <v>5</v>
      </c>
      <c r="C39" s="12">
        <v>13.35</v>
      </c>
      <c r="D39" s="12">
        <v>1</v>
      </c>
      <c r="E39" s="12">
        <v>6</v>
      </c>
    </row>
    <row r="40" spans="1:5" x14ac:dyDescent="0.25">
      <c r="A40" s="11" t="s">
        <v>23</v>
      </c>
      <c r="B40" s="12">
        <v>6</v>
      </c>
      <c r="C40" s="11">
        <v>24.06</v>
      </c>
      <c r="D40" s="12">
        <v>2</v>
      </c>
      <c r="E40" s="12" t="s">
        <v>26</v>
      </c>
    </row>
    <row r="41" spans="1:5" x14ac:dyDescent="0.25">
      <c r="A41" s="11" t="s">
        <v>23</v>
      </c>
      <c r="B41" s="12">
        <v>7</v>
      </c>
      <c r="C41" s="11">
        <v>30.18</v>
      </c>
      <c r="D41" s="12">
        <v>2</v>
      </c>
      <c r="E41" s="12" t="s">
        <v>27</v>
      </c>
    </row>
    <row r="42" spans="1:5" x14ac:dyDescent="0.25">
      <c r="A42" s="11" t="s">
        <v>23</v>
      </c>
      <c r="B42" s="12">
        <v>8</v>
      </c>
      <c r="C42" s="11">
        <v>34.82</v>
      </c>
      <c r="D42" s="12">
        <v>0</v>
      </c>
      <c r="E42" s="11" t="s">
        <v>7</v>
      </c>
    </row>
    <row r="43" spans="1:5" x14ac:dyDescent="0.25">
      <c r="A43" s="11" t="s">
        <v>23</v>
      </c>
      <c r="B43" s="12">
        <v>9</v>
      </c>
      <c r="C43" s="11">
        <v>26.28</v>
      </c>
      <c r="D43" s="12">
        <v>2</v>
      </c>
      <c r="E43" s="12" t="s">
        <v>28</v>
      </c>
    </row>
    <row r="44" spans="1:5" x14ac:dyDescent="0.25">
      <c r="A44" s="11" t="s">
        <v>23</v>
      </c>
      <c r="B44" s="12">
        <v>10</v>
      </c>
      <c r="C44" s="11">
        <v>24.61</v>
      </c>
      <c r="D44" s="12">
        <v>1</v>
      </c>
      <c r="E44" s="12">
        <v>7</v>
      </c>
    </row>
    <row r="46" spans="1:5" x14ac:dyDescent="0.25">
      <c r="A46" s="11" t="s">
        <v>29</v>
      </c>
      <c r="B46" s="12">
        <v>1</v>
      </c>
      <c r="C46" s="12">
        <v>38.020000000000003</v>
      </c>
      <c r="D46" s="12">
        <v>0</v>
      </c>
      <c r="E46" s="11" t="s">
        <v>7</v>
      </c>
    </row>
    <row r="47" spans="1:5" x14ac:dyDescent="0.25">
      <c r="A47" s="11" t="s">
        <v>29</v>
      </c>
      <c r="B47" s="12">
        <v>2</v>
      </c>
      <c r="C47" s="12">
        <v>29.11</v>
      </c>
      <c r="D47" s="12">
        <v>0</v>
      </c>
      <c r="E47" s="11" t="s">
        <v>7</v>
      </c>
    </row>
    <row r="48" spans="1:5" x14ac:dyDescent="0.25">
      <c r="A48" s="11" t="s">
        <v>29</v>
      </c>
      <c r="B48" s="12">
        <v>3</v>
      </c>
      <c r="C48" s="12">
        <v>36.76</v>
      </c>
      <c r="D48" s="12">
        <v>1</v>
      </c>
      <c r="E48" s="12">
        <v>5</v>
      </c>
    </row>
    <row r="49" spans="1:5" x14ac:dyDescent="0.25">
      <c r="A49" s="11" t="s">
        <v>29</v>
      </c>
      <c r="B49" s="12">
        <v>4</v>
      </c>
      <c r="C49" s="12">
        <v>33.090000000000003</v>
      </c>
      <c r="D49" s="12">
        <v>2</v>
      </c>
      <c r="E49" s="12" t="s">
        <v>30</v>
      </c>
    </row>
    <row r="50" spans="1:5" x14ac:dyDescent="0.25">
      <c r="A50" s="11" t="s">
        <v>29</v>
      </c>
      <c r="B50" s="12">
        <v>5</v>
      </c>
      <c r="C50" s="12">
        <v>40.6</v>
      </c>
      <c r="D50" s="12">
        <v>2</v>
      </c>
      <c r="E50" s="12" t="s">
        <v>31</v>
      </c>
    </row>
    <row r="51" spans="1:5" x14ac:dyDescent="0.25">
      <c r="A51" s="11" t="s">
        <v>29</v>
      </c>
      <c r="B51" s="12">
        <v>6</v>
      </c>
      <c r="C51" s="12">
        <v>25.91</v>
      </c>
      <c r="D51" s="12">
        <v>1</v>
      </c>
      <c r="E51" s="12">
        <v>5</v>
      </c>
    </row>
    <row r="52" spans="1:5" x14ac:dyDescent="0.25">
      <c r="A52" s="11" t="s">
        <v>29</v>
      </c>
      <c r="B52" s="12">
        <v>7</v>
      </c>
      <c r="C52" s="12">
        <v>35.869999999999997</v>
      </c>
      <c r="D52" s="12">
        <v>2</v>
      </c>
      <c r="E52" s="12" t="s">
        <v>32</v>
      </c>
    </row>
    <row r="53" spans="1:5" x14ac:dyDescent="0.25">
      <c r="A53" s="11" t="s">
        <v>29</v>
      </c>
      <c r="B53" s="12">
        <v>8</v>
      </c>
      <c r="C53" s="12">
        <v>22.64</v>
      </c>
      <c r="D53" s="12">
        <v>2</v>
      </c>
      <c r="E53" s="12" t="s">
        <v>33</v>
      </c>
    </row>
    <row r="54" spans="1:5" x14ac:dyDescent="0.25">
      <c r="A54" s="11" t="s">
        <v>29</v>
      </c>
      <c r="B54" s="12">
        <v>9</v>
      </c>
      <c r="C54" s="12">
        <v>34.03</v>
      </c>
      <c r="D54" s="12">
        <v>1</v>
      </c>
      <c r="E54" s="12">
        <v>7</v>
      </c>
    </row>
    <row r="55" spans="1:5" x14ac:dyDescent="0.25">
      <c r="A55" s="11" t="s">
        <v>29</v>
      </c>
      <c r="B55" s="12">
        <v>10</v>
      </c>
      <c r="C55" s="12">
        <v>23.9</v>
      </c>
      <c r="D55" s="12">
        <v>0</v>
      </c>
      <c r="E55" s="11" t="s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H62" sqref="H62"/>
    </sheetView>
  </sheetViews>
  <sheetFormatPr defaultRowHeight="15" x14ac:dyDescent="0.25"/>
  <cols>
    <col min="1" max="1" width="10.7109375" style="11" customWidth="1"/>
    <col min="2" max="2" width="13.28515625" style="11" customWidth="1"/>
    <col min="3" max="3" width="19.85546875" style="11" customWidth="1"/>
    <col min="4" max="4" width="24.28515625" style="11" customWidth="1"/>
    <col min="5" max="16384" width="9.140625" style="11"/>
  </cols>
  <sheetData>
    <row r="1" spans="1:4" s="11" customFormat="1" x14ac:dyDescent="0.25">
      <c r="A1" s="8" t="s">
        <v>2</v>
      </c>
      <c r="B1" s="8" t="s">
        <v>3</v>
      </c>
      <c r="C1" s="8" t="s">
        <v>69</v>
      </c>
      <c r="D1" s="8" t="s">
        <v>70</v>
      </c>
    </row>
    <row r="2" spans="1:4" s="11" customFormat="1" x14ac:dyDescent="0.25">
      <c r="A2" s="11" t="s">
        <v>6</v>
      </c>
      <c r="B2" s="12">
        <v>1</v>
      </c>
      <c r="C2" s="12">
        <v>1</v>
      </c>
      <c r="D2" s="12">
        <v>4</v>
      </c>
    </row>
    <row r="3" spans="1:4" s="11" customFormat="1" x14ac:dyDescent="0.25">
      <c r="A3" s="11" t="s">
        <v>6</v>
      </c>
      <c r="B3" s="12">
        <v>2</v>
      </c>
      <c r="C3" s="12">
        <v>0</v>
      </c>
      <c r="D3" s="11" t="s">
        <v>7</v>
      </c>
    </row>
    <row r="4" spans="1:4" s="11" customFormat="1" x14ac:dyDescent="0.25">
      <c r="A4" s="11" t="s">
        <v>6</v>
      </c>
      <c r="B4" s="12">
        <v>3</v>
      </c>
      <c r="C4" s="12">
        <v>0</v>
      </c>
      <c r="D4" s="11" t="s">
        <v>7</v>
      </c>
    </row>
    <row r="5" spans="1:4" s="11" customFormat="1" x14ac:dyDescent="0.25">
      <c r="A5" s="11" t="s">
        <v>6</v>
      </c>
      <c r="B5" s="12">
        <v>4</v>
      </c>
      <c r="C5" s="12">
        <v>1</v>
      </c>
      <c r="D5" s="12">
        <v>1</v>
      </c>
    </row>
    <row r="6" spans="1:4" s="11" customFormat="1" x14ac:dyDescent="0.25">
      <c r="A6" s="11" t="s">
        <v>6</v>
      </c>
      <c r="B6" s="12">
        <v>5</v>
      </c>
      <c r="C6" s="12">
        <v>1</v>
      </c>
      <c r="D6" s="11" t="s">
        <v>34</v>
      </c>
    </row>
    <row r="7" spans="1:4" s="11" customFormat="1" x14ac:dyDescent="0.25">
      <c r="A7" s="11" t="s">
        <v>6</v>
      </c>
      <c r="B7" s="12">
        <v>6</v>
      </c>
      <c r="C7" s="12">
        <v>1</v>
      </c>
      <c r="D7" s="12">
        <v>7</v>
      </c>
    </row>
    <row r="8" spans="1:4" s="11" customFormat="1" x14ac:dyDescent="0.25">
      <c r="A8" s="11" t="s">
        <v>6</v>
      </c>
      <c r="B8" s="12">
        <v>7</v>
      </c>
      <c r="C8" s="12">
        <v>1</v>
      </c>
      <c r="D8" s="12">
        <v>6</v>
      </c>
    </row>
    <row r="10" spans="1:4" s="11" customFormat="1" x14ac:dyDescent="0.25">
      <c r="A10" s="11" t="s">
        <v>8</v>
      </c>
      <c r="B10" s="12">
        <v>1</v>
      </c>
      <c r="C10" s="12">
        <v>2</v>
      </c>
      <c r="D10" s="12" t="s">
        <v>9</v>
      </c>
    </row>
    <row r="11" spans="1:4" s="11" customFormat="1" x14ac:dyDescent="0.25">
      <c r="A11" s="11" t="s">
        <v>8</v>
      </c>
      <c r="B11" s="12">
        <v>2</v>
      </c>
      <c r="C11" s="12">
        <v>2</v>
      </c>
      <c r="D11" s="12" t="s">
        <v>10</v>
      </c>
    </row>
    <row r="12" spans="1:4" s="11" customFormat="1" x14ac:dyDescent="0.25">
      <c r="A12" s="11" t="s">
        <v>8</v>
      </c>
      <c r="B12" s="12">
        <v>3</v>
      </c>
      <c r="C12" s="12">
        <v>1</v>
      </c>
      <c r="D12" s="12">
        <v>4</v>
      </c>
    </row>
    <row r="13" spans="1:4" s="11" customFormat="1" x14ac:dyDescent="0.25">
      <c r="A13" s="11" t="s">
        <v>8</v>
      </c>
      <c r="B13" s="12">
        <v>4</v>
      </c>
      <c r="C13" s="12">
        <v>4</v>
      </c>
      <c r="D13" s="12" t="s">
        <v>11</v>
      </c>
    </row>
    <row r="14" spans="1:4" s="11" customFormat="1" x14ac:dyDescent="0.25">
      <c r="A14" s="11" t="s">
        <v>8</v>
      </c>
      <c r="B14" s="12">
        <v>5</v>
      </c>
      <c r="C14" s="12">
        <v>3</v>
      </c>
      <c r="D14" s="11" t="s">
        <v>12</v>
      </c>
    </row>
    <row r="15" spans="1:4" s="11" customFormat="1" x14ac:dyDescent="0.25">
      <c r="A15" s="11" t="s">
        <v>8</v>
      </c>
      <c r="B15" s="12">
        <v>6</v>
      </c>
      <c r="C15" s="12">
        <v>1</v>
      </c>
      <c r="D15" s="12">
        <v>8</v>
      </c>
    </row>
    <row r="16" spans="1:4" s="11" customFormat="1" x14ac:dyDescent="0.25">
      <c r="A16" s="11" t="s">
        <v>8</v>
      </c>
      <c r="B16" s="12">
        <v>7</v>
      </c>
      <c r="C16" s="12">
        <v>2</v>
      </c>
      <c r="D16" s="12" t="s">
        <v>13</v>
      </c>
    </row>
    <row r="17" spans="1:4" s="11" customFormat="1" x14ac:dyDescent="0.25">
      <c r="A17" s="11" t="s">
        <v>8</v>
      </c>
      <c r="B17" s="12">
        <v>8</v>
      </c>
      <c r="C17" s="12">
        <v>2</v>
      </c>
      <c r="D17" s="12" t="s">
        <v>14</v>
      </c>
    </row>
    <row r="18" spans="1:4" s="11" customFormat="1" x14ac:dyDescent="0.25">
      <c r="A18" s="11" t="s">
        <v>8</v>
      </c>
      <c r="B18" s="12">
        <v>9</v>
      </c>
      <c r="C18" s="12">
        <v>1</v>
      </c>
      <c r="D18" s="12">
        <v>8</v>
      </c>
    </row>
    <row r="19" spans="1:4" s="11" customFormat="1" x14ac:dyDescent="0.25">
      <c r="A19" s="11" t="s">
        <v>8</v>
      </c>
      <c r="B19" s="12">
        <v>10</v>
      </c>
      <c r="C19" s="12">
        <v>1</v>
      </c>
      <c r="D19" s="12">
        <v>5</v>
      </c>
    </row>
    <row r="20" spans="1:4" s="11" customFormat="1" x14ac:dyDescent="0.25">
      <c r="A20" s="11" t="s">
        <v>8</v>
      </c>
      <c r="B20" s="12">
        <v>11</v>
      </c>
      <c r="C20" s="12">
        <v>1</v>
      </c>
      <c r="D20" s="12">
        <v>7</v>
      </c>
    </row>
    <row r="22" spans="1:4" s="11" customFormat="1" x14ac:dyDescent="0.25">
      <c r="A22" s="11" t="s">
        <v>15</v>
      </c>
      <c r="B22" s="12">
        <v>1</v>
      </c>
      <c r="C22" s="12">
        <v>1</v>
      </c>
      <c r="D22" s="12">
        <v>2</v>
      </c>
    </row>
    <row r="23" spans="1:4" s="11" customFormat="1" x14ac:dyDescent="0.25">
      <c r="A23" s="11" t="s">
        <v>15</v>
      </c>
      <c r="B23" s="12">
        <v>2</v>
      </c>
      <c r="C23" s="12">
        <v>2</v>
      </c>
      <c r="D23" s="12" t="s">
        <v>16</v>
      </c>
    </row>
    <row r="24" spans="1:4" s="11" customFormat="1" x14ac:dyDescent="0.25">
      <c r="A24" s="11" t="s">
        <v>15</v>
      </c>
      <c r="B24" s="12">
        <v>3</v>
      </c>
      <c r="C24" s="12">
        <v>1</v>
      </c>
      <c r="D24" s="12">
        <v>7</v>
      </c>
    </row>
    <row r="25" spans="1:4" s="11" customFormat="1" x14ac:dyDescent="0.25">
      <c r="A25" s="11" t="s">
        <v>15</v>
      </c>
      <c r="B25" s="12">
        <v>4</v>
      </c>
      <c r="C25" s="12">
        <v>1</v>
      </c>
      <c r="D25" s="12">
        <v>11</v>
      </c>
    </row>
    <row r="26" spans="1:4" s="11" customFormat="1" x14ac:dyDescent="0.25">
      <c r="A26" s="11" t="s">
        <v>15</v>
      </c>
      <c r="B26" s="12">
        <v>5</v>
      </c>
      <c r="C26" s="12">
        <v>1</v>
      </c>
      <c r="D26" s="12">
        <v>6</v>
      </c>
    </row>
    <row r="27" spans="1:4" s="11" customFormat="1" x14ac:dyDescent="0.25">
      <c r="A27" s="11" t="s">
        <v>15</v>
      </c>
      <c r="B27" s="12">
        <v>6</v>
      </c>
      <c r="C27" s="12">
        <v>2</v>
      </c>
      <c r="D27" s="12" t="s">
        <v>17</v>
      </c>
    </row>
    <row r="28" spans="1:4" s="11" customFormat="1" x14ac:dyDescent="0.25">
      <c r="A28" s="11" t="s">
        <v>15</v>
      </c>
      <c r="B28" s="12">
        <v>7</v>
      </c>
      <c r="C28" s="12">
        <v>2</v>
      </c>
      <c r="D28" s="12" t="s">
        <v>18</v>
      </c>
    </row>
    <row r="29" spans="1:4" s="11" customFormat="1" x14ac:dyDescent="0.25">
      <c r="A29" s="11" t="s">
        <v>15</v>
      </c>
      <c r="B29" s="12">
        <v>8</v>
      </c>
      <c r="C29" s="12">
        <v>2</v>
      </c>
      <c r="D29" s="12" t="s">
        <v>19</v>
      </c>
    </row>
    <row r="30" spans="1:4" s="11" customFormat="1" x14ac:dyDescent="0.25">
      <c r="A30" s="11" t="s">
        <v>15</v>
      </c>
      <c r="B30" s="12">
        <v>9</v>
      </c>
      <c r="C30" s="12">
        <v>1</v>
      </c>
      <c r="D30" s="12">
        <v>10</v>
      </c>
    </row>
    <row r="31" spans="1:4" s="11" customFormat="1" x14ac:dyDescent="0.25">
      <c r="A31" s="11" t="s">
        <v>15</v>
      </c>
      <c r="B31" s="12">
        <v>10</v>
      </c>
      <c r="C31" s="12">
        <v>2</v>
      </c>
      <c r="D31" s="12" t="s">
        <v>20</v>
      </c>
    </row>
    <row r="32" spans="1:4" s="11" customFormat="1" x14ac:dyDescent="0.25">
      <c r="A32" s="11" t="s">
        <v>15</v>
      </c>
      <c r="B32" s="12">
        <v>11</v>
      </c>
      <c r="C32" s="12">
        <v>3</v>
      </c>
      <c r="D32" s="12" t="s">
        <v>21</v>
      </c>
    </row>
    <row r="33" spans="1:4" s="11" customFormat="1" x14ac:dyDescent="0.25">
      <c r="A33" s="11" t="s">
        <v>15</v>
      </c>
      <c r="B33" s="12">
        <v>12</v>
      </c>
      <c r="C33" s="12">
        <v>2</v>
      </c>
      <c r="D33" s="12" t="s">
        <v>22</v>
      </c>
    </row>
    <row r="35" spans="1:4" s="11" customFormat="1" x14ac:dyDescent="0.25">
      <c r="A35" s="11" t="s">
        <v>23</v>
      </c>
      <c r="B35" s="12">
        <v>1</v>
      </c>
      <c r="C35" s="12">
        <v>2</v>
      </c>
      <c r="D35" s="12" t="s">
        <v>18</v>
      </c>
    </row>
    <row r="36" spans="1:4" s="11" customFormat="1" x14ac:dyDescent="0.25">
      <c r="A36" s="11" t="s">
        <v>23</v>
      </c>
      <c r="B36" s="12">
        <v>2</v>
      </c>
      <c r="C36" s="12">
        <v>1</v>
      </c>
      <c r="D36" s="12">
        <v>1</v>
      </c>
    </row>
    <row r="37" spans="1:4" s="11" customFormat="1" x14ac:dyDescent="0.25">
      <c r="A37" s="11" t="s">
        <v>23</v>
      </c>
      <c r="B37" s="12">
        <v>3</v>
      </c>
      <c r="C37" s="12">
        <v>3</v>
      </c>
      <c r="D37" s="12" t="s">
        <v>24</v>
      </c>
    </row>
    <row r="38" spans="1:4" s="11" customFormat="1" x14ac:dyDescent="0.25">
      <c r="A38" s="11" t="s">
        <v>23</v>
      </c>
      <c r="B38" s="12">
        <v>4</v>
      </c>
      <c r="C38" s="12">
        <v>2</v>
      </c>
      <c r="D38" s="12" t="s">
        <v>25</v>
      </c>
    </row>
    <row r="39" spans="1:4" s="11" customFormat="1" x14ac:dyDescent="0.25">
      <c r="A39" s="11" t="s">
        <v>23</v>
      </c>
      <c r="B39" s="12">
        <v>5</v>
      </c>
      <c r="C39" s="12">
        <v>1</v>
      </c>
      <c r="D39" s="12">
        <v>6</v>
      </c>
    </row>
    <row r="40" spans="1:4" s="11" customFormat="1" x14ac:dyDescent="0.25">
      <c r="A40" s="11" t="s">
        <v>23</v>
      </c>
      <c r="B40" s="12">
        <v>6</v>
      </c>
      <c r="C40" s="12">
        <v>2</v>
      </c>
      <c r="D40" s="12" t="s">
        <v>26</v>
      </c>
    </row>
    <row r="41" spans="1:4" s="11" customFormat="1" x14ac:dyDescent="0.25">
      <c r="A41" s="11" t="s">
        <v>23</v>
      </c>
      <c r="B41" s="12">
        <v>7</v>
      </c>
      <c r="C41" s="12">
        <v>2</v>
      </c>
      <c r="D41" s="12" t="s">
        <v>27</v>
      </c>
    </row>
    <row r="42" spans="1:4" s="11" customFormat="1" x14ac:dyDescent="0.25">
      <c r="A42" s="11" t="s">
        <v>23</v>
      </c>
      <c r="B42" s="12">
        <v>8</v>
      </c>
      <c r="C42" s="12">
        <v>0</v>
      </c>
      <c r="D42" s="11" t="s">
        <v>7</v>
      </c>
    </row>
    <row r="43" spans="1:4" s="11" customFormat="1" x14ac:dyDescent="0.25">
      <c r="A43" s="11" t="s">
        <v>23</v>
      </c>
      <c r="B43" s="12">
        <v>9</v>
      </c>
      <c r="C43" s="12">
        <v>2</v>
      </c>
      <c r="D43" s="12" t="s">
        <v>28</v>
      </c>
    </row>
    <row r="44" spans="1:4" s="11" customFormat="1" x14ac:dyDescent="0.25">
      <c r="A44" s="11" t="s">
        <v>23</v>
      </c>
      <c r="B44" s="12">
        <v>10</v>
      </c>
      <c r="C44" s="12">
        <v>1</v>
      </c>
      <c r="D44" s="12">
        <v>7</v>
      </c>
    </row>
    <row r="46" spans="1:4" s="11" customFormat="1" x14ac:dyDescent="0.25">
      <c r="A46" s="11" t="s">
        <v>29</v>
      </c>
      <c r="B46" s="12">
        <v>1</v>
      </c>
      <c r="C46" s="12">
        <v>0</v>
      </c>
      <c r="D46" s="11" t="s">
        <v>7</v>
      </c>
    </row>
    <row r="47" spans="1:4" s="11" customFormat="1" x14ac:dyDescent="0.25">
      <c r="A47" s="11" t="s">
        <v>29</v>
      </c>
      <c r="B47" s="12">
        <v>2</v>
      </c>
      <c r="C47" s="12">
        <v>0</v>
      </c>
      <c r="D47" s="11" t="s">
        <v>7</v>
      </c>
    </row>
    <row r="48" spans="1:4" s="11" customFormat="1" x14ac:dyDescent="0.25">
      <c r="A48" s="11" t="s">
        <v>29</v>
      </c>
      <c r="B48" s="12">
        <v>3</v>
      </c>
      <c r="C48" s="12">
        <v>1</v>
      </c>
      <c r="D48" s="12">
        <v>5</v>
      </c>
    </row>
    <row r="49" spans="1:4" s="11" customFormat="1" x14ac:dyDescent="0.25">
      <c r="A49" s="11" t="s">
        <v>29</v>
      </c>
      <c r="B49" s="12">
        <v>4</v>
      </c>
      <c r="C49" s="12">
        <v>2</v>
      </c>
      <c r="D49" s="12" t="s">
        <v>30</v>
      </c>
    </row>
    <row r="50" spans="1:4" s="11" customFormat="1" x14ac:dyDescent="0.25">
      <c r="A50" s="11" t="s">
        <v>29</v>
      </c>
      <c r="B50" s="12">
        <v>5</v>
      </c>
      <c r="C50" s="12">
        <v>2</v>
      </c>
      <c r="D50" s="12" t="s">
        <v>31</v>
      </c>
    </row>
    <row r="51" spans="1:4" s="11" customFormat="1" x14ac:dyDescent="0.25">
      <c r="A51" s="11" t="s">
        <v>29</v>
      </c>
      <c r="B51" s="12">
        <v>6</v>
      </c>
      <c r="C51" s="12">
        <v>1</v>
      </c>
      <c r="D51" s="12">
        <v>5</v>
      </c>
    </row>
    <row r="52" spans="1:4" s="11" customFormat="1" x14ac:dyDescent="0.25">
      <c r="A52" s="11" t="s">
        <v>29</v>
      </c>
      <c r="B52" s="12">
        <v>7</v>
      </c>
      <c r="C52" s="12">
        <v>2</v>
      </c>
      <c r="D52" s="12" t="s">
        <v>32</v>
      </c>
    </row>
    <row r="53" spans="1:4" s="11" customFormat="1" x14ac:dyDescent="0.25">
      <c r="A53" s="11" t="s">
        <v>29</v>
      </c>
      <c r="B53" s="12">
        <v>8</v>
      </c>
      <c r="C53" s="12">
        <v>2</v>
      </c>
      <c r="D53" s="12" t="s">
        <v>33</v>
      </c>
    </row>
    <row r="54" spans="1:4" s="11" customFormat="1" x14ac:dyDescent="0.25">
      <c r="A54" s="11" t="s">
        <v>29</v>
      </c>
      <c r="B54" s="12">
        <v>9</v>
      </c>
      <c r="C54" s="12">
        <v>1</v>
      </c>
      <c r="D54" s="12">
        <v>7</v>
      </c>
    </row>
    <row r="55" spans="1:4" s="11" customFormat="1" x14ac:dyDescent="0.25">
      <c r="A55" s="11" t="s">
        <v>29</v>
      </c>
      <c r="B55" s="12">
        <v>10</v>
      </c>
      <c r="C55" s="12">
        <v>0</v>
      </c>
      <c r="D55" s="11" t="s">
        <v>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D44" sqref="A1:XFD1048576"/>
    </sheetView>
  </sheetViews>
  <sheetFormatPr defaultRowHeight="15" x14ac:dyDescent="0.25"/>
  <cols>
    <col min="1" max="1" width="9.140625" style="11"/>
    <col min="2" max="2" width="12" style="11" customWidth="1"/>
    <col min="3" max="3" width="21.28515625" style="11" customWidth="1"/>
    <col min="4" max="4" width="35.28515625" style="11" customWidth="1"/>
    <col min="5" max="5" width="13.85546875" style="11" customWidth="1"/>
    <col min="6" max="6" width="14.28515625" style="11" customWidth="1"/>
    <col min="7" max="7" width="14.85546875" style="11" customWidth="1"/>
    <col min="8" max="16384" width="9.140625" style="11"/>
  </cols>
  <sheetData>
    <row r="1" spans="1:7" x14ac:dyDescent="0.25">
      <c r="A1" s="8" t="s">
        <v>35</v>
      </c>
      <c r="B1" s="8" t="s">
        <v>3</v>
      </c>
      <c r="C1" s="8" t="s">
        <v>71</v>
      </c>
      <c r="D1" s="8" t="s">
        <v>72</v>
      </c>
      <c r="E1" s="8" t="s">
        <v>73</v>
      </c>
      <c r="F1" s="8" t="s">
        <v>74</v>
      </c>
      <c r="G1" s="8" t="s">
        <v>36</v>
      </c>
    </row>
    <row r="2" spans="1:7" x14ac:dyDescent="0.25">
      <c r="A2" s="11" t="s">
        <v>6</v>
      </c>
      <c r="B2" s="11">
        <v>1</v>
      </c>
      <c r="C2" s="11">
        <v>0.22</v>
      </c>
      <c r="D2" s="11">
        <v>0.13</v>
      </c>
      <c r="E2" s="11">
        <f>(C2/2)</f>
        <v>0.11</v>
      </c>
      <c r="F2" s="11">
        <f>(D2-E2)</f>
        <v>2.0000000000000004E-2</v>
      </c>
      <c r="G2" s="11">
        <f>(F2/C2)*100</f>
        <v>9.0909090909090917</v>
      </c>
    </row>
    <row r="3" spans="1:7" x14ac:dyDescent="0.25">
      <c r="A3" s="11" t="s">
        <v>6</v>
      </c>
      <c r="B3" s="11">
        <v>2</v>
      </c>
      <c r="C3" s="11">
        <v>0.91</v>
      </c>
      <c r="D3" s="11">
        <v>0.78</v>
      </c>
      <c r="E3" s="11">
        <f t="shared" ref="E3:E4" si="0">(C3/2)</f>
        <v>0.45500000000000002</v>
      </c>
      <c r="F3" s="11">
        <f t="shared" ref="F3:F4" si="1">(D3-E3)</f>
        <v>0.32500000000000001</v>
      </c>
      <c r="G3" s="11">
        <f t="shared" ref="G3:G4" si="2">(F3/C3)*100</f>
        <v>35.714285714285715</v>
      </c>
    </row>
    <row r="4" spans="1:7" x14ac:dyDescent="0.25">
      <c r="A4" s="11" t="s">
        <v>6</v>
      </c>
      <c r="B4" s="11">
        <v>3</v>
      </c>
      <c r="C4" s="11">
        <v>0.38</v>
      </c>
      <c r="D4" s="11">
        <v>0.28999999999999998</v>
      </c>
      <c r="E4" s="11">
        <f t="shared" si="0"/>
        <v>0.19</v>
      </c>
      <c r="F4" s="11">
        <f t="shared" si="1"/>
        <v>9.9999999999999978E-2</v>
      </c>
      <c r="G4" s="11">
        <f t="shared" si="2"/>
        <v>26.315789473684205</v>
      </c>
    </row>
    <row r="6" spans="1:7" x14ac:dyDescent="0.25">
      <c r="A6" s="11" t="s">
        <v>8</v>
      </c>
      <c r="B6" s="11">
        <v>1</v>
      </c>
      <c r="C6" s="11">
        <v>0.93</v>
      </c>
      <c r="D6" s="11">
        <v>0.55000000000000004</v>
      </c>
      <c r="E6" s="11">
        <f>(C6/2)</f>
        <v>0.46500000000000002</v>
      </c>
      <c r="F6" s="11">
        <f>(D6-E6)</f>
        <v>8.500000000000002E-2</v>
      </c>
      <c r="G6" s="11">
        <f>(F6/C6)*100</f>
        <v>9.1397849462365599</v>
      </c>
    </row>
    <row r="7" spans="1:7" x14ac:dyDescent="0.25">
      <c r="A7" s="11" t="s">
        <v>8</v>
      </c>
      <c r="B7" s="11">
        <v>2</v>
      </c>
      <c r="C7" s="11">
        <v>0.46</v>
      </c>
      <c r="D7" s="11">
        <v>0.36</v>
      </c>
      <c r="E7" s="11">
        <f>(C7/2)</f>
        <v>0.23</v>
      </c>
      <c r="F7" s="11">
        <f>(D7-E7)</f>
        <v>0.12999999999999998</v>
      </c>
      <c r="G7" s="11">
        <f>(F7/C7)*100</f>
        <v>28.260869565217384</v>
      </c>
    </row>
    <row r="8" spans="1:7" x14ac:dyDescent="0.25">
      <c r="A8" s="11" t="s">
        <v>8</v>
      </c>
      <c r="B8" s="11">
        <v>3</v>
      </c>
      <c r="C8" s="11">
        <v>1</v>
      </c>
      <c r="D8" s="11">
        <v>0.91</v>
      </c>
      <c r="E8" s="11">
        <f>(C8/2)</f>
        <v>0.5</v>
      </c>
      <c r="F8" s="11">
        <f>(D8-E8)</f>
        <v>0.41000000000000003</v>
      </c>
      <c r="G8" s="11">
        <f>(F8/C8)*100</f>
        <v>41</v>
      </c>
    </row>
    <row r="9" spans="1:7" x14ac:dyDescent="0.25">
      <c r="A9" s="11" t="s">
        <v>8</v>
      </c>
      <c r="B9" s="11">
        <v>4</v>
      </c>
      <c r="C9" s="11">
        <v>0.54</v>
      </c>
      <c r="D9" s="11">
        <v>0.31</v>
      </c>
      <c r="E9" s="11">
        <f>(C9/2)</f>
        <v>0.27</v>
      </c>
      <c r="F9" s="11">
        <f>(D9-E9)</f>
        <v>3.999999999999998E-2</v>
      </c>
      <c r="G9" s="11">
        <f>(F9/C9)*100</f>
        <v>7.407407407407403</v>
      </c>
    </row>
    <row r="10" spans="1:7" x14ac:dyDescent="0.25">
      <c r="A10" s="11" t="s">
        <v>8</v>
      </c>
      <c r="B10" s="11">
        <v>5</v>
      </c>
      <c r="C10" s="11">
        <v>0.7</v>
      </c>
      <c r="D10" s="11">
        <v>0.59</v>
      </c>
      <c r="E10" s="11">
        <f>(C10/2)</f>
        <v>0.35</v>
      </c>
      <c r="F10" s="11">
        <f>(D10-E10)</f>
        <v>0.24</v>
      </c>
      <c r="G10" s="11">
        <f>(F10/C10)*100</f>
        <v>34.285714285714285</v>
      </c>
    </row>
    <row r="11" spans="1:7" x14ac:dyDescent="0.25">
      <c r="A11" s="11" t="s">
        <v>8</v>
      </c>
      <c r="B11" s="11">
        <v>6</v>
      </c>
      <c r="C11" s="11">
        <v>0.48</v>
      </c>
      <c r="D11" s="11">
        <v>0.24</v>
      </c>
      <c r="E11" s="11">
        <f>(C11/2)</f>
        <v>0.24</v>
      </c>
      <c r="F11" s="11">
        <f>(D11-E11)</f>
        <v>0</v>
      </c>
      <c r="G11" s="11">
        <f>(F11/C11)*100</f>
        <v>0</v>
      </c>
    </row>
    <row r="12" spans="1:7" x14ac:dyDescent="0.25">
      <c r="A12" s="11" t="s">
        <v>8</v>
      </c>
      <c r="B12" s="11">
        <v>7</v>
      </c>
      <c r="C12" s="11">
        <v>1.29</v>
      </c>
      <c r="D12" s="11">
        <v>0.65</v>
      </c>
      <c r="E12" s="11">
        <f>(C12/2)</f>
        <v>0.64500000000000002</v>
      </c>
      <c r="F12" s="11">
        <f>(D12-E12)</f>
        <v>5.0000000000000044E-3</v>
      </c>
      <c r="G12" s="11">
        <f>(F12/C12)*100</f>
        <v>0.38759689922480656</v>
      </c>
    </row>
    <row r="13" spans="1:7" x14ac:dyDescent="0.25">
      <c r="A13" s="11" t="s">
        <v>8</v>
      </c>
      <c r="B13" s="11">
        <v>8</v>
      </c>
      <c r="C13" s="11">
        <v>0.7</v>
      </c>
      <c r="D13" s="11">
        <v>0.57999999999999996</v>
      </c>
      <c r="E13" s="11">
        <f>(C13/2)</f>
        <v>0.35</v>
      </c>
      <c r="F13" s="11">
        <f>(D13-E13)</f>
        <v>0.22999999999999998</v>
      </c>
      <c r="G13" s="11">
        <f>(F13/C13)*100</f>
        <v>32.857142857142854</v>
      </c>
    </row>
    <row r="14" spans="1:7" x14ac:dyDescent="0.25">
      <c r="A14" s="11" t="s">
        <v>8</v>
      </c>
      <c r="B14" s="11">
        <v>9</v>
      </c>
      <c r="C14" s="11">
        <v>0.91</v>
      </c>
      <c r="D14" s="11">
        <v>0.46</v>
      </c>
      <c r="E14" s="11">
        <f>(C14/2)</f>
        <v>0.45500000000000002</v>
      </c>
      <c r="F14" s="11">
        <f>(D14-E14)</f>
        <v>5.0000000000000044E-3</v>
      </c>
      <c r="G14" s="11">
        <f>(F14/C14)*100</f>
        <v>0.54945054945054994</v>
      </c>
    </row>
    <row r="15" spans="1:7" x14ac:dyDescent="0.25">
      <c r="A15" s="11" t="s">
        <v>8</v>
      </c>
      <c r="B15" s="11">
        <v>10</v>
      </c>
      <c r="C15" s="11">
        <v>0.56000000000000005</v>
      </c>
      <c r="D15" s="11">
        <v>0.32</v>
      </c>
      <c r="E15" s="11">
        <f>(C15/2)</f>
        <v>0.28000000000000003</v>
      </c>
      <c r="F15" s="11">
        <f>(D15-E15)</f>
        <v>3.999999999999998E-2</v>
      </c>
      <c r="G15" s="11">
        <f>(F15/C15)*100</f>
        <v>7.1428571428571379</v>
      </c>
    </row>
    <row r="17" spans="1:7" x14ac:dyDescent="0.25">
      <c r="A17" s="11" t="s">
        <v>15</v>
      </c>
      <c r="B17" s="11">
        <v>1</v>
      </c>
      <c r="C17" s="11">
        <v>0.27</v>
      </c>
      <c r="D17" s="11">
        <v>0.14000000000000001</v>
      </c>
      <c r="E17" s="11">
        <f>(C17/2)</f>
        <v>0.13500000000000001</v>
      </c>
      <c r="F17" s="11">
        <f>(D17-E17)</f>
        <v>5.0000000000000044E-3</v>
      </c>
      <c r="G17" s="11">
        <f>(F17/C17)*100</f>
        <v>1.8518518518518534</v>
      </c>
    </row>
    <row r="18" spans="1:7" x14ac:dyDescent="0.25">
      <c r="A18" s="11" t="s">
        <v>15</v>
      </c>
      <c r="B18" s="11">
        <v>2</v>
      </c>
      <c r="C18" s="11">
        <v>0.35</v>
      </c>
      <c r="D18" s="11">
        <v>0.24</v>
      </c>
      <c r="E18" s="11">
        <f>(C18/2)</f>
        <v>0.17499999999999999</v>
      </c>
      <c r="F18" s="11">
        <f>(D18-E18)</f>
        <v>6.5000000000000002E-2</v>
      </c>
      <c r="G18" s="11">
        <f>(F18/C18)*100</f>
        <v>18.571428571428573</v>
      </c>
    </row>
    <row r="19" spans="1:7" x14ac:dyDescent="0.25">
      <c r="A19" s="11" t="s">
        <v>15</v>
      </c>
      <c r="B19" s="11">
        <v>3</v>
      </c>
      <c r="C19" s="11">
        <v>0.57999999999999996</v>
      </c>
      <c r="D19" s="11">
        <v>0.46</v>
      </c>
      <c r="E19" s="11">
        <f>(C19/2)</f>
        <v>0.28999999999999998</v>
      </c>
      <c r="F19" s="11">
        <f>(D19-E19)</f>
        <v>0.17000000000000004</v>
      </c>
      <c r="G19" s="11">
        <f>(F19/C19)*100</f>
        <v>29.310344827586217</v>
      </c>
    </row>
    <row r="20" spans="1:7" x14ac:dyDescent="0.25">
      <c r="A20" s="11" t="s">
        <v>15</v>
      </c>
      <c r="B20" s="11">
        <v>4</v>
      </c>
      <c r="C20" s="11">
        <v>0.65</v>
      </c>
      <c r="D20" s="11">
        <v>0.51</v>
      </c>
      <c r="E20" s="11">
        <f>(C20/2)</f>
        <v>0.32500000000000001</v>
      </c>
      <c r="F20" s="11">
        <f>(D20-E20)</f>
        <v>0.185</v>
      </c>
      <c r="G20" s="11">
        <f>(F20/C20)*100</f>
        <v>28.46153846153846</v>
      </c>
    </row>
    <row r="21" spans="1:7" x14ac:dyDescent="0.25">
      <c r="A21" s="11" t="s">
        <v>15</v>
      </c>
      <c r="B21" s="11">
        <v>5</v>
      </c>
      <c r="C21" s="11">
        <v>0.93</v>
      </c>
      <c r="D21" s="11">
        <v>0.53</v>
      </c>
      <c r="E21" s="11">
        <f>(C21/2)</f>
        <v>0.46500000000000002</v>
      </c>
      <c r="F21" s="11">
        <f>(D21-E21)</f>
        <v>6.5000000000000002E-2</v>
      </c>
      <c r="G21" s="11">
        <f>(F21/C21)*100</f>
        <v>6.9892473118279561</v>
      </c>
    </row>
    <row r="22" spans="1:7" x14ac:dyDescent="0.25">
      <c r="A22" s="11" t="s">
        <v>15</v>
      </c>
      <c r="B22" s="11">
        <v>6</v>
      </c>
      <c r="C22" s="11">
        <v>1.02</v>
      </c>
      <c r="D22" s="11">
        <v>0.6</v>
      </c>
      <c r="E22" s="11">
        <f>(C22/2)</f>
        <v>0.51</v>
      </c>
      <c r="F22" s="11">
        <f>(D22-E22)</f>
        <v>8.9999999999999969E-2</v>
      </c>
      <c r="G22" s="11">
        <f>(F22/C22)*100</f>
        <v>8.823529411764703</v>
      </c>
    </row>
    <row r="23" spans="1:7" x14ac:dyDescent="0.25">
      <c r="A23" s="11" t="s">
        <v>15</v>
      </c>
      <c r="B23" s="11">
        <v>7</v>
      </c>
      <c r="C23" s="11">
        <v>0.74</v>
      </c>
      <c r="D23" s="11">
        <v>0.38</v>
      </c>
      <c r="E23" s="11">
        <f>(C23/2)</f>
        <v>0.37</v>
      </c>
      <c r="F23" s="11">
        <f>(D23-E23)</f>
        <v>1.0000000000000009E-2</v>
      </c>
      <c r="G23" s="11">
        <f>(F23/C23)*100</f>
        <v>1.3513513513513526</v>
      </c>
    </row>
    <row r="24" spans="1:7" x14ac:dyDescent="0.25">
      <c r="A24" s="11" t="s">
        <v>15</v>
      </c>
      <c r="B24" s="11">
        <v>8</v>
      </c>
      <c r="C24" s="11">
        <v>0.92</v>
      </c>
      <c r="D24" s="11">
        <v>0.81</v>
      </c>
      <c r="E24" s="11">
        <f>(C24/2)</f>
        <v>0.46</v>
      </c>
      <c r="F24" s="11">
        <f>(D24-E24)</f>
        <v>0.35000000000000003</v>
      </c>
      <c r="G24" s="11">
        <f>(F24/C24)*100</f>
        <v>38.04347826086957</v>
      </c>
    </row>
    <row r="25" spans="1:7" x14ac:dyDescent="0.25">
      <c r="A25" s="11" t="s">
        <v>15</v>
      </c>
      <c r="B25" s="11">
        <v>9</v>
      </c>
      <c r="C25" s="11">
        <v>0.76</v>
      </c>
      <c r="D25" s="11">
        <v>0.45</v>
      </c>
      <c r="E25" s="11">
        <f>(C25/2)</f>
        <v>0.38</v>
      </c>
      <c r="F25" s="11">
        <f>(D25-E25)</f>
        <v>7.0000000000000007E-2</v>
      </c>
      <c r="G25" s="11">
        <f>(F25/C25)*100</f>
        <v>9.2105263157894743</v>
      </c>
    </row>
    <row r="26" spans="1:7" x14ac:dyDescent="0.25">
      <c r="A26" s="11" t="s">
        <v>15</v>
      </c>
      <c r="B26" s="11">
        <v>10</v>
      </c>
      <c r="C26" s="11">
        <v>1.4</v>
      </c>
      <c r="D26" s="11">
        <v>0.83</v>
      </c>
      <c r="E26" s="11">
        <f>(C26/2)</f>
        <v>0.7</v>
      </c>
      <c r="F26" s="11">
        <f>(D26-E26)</f>
        <v>0.13</v>
      </c>
      <c r="G26" s="11">
        <f>(F26/C26)*100</f>
        <v>9.2857142857142865</v>
      </c>
    </row>
    <row r="28" spans="1:7" x14ac:dyDescent="0.25">
      <c r="A28" s="11" t="s">
        <v>23</v>
      </c>
      <c r="B28" s="11">
        <v>1</v>
      </c>
      <c r="C28" s="11">
        <v>0.96</v>
      </c>
      <c r="D28" s="11">
        <v>0.56000000000000005</v>
      </c>
      <c r="E28" s="11">
        <f>(C28/2)</f>
        <v>0.48</v>
      </c>
      <c r="F28" s="11">
        <f>(D28-E28)</f>
        <v>8.0000000000000071E-2</v>
      </c>
      <c r="G28" s="11">
        <f>(F28/C28)*100</f>
        <v>8.333333333333341</v>
      </c>
    </row>
    <row r="29" spans="1:7" x14ac:dyDescent="0.25">
      <c r="A29" s="11" t="s">
        <v>23</v>
      </c>
      <c r="B29" s="11">
        <v>2</v>
      </c>
      <c r="C29" s="11">
        <v>0.65</v>
      </c>
      <c r="D29" s="11">
        <v>0.36</v>
      </c>
      <c r="E29" s="11">
        <f>(C29/2)</f>
        <v>0.32500000000000001</v>
      </c>
      <c r="F29" s="11">
        <f>(D29-E29)</f>
        <v>3.4999999999999976E-2</v>
      </c>
      <c r="G29" s="11">
        <f>(F29/C29)*100</f>
        <v>5.3846153846153806</v>
      </c>
    </row>
    <row r="30" spans="1:7" x14ac:dyDescent="0.25">
      <c r="A30" s="11" t="s">
        <v>23</v>
      </c>
      <c r="B30" s="11">
        <v>3</v>
      </c>
      <c r="C30" s="11">
        <v>0.99</v>
      </c>
      <c r="D30" s="11">
        <v>0.57999999999999996</v>
      </c>
      <c r="E30" s="11">
        <f>(C30/2)</f>
        <v>0.495</v>
      </c>
      <c r="F30" s="11">
        <f>(D30-E30)</f>
        <v>8.4999999999999964E-2</v>
      </c>
      <c r="G30" s="11">
        <f>(F30/C30)*100</f>
        <v>8.585858585858583</v>
      </c>
    </row>
    <row r="31" spans="1:7" x14ac:dyDescent="0.25">
      <c r="A31" s="11" t="s">
        <v>23</v>
      </c>
      <c r="B31" s="11">
        <v>4</v>
      </c>
      <c r="C31" s="11">
        <v>0.75</v>
      </c>
      <c r="D31" s="11">
        <v>0.69</v>
      </c>
      <c r="E31" s="11">
        <f>(C31/2)</f>
        <v>0.375</v>
      </c>
      <c r="F31" s="11">
        <f>(D31-E31)</f>
        <v>0.31499999999999995</v>
      </c>
      <c r="G31" s="11">
        <f>(F31/C31)*100</f>
        <v>41.999999999999993</v>
      </c>
    </row>
    <row r="32" spans="1:7" x14ac:dyDescent="0.25">
      <c r="A32" s="11" t="s">
        <v>23</v>
      </c>
      <c r="B32" s="11">
        <v>5</v>
      </c>
      <c r="C32" s="11">
        <v>0.66</v>
      </c>
      <c r="D32" s="11">
        <v>0.42</v>
      </c>
      <c r="E32" s="11">
        <f>(C32/2)</f>
        <v>0.33</v>
      </c>
      <c r="F32" s="11">
        <f>(D32-E32)</f>
        <v>8.9999999999999969E-2</v>
      </c>
      <c r="G32" s="11">
        <f>(F32/C32)*100</f>
        <v>13.63636363636363</v>
      </c>
    </row>
    <row r="33" spans="1:7" x14ac:dyDescent="0.25">
      <c r="A33" s="11" t="s">
        <v>23</v>
      </c>
      <c r="B33" s="11">
        <v>6</v>
      </c>
      <c r="C33" s="11">
        <v>0.42</v>
      </c>
      <c r="D33" s="11">
        <v>0.23</v>
      </c>
      <c r="E33" s="11">
        <f>(C33/2)</f>
        <v>0.21</v>
      </c>
      <c r="F33" s="11">
        <f>(D33-E33)</f>
        <v>2.0000000000000018E-2</v>
      </c>
      <c r="G33" s="11">
        <f>(F33/C33)*100</f>
        <v>4.7619047619047663</v>
      </c>
    </row>
    <row r="35" spans="1:7" x14ac:dyDescent="0.25">
      <c r="A35" s="11" t="s">
        <v>29</v>
      </c>
      <c r="B35" s="11">
        <v>1</v>
      </c>
      <c r="C35" s="11">
        <v>1.36</v>
      </c>
      <c r="D35" s="11">
        <v>0.82</v>
      </c>
      <c r="E35" s="11">
        <f>(C35/2)</f>
        <v>0.68</v>
      </c>
      <c r="F35" s="11">
        <f>(D35-E35)</f>
        <v>0.1399999999999999</v>
      </c>
      <c r="G35" s="11">
        <f>(F35/C35)*100</f>
        <v>10.294117647058815</v>
      </c>
    </row>
    <row r="36" spans="1:7" x14ac:dyDescent="0.25">
      <c r="A36" s="11" t="s">
        <v>29</v>
      </c>
      <c r="B36" s="11">
        <v>2</v>
      </c>
      <c r="C36" s="11">
        <v>1.37</v>
      </c>
      <c r="D36" s="11">
        <v>0.69</v>
      </c>
      <c r="E36" s="11">
        <f>(C36/2)</f>
        <v>0.68500000000000005</v>
      </c>
      <c r="F36" s="11">
        <f>(D36-E36)</f>
        <v>4.9999999999998934E-3</v>
      </c>
      <c r="G36" s="11">
        <f>(F36/C36)*100</f>
        <v>0.36496350364962721</v>
      </c>
    </row>
    <row r="37" spans="1:7" x14ac:dyDescent="0.25">
      <c r="A37" s="11" t="s">
        <v>29</v>
      </c>
      <c r="B37" s="11">
        <v>3</v>
      </c>
      <c r="C37" s="11">
        <v>0.83</v>
      </c>
      <c r="D37" s="11">
        <v>0.54</v>
      </c>
      <c r="E37" s="11">
        <f>(C37/2)</f>
        <v>0.41499999999999998</v>
      </c>
      <c r="F37" s="11">
        <f>(D37-E37)</f>
        <v>0.12500000000000006</v>
      </c>
      <c r="G37" s="11">
        <f>(F37/C37)*100</f>
        <v>15.060240963855428</v>
      </c>
    </row>
    <row r="38" spans="1:7" x14ac:dyDescent="0.25">
      <c r="A38" s="11" t="s">
        <v>29</v>
      </c>
      <c r="B38" s="11">
        <v>4</v>
      </c>
      <c r="C38" s="11">
        <v>0.75</v>
      </c>
      <c r="D38" s="11">
        <v>0.52</v>
      </c>
      <c r="E38" s="11">
        <f>(C38/2)</f>
        <v>0.375</v>
      </c>
      <c r="F38" s="11">
        <f>(D38-E38)</f>
        <v>0.14500000000000002</v>
      </c>
      <c r="G38" s="11">
        <f>(F38/C38)*100</f>
        <v>19.333333333333336</v>
      </c>
    </row>
    <row r="39" spans="1:7" x14ac:dyDescent="0.25">
      <c r="A39" s="11" t="s">
        <v>29</v>
      </c>
      <c r="B39" s="11">
        <v>5</v>
      </c>
      <c r="C39" s="11">
        <v>0.85</v>
      </c>
      <c r="D39" s="11">
        <v>0.65</v>
      </c>
      <c r="E39" s="11">
        <f>(C39/2)</f>
        <v>0.42499999999999999</v>
      </c>
      <c r="F39" s="11">
        <f>(D39-E39)</f>
        <v>0.22500000000000003</v>
      </c>
      <c r="G39" s="11">
        <f>(F39/C39)*100</f>
        <v>26.470588235294123</v>
      </c>
    </row>
    <row r="40" spans="1:7" x14ac:dyDescent="0.25">
      <c r="A40" s="11" t="s">
        <v>29</v>
      </c>
      <c r="B40" s="11">
        <v>6</v>
      </c>
      <c r="C40" s="11">
        <v>0.81</v>
      </c>
      <c r="D40" s="11">
        <v>0.53</v>
      </c>
      <c r="E40" s="11">
        <f>(C40/2)</f>
        <v>0.40500000000000003</v>
      </c>
      <c r="F40" s="11">
        <f>(D40-E40)</f>
        <v>0.125</v>
      </c>
      <c r="G40" s="11">
        <f>(F40/C40)*100</f>
        <v>15.432098765432098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Normal="100" workbookViewId="0">
      <selection activeCell="F29" sqref="F29"/>
    </sheetView>
  </sheetViews>
  <sheetFormatPr defaultRowHeight="15" x14ac:dyDescent="0.25"/>
  <cols>
    <col min="1" max="1" width="36.85546875" customWidth="1"/>
    <col min="2" max="2" width="23.28515625" customWidth="1"/>
    <col min="3" max="3" width="7.140625" style="3" customWidth="1"/>
    <col min="4" max="4" width="7" style="3" customWidth="1"/>
    <col min="5" max="7" width="7.140625" style="3" customWidth="1"/>
    <col min="8" max="8" width="7.140625" style="5" customWidth="1"/>
    <col min="9" max="9" width="6.85546875" customWidth="1"/>
    <col min="10" max="10" width="7.140625" customWidth="1"/>
    <col min="11" max="11" width="7" customWidth="1"/>
    <col min="12" max="12" width="7" style="5" customWidth="1"/>
    <col min="13" max="13" width="8.5703125" customWidth="1"/>
    <col min="14" max="14" width="8.28515625" customWidth="1"/>
    <col min="15" max="15" width="8.42578125" customWidth="1"/>
  </cols>
  <sheetData>
    <row r="1" spans="1:17" x14ac:dyDescent="0.25">
      <c r="A1" s="6"/>
      <c r="B1" s="8" t="s">
        <v>43</v>
      </c>
      <c r="C1" s="8" t="s">
        <v>59</v>
      </c>
      <c r="D1" s="8" t="s">
        <v>60</v>
      </c>
      <c r="E1" s="8" t="s">
        <v>61</v>
      </c>
      <c r="F1" s="8" t="s">
        <v>62</v>
      </c>
      <c r="G1" s="8" t="s">
        <v>63</v>
      </c>
      <c r="H1" s="8"/>
      <c r="I1" s="8" t="s">
        <v>44</v>
      </c>
      <c r="J1" s="8" t="s">
        <v>45</v>
      </c>
      <c r="K1" s="8" t="s">
        <v>46</v>
      </c>
      <c r="L1" s="8"/>
      <c r="M1" s="8" t="s">
        <v>47</v>
      </c>
      <c r="N1" s="8" t="s">
        <v>48</v>
      </c>
      <c r="O1" s="8" t="s">
        <v>49</v>
      </c>
      <c r="P1" s="4"/>
      <c r="Q1" s="4"/>
    </row>
    <row r="2" spans="1:17" x14ac:dyDescent="0.25">
      <c r="A2" s="6"/>
      <c r="B2" s="6" t="s">
        <v>50</v>
      </c>
      <c r="C2" s="6" t="s">
        <v>64</v>
      </c>
      <c r="D2" s="6" t="s">
        <v>64</v>
      </c>
      <c r="E2" s="6" t="s">
        <v>64</v>
      </c>
      <c r="F2" s="6" t="s">
        <v>64</v>
      </c>
      <c r="G2" s="6" t="s">
        <v>64</v>
      </c>
      <c r="H2" s="6"/>
      <c r="I2" s="6" t="s">
        <v>51</v>
      </c>
      <c r="J2" s="6" t="s">
        <v>51</v>
      </c>
      <c r="K2" s="6" t="s">
        <v>51</v>
      </c>
      <c r="L2" s="6"/>
      <c r="M2" s="7" t="s">
        <v>55</v>
      </c>
      <c r="N2" s="7" t="s">
        <v>55</v>
      </c>
      <c r="O2" s="7" t="s">
        <v>55</v>
      </c>
      <c r="P2" s="4"/>
      <c r="Q2" s="4"/>
    </row>
    <row r="3" spans="1:17" x14ac:dyDescent="0.25">
      <c r="A3" s="8" t="s">
        <v>65</v>
      </c>
      <c r="B3" s="6" t="s">
        <v>37</v>
      </c>
      <c r="C3" s="6">
        <v>108.56</v>
      </c>
      <c r="D3" s="6">
        <v>75.349999999999994</v>
      </c>
      <c r="E3" s="6">
        <v>107.37</v>
      </c>
      <c r="F3" s="6">
        <v>83.95</v>
      </c>
      <c r="G3" s="6">
        <v>100.29</v>
      </c>
      <c r="H3" s="6"/>
      <c r="I3" s="6">
        <v>26.81</v>
      </c>
      <c r="J3" s="6">
        <v>32.340000000000003</v>
      </c>
      <c r="K3" s="6">
        <v>26.68</v>
      </c>
      <c r="L3" s="6"/>
      <c r="M3" s="6">
        <v>18.89</v>
      </c>
      <c r="N3" s="6">
        <v>21.54</v>
      </c>
      <c r="O3" s="6">
        <v>41.82</v>
      </c>
      <c r="P3" s="4"/>
      <c r="Q3" s="4"/>
    </row>
    <row r="4" spans="1:17" s="3" customFormat="1" x14ac:dyDescent="0.25">
      <c r="A4" s="8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  <c r="Q4" s="4"/>
    </row>
    <row r="5" spans="1:17" x14ac:dyDescent="0.25">
      <c r="A5" s="8" t="s">
        <v>56</v>
      </c>
      <c r="B5" s="6" t="s">
        <v>38</v>
      </c>
      <c r="C5" s="6">
        <v>9.07</v>
      </c>
      <c r="D5" s="6">
        <v>9.82</v>
      </c>
      <c r="E5" s="6">
        <v>8.91</v>
      </c>
      <c r="F5" s="6">
        <v>9.48</v>
      </c>
      <c r="G5" s="6">
        <v>8.98</v>
      </c>
      <c r="H5" s="6"/>
      <c r="I5" s="6">
        <v>12.942</v>
      </c>
      <c r="J5" s="6">
        <v>13.48175</v>
      </c>
      <c r="K5" s="6">
        <v>12.33132</v>
      </c>
      <c r="L5" s="6"/>
      <c r="M5" s="6">
        <v>11.48752</v>
      </c>
      <c r="N5" s="6">
        <v>11.32776</v>
      </c>
      <c r="O5" s="6">
        <v>11.86036</v>
      </c>
      <c r="P5" s="4"/>
      <c r="Q5" s="4"/>
    </row>
    <row r="6" spans="1:17" x14ac:dyDescent="0.25">
      <c r="A6" s="8"/>
      <c r="B6" s="6" t="s">
        <v>39</v>
      </c>
      <c r="C6" s="6">
        <v>0.56999999999999995</v>
      </c>
      <c r="D6" s="6">
        <v>0.49</v>
      </c>
      <c r="E6" s="6">
        <v>0.42</v>
      </c>
      <c r="F6" s="6">
        <v>0.63</v>
      </c>
      <c r="G6" s="6">
        <v>0.55000000000000004</v>
      </c>
      <c r="H6" s="6"/>
      <c r="I6" s="6">
        <v>1.6784781797836628</v>
      </c>
      <c r="J6" s="6">
        <v>2.2263450834879404</v>
      </c>
      <c r="K6" s="6">
        <v>1.6491754122938531</v>
      </c>
      <c r="L6" s="6"/>
      <c r="M6" s="6">
        <v>2.0645844362096346</v>
      </c>
      <c r="N6" s="6">
        <v>2.0891364902506964</v>
      </c>
      <c r="O6" s="6">
        <v>2.4629363940698235</v>
      </c>
      <c r="P6" s="4"/>
      <c r="Q6" s="4"/>
    </row>
    <row r="7" spans="1:17" x14ac:dyDescent="0.25">
      <c r="A7" s="8"/>
      <c r="B7" s="6" t="s">
        <v>0</v>
      </c>
      <c r="C7" s="6">
        <v>2.36</v>
      </c>
      <c r="D7" s="6">
        <v>2.39</v>
      </c>
      <c r="E7" s="6">
        <v>3.01</v>
      </c>
      <c r="F7" s="6">
        <v>2.25</v>
      </c>
      <c r="G7" s="6">
        <v>2.48</v>
      </c>
      <c r="H7" s="6"/>
      <c r="I7" s="6">
        <v>6.3036180529653114</v>
      </c>
      <c r="J7" s="6">
        <v>4.8855905998763136</v>
      </c>
      <c r="K7" s="6">
        <v>4.0854572713643185</v>
      </c>
      <c r="L7" s="6"/>
      <c r="M7" s="6">
        <v>7.0937003705664372</v>
      </c>
      <c r="N7" s="6">
        <v>6.4995357474466111</v>
      </c>
      <c r="O7" s="6">
        <v>6.2888570062171203</v>
      </c>
      <c r="P7" s="4"/>
      <c r="Q7" s="4"/>
    </row>
    <row r="8" spans="1:17" x14ac:dyDescent="0.25">
      <c r="A8" s="8"/>
      <c r="B8" s="6" t="s">
        <v>52</v>
      </c>
      <c r="C8" s="6">
        <v>1.32</v>
      </c>
      <c r="D8" s="6">
        <v>1.98</v>
      </c>
      <c r="E8" s="6">
        <v>1.52</v>
      </c>
      <c r="F8" s="6">
        <v>1.32</v>
      </c>
      <c r="G8" s="6">
        <v>1.03</v>
      </c>
      <c r="H8" s="6"/>
      <c r="I8" s="6">
        <v>2.8720626631853787</v>
      </c>
      <c r="J8" s="6">
        <v>3.4632034632034632</v>
      </c>
      <c r="K8" s="6">
        <v>3.4857571214392804</v>
      </c>
      <c r="L8" s="6"/>
      <c r="M8" s="7">
        <v>6.4584436209634717</v>
      </c>
      <c r="N8" s="7">
        <v>7.2423398328690807</v>
      </c>
      <c r="O8" s="7">
        <v>6.8866571018651364</v>
      </c>
      <c r="P8" s="4"/>
      <c r="Q8" s="4"/>
    </row>
    <row r="9" spans="1:17" x14ac:dyDescent="0.25">
      <c r="A9" s="8"/>
      <c r="B9" s="6" t="s">
        <v>66</v>
      </c>
      <c r="C9" s="6">
        <v>20.22</v>
      </c>
      <c r="D9" s="6">
        <v>20.350000000000001</v>
      </c>
      <c r="E9" s="6">
        <v>21.54</v>
      </c>
      <c r="F9" s="6">
        <v>19.45</v>
      </c>
      <c r="G9" s="6">
        <v>21.92</v>
      </c>
      <c r="H9" s="6"/>
      <c r="I9" s="6">
        <v>6.6766132040283477</v>
      </c>
      <c r="J9" s="6">
        <v>8.8435374149659847</v>
      </c>
      <c r="K9" s="6">
        <f>(3.24/26.68)*100</f>
        <v>12.143928035982011</v>
      </c>
      <c r="L9" s="6"/>
      <c r="M9" s="6">
        <v>6.405505558496559</v>
      </c>
      <c r="N9" s="6">
        <v>7.8458681522748375</v>
      </c>
      <c r="O9" s="6">
        <v>6.2888570062171203</v>
      </c>
      <c r="P9" s="4"/>
      <c r="Q9" s="4"/>
    </row>
    <row r="10" spans="1:17" x14ac:dyDescent="0.25">
      <c r="A10" s="8"/>
      <c r="B10" s="6" t="s">
        <v>41</v>
      </c>
      <c r="C10" s="6">
        <v>0.11</v>
      </c>
      <c r="D10" s="6">
        <v>0.28999999999999998</v>
      </c>
      <c r="E10" s="6">
        <v>0.22</v>
      </c>
      <c r="F10" s="6">
        <v>0.18</v>
      </c>
      <c r="G10" s="6">
        <v>0.14000000000000001</v>
      </c>
      <c r="H10" s="6"/>
      <c r="I10" s="6">
        <v>0.52219321148825071</v>
      </c>
      <c r="J10" s="6">
        <v>0.3401360544217687</v>
      </c>
      <c r="K10" s="6">
        <v>0.22488755622188905</v>
      </c>
      <c r="L10" s="6"/>
      <c r="M10" s="6">
        <v>0.10587612493382743</v>
      </c>
      <c r="N10" s="6">
        <v>0.23212627669452185</v>
      </c>
      <c r="O10" s="6">
        <v>0.19129603060736491</v>
      </c>
      <c r="P10" s="4"/>
      <c r="Q10" s="4"/>
    </row>
    <row r="11" spans="1:17" x14ac:dyDescent="0.25">
      <c r="A11" s="8"/>
      <c r="B11" s="6" t="s">
        <v>54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/>
      <c r="I11" s="6">
        <v>7.4972025363670269</v>
      </c>
      <c r="J11" s="6">
        <v>7.2047000618429182</v>
      </c>
      <c r="K11" s="6">
        <v>11.431784107946026</v>
      </c>
      <c r="L11" s="6"/>
      <c r="M11" s="6">
        <v>8.7877183695076759</v>
      </c>
      <c r="N11" s="6">
        <v>6.7780872794800366</v>
      </c>
      <c r="O11" s="6">
        <v>6.9344811095169767</v>
      </c>
      <c r="P11" s="4"/>
      <c r="Q11" s="4"/>
    </row>
    <row r="12" spans="1:17" s="3" customFormat="1" x14ac:dyDescent="0.25">
      <c r="A12" s="8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4"/>
      <c r="Q12" s="4"/>
    </row>
    <row r="13" spans="1:17" x14ac:dyDescent="0.25">
      <c r="A13" s="8" t="s">
        <v>67</v>
      </c>
      <c r="B13" s="6" t="s">
        <v>42</v>
      </c>
      <c r="C13" s="6">
        <v>35</v>
      </c>
      <c r="D13" s="6">
        <v>27</v>
      </c>
      <c r="E13" s="6">
        <v>35</v>
      </c>
      <c r="F13" s="6">
        <v>27</v>
      </c>
      <c r="G13" s="6">
        <v>29</v>
      </c>
      <c r="H13" s="6"/>
      <c r="I13" s="6">
        <v>30</v>
      </c>
      <c r="J13" s="6">
        <v>34</v>
      </c>
      <c r="K13" s="6">
        <v>32</v>
      </c>
      <c r="L13" s="6"/>
      <c r="M13" s="6">
        <v>32</v>
      </c>
      <c r="N13" s="6">
        <v>33</v>
      </c>
      <c r="O13" s="6">
        <v>41</v>
      </c>
      <c r="P13" s="4"/>
      <c r="Q13" s="4"/>
    </row>
    <row r="14" spans="1:17" x14ac:dyDescent="0.25">
      <c r="A14" s="8" t="s">
        <v>75</v>
      </c>
      <c r="B14" s="6" t="s">
        <v>40</v>
      </c>
      <c r="C14" s="6">
        <v>0.39</v>
      </c>
      <c r="D14" s="6">
        <v>0.28999999999999998</v>
      </c>
      <c r="E14" s="6">
        <v>0.25</v>
      </c>
      <c r="F14" s="6">
        <v>0.42</v>
      </c>
      <c r="G14" s="6">
        <v>0.27</v>
      </c>
      <c r="H14" s="6"/>
      <c r="I14" s="6">
        <v>0.16</v>
      </c>
      <c r="J14" s="6">
        <v>0.25</v>
      </c>
      <c r="K14" s="6">
        <v>0.41</v>
      </c>
      <c r="L14" s="6"/>
      <c r="M14" s="6">
        <v>0.26</v>
      </c>
      <c r="N14" s="6">
        <v>0.37</v>
      </c>
      <c r="O14" s="6">
        <v>0.22</v>
      </c>
      <c r="P14" s="4"/>
      <c r="Q14" s="4"/>
    </row>
    <row r="15" spans="1:17" x14ac:dyDescent="0.25">
      <c r="A15" s="6"/>
      <c r="B15" s="6" t="s">
        <v>0</v>
      </c>
      <c r="C15" s="6">
        <v>1.1499999999999999</v>
      </c>
      <c r="D15" s="6">
        <v>1.07</v>
      </c>
      <c r="E15" s="6">
        <v>1.3</v>
      </c>
      <c r="F15" s="6">
        <v>0.79</v>
      </c>
      <c r="G15" s="6">
        <v>1.17</v>
      </c>
      <c r="H15" s="6"/>
      <c r="I15" s="6">
        <v>1.1935844834017157</v>
      </c>
      <c r="J15" s="6">
        <v>0.64935064935064923</v>
      </c>
      <c r="K15" s="6">
        <v>0.82458770614692656</v>
      </c>
      <c r="L15" s="6"/>
      <c r="M15" s="6">
        <v>5.293806246691371E-2</v>
      </c>
      <c r="N15" s="6">
        <v>0.1392757660167131</v>
      </c>
      <c r="O15" s="6">
        <v>0.21510516252390055</v>
      </c>
      <c r="P15" s="4"/>
      <c r="Q15" s="4"/>
    </row>
    <row r="16" spans="1:17" x14ac:dyDescent="0.25">
      <c r="A16" s="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6"/>
      <c r="O16" s="6"/>
      <c r="P16" s="4"/>
      <c r="Q16" s="4"/>
    </row>
    <row r="17" spans="1:17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4"/>
      <c r="Q17" s="4"/>
    </row>
    <row r="18" spans="1:17" x14ac:dyDescent="0.25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7" spans="1:17" x14ac:dyDescent="0.25">
      <c r="A27" s="1"/>
    </row>
    <row r="36" spans="1:1" x14ac:dyDescent="0.25">
      <c r="A3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 2C</vt:lpstr>
      <vt:lpstr>Fig 3N</vt:lpstr>
      <vt:lpstr>Fig S4A</vt:lpstr>
      <vt:lpstr>Fig S4B</vt:lpstr>
      <vt:lpstr>Fig S4C</vt:lpstr>
      <vt:lpstr>Fig S6A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Burkhardt</dc:creator>
  <cp:lastModifiedBy>Pawel Burkhardt</cp:lastModifiedBy>
  <dcterms:created xsi:type="dcterms:W3CDTF">2019-03-23T19:57:59Z</dcterms:created>
  <dcterms:modified xsi:type="dcterms:W3CDTF">2019-03-26T08:48:52Z</dcterms:modified>
</cp:coreProperties>
</file>