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rbonne\Documents\Documents\Maurange\chinmo discs\Chinmo Wing paper last\Revision 2\"/>
    </mc:Choice>
  </mc:AlternateContent>
  <bookViews>
    <workbookView xWindow="0" yWindow="0" windowWidth="26625" windowHeight="17010" firstSheet="1" activeTab="8"/>
  </bookViews>
  <sheets>
    <sheet name="Regeneration in the adult wing" sheetId="1" r:id="rId1"/>
    <sheet name="relative cell size" sheetId="2" r:id="rId2"/>
    <sheet name="Chinmo and Br relative intensit" sheetId="9" r:id="rId3"/>
    <sheet name="Relative Wg+ volume" sheetId="3" r:id="rId4"/>
    <sheet name="Relative Dcp-1+ volume" sheetId="4" r:id="rId5"/>
    <sheet name="Relative Wg intensity" sheetId="5" r:id="rId6"/>
    <sheet name="Relative Chinmo intensity" sheetId="6" r:id="rId7"/>
    <sheet name="Relative MMP1+ volume" sheetId="7" r:id="rId8"/>
    <sheet name="Relative dilp8+ volume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9" l="1"/>
  <c r="I29" i="9"/>
  <c r="D29" i="9"/>
  <c r="I27" i="9"/>
  <c r="J27" i="9" s="1"/>
  <c r="D27" i="9"/>
  <c r="E27" i="9" s="1"/>
  <c r="I26" i="9"/>
  <c r="J26" i="9" s="1"/>
  <c r="D26" i="9"/>
  <c r="E26" i="9" s="1"/>
  <c r="I25" i="9"/>
  <c r="J25" i="9" s="1"/>
  <c r="D25" i="9"/>
  <c r="E25" i="9" s="1"/>
  <c r="I24" i="9"/>
  <c r="J24" i="9" s="1"/>
  <c r="D24" i="9"/>
  <c r="E24" i="9" s="1"/>
  <c r="I23" i="9"/>
  <c r="J23" i="9" s="1"/>
  <c r="D23" i="9"/>
  <c r="E23" i="9" s="1"/>
  <c r="I22" i="9"/>
  <c r="J22" i="9" s="1"/>
  <c r="D22" i="9"/>
  <c r="E22" i="9" s="1"/>
  <c r="I21" i="9"/>
  <c r="J21" i="9" s="1"/>
  <c r="I20" i="9"/>
  <c r="J20" i="9" s="1"/>
  <c r="D20" i="9"/>
  <c r="E20" i="9" s="1"/>
  <c r="I19" i="9"/>
  <c r="J19" i="9" s="1"/>
  <c r="D19" i="9"/>
  <c r="E19" i="9" s="1"/>
  <c r="I18" i="9"/>
  <c r="J18" i="9" s="1"/>
  <c r="D18" i="9"/>
  <c r="E18" i="9" s="1"/>
  <c r="I17" i="9"/>
  <c r="J17" i="9" s="1"/>
  <c r="D17" i="9"/>
  <c r="E17" i="9" s="1"/>
  <c r="I16" i="9"/>
  <c r="J16" i="9" s="1"/>
  <c r="D16" i="9"/>
  <c r="E16" i="9" s="1"/>
  <c r="I15" i="9"/>
  <c r="J15" i="9" s="1"/>
  <c r="D15" i="9"/>
  <c r="E15" i="9" s="1"/>
  <c r="I14" i="9"/>
  <c r="J14" i="9" s="1"/>
  <c r="D14" i="9"/>
  <c r="E14" i="9" s="1"/>
  <c r="I13" i="9"/>
  <c r="J13" i="9" s="1"/>
  <c r="D13" i="9"/>
  <c r="E13" i="9" s="1"/>
  <c r="I12" i="9"/>
  <c r="J12" i="9" s="1"/>
  <c r="D12" i="9"/>
  <c r="E12" i="9" s="1"/>
  <c r="I11" i="9"/>
  <c r="J11" i="9" s="1"/>
  <c r="D11" i="9"/>
  <c r="E11" i="9" s="1"/>
  <c r="I10" i="9"/>
  <c r="J10" i="9" s="1"/>
  <c r="D10" i="9"/>
  <c r="E10" i="9" s="1"/>
  <c r="I9" i="9"/>
  <c r="J9" i="9" s="1"/>
  <c r="D9" i="9"/>
  <c r="E9" i="9" s="1"/>
  <c r="I8" i="9"/>
  <c r="J8" i="9" s="1"/>
  <c r="D8" i="9"/>
  <c r="E8" i="9" s="1"/>
  <c r="I7" i="9"/>
  <c r="J7" i="9" s="1"/>
  <c r="D7" i="9"/>
  <c r="E7" i="9" s="1"/>
  <c r="I6" i="9"/>
  <c r="J6" i="9" s="1"/>
  <c r="D6" i="9"/>
  <c r="E6" i="9" s="1"/>
  <c r="I5" i="9"/>
  <c r="J5" i="9" s="1"/>
  <c r="D5" i="9"/>
  <c r="E5" i="9" s="1"/>
  <c r="D28" i="9" l="1"/>
  <c r="E17" i="8" l="1"/>
  <c r="D17" i="8"/>
  <c r="B17" i="8"/>
  <c r="B20" i="7"/>
  <c r="G20" i="7"/>
  <c r="F20" i="7"/>
  <c r="E20" i="7"/>
  <c r="D20" i="7"/>
  <c r="E90" i="6"/>
  <c r="G90" i="6"/>
  <c r="I90" i="6"/>
  <c r="K90" i="6"/>
  <c r="E91" i="6"/>
  <c r="G91" i="6"/>
  <c r="I91" i="6"/>
  <c r="K91" i="6"/>
  <c r="C91" i="6"/>
  <c r="C90" i="6"/>
  <c r="G87" i="5"/>
  <c r="E87" i="5"/>
  <c r="I87" i="5"/>
  <c r="K87" i="5"/>
  <c r="E88" i="5"/>
  <c r="G88" i="5"/>
  <c r="I88" i="5"/>
  <c r="K88" i="5"/>
  <c r="C88" i="5"/>
  <c r="C87" i="5"/>
  <c r="G45" i="6"/>
  <c r="E45" i="6"/>
  <c r="G44" i="6"/>
  <c r="C45" i="6"/>
  <c r="E44" i="6"/>
  <c r="C44" i="6"/>
  <c r="G44" i="5"/>
  <c r="G45" i="5"/>
  <c r="E5" i="5"/>
  <c r="E44" i="5" s="1"/>
  <c r="C41" i="5"/>
  <c r="C38" i="5"/>
  <c r="C35" i="5"/>
  <c r="C32" i="5"/>
  <c r="C29" i="5"/>
  <c r="C26" i="5"/>
  <c r="C23" i="5"/>
  <c r="C20" i="5"/>
  <c r="C17" i="5"/>
  <c r="C14" i="5"/>
  <c r="C11" i="5"/>
  <c r="C8" i="5"/>
  <c r="C5" i="5"/>
  <c r="F42" i="3"/>
  <c r="E42" i="3"/>
  <c r="D42" i="3"/>
  <c r="C42" i="3"/>
  <c r="B42" i="3"/>
  <c r="F15" i="4"/>
  <c r="E15" i="4"/>
  <c r="D15" i="4"/>
  <c r="C15" i="4"/>
  <c r="B15" i="4"/>
  <c r="C19" i="3"/>
  <c r="D19" i="3"/>
  <c r="B19" i="3"/>
  <c r="E45" i="5" l="1"/>
  <c r="C45" i="5"/>
  <c r="C44" i="5"/>
  <c r="B465" i="2"/>
  <c r="C466" i="2"/>
  <c r="C465" i="2"/>
  <c r="B466" i="2" l="1"/>
  <c r="D22" i="1" l="1"/>
  <c r="E22" i="1"/>
  <c r="C22" i="1"/>
  <c r="B22" i="1"/>
  <c r="C9" i="1"/>
  <c r="D9" i="1"/>
  <c r="E9" i="1"/>
  <c r="F9" i="1"/>
  <c r="G9" i="1"/>
  <c r="B9" i="1"/>
</calcChain>
</file>

<file path=xl/sharedStrings.xml><?xml version="1.0" encoding="utf-8"?>
<sst xmlns="http://schemas.openxmlformats.org/spreadsheetml/2006/main" count="147" uniqueCount="61">
  <si>
    <t>Day 9</t>
  </si>
  <si>
    <t>Day 7</t>
  </si>
  <si>
    <t>n=</t>
  </si>
  <si>
    <t>Fig 1B</t>
  </si>
  <si>
    <t>Fig 7E</t>
  </si>
  <si>
    <t>Fig 8G</t>
  </si>
  <si>
    <t>S1F Fig</t>
  </si>
  <si>
    <t>3 discs, 6 clones</t>
  </si>
  <si>
    <t>3 discs, 9 clones</t>
  </si>
  <si>
    <t>mean=</t>
  </si>
  <si>
    <t>Fig 5C</t>
  </si>
  <si>
    <t xml:space="preserve">Volume of anti-Wg staining over total wing disc volume at R0 </t>
  </si>
  <si>
    <t xml:space="preserve">Volume of anti-Dcp-1 staining over total wing disc volume at R0 </t>
  </si>
  <si>
    <t xml:space="preserve">Volume of anti-MMP1 staining over total wing disc volume at R0 </t>
  </si>
  <si>
    <t>Fig 1F</t>
  </si>
  <si>
    <t>Fig 7D</t>
  </si>
  <si>
    <t>Fig 8D</t>
  </si>
  <si>
    <t>S7E Fig</t>
  </si>
  <si>
    <t>S1B Fig</t>
  </si>
  <si>
    <t>S6A Fig</t>
  </si>
  <si>
    <t>S7B Fig</t>
  </si>
  <si>
    <t>S1C Fig</t>
  </si>
  <si>
    <t>S6B Fig</t>
  </si>
  <si>
    <t>S7C Fig</t>
  </si>
  <si>
    <t>Fig 8E</t>
  </si>
  <si>
    <t>Fig 8F</t>
  </si>
  <si>
    <r>
      <t xml:space="preserve">Ablation using the </t>
    </r>
    <r>
      <rPr>
        <b/>
        <i/>
        <sz val="9"/>
        <color theme="1"/>
        <rFont val="Calibri"/>
        <family val="2"/>
        <scheme val="minor"/>
      </rPr>
      <t>rn</t>
    </r>
    <r>
      <rPr>
        <b/>
        <i/>
        <vertAlign val="superscript"/>
        <sz val="9"/>
        <color theme="1"/>
        <rFont val="Calibri"/>
        <family val="2"/>
        <scheme val="minor"/>
      </rPr>
      <t>ts</t>
    </r>
    <r>
      <rPr>
        <b/>
        <i/>
        <sz val="9"/>
        <color theme="1"/>
        <rFont val="Calibri"/>
        <family val="2"/>
        <scheme val="minor"/>
      </rPr>
      <t>&gt; egr</t>
    </r>
    <r>
      <rPr>
        <b/>
        <sz val="9"/>
        <color theme="1"/>
        <rFont val="Calibri"/>
        <family val="2"/>
        <scheme val="minor"/>
      </rPr>
      <t xml:space="preserve"> system</t>
    </r>
  </si>
  <si>
    <r>
      <t>rn</t>
    </r>
    <r>
      <rPr>
        <i/>
        <vertAlign val="superscript"/>
        <sz val="9"/>
        <color theme="1"/>
        <rFont val="Calibri"/>
        <family val="2"/>
      </rPr>
      <t>ts</t>
    </r>
    <r>
      <rPr>
        <i/>
        <sz val="9"/>
        <color theme="1"/>
        <rFont val="Calibri"/>
        <family val="2"/>
      </rPr>
      <t xml:space="preserve">&gt;egr, yw </t>
    </r>
  </si>
  <si>
    <r>
      <t>rn</t>
    </r>
    <r>
      <rPr>
        <i/>
        <vertAlign val="superscript"/>
        <sz val="9"/>
        <color theme="1"/>
        <rFont val="Calibri"/>
        <family val="2"/>
        <scheme val="minor"/>
      </rPr>
      <t>ts</t>
    </r>
    <r>
      <rPr>
        <i/>
        <sz val="9"/>
        <color theme="1"/>
        <rFont val="Calibri"/>
        <family val="2"/>
        <scheme val="minor"/>
      </rPr>
      <t>&gt;egr, chinmo</t>
    </r>
    <r>
      <rPr>
        <i/>
        <vertAlign val="superscript"/>
        <sz val="9"/>
        <color theme="1"/>
        <rFont val="Calibri"/>
        <family val="2"/>
        <scheme val="minor"/>
      </rPr>
      <t xml:space="preserve">RNAi </t>
    </r>
  </si>
  <si>
    <r>
      <t>rn</t>
    </r>
    <r>
      <rPr>
        <i/>
        <vertAlign val="superscript"/>
        <sz val="9"/>
        <color theme="1"/>
        <rFont val="Calibri"/>
        <family val="2"/>
        <scheme val="minor"/>
      </rPr>
      <t>ts</t>
    </r>
    <r>
      <rPr>
        <i/>
        <sz val="9"/>
        <color theme="1"/>
        <rFont val="Calibri"/>
        <family val="2"/>
        <scheme val="minor"/>
      </rPr>
      <t>&gt;egr, yw</t>
    </r>
  </si>
  <si>
    <r>
      <t>rn</t>
    </r>
    <r>
      <rPr>
        <i/>
        <vertAlign val="superscript"/>
        <sz val="9"/>
        <color theme="1"/>
        <rFont val="Calibri"/>
        <family val="2"/>
        <scheme val="minor"/>
      </rPr>
      <t>ts</t>
    </r>
    <r>
      <rPr>
        <i/>
        <sz val="9"/>
        <color theme="1"/>
        <rFont val="Calibri"/>
        <family val="2"/>
        <scheme val="minor"/>
      </rPr>
      <t>&gt;egr, yw - 5% sucrose</t>
    </r>
  </si>
  <si>
    <r>
      <t>rn</t>
    </r>
    <r>
      <rPr>
        <i/>
        <vertAlign val="superscript"/>
        <sz val="9"/>
        <color theme="1"/>
        <rFont val="Calibri"/>
        <family val="2"/>
        <scheme val="minor"/>
      </rPr>
      <t>ts</t>
    </r>
    <r>
      <rPr>
        <i/>
        <sz val="9"/>
        <color theme="1"/>
        <rFont val="Calibri"/>
        <family val="2"/>
        <scheme val="minor"/>
      </rPr>
      <t>&gt;egr, br</t>
    </r>
    <r>
      <rPr>
        <i/>
        <vertAlign val="superscript"/>
        <sz val="9"/>
        <color theme="1"/>
        <rFont val="Calibri"/>
        <family val="2"/>
        <scheme val="minor"/>
      </rPr>
      <t xml:space="preserve">RNAi </t>
    </r>
  </si>
  <si>
    <r>
      <t xml:space="preserve">Ablation using the </t>
    </r>
    <r>
      <rPr>
        <b/>
        <i/>
        <sz val="9"/>
        <color theme="1"/>
        <rFont val="Calibri"/>
        <family val="2"/>
        <scheme val="minor"/>
      </rPr>
      <t>rn</t>
    </r>
    <r>
      <rPr>
        <b/>
        <i/>
        <vertAlign val="superscript"/>
        <sz val="9"/>
        <color theme="1"/>
        <rFont val="Calibri"/>
        <family val="2"/>
        <scheme val="minor"/>
      </rPr>
      <t>ts</t>
    </r>
    <r>
      <rPr>
        <b/>
        <i/>
        <sz val="9"/>
        <color theme="1"/>
        <rFont val="Calibri"/>
        <family val="2"/>
        <scheme val="minor"/>
      </rPr>
      <t>&gt; rpr</t>
    </r>
    <r>
      <rPr>
        <b/>
        <sz val="9"/>
        <color theme="1"/>
        <rFont val="Calibri"/>
        <family val="2"/>
        <scheme val="minor"/>
      </rPr>
      <t xml:space="preserve"> system</t>
    </r>
  </si>
  <si>
    <r>
      <t>rn</t>
    </r>
    <r>
      <rPr>
        <i/>
        <vertAlign val="superscript"/>
        <sz val="9"/>
        <color theme="1"/>
        <rFont val="Calibri"/>
        <family val="2"/>
      </rPr>
      <t>ts</t>
    </r>
    <r>
      <rPr>
        <i/>
        <sz val="9"/>
        <color theme="1"/>
        <rFont val="Calibri"/>
        <family val="2"/>
      </rPr>
      <t xml:space="preserve">&gt; rpr, yw </t>
    </r>
  </si>
  <si>
    <r>
      <t>rn</t>
    </r>
    <r>
      <rPr>
        <i/>
        <vertAlign val="superscript"/>
        <sz val="9"/>
        <color theme="1"/>
        <rFont val="Calibri"/>
        <family val="2"/>
        <scheme val="minor"/>
      </rPr>
      <t>ts</t>
    </r>
    <r>
      <rPr>
        <i/>
        <sz val="9"/>
        <color theme="1"/>
        <rFont val="Calibri"/>
        <family val="2"/>
        <scheme val="minor"/>
      </rPr>
      <t>&gt;rpr, chinmo</t>
    </r>
    <r>
      <rPr>
        <i/>
        <vertAlign val="superscript"/>
        <sz val="9"/>
        <color theme="1"/>
        <rFont val="Calibri"/>
        <family val="2"/>
        <scheme val="minor"/>
      </rPr>
      <t xml:space="preserve">RNAi </t>
    </r>
  </si>
  <si>
    <r>
      <t>rn</t>
    </r>
    <r>
      <rPr>
        <i/>
        <vertAlign val="superscript"/>
        <sz val="9"/>
        <color theme="1"/>
        <rFont val="Calibri"/>
        <family val="2"/>
        <scheme val="minor"/>
      </rPr>
      <t>ts</t>
    </r>
    <r>
      <rPr>
        <i/>
        <sz val="9"/>
        <color theme="1"/>
        <rFont val="Calibri"/>
        <family val="2"/>
        <scheme val="minor"/>
      </rPr>
      <t>&gt;rpr, yw</t>
    </r>
  </si>
  <si>
    <r>
      <t>rn</t>
    </r>
    <r>
      <rPr>
        <i/>
        <vertAlign val="superscript"/>
        <sz val="9"/>
        <color theme="1"/>
        <rFont val="Calibri"/>
        <family val="2"/>
        <scheme val="minor"/>
      </rPr>
      <t>ts</t>
    </r>
    <r>
      <rPr>
        <i/>
        <sz val="9"/>
        <color theme="1"/>
        <rFont val="Calibri"/>
        <family val="2"/>
        <scheme val="minor"/>
      </rPr>
      <t>&gt;rpr, br</t>
    </r>
    <r>
      <rPr>
        <i/>
        <vertAlign val="superscript"/>
        <sz val="9"/>
        <color theme="1"/>
        <rFont val="Calibri"/>
        <family val="2"/>
        <scheme val="minor"/>
      </rPr>
      <t xml:space="preserve">RNAi </t>
    </r>
  </si>
  <si>
    <r>
      <t xml:space="preserve">Relative cell size of Flp-out </t>
    </r>
    <r>
      <rPr>
        <b/>
        <i/>
        <sz val="9"/>
        <color theme="1"/>
        <rFont val="Calibri"/>
        <family val="2"/>
        <scheme val="minor"/>
      </rPr>
      <t xml:space="preserve">wild-type </t>
    </r>
    <r>
      <rPr>
        <b/>
        <sz val="9"/>
        <color theme="1"/>
        <rFont val="Calibri"/>
        <family val="2"/>
        <scheme val="minor"/>
      </rPr>
      <t xml:space="preserve">or </t>
    </r>
    <r>
      <rPr>
        <b/>
        <i/>
        <sz val="9"/>
        <color theme="1"/>
        <rFont val="Calibri"/>
        <family val="2"/>
        <scheme val="minor"/>
      </rPr>
      <t>chinmo</t>
    </r>
    <r>
      <rPr>
        <b/>
        <sz val="9"/>
        <color theme="1"/>
        <rFont val="Calibri"/>
        <family val="2"/>
        <scheme val="minor"/>
      </rPr>
      <t xml:space="preserve"> compared to surrounding</t>
    </r>
    <r>
      <rPr>
        <b/>
        <i/>
        <sz val="9"/>
        <color theme="1"/>
        <rFont val="Calibri"/>
        <family val="2"/>
        <scheme val="minor"/>
      </rPr>
      <t xml:space="preserve"> wild-type </t>
    </r>
    <r>
      <rPr>
        <b/>
        <sz val="9"/>
        <color theme="1"/>
        <rFont val="Calibri"/>
        <family val="2"/>
        <scheme val="minor"/>
      </rPr>
      <t>cells</t>
    </r>
  </si>
  <si>
    <r>
      <t xml:space="preserve">Flp-out </t>
    </r>
    <r>
      <rPr>
        <i/>
        <sz val="9"/>
        <color theme="1"/>
        <rFont val="Calibri"/>
        <family val="2"/>
        <scheme val="minor"/>
      </rPr>
      <t>wt</t>
    </r>
    <r>
      <rPr>
        <sz val="9"/>
        <color theme="1"/>
        <rFont val="Calibri"/>
        <family val="2"/>
        <scheme val="minor"/>
      </rPr>
      <t xml:space="preserve">/mean surrounding </t>
    </r>
    <r>
      <rPr>
        <i/>
        <sz val="9"/>
        <color theme="1"/>
        <rFont val="Calibri"/>
        <family val="2"/>
        <scheme val="minor"/>
      </rPr>
      <t>wt</t>
    </r>
  </si>
  <si>
    <r>
      <t>Flp-out</t>
    </r>
    <r>
      <rPr>
        <i/>
        <sz val="9"/>
        <color theme="1"/>
        <rFont val="Calibri"/>
        <family val="2"/>
        <scheme val="minor"/>
      </rPr>
      <t xml:space="preserve"> chinmo</t>
    </r>
    <r>
      <rPr>
        <sz val="9"/>
        <color theme="1"/>
        <rFont val="Calibri"/>
        <family val="2"/>
        <scheme val="minor"/>
      </rPr>
      <t xml:space="preserve">/mean surrounding </t>
    </r>
    <r>
      <rPr>
        <i/>
        <sz val="9"/>
        <color theme="1"/>
        <rFont val="Calibri"/>
        <family val="2"/>
        <scheme val="minor"/>
      </rPr>
      <t>wt</t>
    </r>
  </si>
  <si>
    <r>
      <t>rn</t>
    </r>
    <r>
      <rPr>
        <i/>
        <vertAlign val="superscript"/>
        <sz val="9"/>
        <color theme="1"/>
        <rFont val="Calibri"/>
        <family val="2"/>
        <scheme val="minor"/>
      </rPr>
      <t>ts</t>
    </r>
    <r>
      <rPr>
        <i/>
        <sz val="9"/>
        <color theme="1"/>
        <rFont val="Calibri"/>
        <family val="2"/>
        <scheme val="minor"/>
      </rPr>
      <t>&gt;egr, br-Z1</t>
    </r>
  </si>
  <si>
    <r>
      <t>rn</t>
    </r>
    <r>
      <rPr>
        <i/>
        <vertAlign val="superscript"/>
        <sz val="9"/>
        <color theme="1"/>
        <rFont val="Calibri"/>
        <family val="2"/>
        <scheme val="minor"/>
      </rPr>
      <t>ts</t>
    </r>
    <r>
      <rPr>
        <i/>
        <sz val="9"/>
        <color theme="1"/>
        <rFont val="Calibri"/>
        <family val="2"/>
        <scheme val="minor"/>
      </rPr>
      <t>&gt;egr, chinmo</t>
    </r>
  </si>
  <si>
    <r>
      <t>rn</t>
    </r>
    <r>
      <rPr>
        <i/>
        <vertAlign val="superscript"/>
        <sz val="9"/>
        <color theme="1"/>
        <rFont val="Calibri"/>
        <family val="2"/>
        <scheme val="minor"/>
      </rPr>
      <t>ts</t>
    </r>
    <r>
      <rPr>
        <i/>
        <sz val="9"/>
        <color theme="1"/>
        <rFont val="Calibri"/>
        <family val="2"/>
        <scheme val="minor"/>
      </rPr>
      <t>&gt;egr, br</t>
    </r>
    <r>
      <rPr>
        <i/>
        <vertAlign val="superscript"/>
        <sz val="9"/>
        <color theme="1"/>
        <rFont val="Calibri"/>
        <family val="2"/>
        <scheme val="minor"/>
      </rPr>
      <t>RNAi</t>
    </r>
  </si>
  <si>
    <r>
      <t>rn</t>
    </r>
    <r>
      <rPr>
        <i/>
        <vertAlign val="superscript"/>
        <sz val="9"/>
        <color theme="1"/>
        <rFont val="Calibri"/>
        <family val="2"/>
        <scheme val="minor"/>
      </rPr>
      <t>ts</t>
    </r>
    <r>
      <rPr>
        <i/>
        <sz val="9"/>
        <color theme="1"/>
        <rFont val="Calibri"/>
        <family val="2"/>
        <scheme val="minor"/>
      </rPr>
      <t>&gt;egr, EcR</t>
    </r>
    <r>
      <rPr>
        <i/>
        <vertAlign val="superscript"/>
        <sz val="9"/>
        <color theme="1"/>
        <rFont val="Calibri"/>
        <family val="2"/>
        <scheme val="minor"/>
      </rPr>
      <t>DN</t>
    </r>
  </si>
  <si>
    <r>
      <t>rn</t>
    </r>
    <r>
      <rPr>
        <i/>
        <vertAlign val="superscript"/>
        <sz val="9"/>
        <color theme="1"/>
        <rFont val="Calibri"/>
        <family val="2"/>
        <scheme val="minor"/>
      </rPr>
      <t>ts</t>
    </r>
    <r>
      <rPr>
        <i/>
        <sz val="9"/>
        <color theme="1"/>
        <rFont val="Calibri"/>
        <family val="2"/>
        <scheme val="minor"/>
      </rPr>
      <t>&gt;egr, EcR</t>
    </r>
    <r>
      <rPr>
        <i/>
        <vertAlign val="superscript"/>
        <sz val="9"/>
        <color theme="1"/>
        <rFont val="Calibri"/>
        <family val="2"/>
        <scheme val="minor"/>
      </rPr>
      <t>DN</t>
    </r>
    <r>
      <rPr>
        <i/>
        <sz val="9"/>
        <color theme="1"/>
        <rFont val="Calibri"/>
        <family val="2"/>
        <scheme val="minor"/>
      </rPr>
      <t>; chinmo</t>
    </r>
    <r>
      <rPr>
        <i/>
        <vertAlign val="superscript"/>
        <sz val="9"/>
        <color theme="1"/>
        <rFont val="Calibri"/>
        <family val="2"/>
        <scheme val="minor"/>
      </rPr>
      <t>RNAi</t>
    </r>
  </si>
  <si>
    <r>
      <t>Relative anti-Wg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staining intensity in the wing pouch at R0</t>
    </r>
  </si>
  <si>
    <r>
      <t>Relative anti-Chinmo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staining intensity in the wing pouch at R0</t>
    </r>
  </si>
  <si>
    <t>Chinmo intensity</t>
  </si>
  <si>
    <t>Br intensity</t>
  </si>
  <si>
    <t>inside clone</t>
  </si>
  <si>
    <t>outside clone</t>
  </si>
  <si>
    <t>clone 1</t>
  </si>
  <si>
    <t>clone 2</t>
  </si>
  <si>
    <t>clone 3</t>
  </si>
  <si>
    <t>clone4</t>
  </si>
  <si>
    <t>22 focal planes, 11 clones, 4 discs</t>
  </si>
  <si>
    <t>23 focal planes, 11 clones, 4 discs</t>
  </si>
  <si>
    <t>inside/outside (=A)</t>
  </si>
  <si>
    <r>
      <t>log</t>
    </r>
    <r>
      <rPr>
        <vertAlign val="subscript"/>
        <sz val="9"/>
        <color theme="1"/>
        <rFont val="Calibri"/>
        <family val="2"/>
        <scheme val="minor"/>
      </rPr>
      <t>10</t>
    </r>
    <r>
      <rPr>
        <sz val="9"/>
        <color theme="1"/>
        <rFont val="Calibri"/>
        <family val="2"/>
        <scheme val="minor"/>
      </rPr>
      <t xml:space="preserve"> (A)</t>
    </r>
  </si>
  <si>
    <r>
      <t xml:space="preserve">Relative intensity of Chinmo and Br in midL3 Flp-out </t>
    </r>
    <r>
      <rPr>
        <b/>
        <i/>
        <sz val="9"/>
        <color theme="1"/>
        <rFont val="Calibri"/>
        <family val="2"/>
        <scheme val="minor"/>
      </rPr>
      <t>EcR</t>
    </r>
    <r>
      <rPr>
        <b/>
        <i/>
        <vertAlign val="superscript"/>
        <sz val="9"/>
        <color theme="1"/>
        <rFont val="Calibri"/>
        <family val="2"/>
        <scheme val="minor"/>
      </rPr>
      <t>RNAi</t>
    </r>
    <r>
      <rPr>
        <b/>
        <sz val="9"/>
        <color theme="1"/>
        <rFont val="Calibri"/>
        <family val="2"/>
        <scheme val="minor"/>
      </rPr>
      <t xml:space="preserve"> clones</t>
    </r>
  </si>
  <si>
    <t>S3F Fig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</si>
</sst>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</font>
    <font>
      <i/>
      <vertAlign val="superscript"/>
      <sz val="9"/>
      <color theme="1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</font>
    <font>
      <b/>
      <sz val="9"/>
      <color rgb="FFFF0000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9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9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5" xfId="0" applyFont="1" applyBorder="1" applyAlignment="1"/>
    <xf numFmtId="0" fontId="5" fillId="0" borderId="9" xfId="0" applyFont="1" applyBorder="1" applyAlignment="1"/>
    <xf numFmtId="0" fontId="5" fillId="0" borderId="6" xfId="0" applyFont="1" applyBorder="1" applyAlignment="1"/>
    <xf numFmtId="0" fontId="5" fillId="0" borderId="2" xfId="0" applyFont="1" applyBorder="1"/>
    <xf numFmtId="0" fontId="5" fillId="0" borderId="1" xfId="0" applyFont="1" applyBorder="1"/>
    <xf numFmtId="0" fontId="5" fillId="6" borderId="1" xfId="0" applyFont="1" applyFill="1" applyBorder="1"/>
    <xf numFmtId="0" fontId="5" fillId="5" borderId="1" xfId="0" applyFont="1" applyFill="1" applyBorder="1"/>
    <xf numFmtId="0" fontId="5" fillId="2" borderId="1" xfId="0" applyFont="1" applyFill="1" applyBorder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11" fillId="7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7" borderId="1" xfId="0" applyFont="1" applyFill="1" applyBorder="1" applyAlignment="1">
      <alignment horizontal="right"/>
    </xf>
    <xf numFmtId="0" fontId="5" fillId="11" borderId="1" xfId="0" applyFont="1" applyFill="1" applyBorder="1" applyAlignment="1">
      <alignment horizontal="right"/>
    </xf>
    <xf numFmtId="0" fontId="5" fillId="11" borderId="1" xfId="0" applyFont="1" applyFill="1" applyBorder="1"/>
    <xf numFmtId="0" fontId="5" fillId="12" borderId="1" xfId="0" applyFont="1" applyFill="1" applyBorder="1" applyAlignment="1">
      <alignment horizontal="right"/>
    </xf>
    <xf numFmtId="0" fontId="5" fillId="12" borderId="1" xfId="0" applyFont="1" applyFill="1" applyBorder="1"/>
    <xf numFmtId="0" fontId="5" fillId="6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5" fillId="8" borderId="1" xfId="0" applyFont="1" applyFill="1" applyBorder="1" applyAlignment="1">
      <alignment horizontal="right"/>
    </xf>
    <xf numFmtId="0" fontId="5" fillId="8" borderId="1" xfId="0" applyFont="1" applyFill="1" applyBorder="1"/>
    <xf numFmtId="0" fontId="5" fillId="9" borderId="1" xfId="0" applyFont="1" applyFill="1" applyBorder="1" applyAlignment="1">
      <alignment horizontal="right"/>
    </xf>
    <xf numFmtId="0" fontId="5" fillId="9" borderId="1" xfId="0" applyFont="1" applyFill="1" applyBorder="1"/>
    <xf numFmtId="0" fontId="5" fillId="13" borderId="1" xfId="0" applyFont="1" applyFill="1" applyBorder="1" applyAlignment="1">
      <alignment horizontal="right"/>
    </xf>
    <xf numFmtId="0" fontId="5" fillId="13" borderId="1" xfId="0" applyFont="1" applyFill="1" applyBorder="1"/>
    <xf numFmtId="0" fontId="5" fillId="14" borderId="1" xfId="0" applyFont="1" applyFill="1" applyBorder="1" applyAlignment="1">
      <alignment horizontal="right"/>
    </xf>
    <xf numFmtId="0" fontId="5" fillId="14" borderId="1" xfId="0" applyFont="1" applyFill="1" applyBorder="1"/>
    <xf numFmtId="0" fontId="5" fillId="7" borderId="0" xfId="0" applyFont="1" applyFill="1"/>
    <xf numFmtId="0" fontId="5" fillId="13" borderId="4" xfId="0" applyFont="1" applyFill="1" applyBorder="1" applyAlignment="1">
      <alignment horizontal="right"/>
    </xf>
    <xf numFmtId="0" fontId="5" fillId="13" borderId="4" xfId="0" applyFont="1" applyFill="1" applyBorder="1"/>
    <xf numFmtId="0" fontId="2" fillId="7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5" fillId="0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9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H17" sqref="H17"/>
    </sheetView>
  </sheetViews>
  <sheetFormatPr baseColWidth="10" defaultRowHeight="12" x14ac:dyDescent="0.2"/>
  <cols>
    <col min="1" max="7" width="18.7109375" style="5" customWidth="1"/>
    <col min="8" max="16384" width="11.42578125" style="5"/>
  </cols>
  <sheetData>
    <row r="1" spans="1:7" ht="30.75" customHeight="1" x14ac:dyDescent="0.2">
      <c r="A1" s="4" t="s">
        <v>26</v>
      </c>
    </row>
    <row r="2" spans="1:7" x14ac:dyDescent="0.2">
      <c r="A2" s="6"/>
      <c r="B2" s="102" t="s">
        <v>1</v>
      </c>
      <c r="C2" s="102"/>
      <c r="D2" s="102" t="s">
        <v>0</v>
      </c>
      <c r="E2" s="102"/>
      <c r="F2" s="102"/>
      <c r="G2" s="102"/>
    </row>
    <row r="3" spans="1:7" ht="14.25" x14ac:dyDescent="0.2">
      <c r="A3" s="7"/>
      <c r="B3" s="8" t="s">
        <v>27</v>
      </c>
      <c r="C3" s="9" t="s">
        <v>28</v>
      </c>
      <c r="D3" s="9" t="s">
        <v>29</v>
      </c>
      <c r="E3" s="9" t="s">
        <v>30</v>
      </c>
      <c r="F3" s="9" t="s">
        <v>29</v>
      </c>
      <c r="G3" s="9" t="s">
        <v>31</v>
      </c>
    </row>
    <row r="4" spans="1:7" x14ac:dyDescent="0.2">
      <c r="A4" s="10">
        <v>0</v>
      </c>
      <c r="B4" s="11">
        <v>5</v>
      </c>
      <c r="C4" s="11">
        <v>16</v>
      </c>
      <c r="D4" s="11">
        <v>122</v>
      </c>
      <c r="E4" s="11">
        <v>74</v>
      </c>
      <c r="F4" s="11">
        <v>216</v>
      </c>
      <c r="G4" s="11">
        <v>44</v>
      </c>
    </row>
    <row r="5" spans="1:7" x14ac:dyDescent="0.2">
      <c r="A5" s="12">
        <v>0.25</v>
      </c>
      <c r="B5" s="13">
        <v>93</v>
      </c>
      <c r="C5" s="13">
        <v>91</v>
      </c>
      <c r="D5" s="13">
        <v>0</v>
      </c>
      <c r="E5" s="13">
        <v>57</v>
      </c>
      <c r="F5" s="13">
        <v>0</v>
      </c>
      <c r="G5" s="13">
        <v>62</v>
      </c>
    </row>
    <row r="6" spans="1:7" x14ac:dyDescent="0.2">
      <c r="A6" s="10">
        <v>0.5</v>
      </c>
      <c r="B6" s="11">
        <v>95</v>
      </c>
      <c r="C6" s="11">
        <v>66</v>
      </c>
      <c r="D6" s="11">
        <v>0</v>
      </c>
      <c r="E6" s="11">
        <v>25</v>
      </c>
      <c r="F6" s="11">
        <v>0</v>
      </c>
      <c r="G6" s="11">
        <v>31</v>
      </c>
    </row>
    <row r="7" spans="1:7" x14ac:dyDescent="0.2">
      <c r="A7" s="12">
        <v>0.75</v>
      </c>
      <c r="B7" s="13">
        <v>142</v>
      </c>
      <c r="C7" s="13">
        <v>103</v>
      </c>
      <c r="D7" s="13">
        <v>0</v>
      </c>
      <c r="E7" s="13">
        <v>6</v>
      </c>
      <c r="F7" s="13">
        <v>0</v>
      </c>
      <c r="G7" s="13">
        <v>32</v>
      </c>
    </row>
    <row r="8" spans="1:7" x14ac:dyDescent="0.2">
      <c r="A8" s="10">
        <v>1</v>
      </c>
      <c r="B8" s="11">
        <v>282</v>
      </c>
      <c r="C8" s="11">
        <v>68</v>
      </c>
      <c r="D8" s="11">
        <v>0</v>
      </c>
      <c r="E8" s="11">
        <v>0</v>
      </c>
      <c r="F8" s="11">
        <v>0</v>
      </c>
      <c r="G8" s="11">
        <v>3</v>
      </c>
    </row>
    <row r="9" spans="1:7" ht="12.75" thickBot="1" x14ac:dyDescent="0.25">
      <c r="A9" s="14" t="s">
        <v>2</v>
      </c>
      <c r="B9" s="15">
        <f>SUM(B4:B8)</f>
        <v>617</v>
      </c>
      <c r="C9" s="15">
        <f t="shared" ref="C9:G9" si="0">SUM(C4:C8)</f>
        <v>344</v>
      </c>
      <c r="D9" s="15">
        <f t="shared" si="0"/>
        <v>122</v>
      </c>
      <c r="E9" s="15">
        <f t="shared" si="0"/>
        <v>162</v>
      </c>
      <c r="F9" s="15">
        <f t="shared" si="0"/>
        <v>216</v>
      </c>
      <c r="G9" s="15">
        <f t="shared" si="0"/>
        <v>172</v>
      </c>
    </row>
    <row r="10" spans="1:7" ht="7.5" customHeight="1" x14ac:dyDescent="0.2">
      <c r="A10" s="6"/>
      <c r="B10" s="103"/>
      <c r="C10" s="104"/>
      <c r="D10" s="16"/>
      <c r="E10" s="17"/>
      <c r="F10" s="16"/>
      <c r="G10" s="18"/>
    </row>
    <row r="11" spans="1:7" ht="12.75" thickBot="1" x14ac:dyDescent="0.25">
      <c r="B11" s="105" t="s">
        <v>3</v>
      </c>
      <c r="C11" s="106"/>
      <c r="D11" s="107" t="s">
        <v>4</v>
      </c>
      <c r="E11" s="108"/>
      <c r="F11" s="107" t="s">
        <v>5</v>
      </c>
      <c r="G11" s="108"/>
    </row>
    <row r="13" spans="1:7" x14ac:dyDescent="0.2">
      <c r="C13" s="19"/>
    </row>
    <row r="14" spans="1:7" ht="31.5" customHeight="1" x14ac:dyDescent="0.2">
      <c r="A14" s="4" t="s">
        <v>32</v>
      </c>
    </row>
    <row r="15" spans="1:7" x14ac:dyDescent="0.2">
      <c r="A15" s="20"/>
      <c r="B15" s="102" t="s">
        <v>1</v>
      </c>
      <c r="C15" s="102"/>
      <c r="D15" s="102" t="s">
        <v>0</v>
      </c>
      <c r="E15" s="102"/>
    </row>
    <row r="16" spans="1:7" ht="14.25" x14ac:dyDescent="0.2">
      <c r="A16" s="20"/>
      <c r="B16" s="8" t="s">
        <v>33</v>
      </c>
      <c r="C16" s="9" t="s">
        <v>34</v>
      </c>
      <c r="D16" s="9" t="s">
        <v>35</v>
      </c>
      <c r="E16" s="9" t="s">
        <v>36</v>
      </c>
    </row>
    <row r="17" spans="1:5" x14ac:dyDescent="0.2">
      <c r="A17" s="10">
        <v>0</v>
      </c>
      <c r="B17" s="21">
        <v>1</v>
      </c>
      <c r="C17" s="21">
        <v>2</v>
      </c>
      <c r="D17" s="21">
        <v>170</v>
      </c>
      <c r="E17" s="21">
        <v>32</v>
      </c>
    </row>
    <row r="18" spans="1:5" x14ac:dyDescent="0.2">
      <c r="A18" s="12">
        <v>0.25</v>
      </c>
      <c r="B18" s="22">
        <v>14</v>
      </c>
      <c r="C18" s="22">
        <v>20</v>
      </c>
      <c r="D18" s="22">
        <v>9</v>
      </c>
      <c r="E18" s="22">
        <v>22</v>
      </c>
    </row>
    <row r="19" spans="1:5" x14ac:dyDescent="0.2">
      <c r="A19" s="10">
        <v>0.5</v>
      </c>
      <c r="B19" s="21">
        <v>63</v>
      </c>
      <c r="C19" s="21">
        <v>38</v>
      </c>
      <c r="D19" s="21">
        <v>2</v>
      </c>
      <c r="E19" s="21">
        <v>6</v>
      </c>
    </row>
    <row r="20" spans="1:5" x14ac:dyDescent="0.2">
      <c r="A20" s="12">
        <v>0.75</v>
      </c>
      <c r="B20" s="22">
        <v>237</v>
      </c>
      <c r="C20" s="22">
        <v>70</v>
      </c>
      <c r="D20" s="22">
        <v>2</v>
      </c>
      <c r="E20" s="22">
        <v>6</v>
      </c>
    </row>
    <row r="21" spans="1:5" x14ac:dyDescent="0.2">
      <c r="A21" s="10">
        <v>1</v>
      </c>
      <c r="B21" s="21">
        <v>902</v>
      </c>
      <c r="C21" s="21">
        <v>56</v>
      </c>
      <c r="D21" s="21">
        <v>2</v>
      </c>
      <c r="E21" s="21">
        <v>0</v>
      </c>
    </row>
    <row r="22" spans="1:5" x14ac:dyDescent="0.2">
      <c r="A22" s="14" t="s">
        <v>2</v>
      </c>
      <c r="B22" s="23">
        <f>SUM(B17:B21)</f>
        <v>1217</v>
      </c>
      <c r="C22" s="23">
        <f>SUM(C17:C21)</f>
        <v>186</v>
      </c>
      <c r="D22" s="23">
        <f t="shared" ref="D22:E22" si="1">SUM(D17:D21)</f>
        <v>185</v>
      </c>
      <c r="E22" s="23">
        <f t="shared" si="1"/>
        <v>66</v>
      </c>
    </row>
    <row r="23" spans="1:5" ht="7.5" customHeight="1" x14ac:dyDescent="0.2">
      <c r="C23" s="19"/>
      <c r="D23" s="19"/>
      <c r="E23" s="19"/>
    </row>
    <row r="24" spans="1:5" x14ac:dyDescent="0.2">
      <c r="B24" s="101" t="s">
        <v>6</v>
      </c>
      <c r="C24" s="101"/>
      <c r="D24" s="101"/>
      <c r="E24" s="101"/>
    </row>
  </sheetData>
  <mergeCells count="9">
    <mergeCell ref="B24:E24"/>
    <mergeCell ref="B2:C2"/>
    <mergeCell ref="D2:G2"/>
    <mergeCell ref="B15:C15"/>
    <mergeCell ref="D15:E15"/>
    <mergeCell ref="B10:C10"/>
    <mergeCell ref="B11:C11"/>
    <mergeCell ref="D11:E11"/>
    <mergeCell ref="F11:G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9"/>
  <sheetViews>
    <sheetView zoomScale="115" zoomScaleNormal="115" workbookViewId="0">
      <selection activeCell="F12" sqref="F12"/>
    </sheetView>
  </sheetViews>
  <sheetFormatPr baseColWidth="10" defaultRowHeight="12" x14ac:dyDescent="0.25"/>
  <cols>
    <col min="1" max="1" width="7.7109375" style="25" customWidth="1"/>
    <col min="2" max="3" width="26.7109375" style="25" customWidth="1"/>
    <col min="4" max="16384" width="11.42578125" style="25"/>
  </cols>
  <sheetData>
    <row r="1" spans="1:3" ht="30" customHeight="1" x14ac:dyDescent="0.25">
      <c r="A1" s="24" t="s">
        <v>37</v>
      </c>
    </row>
    <row r="2" spans="1:3" x14ac:dyDescent="0.25">
      <c r="B2" s="26" t="s">
        <v>38</v>
      </c>
      <c r="C2" s="27" t="s">
        <v>39</v>
      </c>
    </row>
    <row r="3" spans="1:3" x14ac:dyDescent="0.25">
      <c r="B3" s="28">
        <v>1.645125226459843</v>
      </c>
      <c r="C3" s="29">
        <v>0.82487823218049972</v>
      </c>
    </row>
    <row r="4" spans="1:3" x14ac:dyDescent="0.25">
      <c r="B4" s="28">
        <v>0.50812921894158902</v>
      </c>
      <c r="C4" s="29">
        <v>0.77988715266776809</v>
      </c>
    </row>
    <row r="5" spans="1:3" x14ac:dyDescent="0.25">
      <c r="B5" s="28">
        <v>0.60262608562833819</v>
      </c>
      <c r="C5" s="29">
        <v>1.3498577087232091</v>
      </c>
    </row>
    <row r="6" spans="1:3" x14ac:dyDescent="0.25">
      <c r="B6" s="28">
        <v>0.55469509064757938</v>
      </c>
      <c r="C6" s="29">
        <v>0.71998259554496669</v>
      </c>
    </row>
    <row r="7" spans="1:3" x14ac:dyDescent="0.25">
      <c r="B7" s="28">
        <v>1.8329055169224362</v>
      </c>
      <c r="C7" s="29">
        <v>0.67486619269097392</v>
      </c>
    </row>
    <row r="8" spans="1:3" x14ac:dyDescent="0.25">
      <c r="B8" s="28">
        <v>0.78904125281616289</v>
      </c>
      <c r="C8" s="29">
        <v>2.8497274569359439</v>
      </c>
    </row>
    <row r="9" spans="1:3" x14ac:dyDescent="0.25">
      <c r="B9" s="28">
        <v>1.444300424705018</v>
      </c>
      <c r="C9" s="29">
        <v>2.1821300180381131</v>
      </c>
    </row>
    <row r="10" spans="1:3" x14ac:dyDescent="0.25">
      <c r="B10" s="28">
        <v>0.19961135884391973</v>
      </c>
      <c r="C10" s="29">
        <v>2.8796797354973447</v>
      </c>
    </row>
    <row r="11" spans="1:3" x14ac:dyDescent="0.25">
      <c r="B11" s="28">
        <v>1.0532684466657891</v>
      </c>
      <c r="C11" s="29">
        <v>1.5147832258228047</v>
      </c>
    </row>
    <row r="12" spans="1:3" x14ac:dyDescent="0.25">
      <c r="B12" s="28">
        <v>0.91827292282757611</v>
      </c>
      <c r="C12" s="29">
        <v>1.8748371852659187</v>
      </c>
    </row>
    <row r="13" spans="1:3" x14ac:dyDescent="0.25">
      <c r="B13" s="28">
        <v>1.7825476361198669</v>
      </c>
      <c r="C13" s="29">
        <v>2.0697149809269146</v>
      </c>
    </row>
    <row r="14" spans="1:3" x14ac:dyDescent="0.25">
      <c r="B14" s="28">
        <v>1.4979952735125768</v>
      </c>
      <c r="C14" s="29">
        <v>1.9947716228527823</v>
      </c>
    </row>
    <row r="15" spans="1:3" x14ac:dyDescent="0.25">
      <c r="B15" s="28">
        <v>0.37176857182860734</v>
      </c>
      <c r="C15" s="29">
        <v>1.1249023111595513</v>
      </c>
    </row>
    <row r="16" spans="1:3" x14ac:dyDescent="0.25">
      <c r="B16" s="28">
        <v>0.32520270012261698</v>
      </c>
      <c r="C16" s="29">
        <v>1.9797328219014516</v>
      </c>
    </row>
    <row r="17" spans="2:3" x14ac:dyDescent="0.25">
      <c r="B17" s="28">
        <v>2.819131242760708</v>
      </c>
      <c r="C17" s="29">
        <v>1.2898278282591467</v>
      </c>
    </row>
    <row r="18" spans="2:3" x14ac:dyDescent="0.25">
      <c r="B18" s="28">
        <v>0.40164960350965007</v>
      </c>
      <c r="C18" s="29">
        <v>1.2299232711363453</v>
      </c>
    </row>
    <row r="19" spans="2:3" x14ac:dyDescent="0.25">
      <c r="B19" s="28">
        <v>0.77235641279121514</v>
      </c>
      <c r="C19" s="29">
        <v>1.2598755496977461</v>
      </c>
    </row>
    <row r="20" spans="2:3" x14ac:dyDescent="0.25">
      <c r="B20" s="28">
        <v>1.6223731718803689</v>
      </c>
      <c r="C20" s="29">
        <v>0.64491391412957333</v>
      </c>
    </row>
    <row r="21" spans="2:3" x14ac:dyDescent="0.25">
      <c r="B21" s="28">
        <v>0.94936739741952403</v>
      </c>
      <c r="C21" s="29">
        <v>1.3199054301618085</v>
      </c>
    </row>
    <row r="22" spans="2:3" x14ac:dyDescent="0.25">
      <c r="B22" s="28">
        <v>1.4621987076408711</v>
      </c>
      <c r="C22" s="29">
        <v>1.3498577087232091</v>
      </c>
    </row>
    <row r="23" spans="2:3" x14ac:dyDescent="0.25">
      <c r="B23" s="28">
        <v>0.33597200595690135</v>
      </c>
      <c r="C23" s="29">
        <v>0.80996475457042993</v>
      </c>
    </row>
    <row r="24" spans="2:3" x14ac:dyDescent="0.25">
      <c r="B24" s="28">
        <v>0.36949336637065994</v>
      </c>
      <c r="C24" s="29">
        <v>2.4297689403700287</v>
      </c>
    </row>
    <row r="25" spans="2:3" x14ac:dyDescent="0.25">
      <c r="B25" s="28">
        <v>0.16502823588311905</v>
      </c>
      <c r="C25" s="29">
        <v>2.1297448613909773</v>
      </c>
    </row>
    <row r="26" spans="2:3" x14ac:dyDescent="0.25">
      <c r="B26" s="28">
        <v>2.8658487948305615</v>
      </c>
      <c r="C26" s="29">
        <v>2.6396855369823555</v>
      </c>
    </row>
    <row r="27" spans="2:3" x14ac:dyDescent="0.25">
      <c r="B27" s="28">
        <v>0.3538702888927544</v>
      </c>
      <c r="C27" s="29">
        <v>1.1998456692336834</v>
      </c>
    </row>
    <row r="28" spans="2:3" x14ac:dyDescent="0.25">
      <c r="B28" s="28">
        <v>1.0808742728888845</v>
      </c>
      <c r="C28" s="29">
        <v>2.9996141730842085</v>
      </c>
    </row>
    <row r="29" spans="2:3" x14ac:dyDescent="0.25">
      <c r="B29" s="28">
        <v>0.43395752101250334</v>
      </c>
      <c r="C29" s="29">
        <v>2.009810423804113</v>
      </c>
    </row>
    <row r="30" spans="2:3" x14ac:dyDescent="0.25">
      <c r="B30" s="28">
        <v>1.2158697967270977</v>
      </c>
      <c r="C30" s="29">
        <v>1.7848550262404554</v>
      </c>
    </row>
    <row r="31" spans="2:3" x14ac:dyDescent="0.25">
      <c r="B31" s="28">
        <v>2.220145485865086</v>
      </c>
      <c r="C31" s="29">
        <v>1.5597743053355362</v>
      </c>
    </row>
    <row r="32" spans="2:3" x14ac:dyDescent="0.25">
      <c r="B32" s="28">
        <v>6.582927791661182E-2</v>
      </c>
      <c r="C32" s="30">
        <v>0.78264380540362299</v>
      </c>
    </row>
    <row r="33" spans="2:3" x14ac:dyDescent="0.25">
      <c r="B33" s="28">
        <v>0.24632891091377329</v>
      </c>
      <c r="C33" s="30">
        <v>0.5478070138212755</v>
      </c>
    </row>
    <row r="34" spans="2:3" x14ac:dyDescent="0.25">
      <c r="B34" s="28">
        <v>1.8878138086409004</v>
      </c>
      <c r="C34" s="30">
        <v>0.83480550911011098</v>
      </c>
    </row>
    <row r="35" spans="2:3" x14ac:dyDescent="0.25">
      <c r="B35" s="28">
        <v>2.375617858824826</v>
      </c>
      <c r="C35" s="30">
        <v>3.7565156660923482</v>
      </c>
    </row>
    <row r="36" spans="2:3" x14ac:dyDescent="0.25">
      <c r="B36" s="28">
        <v>0.40058784096260791</v>
      </c>
      <c r="C36" s="30">
        <v>0.49564531011478746</v>
      </c>
    </row>
    <row r="37" spans="2:3" x14ac:dyDescent="0.25">
      <c r="B37" s="28">
        <v>1.5459262684933357</v>
      </c>
      <c r="C37" s="30">
        <v>1.3304508192248985</v>
      </c>
    </row>
    <row r="38" spans="2:3" x14ac:dyDescent="0.25">
      <c r="B38" s="28">
        <v>0.49978679892911509</v>
      </c>
      <c r="C38" s="30">
        <v>2.1391391015140484</v>
      </c>
    </row>
    <row r="39" spans="2:3" x14ac:dyDescent="0.25">
      <c r="B39" s="28">
        <v>0.42804198682184003</v>
      </c>
      <c r="C39" s="30">
        <v>2.791342272683734</v>
      </c>
    </row>
    <row r="40" spans="2:3" x14ac:dyDescent="0.25">
      <c r="B40" s="28">
        <v>1.0556953324875997</v>
      </c>
      <c r="C40" s="30">
        <v>0.65220317116968585</v>
      </c>
    </row>
    <row r="41" spans="2:3" x14ac:dyDescent="0.25">
      <c r="B41" s="28">
        <v>0.45913646141378806</v>
      </c>
      <c r="C41" s="30">
        <v>2.1652563283350097</v>
      </c>
    </row>
    <row r="42" spans="2:3" x14ac:dyDescent="0.25">
      <c r="B42" s="28">
        <v>0.99471982621460908</v>
      </c>
      <c r="C42" s="30">
        <v>0.99129062022957493</v>
      </c>
    </row>
    <row r="43" spans="2:3" x14ac:dyDescent="0.25">
      <c r="B43" s="28">
        <v>1.3223494121590367</v>
      </c>
      <c r="C43" s="30">
        <v>0.96524614334404824</v>
      </c>
    </row>
    <row r="44" spans="2:3" x14ac:dyDescent="0.25">
      <c r="B44" s="28">
        <v>1.4884394105891978</v>
      </c>
      <c r="C44" s="30">
        <v>1.1738929581699999</v>
      </c>
    </row>
    <row r="45" spans="2:3" x14ac:dyDescent="0.25">
      <c r="B45" s="28">
        <v>0.38739164930651288</v>
      </c>
      <c r="C45" s="30">
        <v>2.3478586662754348</v>
      </c>
    </row>
    <row r="46" spans="2:3" x14ac:dyDescent="0.25">
      <c r="B46" s="28">
        <v>0.60262608562833819</v>
      </c>
      <c r="C46" s="30">
        <v>1.6173765645782996</v>
      </c>
    </row>
    <row r="47" spans="2:3" x14ac:dyDescent="0.25">
      <c r="B47" s="28">
        <v>0.6707305690028974</v>
      </c>
      <c r="C47" s="30">
        <v>3.860911823440758</v>
      </c>
    </row>
    <row r="48" spans="2:3" x14ac:dyDescent="0.25">
      <c r="B48" s="28">
        <v>0.45913646141378806</v>
      </c>
      <c r="C48" s="30">
        <v>1.3826125229313864</v>
      </c>
    </row>
    <row r="49" spans="2:3" x14ac:dyDescent="0.25">
      <c r="B49" s="28">
        <v>0.99593326912551439</v>
      </c>
      <c r="C49" s="30">
        <v>1.3043335924039372</v>
      </c>
    </row>
    <row r="50" spans="2:3" x14ac:dyDescent="0.25">
      <c r="B50" s="28">
        <v>3.7170789968306206</v>
      </c>
      <c r="C50" s="30">
        <v>1.0956867775779853</v>
      </c>
    </row>
    <row r="51" spans="2:3" x14ac:dyDescent="0.25">
      <c r="B51" s="28">
        <v>1.0317298349972204</v>
      </c>
      <c r="C51" s="30">
        <v>1.8522133561606473</v>
      </c>
    </row>
    <row r="52" spans="2:3" x14ac:dyDescent="0.25">
      <c r="B52" s="28">
        <v>0.65283228606704446</v>
      </c>
      <c r="C52" s="30">
        <v>2.1130218746930871</v>
      </c>
    </row>
    <row r="53" spans="2:3" x14ac:dyDescent="0.25">
      <c r="B53" s="28">
        <v>0.36585303763794402</v>
      </c>
      <c r="C53" s="30">
        <v>2.791342272683734</v>
      </c>
    </row>
    <row r="54" spans="2:3" x14ac:dyDescent="0.25">
      <c r="B54" s="28">
        <v>1.2506046000517614</v>
      </c>
      <c r="C54" s="30">
        <v>2.3739031431609612</v>
      </c>
    </row>
    <row r="55" spans="2:3" x14ac:dyDescent="0.25">
      <c r="B55" s="28">
        <v>2.1030482449627259</v>
      </c>
      <c r="C55" s="30">
        <v>3.5217516244454345</v>
      </c>
    </row>
    <row r="56" spans="2:3" x14ac:dyDescent="0.25">
      <c r="B56" s="28">
        <v>1.489652853500103</v>
      </c>
      <c r="C56" s="30">
        <v>1.0434523239360629</v>
      </c>
    </row>
    <row r="57" spans="2:3" x14ac:dyDescent="0.25">
      <c r="B57" s="28">
        <v>0.3766223434722285</v>
      </c>
      <c r="C57" s="30">
        <v>0.67824764805521265</v>
      </c>
    </row>
    <row r="58" spans="2:3" x14ac:dyDescent="0.25">
      <c r="B58" s="28">
        <v>0.54756611354601081</v>
      </c>
      <c r="C58" s="30">
        <v>2.1391391015140484</v>
      </c>
    </row>
    <row r="59" spans="2:3" x14ac:dyDescent="0.25">
      <c r="B59" s="28">
        <v>0.80466433029406847</v>
      </c>
      <c r="C59" s="30">
        <v>1.0956867775779853</v>
      </c>
    </row>
    <row r="60" spans="2:3" x14ac:dyDescent="0.25">
      <c r="B60" s="28">
        <v>0.91933468537461815</v>
      </c>
      <c r="C60" s="30">
        <v>0.8086882822891498</v>
      </c>
    </row>
    <row r="61" spans="2:3" x14ac:dyDescent="0.25">
      <c r="B61" s="28">
        <v>0.32156237138990112</v>
      </c>
      <c r="C61" s="30">
        <v>3.4956343976244733</v>
      </c>
    </row>
    <row r="62" spans="2:3" x14ac:dyDescent="0.25">
      <c r="B62" s="28">
        <v>0.85487053073277475</v>
      </c>
      <c r="C62" s="30">
        <v>0.67824764805521265</v>
      </c>
    </row>
    <row r="63" spans="2:3" x14ac:dyDescent="0.25">
      <c r="B63" s="28">
        <v>1.6678772810393172</v>
      </c>
      <c r="C63" s="30">
        <v>2.060860170986599</v>
      </c>
    </row>
    <row r="64" spans="2:3" x14ac:dyDescent="0.25">
      <c r="B64" s="28">
        <v>0.40058784096260791</v>
      </c>
      <c r="C64" s="30">
        <v>1.0695695507570242</v>
      </c>
    </row>
    <row r="65" spans="2:3" x14ac:dyDescent="0.25">
      <c r="B65" s="28">
        <v>0.59898575689562228</v>
      </c>
      <c r="C65" s="30">
        <v>2.6347844116288357</v>
      </c>
    </row>
    <row r="66" spans="2:3" x14ac:dyDescent="0.25">
      <c r="B66" s="28">
        <v>0.48067507308235685</v>
      </c>
      <c r="C66" s="30">
        <v>1.1738929581699999</v>
      </c>
    </row>
    <row r="67" spans="2:3" x14ac:dyDescent="0.25">
      <c r="B67" s="28">
        <v>1.0485663553860312</v>
      </c>
      <c r="C67" s="30">
        <v>1.3564952961104253</v>
      </c>
    </row>
    <row r="68" spans="2:3" x14ac:dyDescent="0.25">
      <c r="B68" s="28">
        <v>0.85001675908915364</v>
      </c>
      <c r="C68" s="30">
        <v>1.0174078470505361</v>
      </c>
    </row>
    <row r="69" spans="2:3" x14ac:dyDescent="0.25">
      <c r="B69" s="28">
        <v>1.9189082832328483</v>
      </c>
      <c r="C69" s="30">
        <v>1.1738929581699999</v>
      </c>
    </row>
    <row r="70" spans="2:3" x14ac:dyDescent="0.25">
      <c r="B70" s="28">
        <v>0.73413296109769866</v>
      </c>
      <c r="C70" s="30">
        <v>0.86084998599563778</v>
      </c>
    </row>
    <row r="71" spans="2:3" x14ac:dyDescent="0.25">
      <c r="B71" s="28">
        <v>1.0317298349972204</v>
      </c>
      <c r="C71" s="30">
        <v>1.3304508192248985</v>
      </c>
    </row>
    <row r="72" spans="2:3" x14ac:dyDescent="0.25">
      <c r="B72" s="28">
        <v>0.31564683719923781</v>
      </c>
      <c r="C72" s="30">
        <v>3.7043539623858597</v>
      </c>
    </row>
    <row r="73" spans="2:3" x14ac:dyDescent="0.25">
      <c r="B73" s="28">
        <v>0.30973130300857449</v>
      </c>
      <c r="C73" s="30">
        <v>1.3304508192248985</v>
      </c>
    </row>
    <row r="74" spans="2:3" x14ac:dyDescent="0.25">
      <c r="B74" s="28">
        <v>1.28412596046552</v>
      </c>
      <c r="C74" s="30">
        <v>3.3391492865050094</v>
      </c>
    </row>
    <row r="75" spans="2:3" x14ac:dyDescent="0.25">
      <c r="B75" s="28">
        <v>1.9380200090796065</v>
      </c>
      <c r="C75" s="30">
        <v>1.9565367635736231</v>
      </c>
    </row>
    <row r="76" spans="2:3" x14ac:dyDescent="0.25">
      <c r="B76" s="28">
        <v>1.105901532926306</v>
      </c>
      <c r="C76" s="30">
        <v>3.4695899207389469</v>
      </c>
    </row>
    <row r="77" spans="2:3" x14ac:dyDescent="0.25">
      <c r="B77" s="28">
        <v>0.34552786888028053</v>
      </c>
      <c r="C77" s="30">
        <v>0.86084998599563778</v>
      </c>
    </row>
    <row r="78" spans="2:3" x14ac:dyDescent="0.25">
      <c r="B78" s="28">
        <v>0.88945365369357543</v>
      </c>
      <c r="C78" s="30">
        <v>1.1478484812844734</v>
      </c>
    </row>
    <row r="79" spans="2:3" x14ac:dyDescent="0.25">
      <c r="B79" s="28">
        <v>0.36342615181613347</v>
      </c>
      <c r="C79" s="30">
        <v>2.2956969625689467</v>
      </c>
    </row>
    <row r="80" spans="2:3" x14ac:dyDescent="0.25">
      <c r="B80" s="28">
        <v>1.0855763641686424</v>
      </c>
      <c r="C80" s="30">
        <v>0.93912891652308705</v>
      </c>
    </row>
    <row r="81" spans="2:3" x14ac:dyDescent="0.25">
      <c r="B81" s="28">
        <v>1.4370197672395864</v>
      </c>
      <c r="C81" s="30">
        <v>1.0434523239360629</v>
      </c>
    </row>
    <row r="82" spans="2:3" x14ac:dyDescent="0.25">
      <c r="B82" s="28">
        <v>0.79632191028159471</v>
      </c>
      <c r="C82" s="30">
        <v>0.93912891652308705</v>
      </c>
    </row>
    <row r="83" spans="2:3" x14ac:dyDescent="0.25">
      <c r="B83" s="28">
        <v>2.7152301935144432</v>
      </c>
      <c r="C83" s="30">
        <v>1.1217312544635121</v>
      </c>
    </row>
    <row r="84" spans="2:3" x14ac:dyDescent="0.25">
      <c r="B84" s="28">
        <v>1.1884156508678656</v>
      </c>
      <c r="C84" s="30">
        <v>2.791342272683734</v>
      </c>
    </row>
    <row r="85" spans="2:3" x14ac:dyDescent="0.25">
      <c r="B85" s="28">
        <v>0.50570233311977841</v>
      </c>
      <c r="C85" s="30">
        <v>1.4347742266378745</v>
      </c>
    </row>
    <row r="86" spans="2:3" x14ac:dyDescent="0.25">
      <c r="B86" s="28">
        <v>0.46156334723559861</v>
      </c>
      <c r="C86" s="30">
        <v>0.73040935176170052</v>
      </c>
    </row>
    <row r="87" spans="2:3" x14ac:dyDescent="0.25">
      <c r="B87" s="28">
        <v>0.6695171260919921</v>
      </c>
      <c r="C87" s="30">
        <v>5.3478477537851212</v>
      </c>
    </row>
    <row r="88" spans="2:3" x14ac:dyDescent="0.25">
      <c r="B88" s="28">
        <v>0.79981055865044737</v>
      </c>
      <c r="C88" s="30">
        <v>1.1478484812844734</v>
      </c>
    </row>
    <row r="89" spans="2:3" x14ac:dyDescent="0.25">
      <c r="B89" s="28">
        <v>1.4776701047549134</v>
      </c>
      <c r="C89" s="30">
        <v>0.2869257453534011</v>
      </c>
    </row>
    <row r="90" spans="2:3" x14ac:dyDescent="0.25">
      <c r="B90" s="28">
        <v>2.4246106163526266</v>
      </c>
      <c r="C90" s="30">
        <v>1.2521718886974493</v>
      </c>
    </row>
    <row r="91" spans="2:3" x14ac:dyDescent="0.25">
      <c r="B91" s="28">
        <v>0.45792301850288275</v>
      </c>
      <c r="C91" s="30">
        <v>0.88696721281659896</v>
      </c>
    </row>
    <row r="92" spans="2:3" x14ac:dyDescent="0.25">
      <c r="B92" s="28">
        <v>2.3660619959014468</v>
      </c>
      <c r="C92" s="30">
        <v>1.0956867775779853</v>
      </c>
    </row>
    <row r="93" spans="2:3" x14ac:dyDescent="0.25">
      <c r="B93" s="28">
        <v>2.8251984573152349</v>
      </c>
      <c r="C93" s="30">
        <v>1.1478484812844734</v>
      </c>
    </row>
    <row r="94" spans="2:3" x14ac:dyDescent="0.25">
      <c r="B94" s="28">
        <v>0.34916819761299639</v>
      </c>
      <c r="C94" s="30">
        <v>0.93912891652308705</v>
      </c>
    </row>
    <row r="95" spans="2:3" x14ac:dyDescent="0.25">
      <c r="B95" s="28">
        <v>1.3174956405154155</v>
      </c>
      <c r="C95" s="30">
        <v>3.7826328929133091</v>
      </c>
    </row>
    <row r="96" spans="2:3" x14ac:dyDescent="0.25">
      <c r="B96" s="28">
        <v>1.2625873487969512</v>
      </c>
      <c r="C96" s="30">
        <v>0.73040935176170052</v>
      </c>
    </row>
    <row r="97" spans="2:3" x14ac:dyDescent="0.25">
      <c r="B97" s="28">
        <v>1.8674886398832367</v>
      </c>
      <c r="C97" s="30">
        <v>3.2869875827985218</v>
      </c>
    </row>
    <row r="98" spans="2:3" x14ac:dyDescent="0.25">
      <c r="B98" s="28">
        <v>0.52724094478834727</v>
      </c>
      <c r="C98" s="30">
        <v>0.3913219027018115</v>
      </c>
    </row>
    <row r="99" spans="2:3" x14ac:dyDescent="0.25">
      <c r="B99" s="28">
        <v>3.3548662879253923</v>
      </c>
      <c r="C99" s="30">
        <v>1.6956554951057488</v>
      </c>
    </row>
    <row r="100" spans="2:3" x14ac:dyDescent="0.25">
      <c r="B100" s="28">
        <v>1.9105658632203746</v>
      </c>
      <c r="C100" s="30">
        <v>0.8086882822891498</v>
      </c>
    </row>
    <row r="101" spans="2:3" x14ac:dyDescent="0.25">
      <c r="B101" s="28">
        <v>0.80815297866292124</v>
      </c>
      <c r="C101" s="30">
        <v>0.23476404164691311</v>
      </c>
    </row>
    <row r="102" spans="2:3" x14ac:dyDescent="0.25">
      <c r="B102" s="28">
        <v>0.54043713644444225</v>
      </c>
      <c r="C102" s="30">
        <v>0.26088126846787435</v>
      </c>
    </row>
    <row r="103" spans="2:3" x14ac:dyDescent="0.25">
      <c r="B103" s="28">
        <v>0.76037366404602547</v>
      </c>
      <c r="C103" s="30">
        <v>0.59996871752776337</v>
      </c>
    </row>
    <row r="104" spans="2:3" x14ac:dyDescent="0.25">
      <c r="B104" s="28">
        <v>0.30366408845404808</v>
      </c>
      <c r="C104" s="30">
        <v>0.57392424064223668</v>
      </c>
    </row>
    <row r="105" spans="2:3" x14ac:dyDescent="0.25">
      <c r="B105" s="28">
        <v>0.39816095514079736</v>
      </c>
      <c r="C105" s="30">
        <v>0.23476404164691311</v>
      </c>
    </row>
    <row r="106" spans="2:3" x14ac:dyDescent="0.25">
      <c r="B106" s="28">
        <v>2.0217475699320717</v>
      </c>
      <c r="C106" s="30">
        <v>0.31304297217436233</v>
      </c>
    </row>
    <row r="107" spans="2:3" x14ac:dyDescent="0.25">
      <c r="B107" s="28">
        <v>0.65404572897794977</v>
      </c>
      <c r="C107" s="30">
        <v>0.23476404164691311</v>
      </c>
    </row>
    <row r="108" spans="2:3" x14ac:dyDescent="0.25">
      <c r="B108" s="28">
        <v>1.3629997496743638</v>
      </c>
      <c r="C108" s="30">
        <v>1.1478484812844734</v>
      </c>
    </row>
    <row r="109" spans="2:3" x14ac:dyDescent="0.25">
      <c r="B109" s="28">
        <v>0.53558336480082114</v>
      </c>
      <c r="C109" s="30">
        <v>0.36520467588085026</v>
      </c>
    </row>
    <row r="110" spans="2:3" x14ac:dyDescent="0.25">
      <c r="B110" s="28">
        <v>0.78904125281616289</v>
      </c>
      <c r="C110" s="30">
        <v>0.31304297217436233</v>
      </c>
    </row>
    <row r="111" spans="2:3" x14ac:dyDescent="0.25">
      <c r="B111" s="28">
        <v>1.0150449949722726</v>
      </c>
      <c r="C111" s="30">
        <v>3.0521507912161741</v>
      </c>
    </row>
    <row r="112" spans="2:3" x14ac:dyDescent="0.25">
      <c r="B112" s="28">
        <v>0.40893026097508178</v>
      </c>
      <c r="C112" s="30">
        <v>3.4695899207389469</v>
      </c>
    </row>
    <row r="113" spans="2:3" x14ac:dyDescent="0.25">
      <c r="B113" s="28">
        <v>1.1418497791618751</v>
      </c>
      <c r="C113" s="30">
        <v>1.5913320876927728</v>
      </c>
    </row>
    <row r="114" spans="2:3" x14ac:dyDescent="0.25">
      <c r="B114" s="28">
        <v>0.76158710695693077</v>
      </c>
      <c r="C114" s="30">
        <v>1.5652148608718117</v>
      </c>
    </row>
    <row r="115" spans="2:3" x14ac:dyDescent="0.25">
      <c r="B115" s="28">
        <v>0.50100024184002045</v>
      </c>
      <c r="C115" s="30">
        <v>3.0521507912161741</v>
      </c>
    </row>
    <row r="116" spans="2:3" x14ac:dyDescent="0.25">
      <c r="B116" s="28">
        <v>1.1501921991743491</v>
      </c>
      <c r="C116" s="30">
        <v>0.23476404164691311</v>
      </c>
    </row>
    <row r="117" spans="2:3" x14ac:dyDescent="0.25">
      <c r="B117" s="28">
        <v>0.82256261322992152</v>
      </c>
      <c r="C117" s="30">
        <v>0.91301168970212576</v>
      </c>
    </row>
    <row r="118" spans="2:3" x14ac:dyDescent="0.25">
      <c r="B118" s="28">
        <v>1.5447128255824303</v>
      </c>
      <c r="C118" s="30">
        <v>0.65220317116968585</v>
      </c>
    </row>
    <row r="119" spans="2:3" x14ac:dyDescent="0.25">
      <c r="B119" s="28">
        <v>1.3617863067634584</v>
      </c>
      <c r="C119" s="30">
        <v>1.2521718886974493</v>
      </c>
    </row>
    <row r="120" spans="2:3" x14ac:dyDescent="0.25">
      <c r="B120" s="28">
        <v>0.39573406931898675</v>
      </c>
      <c r="C120" s="30">
        <v>1.3826125229313864</v>
      </c>
    </row>
    <row r="121" spans="2:3" x14ac:dyDescent="0.25">
      <c r="B121" s="28">
        <v>1.1920559796005814</v>
      </c>
      <c r="C121" s="30">
        <v>1.3304508192248985</v>
      </c>
    </row>
    <row r="122" spans="2:3" x14ac:dyDescent="0.25">
      <c r="B122" s="28">
        <v>1.1394228933400645</v>
      </c>
      <c r="C122" s="30">
        <v>0.62608594434872467</v>
      </c>
    </row>
    <row r="123" spans="2:3" x14ac:dyDescent="0.25">
      <c r="B123" s="28">
        <v>1.1034746471044956</v>
      </c>
      <c r="C123" s="30">
        <v>0.99129062022957493</v>
      </c>
    </row>
    <row r="124" spans="2:3" x14ac:dyDescent="0.25">
      <c r="B124" s="28">
        <v>3.1384184086926616</v>
      </c>
      <c r="C124" s="30">
        <v>1.72177272192671</v>
      </c>
    </row>
    <row r="125" spans="2:3" x14ac:dyDescent="0.25">
      <c r="B125" s="28">
        <v>0.55833541938029518</v>
      </c>
      <c r="C125" s="30">
        <v>2.5826227079223476</v>
      </c>
    </row>
    <row r="126" spans="2:3" x14ac:dyDescent="0.25">
      <c r="B126" s="28">
        <v>0.65996126316861303</v>
      </c>
      <c r="C126" s="30">
        <v>1.9565367635736231</v>
      </c>
    </row>
    <row r="127" spans="2:3" x14ac:dyDescent="0.25">
      <c r="B127" s="28">
        <v>1.0843629212577373</v>
      </c>
      <c r="C127" s="30">
        <v>0.57392424064223668</v>
      </c>
    </row>
    <row r="128" spans="2:3" x14ac:dyDescent="0.25">
      <c r="B128" s="28">
        <v>0.85365708782186944</v>
      </c>
      <c r="C128" s="30">
        <v>1.4087297497523477</v>
      </c>
    </row>
    <row r="129" spans="2:3" x14ac:dyDescent="0.25">
      <c r="B129" s="28">
        <v>0.75673333531330966</v>
      </c>
      <c r="C129" s="30">
        <v>4.3043954298490581</v>
      </c>
    </row>
    <row r="130" spans="2:3" x14ac:dyDescent="0.25">
      <c r="B130" s="28">
        <v>1.2207235683707189</v>
      </c>
      <c r="C130" s="30">
        <v>1.1478484812844734</v>
      </c>
    </row>
    <row r="131" spans="2:3" x14ac:dyDescent="0.25">
      <c r="B131" s="28">
        <v>1.9571317349263651</v>
      </c>
      <c r="C131" s="30">
        <v>3.4695899207389469</v>
      </c>
    </row>
    <row r="132" spans="2:3" x14ac:dyDescent="0.25">
      <c r="B132" s="28">
        <v>0.36827992345975463</v>
      </c>
      <c r="C132" s="30">
        <v>1.2521718886974493</v>
      </c>
    </row>
    <row r="133" spans="2:3" x14ac:dyDescent="0.25">
      <c r="B133" s="28">
        <v>2.278845786680129</v>
      </c>
      <c r="C133" s="30">
        <v>5.2695688232576714</v>
      </c>
    </row>
    <row r="134" spans="2:3" x14ac:dyDescent="0.25">
      <c r="B134" s="28">
        <v>0.63129367439847561</v>
      </c>
      <c r="C134" s="30">
        <v>0.46960083322926072</v>
      </c>
    </row>
    <row r="135" spans="2:3" x14ac:dyDescent="0.25">
      <c r="B135" s="28">
        <v>0.9396598541322817</v>
      </c>
      <c r="C135" s="30">
        <v>2.1913008052205361</v>
      </c>
    </row>
    <row r="136" spans="2:3" x14ac:dyDescent="0.25">
      <c r="B136" s="28">
        <v>0.43395752101250334</v>
      </c>
      <c r="C136" s="30">
        <v>1.72177272192671</v>
      </c>
    </row>
    <row r="137" spans="2:3" x14ac:dyDescent="0.25">
      <c r="B137" s="28">
        <v>1.0664646383218841</v>
      </c>
      <c r="C137" s="30">
        <v>0.86084998599563778</v>
      </c>
    </row>
    <row r="138" spans="2:3" x14ac:dyDescent="0.25">
      <c r="B138" s="28">
        <v>0.49250614146368338</v>
      </c>
      <c r="C138" s="30">
        <v>0.4173663795873383</v>
      </c>
    </row>
    <row r="139" spans="2:3" x14ac:dyDescent="0.25">
      <c r="B139" s="28">
        <v>2.1640237512357161</v>
      </c>
      <c r="C139" s="29">
        <v>1.1657892324631878</v>
      </c>
    </row>
    <row r="140" spans="2:3" x14ac:dyDescent="0.25">
      <c r="B140" s="28">
        <v>0.82377605614082683</v>
      </c>
      <c r="C140" s="29">
        <v>0.85114983086337503</v>
      </c>
    </row>
    <row r="141" spans="2:3" x14ac:dyDescent="0.25">
      <c r="B141" s="28">
        <v>0.63720920858913888</v>
      </c>
      <c r="C141" s="29">
        <v>1.0731754724836851</v>
      </c>
    </row>
    <row r="142" spans="2:3" x14ac:dyDescent="0.25">
      <c r="B142" s="28">
        <v>1.9977820724416919</v>
      </c>
      <c r="C142" s="29">
        <v>1.3878148740834979</v>
      </c>
    </row>
    <row r="143" spans="2:3" x14ac:dyDescent="0.25">
      <c r="B143" s="28">
        <v>1.6571079752050328</v>
      </c>
      <c r="C143" s="29">
        <v>0.9621626516735301</v>
      </c>
    </row>
    <row r="144" spans="2:3" x14ac:dyDescent="0.25">
      <c r="B144" s="28">
        <v>1.5099780222577666</v>
      </c>
      <c r="C144" s="29">
        <v>3.2196810314076156</v>
      </c>
    </row>
    <row r="145" spans="2:3" x14ac:dyDescent="0.25">
      <c r="B145" s="28">
        <v>0.8345453619751112</v>
      </c>
      <c r="C145" s="29">
        <v>2.2389647049468726</v>
      </c>
    </row>
    <row r="146" spans="2:3" x14ac:dyDescent="0.25">
      <c r="B146" s="28">
        <v>0.55833541938029518</v>
      </c>
      <c r="C146" s="29">
        <v>0.90665624126845257</v>
      </c>
    </row>
    <row r="147" spans="2:3" x14ac:dyDescent="0.25">
      <c r="B147" s="28">
        <v>1.1286535875057802</v>
      </c>
      <c r="C147" s="29">
        <v>2.2575183797340856</v>
      </c>
    </row>
    <row r="148" spans="2:3" x14ac:dyDescent="0.25">
      <c r="B148" s="28">
        <v>1.039010492462652</v>
      </c>
      <c r="C148" s="29">
        <v>3.0715608610230354</v>
      </c>
    </row>
    <row r="149" spans="2:3" x14ac:dyDescent="0.25">
      <c r="B149" s="28">
        <v>0.45792301850288275</v>
      </c>
      <c r="C149" s="29">
        <v>1.1841882932938401</v>
      </c>
    </row>
    <row r="150" spans="2:3" x14ac:dyDescent="0.25">
      <c r="B150" s="28">
        <v>1.132293916238496</v>
      </c>
      <c r="C150" s="29">
        <v>0.38854487283554251</v>
      </c>
    </row>
    <row r="151" spans="2:3" x14ac:dyDescent="0.25">
      <c r="B151" s="28">
        <v>0.72457709817431959</v>
      </c>
      <c r="C151" s="29">
        <v>1.4988276948936528</v>
      </c>
    </row>
    <row r="152" spans="2:3" x14ac:dyDescent="0.25">
      <c r="B152" s="28">
        <v>0.75445812985536231</v>
      </c>
      <c r="C152" s="29">
        <v>2.4979430821850475</v>
      </c>
    </row>
    <row r="153" spans="2:3" x14ac:dyDescent="0.25">
      <c r="B153" s="28">
        <v>2.0408592957788296</v>
      </c>
      <c r="C153" s="29">
        <v>0.83259615607616255</v>
      </c>
    </row>
    <row r="154" spans="2:3" x14ac:dyDescent="0.25">
      <c r="B154" s="28">
        <v>1.3880270097117853</v>
      </c>
      <c r="C154" s="29">
        <v>4.1632900082939326</v>
      </c>
    </row>
    <row r="155" spans="2:3" x14ac:dyDescent="0.25">
      <c r="B155" s="28">
        <v>1.4227618130364492</v>
      </c>
      <c r="C155" s="29">
        <v>0.38854487283554251</v>
      </c>
    </row>
    <row r="156" spans="2:3" x14ac:dyDescent="0.25">
      <c r="B156" s="28">
        <v>1.3689152838650271</v>
      </c>
      <c r="C156" s="29">
        <v>1.0731754724836851</v>
      </c>
    </row>
    <row r="157" spans="2:3" x14ac:dyDescent="0.25">
      <c r="B157" s="28">
        <v>0.36827992345975463</v>
      </c>
      <c r="C157" s="29">
        <v>4.5703885559166881</v>
      </c>
    </row>
    <row r="158" spans="2:3" x14ac:dyDescent="0.25">
      <c r="B158" s="28">
        <v>1.4776701047549134</v>
      </c>
      <c r="C158" s="29">
        <v>4.6999550515140553</v>
      </c>
    </row>
    <row r="159" spans="2:3" x14ac:dyDescent="0.25">
      <c r="B159" s="28">
        <v>0.91220570827304959</v>
      </c>
      <c r="C159" s="29">
        <v>2.3685312005442403</v>
      </c>
    </row>
    <row r="160" spans="2:3" x14ac:dyDescent="0.25">
      <c r="B160" s="28">
        <v>0.81892228449720561</v>
      </c>
      <c r="C160" s="29">
        <v>0.49955769364569752</v>
      </c>
    </row>
    <row r="161" spans="2:3" x14ac:dyDescent="0.25">
      <c r="B161" s="28">
        <v>0.76401399277874138</v>
      </c>
      <c r="C161" s="29">
        <v>0.85114983086337503</v>
      </c>
    </row>
    <row r="162" spans="2:3" x14ac:dyDescent="0.25">
      <c r="B162" s="28">
        <v>0.18884205300963533</v>
      </c>
      <c r="C162" s="29">
        <v>2.1279518841367175</v>
      </c>
    </row>
    <row r="163" spans="2:3" x14ac:dyDescent="0.25">
      <c r="B163" s="28">
        <v>0.52845438769925257</v>
      </c>
      <c r="C163" s="29">
        <v>3.2382347061948278</v>
      </c>
    </row>
    <row r="164" spans="2:3" x14ac:dyDescent="0.25">
      <c r="B164" s="28">
        <v>1.2625873487969512</v>
      </c>
      <c r="C164" s="29">
        <v>2.1279518841367175</v>
      </c>
    </row>
    <row r="165" spans="2:3" x14ac:dyDescent="0.25">
      <c r="B165" s="28">
        <v>2.1185196420767682</v>
      </c>
      <c r="C165" s="29">
        <v>2.3499775257570277</v>
      </c>
    </row>
    <row r="166" spans="2:3" x14ac:dyDescent="0.25">
      <c r="B166" s="28">
        <v>0.32641614303352223</v>
      </c>
      <c r="C166" s="29">
        <v>1.1102828220581102</v>
      </c>
    </row>
    <row r="167" spans="2:3" x14ac:dyDescent="0.25">
      <c r="B167" s="28">
        <v>0.63008023148757031</v>
      </c>
      <c r="C167" s="29">
        <v>0.35159213721767757</v>
      </c>
    </row>
    <row r="168" spans="2:3" x14ac:dyDescent="0.25">
      <c r="B168" s="28">
        <v>1.5124049080795772</v>
      </c>
      <c r="C168" s="29">
        <v>1.5728877800859427</v>
      </c>
    </row>
    <row r="169" spans="2:3" x14ac:dyDescent="0.25">
      <c r="B169" s="28">
        <v>1.5483531543151463</v>
      </c>
      <c r="C169" s="29">
        <v>3.7561914606711779</v>
      </c>
    </row>
    <row r="170" spans="2:3" x14ac:dyDescent="0.25">
      <c r="B170" s="28">
        <v>0.76992952696940464</v>
      </c>
      <c r="C170" s="29">
        <v>1.0731754724836851</v>
      </c>
    </row>
    <row r="171" spans="2:3" x14ac:dyDescent="0.25">
      <c r="B171" s="28">
        <v>1.7922551794071091</v>
      </c>
      <c r="C171" s="29">
        <v>0.35159213721767757</v>
      </c>
    </row>
    <row r="172" spans="2:3" x14ac:dyDescent="0.25">
      <c r="B172" s="28">
        <v>2.3170692383736458</v>
      </c>
      <c r="C172" s="29">
        <v>3.7932988102456027</v>
      </c>
    </row>
    <row r="173" spans="2:3" x14ac:dyDescent="0.25">
      <c r="B173" s="28">
        <v>1.2231504541925293</v>
      </c>
      <c r="C173" s="29">
        <v>1.0176690620786075</v>
      </c>
    </row>
    <row r="174" spans="2:3" x14ac:dyDescent="0.25">
      <c r="B174" s="28">
        <v>1.4418735388832074</v>
      </c>
      <c r="C174" s="29">
        <v>2.8495352194027253</v>
      </c>
    </row>
    <row r="175" spans="2:3" x14ac:dyDescent="0.25">
      <c r="B175" s="28">
        <v>1.3940942242663119</v>
      </c>
      <c r="C175" s="29">
        <v>0.83259615607616255</v>
      </c>
    </row>
    <row r="176" spans="2:3" x14ac:dyDescent="0.25">
      <c r="B176" s="28">
        <v>1.5207473280920509</v>
      </c>
      <c r="C176" s="29">
        <v>1.5357804305115177</v>
      </c>
    </row>
    <row r="177" spans="2:3" x14ac:dyDescent="0.25">
      <c r="B177" s="28">
        <v>0.44715371266859827</v>
      </c>
      <c r="C177" s="29">
        <v>0.64767786403027761</v>
      </c>
    </row>
    <row r="178" spans="2:3" x14ac:dyDescent="0.25">
      <c r="B178" s="28">
        <v>1.0569087753985051</v>
      </c>
      <c r="C178" s="29">
        <v>1.2952011141039952</v>
      </c>
    </row>
    <row r="179" spans="2:3" x14ac:dyDescent="0.25">
      <c r="B179" s="28">
        <v>0.57744714522705354</v>
      </c>
      <c r="C179" s="29">
        <v>1.7394070113011753</v>
      </c>
    </row>
    <row r="180" spans="2:3" x14ac:dyDescent="0.25">
      <c r="B180" s="28">
        <v>0.43517096392340859</v>
      </c>
      <c r="C180" s="29">
        <v>1.8318661573241177</v>
      </c>
    </row>
    <row r="181" spans="2:3" x14ac:dyDescent="0.25">
      <c r="B181" s="28">
        <v>0.73883505237745672</v>
      </c>
      <c r="C181" s="29">
        <v>0.77708974567108502</v>
      </c>
    </row>
    <row r="182" spans="2:3" x14ac:dyDescent="0.25">
      <c r="B182" s="28">
        <v>0.52724094478834727</v>
      </c>
      <c r="C182" s="29">
        <v>2.8680888941899378</v>
      </c>
    </row>
    <row r="183" spans="2:3" x14ac:dyDescent="0.25">
      <c r="B183" s="28">
        <v>0.73762160946655142</v>
      </c>
      <c r="C183" s="29">
        <v>1.3878148740834979</v>
      </c>
    </row>
    <row r="184" spans="2:3" x14ac:dyDescent="0.25">
      <c r="B184" s="28">
        <v>1.1203111674933064</v>
      </c>
      <c r="C184" s="29">
        <v>0.44405128324061999</v>
      </c>
    </row>
    <row r="185" spans="2:3" x14ac:dyDescent="0.25">
      <c r="B185" s="28">
        <v>1.0784473870670739</v>
      </c>
      <c r="C185" s="29">
        <v>0.94376359084287764</v>
      </c>
    </row>
    <row r="186" spans="2:3" x14ac:dyDescent="0.25">
      <c r="B186" s="28">
        <v>2.2799075492271714</v>
      </c>
      <c r="C186" s="29">
        <v>0.74013701005322008</v>
      </c>
    </row>
    <row r="187" spans="2:3" x14ac:dyDescent="0.25">
      <c r="B187" s="28">
        <v>0.61339539146262256</v>
      </c>
      <c r="C187" s="29">
        <v>0.72158333526600749</v>
      </c>
    </row>
    <row r="188" spans="2:3" x14ac:dyDescent="0.25">
      <c r="B188" s="28">
        <v>1.0735936154234529</v>
      </c>
      <c r="C188" s="29">
        <v>0.79564342045829761</v>
      </c>
    </row>
    <row r="189" spans="2:3" x14ac:dyDescent="0.25">
      <c r="B189" s="28">
        <v>0.53088127352106307</v>
      </c>
      <c r="C189" s="29">
        <v>0.85114983086337503</v>
      </c>
    </row>
    <row r="190" spans="2:3" x14ac:dyDescent="0.25">
      <c r="B190" s="28">
        <v>0.44715371266859827</v>
      </c>
      <c r="C190" s="29">
        <v>0.92520991605566516</v>
      </c>
    </row>
    <row r="191" spans="2:3" x14ac:dyDescent="0.25">
      <c r="B191" s="28">
        <v>1.1333556787855381</v>
      </c>
      <c r="C191" s="29">
        <v>1.3507075245090727</v>
      </c>
    </row>
    <row r="192" spans="2:3" x14ac:dyDescent="0.25">
      <c r="B192" s="28">
        <v>1.7993841565086774</v>
      </c>
      <c r="C192" s="29">
        <v>0.44405128324061999</v>
      </c>
    </row>
    <row r="193" spans="2:3" x14ac:dyDescent="0.25">
      <c r="B193" s="28">
        <v>1.1526190849961597</v>
      </c>
      <c r="C193" s="29">
        <v>2.8495352194027253</v>
      </c>
    </row>
    <row r="194" spans="2:3" x14ac:dyDescent="0.25">
      <c r="B194" s="28">
        <v>0.57987403104886404</v>
      </c>
      <c r="C194" s="29">
        <v>0.74013701005322008</v>
      </c>
    </row>
    <row r="195" spans="2:3" x14ac:dyDescent="0.25">
      <c r="B195" s="28">
        <v>0.81422019321744765</v>
      </c>
      <c r="C195" s="29">
        <v>1.7394070113011753</v>
      </c>
    </row>
    <row r="196" spans="2:3" x14ac:dyDescent="0.25">
      <c r="B196" s="28">
        <v>0.22357685633429913</v>
      </c>
      <c r="C196" s="29">
        <v>1.2952011141039952</v>
      </c>
    </row>
    <row r="197" spans="2:3" x14ac:dyDescent="0.25">
      <c r="B197" s="28">
        <v>0.54635267063510551</v>
      </c>
      <c r="C197" s="29">
        <v>0.85114983086337503</v>
      </c>
    </row>
    <row r="198" spans="2:3" x14ac:dyDescent="0.25">
      <c r="B198" s="28">
        <v>1.0748070583343581</v>
      </c>
      <c r="C198" s="29">
        <v>5.6437186423569337</v>
      </c>
    </row>
    <row r="199" spans="2:3" x14ac:dyDescent="0.25">
      <c r="B199" s="28">
        <v>0.47218097270601983</v>
      </c>
      <c r="C199" s="29">
        <v>1.6283941904910202</v>
      </c>
    </row>
    <row r="200" spans="2:3" x14ac:dyDescent="0.25">
      <c r="B200" s="28">
        <v>0.61931092565328594</v>
      </c>
      <c r="C200" s="29">
        <v>1.9428789781342728</v>
      </c>
    </row>
    <row r="201" spans="2:3" x14ac:dyDescent="0.25">
      <c r="B201" s="28">
        <v>0.65040540024523397</v>
      </c>
      <c r="C201" s="29">
        <v>2.1279518841367175</v>
      </c>
    </row>
    <row r="202" spans="2:3" x14ac:dyDescent="0.25">
      <c r="B202" s="28">
        <v>2.2357685633429916</v>
      </c>
      <c r="C202" s="29">
        <v>1.5728877800859427</v>
      </c>
    </row>
    <row r="203" spans="2:3" x14ac:dyDescent="0.25">
      <c r="B203" s="28">
        <v>0.31079306555561664</v>
      </c>
      <c r="C203" s="29">
        <v>0.94376359084287764</v>
      </c>
    </row>
    <row r="204" spans="2:3" x14ac:dyDescent="0.25">
      <c r="B204" s="28">
        <v>1.4370197672395864</v>
      </c>
      <c r="C204" s="29">
        <v>0.31463940159981263</v>
      </c>
    </row>
    <row r="205" spans="2:3" x14ac:dyDescent="0.25">
      <c r="B205" s="28">
        <v>0.68984229484965576</v>
      </c>
      <c r="C205" s="29">
        <v>1.3137547888912076</v>
      </c>
    </row>
    <row r="206" spans="2:3" x14ac:dyDescent="0.25">
      <c r="B206" s="28">
        <v>2.1089637791533891</v>
      </c>
      <c r="C206" s="29">
        <v>2.7201233377619181</v>
      </c>
    </row>
    <row r="207" spans="2:3" x14ac:dyDescent="0.25">
      <c r="B207" s="28">
        <v>2.6601702214321157</v>
      </c>
      <c r="C207" s="29">
        <v>4.2373500934862225</v>
      </c>
    </row>
    <row r="208" spans="2:3" x14ac:dyDescent="0.25">
      <c r="B208" s="28">
        <v>0.78676604735821554</v>
      </c>
      <c r="C208" s="29">
        <v>0.86970350565058763</v>
      </c>
    </row>
    <row r="209" spans="2:3" x14ac:dyDescent="0.25">
      <c r="B209" s="28">
        <v>0.55348164773667408</v>
      </c>
      <c r="C209" s="29">
        <v>0.51811136843291006</v>
      </c>
    </row>
    <row r="210" spans="2:3" x14ac:dyDescent="0.25">
      <c r="B210" s="28">
        <v>0.84774155363120629</v>
      </c>
      <c r="C210" s="29">
        <v>1.0731754724836851</v>
      </c>
    </row>
    <row r="211" spans="2:3" x14ac:dyDescent="0.25">
      <c r="B211" s="28">
        <v>0.34674131179118578</v>
      </c>
      <c r="C211" s="29">
        <v>0.51811136843291006</v>
      </c>
    </row>
    <row r="212" spans="2:3" x14ac:dyDescent="0.25">
      <c r="B212" s="28">
        <v>0.66238814899042364</v>
      </c>
      <c r="C212" s="29">
        <v>1.7949134217062528</v>
      </c>
    </row>
    <row r="213" spans="2:3" x14ac:dyDescent="0.25">
      <c r="B213" s="28">
        <v>0.81664707903925826</v>
      </c>
      <c r="C213" s="29">
        <v>0.77708974567108502</v>
      </c>
    </row>
    <row r="214" spans="2:3" x14ac:dyDescent="0.25">
      <c r="B214" s="28">
        <v>0.65283228606704446</v>
      </c>
      <c r="C214" s="29">
        <v>0.44405128324061999</v>
      </c>
    </row>
    <row r="215" spans="2:3" x14ac:dyDescent="0.25">
      <c r="B215" s="28">
        <v>0.51283131022134698</v>
      </c>
      <c r="C215" s="29">
        <v>0.51811136843291006</v>
      </c>
    </row>
    <row r="216" spans="2:3" x14ac:dyDescent="0.25">
      <c r="B216" s="28">
        <v>0.6276533456657597</v>
      </c>
      <c r="C216" s="29">
        <v>5.4586457363544882</v>
      </c>
    </row>
    <row r="217" spans="2:3" x14ac:dyDescent="0.25">
      <c r="B217" s="28">
        <v>0.72093676944160368</v>
      </c>
      <c r="C217" s="29">
        <v>0.35159213721767757</v>
      </c>
    </row>
    <row r="218" spans="2:3" x14ac:dyDescent="0.25">
      <c r="B218" s="28">
        <v>0.42561510100002947</v>
      </c>
      <c r="C218" s="29">
        <v>0.24057931640752256</v>
      </c>
    </row>
    <row r="219" spans="2:3" x14ac:dyDescent="0.25">
      <c r="B219" s="28">
        <v>1.3270515034387946</v>
      </c>
      <c r="C219" s="29">
        <v>1.2768020532733426</v>
      </c>
    </row>
    <row r="220" spans="2:3" x14ac:dyDescent="0.25">
      <c r="B220" s="28">
        <v>0.69348262358237156</v>
      </c>
      <c r="C220" s="29">
        <v>0.18507290600244505</v>
      </c>
    </row>
    <row r="221" spans="2:3" x14ac:dyDescent="0.25">
      <c r="B221" s="28">
        <v>0.89309398242629134</v>
      </c>
      <c r="C221" s="29">
        <v>0.83259615607616255</v>
      </c>
    </row>
    <row r="222" spans="2:3" x14ac:dyDescent="0.25">
      <c r="B222" s="28">
        <v>1.7611607048151612</v>
      </c>
      <c r="C222" s="29">
        <v>4.348362914296378</v>
      </c>
    </row>
    <row r="223" spans="2:3" x14ac:dyDescent="0.25">
      <c r="B223" s="28">
        <v>0.26908096549324739</v>
      </c>
      <c r="C223" s="29">
        <v>0.64767786403027761</v>
      </c>
    </row>
    <row r="224" spans="2:3" x14ac:dyDescent="0.25">
      <c r="B224" s="28">
        <v>0.46869232433716712</v>
      </c>
      <c r="C224" s="29">
        <v>1.1102828220581102</v>
      </c>
    </row>
    <row r="225" spans="2:3" x14ac:dyDescent="0.25">
      <c r="B225" s="28">
        <v>0.95528293161018729</v>
      </c>
      <c r="C225" s="29">
        <v>0.48115863281504512</v>
      </c>
    </row>
    <row r="226" spans="2:3" x14ac:dyDescent="0.25">
      <c r="B226" s="28">
        <v>0.32884302885533284</v>
      </c>
      <c r="C226" s="29">
        <v>5.2735728303520428</v>
      </c>
    </row>
    <row r="227" spans="2:3" x14ac:dyDescent="0.25">
      <c r="B227" s="28">
        <v>0.26301375093872098</v>
      </c>
      <c r="C227" s="29">
        <v>0.42565222240996758</v>
      </c>
    </row>
    <row r="228" spans="2:3" x14ac:dyDescent="0.25">
      <c r="B228" s="28">
        <v>0.66709024027018149</v>
      </c>
      <c r="C228" s="29">
        <v>2.4795440213543953</v>
      </c>
    </row>
    <row r="229" spans="2:3" x14ac:dyDescent="0.25">
      <c r="B229" s="28">
        <v>0.31686028011014311</v>
      </c>
      <c r="C229" s="29">
        <v>1.0547764116530327</v>
      </c>
    </row>
    <row r="230" spans="2:3" x14ac:dyDescent="0.25">
      <c r="B230" s="28">
        <v>0.21280755050001474</v>
      </c>
      <c r="C230" s="29">
        <v>3.9228653058429703</v>
      </c>
    </row>
    <row r="231" spans="2:3" x14ac:dyDescent="0.25">
      <c r="B231" s="28">
        <v>0.28940613425091094</v>
      </c>
      <c r="C231" s="29">
        <v>3.5157667582202157</v>
      </c>
    </row>
    <row r="232" spans="2:3" x14ac:dyDescent="0.25">
      <c r="B232" s="28">
        <v>0.23191927634677298</v>
      </c>
      <c r="C232" s="29">
        <v>0.88825718043780022</v>
      </c>
    </row>
    <row r="233" spans="2:3" x14ac:dyDescent="0.25">
      <c r="B233" s="28">
        <v>0.37176857182860734</v>
      </c>
      <c r="C233" s="29">
        <v>4.5703885559166881</v>
      </c>
    </row>
    <row r="234" spans="2:3" x14ac:dyDescent="0.25">
      <c r="B234" s="28">
        <v>0.50934266185249433</v>
      </c>
      <c r="C234" s="29">
        <v>0.9621626516735301</v>
      </c>
    </row>
    <row r="235" spans="2:3" x14ac:dyDescent="0.25">
      <c r="B235" s="28">
        <v>1.6821352352424541</v>
      </c>
      <c r="C235" s="29">
        <v>1.9798317137521377</v>
      </c>
    </row>
    <row r="236" spans="2:3" x14ac:dyDescent="0.25">
      <c r="B236" s="28">
        <v>0.18049963299716146</v>
      </c>
      <c r="C236" s="29">
        <v>0.51811136843291006</v>
      </c>
    </row>
    <row r="237" spans="2:3" x14ac:dyDescent="0.25">
      <c r="B237" s="28">
        <v>0.38617820639560757</v>
      </c>
      <c r="C237" s="29">
        <v>0.64767786403027761</v>
      </c>
    </row>
    <row r="238" spans="2:3" x14ac:dyDescent="0.25">
      <c r="B238" s="28">
        <v>0.42318821517821886</v>
      </c>
      <c r="C238" s="29">
        <v>1.7949134217062528</v>
      </c>
    </row>
    <row r="239" spans="2:3" x14ac:dyDescent="0.25">
      <c r="B239" s="28">
        <v>1.5422859397606199</v>
      </c>
      <c r="C239" s="29">
        <v>1.9059262425164076</v>
      </c>
    </row>
    <row r="240" spans="2:3" x14ac:dyDescent="0.25">
      <c r="B240" s="28">
        <v>1.5912786972884208</v>
      </c>
      <c r="C240" s="29">
        <v>0.25897837723817496</v>
      </c>
    </row>
    <row r="241" spans="2:3" x14ac:dyDescent="0.25">
      <c r="B241" s="28">
        <v>0.53801025062263175</v>
      </c>
      <c r="C241" s="29">
        <v>0.51811136843291006</v>
      </c>
    </row>
    <row r="242" spans="2:3" x14ac:dyDescent="0.25">
      <c r="B242" s="28">
        <v>1.7849745219416775</v>
      </c>
      <c r="C242" s="29">
        <v>0.48115863281504512</v>
      </c>
    </row>
    <row r="243" spans="2:3" x14ac:dyDescent="0.25">
      <c r="B243" s="28">
        <v>0.96847912326628227</v>
      </c>
      <c r="C243" s="29">
        <v>0.77708974567108502</v>
      </c>
    </row>
    <row r="244" spans="2:3" x14ac:dyDescent="0.25">
      <c r="B244" s="28">
        <v>0.57623370231614823</v>
      </c>
      <c r="C244" s="29">
        <v>0.40709854762275505</v>
      </c>
    </row>
    <row r="245" spans="2:3" x14ac:dyDescent="0.25">
      <c r="B245" s="28">
        <v>1.8459500282146679</v>
      </c>
      <c r="C245" s="29">
        <v>1.8873725677291953</v>
      </c>
    </row>
    <row r="246" spans="2:3" x14ac:dyDescent="0.25">
      <c r="B246" s="28">
        <v>0.7926815815488788</v>
      </c>
      <c r="C246" s="29">
        <v>0.62912418924306501</v>
      </c>
    </row>
    <row r="247" spans="2:3" x14ac:dyDescent="0.25">
      <c r="B247" s="28">
        <v>1.4562831734502077</v>
      </c>
      <c r="C247" s="29">
        <v>0.48115863281504512</v>
      </c>
    </row>
    <row r="248" spans="2:3" x14ac:dyDescent="0.25">
      <c r="B248" s="28">
        <v>1.0129016585653574</v>
      </c>
      <c r="C248" s="31"/>
    </row>
    <row r="249" spans="2:3" x14ac:dyDescent="0.25">
      <c r="B249" s="32">
        <v>0.4547145387306753</v>
      </c>
      <c r="C249" s="31"/>
    </row>
    <row r="250" spans="2:3" x14ac:dyDescent="0.25">
      <c r="B250" s="32">
        <v>3.3827230697277368</v>
      </c>
      <c r="C250" s="31"/>
    </row>
    <row r="251" spans="2:3" x14ac:dyDescent="0.25">
      <c r="B251" s="32">
        <v>0.87612547568359089</v>
      </c>
      <c r="C251" s="31"/>
    </row>
    <row r="252" spans="2:3" x14ac:dyDescent="0.25">
      <c r="B252" s="32">
        <v>1.4820102791103014</v>
      </c>
      <c r="C252" s="31"/>
    </row>
    <row r="253" spans="2:3" x14ac:dyDescent="0.25">
      <c r="B253" s="32">
        <v>0.84984371765415412</v>
      </c>
      <c r="C253" s="31"/>
    </row>
    <row r="254" spans="2:3" x14ac:dyDescent="0.25">
      <c r="B254" s="32">
        <v>1.3614351907462441</v>
      </c>
      <c r="C254" s="31"/>
    </row>
    <row r="255" spans="2:3" x14ac:dyDescent="0.25">
      <c r="B255" s="32">
        <v>0.55041223781496029</v>
      </c>
      <c r="C255" s="31"/>
    </row>
    <row r="256" spans="2:3" x14ac:dyDescent="0.25">
      <c r="B256" s="32">
        <v>1.2837936613005034</v>
      </c>
      <c r="C256" s="31"/>
    </row>
    <row r="257" spans="2:3" x14ac:dyDescent="0.25">
      <c r="B257" s="32">
        <v>2.4038780512115379</v>
      </c>
      <c r="C257" s="31"/>
    </row>
    <row r="258" spans="2:3" x14ac:dyDescent="0.25">
      <c r="B258" s="32">
        <v>1.152083934992677</v>
      </c>
      <c r="C258" s="31"/>
    </row>
    <row r="259" spans="2:3" x14ac:dyDescent="0.25">
      <c r="B259" s="32">
        <v>0.37847737803459908</v>
      </c>
      <c r="C259" s="31"/>
    </row>
    <row r="260" spans="2:3" x14ac:dyDescent="0.25">
      <c r="B260" s="32">
        <v>1.1257018649096928</v>
      </c>
      <c r="C260" s="31"/>
    </row>
    <row r="261" spans="2:3" x14ac:dyDescent="0.25">
      <c r="B261" s="32">
        <v>0.27726251600520324</v>
      </c>
      <c r="C261" s="31"/>
    </row>
    <row r="262" spans="2:3" x14ac:dyDescent="0.25">
      <c r="B262" s="32">
        <v>1.5901466728344726</v>
      </c>
      <c r="C262" s="31"/>
    </row>
    <row r="263" spans="2:3" x14ac:dyDescent="0.25">
      <c r="B263" s="32">
        <v>3.3355764045604266</v>
      </c>
      <c r="C263" s="31"/>
    </row>
    <row r="264" spans="2:3" x14ac:dyDescent="0.25">
      <c r="B264" s="32">
        <v>0.78323651409863493</v>
      </c>
      <c r="C264" s="31"/>
    </row>
    <row r="265" spans="2:3" x14ac:dyDescent="0.25">
      <c r="B265" s="32">
        <v>0.9205637154051195</v>
      </c>
      <c r="C265" s="31"/>
    </row>
    <row r="266" spans="2:3" x14ac:dyDescent="0.25">
      <c r="B266" s="32">
        <v>1.1728485300770031</v>
      </c>
      <c r="C266" s="31"/>
    </row>
    <row r="267" spans="2:3" x14ac:dyDescent="0.25">
      <c r="B267" s="32">
        <v>0.32300481242284895</v>
      </c>
      <c r="C267" s="31"/>
    </row>
    <row r="268" spans="2:3" x14ac:dyDescent="0.25">
      <c r="B268" s="32">
        <v>1.1617138921332339</v>
      </c>
      <c r="C268" s="31"/>
    </row>
    <row r="269" spans="2:3" x14ac:dyDescent="0.25">
      <c r="B269" s="32">
        <v>0.28147562225419692</v>
      </c>
      <c r="C269" s="31"/>
    </row>
    <row r="270" spans="2:3" x14ac:dyDescent="0.25">
      <c r="B270" s="32">
        <v>0.28558841644964317</v>
      </c>
      <c r="C270" s="31"/>
    </row>
    <row r="271" spans="2:3" x14ac:dyDescent="0.25">
      <c r="B271" s="32">
        <v>0.32992634411762428</v>
      </c>
      <c r="C271" s="31"/>
    </row>
    <row r="272" spans="2:3" x14ac:dyDescent="0.25">
      <c r="B272" s="32">
        <v>0.60026732842805219</v>
      </c>
      <c r="C272" s="31"/>
    </row>
    <row r="273" spans="2:3" x14ac:dyDescent="0.25">
      <c r="B273" s="32">
        <v>0.39372481017381428</v>
      </c>
      <c r="C273" s="31"/>
    </row>
    <row r="274" spans="2:3" x14ac:dyDescent="0.25">
      <c r="B274" s="32">
        <v>0.241250488781662</v>
      </c>
      <c r="C274" s="31"/>
    </row>
    <row r="275" spans="2:3" x14ac:dyDescent="0.25">
      <c r="B275" s="32">
        <v>1.1076456952711484</v>
      </c>
      <c r="C275" s="31"/>
    </row>
    <row r="276" spans="2:3" x14ac:dyDescent="0.25">
      <c r="B276" s="32">
        <v>1.4820102791103014</v>
      </c>
      <c r="C276" s="31"/>
    </row>
    <row r="277" spans="2:3" x14ac:dyDescent="0.25">
      <c r="B277" s="32">
        <v>0.5476035003156311</v>
      </c>
      <c r="C277" s="31"/>
    </row>
    <row r="278" spans="2:3" x14ac:dyDescent="0.25">
      <c r="B278" s="32">
        <v>0.7583591248188627</v>
      </c>
      <c r="C278" s="31"/>
    </row>
    <row r="279" spans="2:3" x14ac:dyDescent="0.25">
      <c r="B279" s="32">
        <v>0.92748524709989488</v>
      </c>
      <c r="C279" s="31"/>
    </row>
    <row r="280" spans="2:3" x14ac:dyDescent="0.25">
      <c r="B280" s="32">
        <v>0.68623475831823277</v>
      </c>
      <c r="C280" s="31"/>
    </row>
    <row r="281" spans="2:3" x14ac:dyDescent="0.25">
      <c r="B281" s="32">
        <v>1.1936131251613289</v>
      </c>
      <c r="C281" s="31"/>
    </row>
    <row r="282" spans="2:3" x14ac:dyDescent="0.25">
      <c r="B282" s="32">
        <v>0.8720126814881447</v>
      </c>
      <c r="C282" s="31"/>
    </row>
    <row r="283" spans="2:3" x14ac:dyDescent="0.25">
      <c r="B283" s="32">
        <v>0.95798011137832539</v>
      </c>
      <c r="C283" s="31"/>
    </row>
    <row r="284" spans="2:3" x14ac:dyDescent="0.25">
      <c r="B284" s="32">
        <v>1.1714441613273385</v>
      </c>
      <c r="C284" s="31"/>
    </row>
    <row r="285" spans="2:3" x14ac:dyDescent="0.25">
      <c r="B285" s="32">
        <v>0.77912371990318874</v>
      </c>
      <c r="C285" s="31"/>
    </row>
    <row r="286" spans="2:3" x14ac:dyDescent="0.25">
      <c r="B286" s="32">
        <v>0.47969224006399491</v>
      </c>
      <c r="C286" s="31"/>
    </row>
    <row r="287" spans="2:3" x14ac:dyDescent="0.25">
      <c r="B287" s="32">
        <v>1.2850977179966205</v>
      </c>
      <c r="C287" s="31"/>
    </row>
    <row r="288" spans="2:3" x14ac:dyDescent="0.25">
      <c r="B288" s="32">
        <v>1.2033433943554335</v>
      </c>
      <c r="C288" s="31"/>
    </row>
    <row r="289" spans="2:3" x14ac:dyDescent="0.25">
      <c r="B289" s="32">
        <v>1.2865020867462849</v>
      </c>
      <c r="C289" s="31"/>
    </row>
    <row r="290" spans="2:3" x14ac:dyDescent="0.25">
      <c r="B290" s="32">
        <v>0.55452503201040648</v>
      </c>
      <c r="C290" s="31"/>
    </row>
    <row r="291" spans="2:3" x14ac:dyDescent="0.25">
      <c r="B291" s="32">
        <v>0.73057268598621394</v>
      </c>
      <c r="C291" s="31"/>
    </row>
    <row r="292" spans="2:3" x14ac:dyDescent="0.25">
      <c r="B292" s="32">
        <v>0.9551713738789962</v>
      </c>
      <c r="C292" s="31"/>
    </row>
    <row r="293" spans="2:3" x14ac:dyDescent="0.25">
      <c r="B293" s="32">
        <v>0.58642426503850154</v>
      </c>
      <c r="C293" s="31"/>
    </row>
    <row r="294" spans="2:3" x14ac:dyDescent="0.25">
      <c r="B294" s="32">
        <v>1.9408376120364228</v>
      </c>
      <c r="C294" s="31"/>
    </row>
    <row r="295" spans="2:3" x14ac:dyDescent="0.25">
      <c r="B295" s="32">
        <v>0.67510012037446387</v>
      </c>
      <c r="C295" s="31"/>
    </row>
    <row r="296" spans="2:3" x14ac:dyDescent="0.25">
      <c r="B296" s="32">
        <v>1.4625497407220924</v>
      </c>
      <c r="C296" s="31"/>
    </row>
    <row r="297" spans="2:3" x14ac:dyDescent="0.25">
      <c r="B297" s="32">
        <v>0.93581114754433481</v>
      </c>
      <c r="C297" s="31"/>
    </row>
    <row r="298" spans="2:3" x14ac:dyDescent="0.25">
      <c r="B298" s="32">
        <v>0.56144656370518187</v>
      </c>
      <c r="C298" s="31"/>
    </row>
    <row r="299" spans="2:3" x14ac:dyDescent="0.25">
      <c r="B299" s="32">
        <v>1.5720905031959282</v>
      </c>
      <c r="C299" s="31"/>
    </row>
    <row r="300" spans="2:3" x14ac:dyDescent="0.25">
      <c r="B300" s="32">
        <v>0.53516480567574509</v>
      </c>
      <c r="C300" s="31"/>
    </row>
    <row r="301" spans="2:3" x14ac:dyDescent="0.25">
      <c r="B301" s="32">
        <v>0.35490404545094395</v>
      </c>
      <c r="C301" s="31"/>
    </row>
    <row r="302" spans="2:3" x14ac:dyDescent="0.25">
      <c r="B302" s="32">
        <v>0.26201508386598804</v>
      </c>
      <c r="C302" s="31"/>
    </row>
    <row r="303" spans="2:3" x14ac:dyDescent="0.25">
      <c r="B303" s="32">
        <v>0.63908809315092263</v>
      </c>
      <c r="C303" s="31"/>
    </row>
    <row r="304" spans="2:3" x14ac:dyDescent="0.25">
      <c r="B304" s="32">
        <v>0.26201508386598804</v>
      </c>
      <c r="C304" s="31"/>
    </row>
    <row r="305" spans="2:3" x14ac:dyDescent="0.25">
      <c r="B305" s="32">
        <v>0.35771278295027309</v>
      </c>
      <c r="C305" s="31"/>
    </row>
    <row r="306" spans="2:3" x14ac:dyDescent="0.25">
      <c r="B306" s="32">
        <v>0.2176771561980069</v>
      </c>
      <c r="C306" s="31"/>
    </row>
    <row r="307" spans="2:3" x14ac:dyDescent="0.25">
      <c r="B307" s="32">
        <v>1.4293464509978804</v>
      </c>
      <c r="C307" s="31"/>
    </row>
    <row r="308" spans="2:3" x14ac:dyDescent="0.25">
      <c r="B308" s="32">
        <v>0.29943147983919383</v>
      </c>
      <c r="C308" s="31"/>
    </row>
    <row r="309" spans="2:3" x14ac:dyDescent="0.25">
      <c r="B309" s="32">
        <v>1.451515414831871</v>
      </c>
      <c r="C309" s="31"/>
    </row>
    <row r="310" spans="2:3" x14ac:dyDescent="0.25">
      <c r="B310" s="32">
        <v>1.5401912701678331</v>
      </c>
      <c r="C310" s="31"/>
    </row>
    <row r="311" spans="2:3" x14ac:dyDescent="0.25">
      <c r="B311" s="32">
        <v>0.23432895708688667</v>
      </c>
      <c r="C311" s="31"/>
    </row>
    <row r="312" spans="2:3" x14ac:dyDescent="0.25">
      <c r="B312" s="32">
        <v>0.2176771561980069</v>
      </c>
      <c r="C312" s="31"/>
    </row>
    <row r="313" spans="2:3" x14ac:dyDescent="0.25">
      <c r="B313" s="32">
        <v>1.1451624032979018</v>
      </c>
      <c r="C313" s="31"/>
    </row>
    <row r="314" spans="2:3" x14ac:dyDescent="0.25">
      <c r="B314" s="32">
        <v>0.241250488781662</v>
      </c>
      <c r="C314" s="31"/>
    </row>
    <row r="315" spans="2:3" x14ac:dyDescent="0.25">
      <c r="B315" s="32">
        <v>1.3391659148587061</v>
      </c>
      <c r="C315" s="31"/>
    </row>
    <row r="316" spans="2:3" x14ac:dyDescent="0.25">
      <c r="B316" s="32">
        <v>0.80410142123650841</v>
      </c>
      <c r="C316" s="31"/>
    </row>
    <row r="317" spans="2:3" x14ac:dyDescent="0.25">
      <c r="B317" s="32">
        <v>0.38128611553392822</v>
      </c>
      <c r="C317" s="31"/>
    </row>
    <row r="318" spans="2:3" x14ac:dyDescent="0.25">
      <c r="B318" s="32">
        <v>0.54619913156596667</v>
      </c>
      <c r="C318" s="31"/>
    </row>
    <row r="319" spans="2:3" x14ac:dyDescent="0.25">
      <c r="B319" s="32">
        <v>0.75414601856986907</v>
      </c>
      <c r="C319" s="31"/>
    </row>
    <row r="320" spans="2:3" x14ac:dyDescent="0.25">
      <c r="B320" s="32">
        <v>1.9893886459533976</v>
      </c>
      <c r="C320" s="31"/>
    </row>
    <row r="321" spans="2:3" x14ac:dyDescent="0.25">
      <c r="B321" s="32">
        <v>1.7495425259214001</v>
      </c>
      <c r="C321" s="31"/>
    </row>
    <row r="322" spans="2:3" x14ac:dyDescent="0.25">
      <c r="B322" s="32">
        <v>0.52262579898231154</v>
      </c>
      <c r="C322" s="31"/>
    </row>
    <row r="323" spans="2:3" x14ac:dyDescent="0.25">
      <c r="B323" s="32">
        <v>0.36463431464504842</v>
      </c>
      <c r="C323" s="31"/>
    </row>
    <row r="324" spans="2:3" x14ac:dyDescent="0.25">
      <c r="B324" s="32">
        <v>1.4487066773325419</v>
      </c>
      <c r="C324" s="31"/>
    </row>
    <row r="325" spans="2:3" x14ac:dyDescent="0.25">
      <c r="B325" s="32">
        <v>0.85816961809859393</v>
      </c>
      <c r="C325" s="31"/>
    </row>
    <row r="326" spans="2:3" x14ac:dyDescent="0.25">
      <c r="B326" s="32">
        <v>0.58782863378816608</v>
      </c>
      <c r="C326" s="31"/>
    </row>
    <row r="327" spans="2:3" x14ac:dyDescent="0.25">
      <c r="B327" s="32">
        <v>0.4353543123960138</v>
      </c>
      <c r="C327" s="31"/>
    </row>
    <row r="328" spans="2:3" x14ac:dyDescent="0.25">
      <c r="B328" s="32">
        <v>2.3747875556827718</v>
      </c>
      <c r="C328" s="31"/>
    </row>
    <row r="329" spans="2:3" x14ac:dyDescent="0.25">
      <c r="B329" s="32">
        <v>1.3724695166364655</v>
      </c>
      <c r="C329" s="31"/>
    </row>
    <row r="330" spans="2:3" x14ac:dyDescent="0.25">
      <c r="B330" s="32">
        <v>0.93019367254567642</v>
      </c>
      <c r="C330" s="31"/>
    </row>
    <row r="331" spans="2:3" x14ac:dyDescent="0.25">
      <c r="B331" s="32">
        <v>0.39091607267448519</v>
      </c>
      <c r="C331" s="31"/>
    </row>
    <row r="332" spans="2:3" x14ac:dyDescent="0.25">
      <c r="B332" s="32">
        <v>0.63216656145614714</v>
      </c>
      <c r="C332" s="31"/>
    </row>
    <row r="333" spans="2:3" x14ac:dyDescent="0.25">
      <c r="B333" s="32">
        <v>0.60167169717771674</v>
      </c>
      <c r="C333" s="31"/>
    </row>
    <row r="334" spans="2:3" x14ac:dyDescent="0.25">
      <c r="B334" s="32">
        <v>1.1035329010757022</v>
      </c>
      <c r="C334" s="31"/>
    </row>
    <row r="335" spans="2:3" x14ac:dyDescent="0.25">
      <c r="B335" s="32">
        <v>0.37988174678426362</v>
      </c>
      <c r="C335" s="31"/>
    </row>
    <row r="336" spans="2:3" x14ac:dyDescent="0.25">
      <c r="B336" s="32">
        <v>1.1631182608828987</v>
      </c>
      <c r="C336" s="31"/>
    </row>
    <row r="337" spans="2:3" x14ac:dyDescent="0.25">
      <c r="B337" s="32">
        <v>0.21215999325289614</v>
      </c>
      <c r="C337" s="31"/>
    </row>
    <row r="338" spans="2:3" x14ac:dyDescent="0.25">
      <c r="B338" s="32">
        <v>0.9066203399620214</v>
      </c>
      <c r="C338" s="31"/>
    </row>
    <row r="339" spans="2:3" x14ac:dyDescent="0.25">
      <c r="B339" s="32">
        <v>1.0549818671587274</v>
      </c>
      <c r="C339" s="31"/>
    </row>
    <row r="340" spans="2:3" x14ac:dyDescent="0.25">
      <c r="B340" s="32">
        <v>1.2934236184410604</v>
      </c>
      <c r="C340" s="31"/>
    </row>
    <row r="341" spans="2:3" x14ac:dyDescent="0.25">
      <c r="B341" s="32">
        <v>1.4584369465266462</v>
      </c>
      <c r="C341" s="31"/>
    </row>
    <row r="342" spans="2:3" x14ac:dyDescent="0.25">
      <c r="B342" s="32">
        <v>0.25649792092087725</v>
      </c>
      <c r="C342" s="31"/>
    </row>
    <row r="343" spans="2:3" x14ac:dyDescent="0.25">
      <c r="B343" s="32">
        <v>1.451515414831871</v>
      </c>
      <c r="C343" s="31"/>
    </row>
    <row r="344" spans="2:3" x14ac:dyDescent="0.25">
      <c r="B344" s="32">
        <v>0.28007125350453238</v>
      </c>
      <c r="C344" s="31"/>
    </row>
    <row r="345" spans="2:3" x14ac:dyDescent="0.25">
      <c r="B345" s="32">
        <v>1.3086710505802754</v>
      </c>
      <c r="C345" s="31"/>
    </row>
    <row r="346" spans="2:3" x14ac:dyDescent="0.25">
      <c r="B346" s="32">
        <v>0.43665836909213085</v>
      </c>
      <c r="C346" s="31"/>
    </row>
    <row r="347" spans="2:3" x14ac:dyDescent="0.25">
      <c r="B347" s="32">
        <v>0.22038558164378855</v>
      </c>
      <c r="C347" s="31"/>
    </row>
    <row r="348" spans="2:3" x14ac:dyDescent="0.25">
      <c r="B348" s="32">
        <v>0.32581354992217809</v>
      </c>
      <c r="C348" s="31"/>
    </row>
    <row r="349" spans="2:3" x14ac:dyDescent="0.25">
      <c r="B349" s="32">
        <v>0.52543453648164062</v>
      </c>
      <c r="C349" s="31"/>
    </row>
    <row r="350" spans="2:3" x14ac:dyDescent="0.25">
      <c r="B350" s="32">
        <v>0.71953836009599237</v>
      </c>
      <c r="C350" s="31"/>
    </row>
    <row r="351" spans="2:3" x14ac:dyDescent="0.25">
      <c r="B351" s="32">
        <v>1.0577906046580565</v>
      </c>
      <c r="C351" s="31"/>
    </row>
    <row r="352" spans="2:3" x14ac:dyDescent="0.25">
      <c r="B352" s="32">
        <v>1.7564640576161756</v>
      </c>
      <c r="C352" s="31"/>
    </row>
    <row r="353" spans="2:3" x14ac:dyDescent="0.25">
      <c r="B353" s="32">
        <v>0.52543453648164062</v>
      </c>
      <c r="C353" s="31"/>
    </row>
    <row r="354" spans="2:3" x14ac:dyDescent="0.25">
      <c r="B354" s="32">
        <v>1.5305613130272762</v>
      </c>
      <c r="C354" s="31"/>
    </row>
    <row r="355" spans="2:3" x14ac:dyDescent="0.25">
      <c r="B355" s="32">
        <v>0.91083344621101503</v>
      </c>
      <c r="C355" s="31"/>
    </row>
    <row r="356" spans="2:3" x14ac:dyDescent="0.25">
      <c r="B356" s="32">
        <v>0.39924197311892512</v>
      </c>
      <c r="C356" s="31"/>
    </row>
    <row r="357" spans="2:3" x14ac:dyDescent="0.25">
      <c r="B357" s="32">
        <v>0.74722448687509369</v>
      </c>
      <c r="C357" s="31"/>
    </row>
    <row r="358" spans="2:3" x14ac:dyDescent="0.25">
      <c r="B358" s="32">
        <v>0.86228241229404023</v>
      </c>
      <c r="C358" s="31"/>
    </row>
    <row r="359" spans="2:3" x14ac:dyDescent="0.25">
      <c r="B359" s="32">
        <v>1.1950174939109937</v>
      </c>
      <c r="C359" s="31"/>
    </row>
    <row r="360" spans="2:3" x14ac:dyDescent="0.25">
      <c r="B360" s="32">
        <v>0.8110229529312839</v>
      </c>
      <c r="C360" s="31"/>
    </row>
    <row r="361" spans="2:3" x14ac:dyDescent="0.25">
      <c r="B361" s="32">
        <v>0.66125705698491311</v>
      </c>
      <c r="C361" s="31"/>
    </row>
    <row r="362" spans="2:3" x14ac:dyDescent="0.25">
      <c r="B362" s="32">
        <v>0.83870907971038522</v>
      </c>
      <c r="C362" s="31"/>
    </row>
    <row r="363" spans="2:3" x14ac:dyDescent="0.25">
      <c r="B363" s="32">
        <v>0.70699935340255882</v>
      </c>
      <c r="C363" s="31"/>
    </row>
    <row r="364" spans="2:3" x14ac:dyDescent="0.25">
      <c r="B364" s="32">
        <v>1.0314085345750723</v>
      </c>
      <c r="C364" s="31"/>
    </row>
    <row r="365" spans="2:3" x14ac:dyDescent="0.25">
      <c r="B365" s="32">
        <v>0.84703498015482503</v>
      </c>
      <c r="C365" s="31"/>
    </row>
    <row r="366" spans="2:3" x14ac:dyDescent="0.25">
      <c r="B366" s="32">
        <v>0.79848394623785024</v>
      </c>
      <c r="C366" s="31"/>
    </row>
    <row r="367" spans="2:3" x14ac:dyDescent="0.25">
      <c r="B367" s="32">
        <v>0.32721791867184263</v>
      </c>
      <c r="C367" s="31"/>
    </row>
    <row r="368" spans="2:3" x14ac:dyDescent="0.25">
      <c r="B368" s="32">
        <v>1.4140990188586651</v>
      </c>
      <c r="C368" s="31"/>
    </row>
    <row r="369" spans="2:3" x14ac:dyDescent="0.25">
      <c r="B369" s="32">
        <v>0.56977246414962168</v>
      </c>
      <c r="C369" s="31"/>
    </row>
    <row r="370" spans="2:3" x14ac:dyDescent="0.25">
      <c r="B370" s="32">
        <v>0.78604525159796412</v>
      </c>
      <c r="C370" s="31"/>
    </row>
    <row r="371" spans="2:3" x14ac:dyDescent="0.25">
      <c r="B371" s="32">
        <v>0.35630841420060855</v>
      </c>
      <c r="C371" s="31"/>
    </row>
    <row r="372" spans="2:3" x14ac:dyDescent="0.25">
      <c r="B372" s="32">
        <v>1.3821997858305701</v>
      </c>
      <c r="C372" s="31"/>
    </row>
    <row r="373" spans="2:3" x14ac:dyDescent="0.25">
      <c r="B373" s="32">
        <v>0.82486601632083456</v>
      </c>
      <c r="C373" s="31"/>
    </row>
    <row r="374" spans="2:3" x14ac:dyDescent="0.25">
      <c r="B374" s="32">
        <v>2.2735726936533762</v>
      </c>
      <c r="C374" s="31"/>
    </row>
    <row r="375" spans="2:3" x14ac:dyDescent="0.25">
      <c r="B375" s="32">
        <v>0.60718886012282758</v>
      </c>
      <c r="C375" s="31"/>
    </row>
    <row r="376" spans="2:3" x14ac:dyDescent="0.25">
      <c r="B376" s="32">
        <v>2.9030308296637419</v>
      </c>
      <c r="C376" s="31"/>
    </row>
    <row r="377" spans="2:3" x14ac:dyDescent="0.25">
      <c r="B377" s="32">
        <v>0.72645989179076775</v>
      </c>
      <c r="C377" s="31"/>
    </row>
    <row r="378" spans="2:3" x14ac:dyDescent="0.25">
      <c r="B378" s="32">
        <v>0.39232044142414979</v>
      </c>
      <c r="C378" s="31"/>
    </row>
    <row r="379" spans="2:3" x14ac:dyDescent="0.25">
      <c r="B379" s="32">
        <v>3.7555829727636776</v>
      </c>
      <c r="C379" s="31"/>
    </row>
    <row r="380" spans="2:3" x14ac:dyDescent="0.25">
      <c r="B380" s="32">
        <v>1.7038002295037544</v>
      </c>
      <c r="C380" s="31"/>
    </row>
    <row r="381" spans="2:3" x14ac:dyDescent="0.25">
      <c r="B381" s="32">
        <v>0.88866448237702445</v>
      </c>
      <c r="C381" s="31"/>
    </row>
    <row r="382" spans="2:3" x14ac:dyDescent="0.25">
      <c r="B382" s="32">
        <v>1.0702292992979427</v>
      </c>
      <c r="C382" s="31"/>
    </row>
    <row r="383" spans="2:3" x14ac:dyDescent="0.25">
      <c r="B383" s="32">
        <v>0.30916174903329824</v>
      </c>
      <c r="C383" s="31"/>
    </row>
    <row r="384" spans="2:3" x14ac:dyDescent="0.25">
      <c r="B384" s="32">
        <v>1.1852872247168893</v>
      </c>
      <c r="C384" s="31"/>
    </row>
    <row r="385" spans="2:3" x14ac:dyDescent="0.25">
      <c r="B385" s="32">
        <v>0.58501989628883699</v>
      </c>
      <c r="C385" s="31"/>
    </row>
    <row r="386" spans="2:3" x14ac:dyDescent="0.25">
      <c r="B386" s="32">
        <v>0.61832349806659648</v>
      </c>
      <c r="C386" s="31"/>
    </row>
    <row r="387" spans="2:3" x14ac:dyDescent="0.25">
      <c r="B387" s="32">
        <v>0.33554381911628256</v>
      </c>
      <c r="C387" s="31"/>
    </row>
    <row r="388" spans="2:3" x14ac:dyDescent="0.25">
      <c r="B388" s="32">
        <v>2.1904140012625244</v>
      </c>
      <c r="C388" s="31"/>
    </row>
    <row r="389" spans="2:3" x14ac:dyDescent="0.25">
      <c r="B389" s="32">
        <v>1.800902297337704</v>
      </c>
      <c r="C389" s="31"/>
    </row>
    <row r="390" spans="2:3" x14ac:dyDescent="0.25">
      <c r="B390" s="32">
        <v>2.0615130124540273</v>
      </c>
      <c r="C390" s="31"/>
    </row>
    <row r="391" spans="2:3" x14ac:dyDescent="0.25">
      <c r="B391" s="32">
        <v>0.46584917667444425</v>
      </c>
      <c r="C391" s="31"/>
    </row>
    <row r="392" spans="2:3" x14ac:dyDescent="0.25">
      <c r="B392" s="32">
        <v>1.0730380367972716</v>
      </c>
      <c r="C392" s="31"/>
    </row>
    <row r="393" spans="2:3" x14ac:dyDescent="0.25">
      <c r="B393" s="32">
        <v>0.33554381911628256</v>
      </c>
      <c r="C393" s="31"/>
    </row>
    <row r="394" spans="2:3" x14ac:dyDescent="0.25">
      <c r="B394" s="32">
        <v>2.3304496280147911</v>
      </c>
      <c r="C394" s="31"/>
    </row>
    <row r="395" spans="2:3" x14ac:dyDescent="0.25">
      <c r="B395" s="32">
        <v>1.0633077676031673</v>
      </c>
      <c r="C395" s="31"/>
    </row>
    <row r="396" spans="2:3" x14ac:dyDescent="0.25">
      <c r="B396" s="32">
        <v>2.5674870105474592</v>
      </c>
      <c r="C396" s="31"/>
    </row>
    <row r="397" spans="2:3" x14ac:dyDescent="0.25">
      <c r="B397" s="32">
        <v>0.27866688475486784</v>
      </c>
      <c r="C397" s="31"/>
    </row>
    <row r="398" spans="2:3" x14ac:dyDescent="0.25">
      <c r="B398" s="32">
        <v>0.33554381911628256</v>
      </c>
      <c r="C398" s="31"/>
    </row>
    <row r="399" spans="2:3" x14ac:dyDescent="0.25">
      <c r="B399" s="32">
        <v>0.43806273784179545</v>
      </c>
      <c r="C399" s="31"/>
    </row>
    <row r="400" spans="2:3" x14ac:dyDescent="0.25">
      <c r="B400" s="32">
        <v>0.84984371765415412</v>
      </c>
      <c r="C400" s="31"/>
    </row>
    <row r="401" spans="2:3" x14ac:dyDescent="0.25">
      <c r="B401" s="32">
        <v>1.4917405483044059</v>
      </c>
      <c r="C401" s="31"/>
    </row>
    <row r="402" spans="2:3" x14ac:dyDescent="0.25">
      <c r="B402" s="32">
        <v>0.21346404994901322</v>
      </c>
      <c r="C402" s="31"/>
    </row>
    <row r="403" spans="2:3" x14ac:dyDescent="0.25">
      <c r="B403" s="32">
        <v>1.5305613130272762</v>
      </c>
      <c r="C403" s="31"/>
    </row>
    <row r="404" spans="2:3" x14ac:dyDescent="0.25">
      <c r="B404" s="32">
        <v>1.1922087564116646</v>
      </c>
      <c r="C404" s="31"/>
    </row>
    <row r="405" spans="2:3" x14ac:dyDescent="0.25">
      <c r="B405" s="32">
        <v>2.8530754269971026</v>
      </c>
      <c r="C405" s="31"/>
    </row>
    <row r="406" spans="2:3" x14ac:dyDescent="0.25">
      <c r="B406" s="32">
        <v>0.41448940525814026</v>
      </c>
      <c r="C406" s="31"/>
    </row>
    <row r="407" spans="2:3" x14ac:dyDescent="0.25">
      <c r="B407" s="32">
        <v>0.88585574487769536</v>
      </c>
      <c r="C407" s="31"/>
    </row>
    <row r="408" spans="2:3" x14ac:dyDescent="0.25">
      <c r="B408" s="32">
        <v>0.89969880826724602</v>
      </c>
      <c r="C408" s="31"/>
    </row>
    <row r="409" spans="2:3" x14ac:dyDescent="0.25">
      <c r="B409" s="32">
        <v>0.51018710434242542</v>
      </c>
      <c r="C409" s="31"/>
    </row>
    <row r="410" spans="2:3" x14ac:dyDescent="0.25">
      <c r="B410" s="32">
        <v>0.72224678554177402</v>
      </c>
      <c r="C410" s="31"/>
    </row>
    <row r="411" spans="2:3" x14ac:dyDescent="0.25">
      <c r="B411" s="32">
        <v>0.45752327623000438</v>
      </c>
      <c r="C411" s="31"/>
    </row>
    <row r="412" spans="2:3" x14ac:dyDescent="0.25">
      <c r="B412" s="32">
        <v>0.3590168396463902</v>
      </c>
      <c r="C412" s="31"/>
    </row>
    <row r="413" spans="2:3" x14ac:dyDescent="0.25">
      <c r="B413" s="32">
        <v>0.24957638922610192</v>
      </c>
      <c r="C413" s="31"/>
    </row>
    <row r="414" spans="2:3" x14ac:dyDescent="0.25">
      <c r="B414" s="32">
        <v>0.60999759762215666</v>
      </c>
      <c r="C414" s="31"/>
    </row>
    <row r="415" spans="2:3" x14ac:dyDescent="0.25">
      <c r="B415" s="32">
        <v>0.5018612038979855</v>
      </c>
      <c r="C415" s="31"/>
    </row>
    <row r="416" spans="2:3" x14ac:dyDescent="0.25">
      <c r="B416" s="32">
        <v>0.75143759312408742</v>
      </c>
      <c r="C416" s="31"/>
    </row>
    <row r="417" spans="2:3" x14ac:dyDescent="0.25">
      <c r="B417" s="32">
        <v>0.96771038057242975</v>
      </c>
      <c r="C417" s="31"/>
    </row>
    <row r="418" spans="2:3" x14ac:dyDescent="0.25">
      <c r="B418" s="28">
        <v>0.94777380510170572</v>
      </c>
      <c r="C418" s="31"/>
    </row>
    <row r="419" spans="2:3" x14ac:dyDescent="0.25">
      <c r="B419" s="28">
        <v>0.5876265363291463</v>
      </c>
      <c r="C419" s="31"/>
    </row>
    <row r="420" spans="2:3" x14ac:dyDescent="0.25">
      <c r="B420" s="28">
        <v>0.79620409501513245</v>
      </c>
      <c r="C420" s="31"/>
    </row>
    <row r="421" spans="2:3" x14ac:dyDescent="0.25">
      <c r="B421" s="28">
        <v>2.0894758423360837</v>
      </c>
      <c r="C421" s="31"/>
    </row>
    <row r="422" spans="2:3" x14ac:dyDescent="0.25">
      <c r="B422" s="28">
        <v>1.340660984121689</v>
      </c>
      <c r="C422" s="31"/>
    </row>
    <row r="423" spans="2:3" x14ac:dyDescent="0.25">
      <c r="B423" s="28">
        <v>0.58347186351373914</v>
      </c>
      <c r="C423" s="31"/>
    </row>
    <row r="424" spans="2:3" x14ac:dyDescent="0.25">
      <c r="B424" s="28">
        <v>0.60924381832181151</v>
      </c>
      <c r="C424" s="31"/>
    </row>
    <row r="425" spans="2:3" x14ac:dyDescent="0.25">
      <c r="B425" s="28">
        <v>2.1086262873446011</v>
      </c>
      <c r="C425" s="31"/>
    </row>
    <row r="426" spans="2:3" x14ac:dyDescent="0.25">
      <c r="B426" s="28">
        <v>1.3082026027513209</v>
      </c>
      <c r="C426" s="31"/>
    </row>
    <row r="427" spans="2:3" x14ac:dyDescent="0.25">
      <c r="B427" s="28">
        <v>0.34990135117256943</v>
      </c>
      <c r="C427" s="31"/>
    </row>
    <row r="428" spans="2:3" x14ac:dyDescent="0.25">
      <c r="B428" s="28">
        <v>3.2181835961092684</v>
      </c>
      <c r="C428" s="31"/>
    </row>
    <row r="429" spans="2:3" x14ac:dyDescent="0.25">
      <c r="B429" s="28">
        <v>0.69895878442950921</v>
      </c>
      <c r="C429" s="31"/>
    </row>
    <row r="430" spans="2:3" x14ac:dyDescent="0.25">
      <c r="B430" s="28">
        <v>1.3855184671755378</v>
      </c>
      <c r="C430" s="31"/>
    </row>
    <row r="431" spans="2:3" x14ac:dyDescent="0.25">
      <c r="B431" s="28">
        <v>1.8883637113652822</v>
      </c>
      <c r="C431" s="31"/>
    </row>
    <row r="432" spans="2:3" x14ac:dyDescent="0.25">
      <c r="B432" s="28">
        <v>1.2841184837745074</v>
      </c>
      <c r="C432" s="31"/>
    </row>
    <row r="433" spans="2:3" x14ac:dyDescent="0.25">
      <c r="B433" s="28">
        <v>0.15041213927028635</v>
      </c>
      <c r="C433" s="31"/>
    </row>
    <row r="434" spans="2:3" x14ac:dyDescent="0.25">
      <c r="B434" s="28">
        <v>0.70395737516054591</v>
      </c>
      <c r="C434" s="31"/>
    </row>
    <row r="435" spans="2:3" x14ac:dyDescent="0.25">
      <c r="B435" s="28">
        <v>0.95499049667897384</v>
      </c>
      <c r="C435" s="31"/>
    </row>
    <row r="436" spans="2:3" x14ac:dyDescent="0.25">
      <c r="B436" s="28">
        <v>1.052235807264597</v>
      </c>
      <c r="C436" s="31"/>
    </row>
    <row r="437" spans="2:3" x14ac:dyDescent="0.25">
      <c r="B437" s="28">
        <v>0.76049987550772746</v>
      </c>
      <c r="C437" s="31"/>
    </row>
    <row r="438" spans="2:3" x14ac:dyDescent="0.25">
      <c r="B438" s="28">
        <v>0.77543073093809678</v>
      </c>
      <c r="C438" s="31"/>
    </row>
    <row r="439" spans="2:3" x14ac:dyDescent="0.25">
      <c r="B439" s="28">
        <v>0.84528116764712924</v>
      </c>
      <c r="C439" s="31"/>
    </row>
    <row r="440" spans="2:3" x14ac:dyDescent="0.25">
      <c r="B440" s="28">
        <v>0.8494358404625364</v>
      </c>
      <c r="C440" s="31"/>
    </row>
    <row r="441" spans="2:3" x14ac:dyDescent="0.25">
      <c r="B441" s="28">
        <v>2.0936305151514909</v>
      </c>
      <c r="C441" s="31"/>
    </row>
    <row r="442" spans="2:3" x14ac:dyDescent="0.25">
      <c r="B442" s="28">
        <v>0.71311063870698976</v>
      </c>
      <c r="C442" s="31"/>
    </row>
    <row r="443" spans="2:3" x14ac:dyDescent="0.25">
      <c r="B443" s="28">
        <v>2.6862556422116741</v>
      </c>
      <c r="C443" s="31"/>
    </row>
    <row r="444" spans="2:3" x14ac:dyDescent="0.25">
      <c r="B444" s="28">
        <v>0.40144526078871418</v>
      </c>
      <c r="C444" s="31"/>
    </row>
    <row r="445" spans="2:3" x14ac:dyDescent="0.25">
      <c r="B445" s="28">
        <v>0.99407038784889723</v>
      </c>
      <c r="C445" s="31"/>
    </row>
    <row r="446" spans="2:3" x14ac:dyDescent="0.25">
      <c r="B446" s="28">
        <v>0.43468264331197121</v>
      </c>
      <c r="C446" s="31"/>
    </row>
    <row r="447" spans="2:3" x14ac:dyDescent="0.25">
      <c r="B447" s="28">
        <v>1.4096025861523511</v>
      </c>
      <c r="C447" s="31"/>
    </row>
    <row r="448" spans="2:3" x14ac:dyDescent="0.25">
      <c r="B448" s="28">
        <v>0.69480411161410216</v>
      </c>
      <c r="C448" s="31"/>
    </row>
    <row r="449" spans="2:3" x14ac:dyDescent="0.25">
      <c r="B449" s="28">
        <v>0.90760125987823614</v>
      </c>
      <c r="C449" s="31"/>
    </row>
    <row r="450" spans="2:3" x14ac:dyDescent="0.25">
      <c r="B450" s="28">
        <v>0.5826279455981096</v>
      </c>
      <c r="C450" s="31"/>
    </row>
    <row r="451" spans="2:3" x14ac:dyDescent="0.25">
      <c r="B451" s="28">
        <v>0.46876394375085784</v>
      </c>
      <c r="C451" s="31"/>
    </row>
    <row r="452" spans="2:3" x14ac:dyDescent="0.25">
      <c r="B452" s="28">
        <v>0.28342658612605531</v>
      </c>
      <c r="C452" s="31"/>
    </row>
    <row r="453" spans="2:3" x14ac:dyDescent="0.25">
      <c r="B453" s="28">
        <v>0.75634520269232031</v>
      </c>
      <c r="C453" s="31"/>
    </row>
    <row r="454" spans="2:3" x14ac:dyDescent="0.25">
      <c r="B454" s="28">
        <v>0.58924945539766471</v>
      </c>
      <c r="C454" s="31"/>
    </row>
    <row r="455" spans="2:3" x14ac:dyDescent="0.25">
      <c r="B455" s="28">
        <v>1.3331306396437637</v>
      </c>
      <c r="C455" s="31"/>
    </row>
    <row r="456" spans="2:3" x14ac:dyDescent="0.25">
      <c r="B456" s="28">
        <v>0.55685599079003711</v>
      </c>
      <c r="C456" s="31"/>
    </row>
    <row r="457" spans="2:3" x14ac:dyDescent="0.25">
      <c r="B457" s="28">
        <v>1.1104012266802969</v>
      </c>
      <c r="C457" s="31"/>
    </row>
    <row r="458" spans="2:3" x14ac:dyDescent="0.25">
      <c r="B458" s="28">
        <v>0.24103594005635443</v>
      </c>
      <c r="C458" s="31"/>
    </row>
    <row r="459" spans="2:3" x14ac:dyDescent="0.25">
      <c r="B459" s="28">
        <v>1.6490156071401871</v>
      </c>
      <c r="C459" s="31"/>
    </row>
    <row r="460" spans="2:3" x14ac:dyDescent="0.25">
      <c r="B460" s="28">
        <v>0.91922136040882807</v>
      </c>
      <c r="C460" s="31"/>
    </row>
    <row r="461" spans="2:3" x14ac:dyDescent="0.25">
      <c r="B461" s="28">
        <v>0.29757844040353582</v>
      </c>
      <c r="C461" s="31"/>
    </row>
    <row r="462" spans="2:3" x14ac:dyDescent="0.25">
      <c r="B462" s="28">
        <v>0.80535735856157631</v>
      </c>
      <c r="C462" s="33"/>
    </row>
    <row r="463" spans="2:3" x14ac:dyDescent="0.25">
      <c r="B463" s="28">
        <v>0.99653722483304519</v>
      </c>
      <c r="C463" s="33"/>
    </row>
    <row r="464" spans="2:3" x14ac:dyDescent="0.25">
      <c r="B464" s="28">
        <v>0.49038122574352311</v>
      </c>
      <c r="C464" s="31"/>
    </row>
    <row r="465" spans="1:3" x14ac:dyDescent="0.25">
      <c r="A465" s="34" t="s">
        <v>9</v>
      </c>
      <c r="B465" s="35">
        <f>AVERAGE(B3:B464)</f>
        <v>0.98712399550768126</v>
      </c>
      <c r="C465" s="36">
        <f>AVERAGE(C3:C464)</f>
        <v>1.5974502693017079</v>
      </c>
    </row>
    <row r="466" spans="1:3" x14ac:dyDescent="0.25">
      <c r="A466" s="37" t="s">
        <v>2</v>
      </c>
      <c r="B466" s="35">
        <f>COUNT(B3:B464)</f>
        <v>462</v>
      </c>
      <c r="C466" s="36">
        <f>COUNT(C3:C464)</f>
        <v>245</v>
      </c>
    </row>
    <row r="467" spans="1:3" x14ac:dyDescent="0.25">
      <c r="B467" s="25" t="s">
        <v>7</v>
      </c>
      <c r="C467" s="25" t="s">
        <v>8</v>
      </c>
    </row>
    <row r="468" spans="1:3" ht="7.5" customHeight="1" x14ac:dyDescent="0.25"/>
    <row r="469" spans="1:3" x14ac:dyDescent="0.25">
      <c r="B469" s="109" t="s">
        <v>10</v>
      </c>
      <c r="C469" s="109"/>
    </row>
  </sheetData>
  <mergeCells count="1">
    <mergeCell ref="B469:C4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1" sqref="B1:B1048576"/>
    </sheetView>
  </sheetViews>
  <sheetFormatPr baseColWidth="10" defaultRowHeight="12" x14ac:dyDescent="0.2"/>
  <cols>
    <col min="1" max="1" width="11.42578125" style="5"/>
    <col min="2" max="5" width="15.7109375" style="5" customWidth="1"/>
    <col min="6" max="6" width="1.7109375" style="5" customWidth="1"/>
    <col min="7" max="10" width="15.7109375" style="5" customWidth="1"/>
    <col min="11" max="16384" width="11.42578125" style="5"/>
  </cols>
  <sheetData>
    <row r="1" spans="1:10" ht="14.25" x14ac:dyDescent="0.2">
      <c r="A1" s="61" t="s">
        <v>59</v>
      </c>
      <c r="F1" s="74"/>
    </row>
    <row r="2" spans="1:10" x14ac:dyDescent="0.2">
      <c r="F2" s="74"/>
    </row>
    <row r="3" spans="1:10" x14ac:dyDescent="0.2">
      <c r="A3" s="20"/>
      <c r="B3" s="110" t="s">
        <v>47</v>
      </c>
      <c r="C3" s="110"/>
      <c r="D3" s="110"/>
      <c r="E3" s="110"/>
      <c r="F3" s="70"/>
      <c r="G3" s="110" t="s">
        <v>48</v>
      </c>
      <c r="H3" s="110"/>
      <c r="I3" s="110"/>
      <c r="J3" s="110"/>
    </row>
    <row r="4" spans="1:10" ht="13.5" x14ac:dyDescent="0.25">
      <c r="A4" s="20"/>
      <c r="B4" s="7" t="s">
        <v>49</v>
      </c>
      <c r="C4" s="7" t="s">
        <v>50</v>
      </c>
      <c r="D4" s="7" t="s">
        <v>57</v>
      </c>
      <c r="E4" s="7" t="s">
        <v>58</v>
      </c>
      <c r="F4" s="70"/>
      <c r="G4" s="7" t="s">
        <v>49</v>
      </c>
      <c r="H4" s="7" t="s">
        <v>50</v>
      </c>
      <c r="I4" s="7" t="s">
        <v>57</v>
      </c>
      <c r="J4" s="7" t="s">
        <v>58</v>
      </c>
    </row>
    <row r="5" spans="1:10" x14ac:dyDescent="0.2">
      <c r="A5" s="116" t="s">
        <v>51</v>
      </c>
      <c r="B5" s="76">
        <v>1405</v>
      </c>
      <c r="C5" s="76">
        <v>1424</v>
      </c>
      <c r="D5" s="76">
        <f>B5/C5</f>
        <v>0.9866573033707865</v>
      </c>
      <c r="E5" s="76">
        <f>LOG10(D5)</f>
        <v>-5.8336650597388762E-3</v>
      </c>
      <c r="F5" s="96"/>
      <c r="G5" s="76">
        <v>1829</v>
      </c>
      <c r="H5" s="76">
        <v>1554</v>
      </c>
      <c r="I5" s="77">
        <f>G5/H5</f>
        <v>1.1769626769626769</v>
      </c>
      <c r="J5" s="77">
        <f>LOG10(I5)</f>
        <v>7.076269101152137E-2</v>
      </c>
    </row>
    <row r="6" spans="1:10" x14ac:dyDescent="0.2">
      <c r="A6" s="116"/>
      <c r="B6" s="76">
        <v>1307</v>
      </c>
      <c r="C6" s="76">
        <v>1496</v>
      </c>
      <c r="D6" s="76">
        <f t="shared" ref="D6:D27" si="0">B6/C6</f>
        <v>0.87366310160427807</v>
      </c>
      <c r="E6" s="76">
        <f t="shared" ref="E6:E27" si="1">LOG10(D6)</f>
        <v>-5.8656005947898257E-2</v>
      </c>
      <c r="F6" s="96"/>
      <c r="G6" s="76">
        <v>1629</v>
      </c>
      <c r="H6" s="76">
        <v>1294</v>
      </c>
      <c r="I6" s="77">
        <f t="shared" ref="I6:I27" si="2">G6/H6</f>
        <v>1.258887171561051</v>
      </c>
      <c r="J6" s="77">
        <f t="shared" ref="J6:J27" si="3">LOG10(I6)</f>
        <v>9.9986807975827804E-2</v>
      </c>
    </row>
    <row r="7" spans="1:10" x14ac:dyDescent="0.2">
      <c r="A7" s="116"/>
      <c r="B7" s="76">
        <v>1607</v>
      </c>
      <c r="C7" s="76">
        <v>1766</v>
      </c>
      <c r="D7" s="76">
        <f t="shared" si="0"/>
        <v>0.90996602491506229</v>
      </c>
      <c r="E7" s="76">
        <f t="shared" si="1"/>
        <v>-4.0974822478205247E-2</v>
      </c>
      <c r="F7" s="96"/>
      <c r="G7" s="76">
        <v>2326</v>
      </c>
      <c r="H7" s="76">
        <v>2006</v>
      </c>
      <c r="I7" s="77">
        <f t="shared" si="2"/>
        <v>1.1595214356929213</v>
      </c>
      <c r="J7" s="77">
        <f t="shared" si="3"/>
        <v>6.4278781708030322E-2</v>
      </c>
    </row>
    <row r="8" spans="1:10" x14ac:dyDescent="0.2">
      <c r="A8" s="53" t="s">
        <v>52</v>
      </c>
      <c r="B8" s="78">
        <v>1705</v>
      </c>
      <c r="C8" s="78">
        <v>1741</v>
      </c>
      <c r="D8" s="78">
        <f t="shared" si="0"/>
        <v>0.97932222860425044</v>
      </c>
      <c r="E8" s="78">
        <f t="shared" si="1"/>
        <v>-9.0743877888146713E-3</v>
      </c>
      <c r="F8" s="96"/>
      <c r="G8" s="78">
        <v>2134</v>
      </c>
      <c r="H8" s="78">
        <v>2018</v>
      </c>
      <c r="I8" s="79">
        <f t="shared" si="2"/>
        <v>1.0574826560951438</v>
      </c>
      <c r="J8" s="79">
        <f t="shared" si="3"/>
        <v>2.4273253187559411E-2</v>
      </c>
    </row>
    <row r="9" spans="1:10" x14ac:dyDescent="0.2">
      <c r="A9" s="117" t="s">
        <v>51</v>
      </c>
      <c r="B9" s="80">
        <v>663</v>
      </c>
      <c r="C9" s="80">
        <v>887</v>
      </c>
      <c r="D9" s="80">
        <f t="shared" si="0"/>
        <v>0.74746335963923338</v>
      </c>
      <c r="E9" s="80">
        <f t="shared" si="1"/>
        <v>-0.12641009142695325</v>
      </c>
      <c r="F9" s="96"/>
      <c r="G9" s="80">
        <v>775</v>
      </c>
      <c r="H9" s="80">
        <v>699</v>
      </c>
      <c r="I9" s="21">
        <f t="shared" si="2"/>
        <v>1.1087267525035764</v>
      </c>
      <c r="J9" s="21">
        <f t="shared" si="3"/>
        <v>4.4824526760628841E-2</v>
      </c>
    </row>
    <row r="10" spans="1:10" x14ac:dyDescent="0.2">
      <c r="A10" s="117"/>
      <c r="B10" s="80">
        <v>608</v>
      </c>
      <c r="C10" s="80">
        <v>703</v>
      </c>
      <c r="D10" s="80">
        <f t="shared" si="0"/>
        <v>0.86486486486486491</v>
      </c>
      <c r="E10" s="80">
        <f t="shared" si="1"/>
        <v>-6.3051745747088994E-2</v>
      </c>
      <c r="F10" s="96"/>
      <c r="G10" s="80">
        <v>705</v>
      </c>
      <c r="H10" s="80">
        <v>475</v>
      </c>
      <c r="I10" s="21">
        <f t="shared" si="2"/>
        <v>1.4842105263157894</v>
      </c>
      <c r="J10" s="21">
        <f t="shared" si="3"/>
        <v>0.17149550736653213</v>
      </c>
    </row>
    <row r="11" spans="1:10" x14ac:dyDescent="0.2">
      <c r="A11" s="60" t="s">
        <v>52</v>
      </c>
      <c r="B11" s="81">
        <v>1040</v>
      </c>
      <c r="C11" s="81">
        <v>1025</v>
      </c>
      <c r="D11" s="81">
        <f t="shared" si="0"/>
        <v>1.0146341463414634</v>
      </c>
      <c r="E11" s="81">
        <f t="shared" si="1"/>
        <v>6.3094739070072561E-3</v>
      </c>
      <c r="F11" s="96"/>
      <c r="G11" s="81">
        <v>1503</v>
      </c>
      <c r="H11" s="81">
        <v>1261</v>
      </c>
      <c r="I11" s="22">
        <f t="shared" si="2"/>
        <v>1.1919111816019032</v>
      </c>
      <c r="J11" s="22">
        <f t="shared" si="3"/>
        <v>7.624389401382653E-2</v>
      </c>
    </row>
    <row r="12" spans="1:10" x14ac:dyDescent="0.2">
      <c r="A12" s="59" t="s">
        <v>53</v>
      </c>
      <c r="B12" s="80">
        <v>827</v>
      </c>
      <c r="C12" s="80">
        <v>1049</v>
      </c>
      <c r="D12" s="80">
        <f t="shared" si="0"/>
        <v>0.7883698760724499</v>
      </c>
      <c r="E12" s="80">
        <f t="shared" si="1"/>
        <v>-0.10326997864101121</v>
      </c>
      <c r="F12" s="96"/>
      <c r="G12" s="80">
        <v>1063</v>
      </c>
      <c r="H12" s="80">
        <v>1116</v>
      </c>
      <c r="I12" s="21">
        <f t="shared" si="2"/>
        <v>0.95250896057347667</v>
      </c>
      <c r="J12" s="21">
        <f t="shared" si="3"/>
        <v>-2.1130930078263201E-2</v>
      </c>
    </row>
    <row r="13" spans="1:10" x14ac:dyDescent="0.2">
      <c r="A13" s="118" t="s">
        <v>54</v>
      </c>
      <c r="B13" s="81">
        <v>803</v>
      </c>
      <c r="C13" s="81">
        <v>1082</v>
      </c>
      <c r="D13" s="81">
        <f t="shared" si="0"/>
        <v>0.74214417744916816</v>
      </c>
      <c r="E13" s="81">
        <f t="shared" si="1"/>
        <v>-0.12951171549186971</v>
      </c>
      <c r="F13" s="96"/>
      <c r="G13" s="81">
        <v>737</v>
      </c>
      <c r="H13" s="81">
        <v>582</v>
      </c>
      <c r="I13" s="22">
        <f t="shared" si="2"/>
        <v>1.2663230240549828</v>
      </c>
      <c r="J13" s="22">
        <f t="shared" si="3"/>
        <v>0.10254450320916297</v>
      </c>
    </row>
    <row r="14" spans="1:10" x14ac:dyDescent="0.2">
      <c r="A14" s="118"/>
      <c r="B14" s="81">
        <v>763</v>
      </c>
      <c r="C14" s="81">
        <v>940</v>
      </c>
      <c r="D14" s="81">
        <f t="shared" si="0"/>
        <v>0.8117021276595745</v>
      </c>
      <c r="E14" s="81">
        <f t="shared" si="1"/>
        <v>-9.0603315644818175E-2</v>
      </c>
      <c r="F14" s="96"/>
      <c r="G14" s="81">
        <v>677</v>
      </c>
      <c r="H14" s="81">
        <v>529</v>
      </c>
      <c r="I14" s="22">
        <f t="shared" si="2"/>
        <v>1.279773156899811</v>
      </c>
      <c r="J14" s="22">
        <f t="shared" si="3"/>
        <v>0.10713299664995857</v>
      </c>
    </row>
    <row r="15" spans="1:10" x14ac:dyDescent="0.2">
      <c r="A15" s="118"/>
      <c r="B15" s="81">
        <v>725</v>
      </c>
      <c r="C15" s="81">
        <v>973</v>
      </c>
      <c r="D15" s="81">
        <f t="shared" si="0"/>
        <v>0.74511819116135658</v>
      </c>
      <c r="E15" s="81">
        <f t="shared" si="1"/>
        <v>-0.12777483369735823</v>
      </c>
      <c r="F15" s="96"/>
      <c r="G15" s="81">
        <v>672</v>
      </c>
      <c r="H15" s="81">
        <v>535</v>
      </c>
      <c r="I15" s="22">
        <f t="shared" si="2"/>
        <v>1.2560747663551401</v>
      </c>
      <c r="J15" s="22">
        <f t="shared" si="3"/>
        <v>9.9015491032596784E-2</v>
      </c>
    </row>
    <row r="16" spans="1:10" x14ac:dyDescent="0.2">
      <c r="A16" s="119" t="s">
        <v>51</v>
      </c>
      <c r="B16" s="82">
        <v>724</v>
      </c>
      <c r="C16" s="82">
        <v>1337</v>
      </c>
      <c r="D16" s="82">
        <f t="shared" si="0"/>
        <v>0.54151084517576664</v>
      </c>
      <c r="E16" s="82">
        <f t="shared" si="1"/>
        <v>-0.26639284106483746</v>
      </c>
      <c r="F16" s="96"/>
      <c r="G16" s="82">
        <v>1213</v>
      </c>
      <c r="H16" s="82">
        <v>953</v>
      </c>
      <c r="I16" s="83">
        <f t="shared" si="2"/>
        <v>1.272822665267576</v>
      </c>
      <c r="J16" s="83">
        <f t="shared" si="3"/>
        <v>0.10476790022824656</v>
      </c>
    </row>
    <row r="17" spans="1:10" x14ac:dyDescent="0.2">
      <c r="A17" s="119"/>
      <c r="B17" s="82">
        <v>664</v>
      </c>
      <c r="C17" s="82">
        <v>1468</v>
      </c>
      <c r="D17" s="82">
        <f t="shared" si="0"/>
        <v>0.45231607629427795</v>
      </c>
      <c r="E17" s="82">
        <f t="shared" si="1"/>
        <v>-0.34455797621203421</v>
      </c>
      <c r="F17" s="96"/>
      <c r="G17" s="82">
        <v>895</v>
      </c>
      <c r="H17" s="82">
        <v>993</v>
      </c>
      <c r="I17" s="83">
        <f t="shared" si="2"/>
        <v>0.90130916414904327</v>
      </c>
      <c r="J17" s="83">
        <f t="shared" si="3"/>
        <v>-4.5126213179469216E-2</v>
      </c>
    </row>
    <row r="18" spans="1:10" x14ac:dyDescent="0.2">
      <c r="A18" s="119"/>
      <c r="B18" s="82">
        <v>1028</v>
      </c>
      <c r="C18" s="82">
        <v>996</v>
      </c>
      <c r="D18" s="82">
        <f t="shared" si="0"/>
        <v>1.0321285140562249</v>
      </c>
      <c r="E18" s="82">
        <f t="shared" si="1"/>
        <v>1.3733776235558177E-2</v>
      </c>
      <c r="F18" s="96"/>
      <c r="G18" s="82">
        <v>822</v>
      </c>
      <c r="H18" s="82">
        <v>608</v>
      </c>
      <c r="I18" s="83">
        <f t="shared" si="2"/>
        <v>1.3519736842105263</v>
      </c>
      <c r="J18" s="83">
        <f t="shared" si="3"/>
        <v>0.13096823826731546</v>
      </c>
    </row>
    <row r="19" spans="1:10" x14ac:dyDescent="0.2">
      <c r="A19" s="120" t="s">
        <v>52</v>
      </c>
      <c r="B19" s="84">
        <v>220</v>
      </c>
      <c r="C19" s="84">
        <v>543</v>
      </c>
      <c r="D19" s="84">
        <f t="shared" si="0"/>
        <v>0.40515653775322286</v>
      </c>
      <c r="E19" s="84">
        <f t="shared" si="1"/>
        <v>-0.3923771487666407</v>
      </c>
      <c r="F19" s="96"/>
      <c r="G19" s="84">
        <v>345</v>
      </c>
      <c r="H19" s="84">
        <v>453</v>
      </c>
      <c r="I19" s="85">
        <f t="shared" si="2"/>
        <v>0.76158940397350994</v>
      </c>
      <c r="J19" s="85">
        <f t="shared" si="3"/>
        <v>-0.11827910693955775</v>
      </c>
    </row>
    <row r="20" spans="1:10" x14ac:dyDescent="0.2">
      <c r="A20" s="120"/>
      <c r="B20" s="84">
        <v>217</v>
      </c>
      <c r="C20" s="84">
        <v>572</v>
      </c>
      <c r="D20" s="84">
        <f t="shared" si="0"/>
        <v>0.37937062937062938</v>
      </c>
      <c r="E20" s="84">
        <f t="shared" si="1"/>
        <v>-0.42093629494449469</v>
      </c>
      <c r="F20" s="96"/>
      <c r="G20" s="84">
        <v>384</v>
      </c>
      <c r="H20" s="84">
        <v>360</v>
      </c>
      <c r="I20" s="85">
        <f t="shared" si="2"/>
        <v>1.0666666666666667</v>
      </c>
      <c r="J20" s="85">
        <f t="shared" si="3"/>
        <v>2.8028723600243534E-2</v>
      </c>
    </row>
    <row r="21" spans="1:10" x14ac:dyDescent="0.2">
      <c r="A21" s="114" t="s">
        <v>51</v>
      </c>
      <c r="B21" s="75"/>
      <c r="C21" s="75"/>
      <c r="D21" s="75"/>
      <c r="E21" s="75"/>
      <c r="F21" s="96"/>
      <c r="G21" s="86">
        <v>1015</v>
      </c>
      <c r="H21" s="86">
        <v>743</v>
      </c>
      <c r="I21" s="87">
        <f t="shared" si="2"/>
        <v>1.3660834454912516</v>
      </c>
      <c r="J21" s="87">
        <f t="shared" si="3"/>
        <v>0.1354772284886564</v>
      </c>
    </row>
    <row r="22" spans="1:10" x14ac:dyDescent="0.2">
      <c r="A22" s="115"/>
      <c r="B22" s="86">
        <v>932</v>
      </c>
      <c r="C22" s="86">
        <v>909</v>
      </c>
      <c r="D22" s="86">
        <f t="shared" si="0"/>
        <v>1.0253025302530252</v>
      </c>
      <c r="E22" s="86">
        <f t="shared" si="1"/>
        <v>1.0852029132013871E-2</v>
      </c>
      <c r="F22" s="96"/>
      <c r="G22" s="86">
        <v>1336</v>
      </c>
      <c r="H22" s="86">
        <v>986</v>
      </c>
      <c r="I22" s="87">
        <f t="shared" si="2"/>
        <v>1.3549695740365111</v>
      </c>
      <c r="J22" s="87">
        <f t="shared" si="3"/>
        <v>0.13192954319831562</v>
      </c>
    </row>
    <row r="23" spans="1:10" x14ac:dyDescent="0.2">
      <c r="A23" s="111" t="s">
        <v>52</v>
      </c>
      <c r="B23" s="88">
        <v>856</v>
      </c>
      <c r="C23" s="88">
        <v>1008</v>
      </c>
      <c r="D23" s="88">
        <f t="shared" si="0"/>
        <v>0.84920634920634919</v>
      </c>
      <c r="E23" s="88">
        <f t="shared" si="1"/>
        <v>-7.098676743235327E-2</v>
      </c>
      <c r="F23" s="96"/>
      <c r="G23" s="88">
        <v>1144</v>
      </c>
      <c r="H23" s="88">
        <v>1172</v>
      </c>
      <c r="I23" s="89">
        <f t="shared" si="2"/>
        <v>0.97610921501706482</v>
      </c>
      <c r="J23" s="89">
        <f t="shared" si="3"/>
        <v>-1.0501587225066462E-2</v>
      </c>
    </row>
    <row r="24" spans="1:10" x14ac:dyDescent="0.2">
      <c r="A24" s="112"/>
      <c r="B24" s="88">
        <v>927</v>
      </c>
      <c r="C24" s="88">
        <v>1124</v>
      </c>
      <c r="D24" s="88">
        <f t="shared" si="0"/>
        <v>0.82473309608540923</v>
      </c>
      <c r="E24" s="88">
        <f t="shared" si="1"/>
        <v>-8.3686577088545211E-2</v>
      </c>
      <c r="F24" s="96"/>
      <c r="G24" s="88">
        <v>1431</v>
      </c>
      <c r="H24" s="88">
        <v>1228</v>
      </c>
      <c r="I24" s="89">
        <f t="shared" si="2"/>
        <v>1.1653094462540716</v>
      </c>
      <c r="J24" s="89">
        <f t="shared" si="3"/>
        <v>6.6441266954627473E-2</v>
      </c>
    </row>
    <row r="25" spans="1:10" x14ac:dyDescent="0.2">
      <c r="A25" s="113"/>
      <c r="B25" s="88">
        <v>1142</v>
      </c>
      <c r="C25" s="88">
        <v>1394</v>
      </c>
      <c r="D25" s="88">
        <f t="shared" si="0"/>
        <v>0.81922525107604016</v>
      </c>
      <c r="E25" s="88">
        <f t="shared" si="1"/>
        <v>-8.6596669852161384E-2</v>
      </c>
      <c r="F25" s="96"/>
      <c r="G25" s="88">
        <v>2052</v>
      </c>
      <c r="H25" s="88">
        <v>1838</v>
      </c>
      <c r="I25" s="89">
        <f t="shared" si="2"/>
        <v>1.1164309031556039</v>
      </c>
      <c r="J25" s="89">
        <f t="shared" si="3"/>
        <v>4.7831849389686196E-2</v>
      </c>
    </row>
    <row r="26" spans="1:10" x14ac:dyDescent="0.2">
      <c r="A26" s="121" t="s">
        <v>53</v>
      </c>
      <c r="B26" s="86">
        <v>629</v>
      </c>
      <c r="C26" s="86">
        <v>635</v>
      </c>
      <c r="D26" s="86">
        <f t="shared" si="0"/>
        <v>0.99055118110236218</v>
      </c>
      <c r="E26" s="86">
        <f t="shared" si="1"/>
        <v>-4.1230798467067559E-3</v>
      </c>
      <c r="F26" s="96"/>
      <c r="G26" s="86">
        <v>1049</v>
      </c>
      <c r="H26" s="86">
        <v>585</v>
      </c>
      <c r="I26" s="87">
        <f t="shared" si="2"/>
        <v>1.7931623931623932</v>
      </c>
      <c r="J26" s="87">
        <f t="shared" si="3"/>
        <v>0.25361962211137745</v>
      </c>
    </row>
    <row r="27" spans="1:10" x14ac:dyDescent="0.2">
      <c r="A27" s="114"/>
      <c r="B27" s="91">
        <v>620</v>
      </c>
      <c r="C27" s="91">
        <v>793</v>
      </c>
      <c r="D27" s="91">
        <f t="shared" si="0"/>
        <v>0.78184110970996212</v>
      </c>
      <c r="E27" s="91">
        <f t="shared" si="1"/>
        <v>-0.10688149781934995</v>
      </c>
      <c r="F27" s="97"/>
      <c r="G27" s="91">
        <v>1008</v>
      </c>
      <c r="H27" s="91">
        <v>907</v>
      </c>
      <c r="I27" s="92">
        <f t="shared" si="2"/>
        <v>1.1113561190738699</v>
      </c>
      <c r="J27" s="92">
        <f t="shared" si="3"/>
        <v>4.5853245049411226E-2</v>
      </c>
    </row>
    <row r="28" spans="1:10" x14ac:dyDescent="0.2">
      <c r="A28" s="94" t="s">
        <v>9</v>
      </c>
      <c r="B28" s="93"/>
      <c r="C28" s="93"/>
      <c r="D28" s="95">
        <f>AVERAGE(D5:D27)</f>
        <v>0.79842034189844358</v>
      </c>
      <c r="E28" s="98"/>
      <c r="F28" s="98"/>
      <c r="G28" s="98"/>
      <c r="H28" s="98"/>
      <c r="I28" s="95">
        <f t="shared" ref="I28" si="4">AVERAGE(I5:I27)</f>
        <v>1.1926158690901985</v>
      </c>
      <c r="J28" s="93"/>
    </row>
    <row r="29" spans="1:10" x14ac:dyDescent="0.2">
      <c r="A29" s="94" t="s">
        <v>2</v>
      </c>
      <c r="B29" s="93"/>
      <c r="C29" s="93"/>
      <c r="D29" s="94">
        <f>COUNT(D5:D27)</f>
        <v>22</v>
      </c>
      <c r="E29" s="99"/>
      <c r="F29" s="99"/>
      <c r="G29" s="99"/>
      <c r="H29" s="99"/>
      <c r="I29" s="94">
        <f t="shared" ref="I29" si="5">COUNT(I5:I27)</f>
        <v>23</v>
      </c>
      <c r="J29" s="93"/>
    </row>
    <row r="30" spans="1:10" x14ac:dyDescent="0.2">
      <c r="A30" s="90"/>
      <c r="B30" s="122" t="s">
        <v>55</v>
      </c>
      <c r="C30" s="122"/>
      <c r="D30" s="122"/>
      <c r="E30" s="122"/>
      <c r="F30" s="100"/>
      <c r="G30" s="122" t="s">
        <v>56</v>
      </c>
      <c r="H30" s="122"/>
      <c r="I30" s="122"/>
      <c r="J30" s="122"/>
    </row>
    <row r="31" spans="1:10" ht="7.5" customHeight="1" x14ac:dyDescent="0.2">
      <c r="F31" s="74"/>
    </row>
    <row r="32" spans="1:10" x14ac:dyDescent="0.2">
      <c r="B32" s="101" t="s">
        <v>60</v>
      </c>
      <c r="C32" s="101"/>
      <c r="D32" s="101"/>
      <c r="E32" s="101"/>
      <c r="F32" s="101"/>
      <c r="G32" s="101"/>
      <c r="H32" s="101"/>
      <c r="I32" s="101"/>
      <c r="J32" s="101"/>
    </row>
    <row r="33" spans="6:6" x14ac:dyDescent="0.2">
      <c r="F33" s="74"/>
    </row>
    <row r="34" spans="6:6" x14ac:dyDescent="0.2">
      <c r="F34" s="74"/>
    </row>
    <row r="35" spans="6:6" x14ac:dyDescent="0.2">
      <c r="F35" s="74"/>
    </row>
    <row r="36" spans="6:6" x14ac:dyDescent="0.2">
      <c r="F36" s="74"/>
    </row>
    <row r="37" spans="6:6" x14ac:dyDescent="0.2">
      <c r="F37" s="74"/>
    </row>
    <row r="38" spans="6:6" x14ac:dyDescent="0.2">
      <c r="F38" s="74"/>
    </row>
    <row r="39" spans="6:6" x14ac:dyDescent="0.2">
      <c r="F39" s="74"/>
    </row>
    <row r="40" spans="6:6" x14ac:dyDescent="0.2">
      <c r="F40" s="74"/>
    </row>
    <row r="41" spans="6:6" x14ac:dyDescent="0.2">
      <c r="F41" s="74"/>
    </row>
    <row r="42" spans="6:6" x14ac:dyDescent="0.2">
      <c r="F42" s="74"/>
    </row>
    <row r="43" spans="6:6" x14ac:dyDescent="0.2">
      <c r="F43" s="74"/>
    </row>
    <row r="44" spans="6:6" x14ac:dyDescent="0.2">
      <c r="F44" s="74"/>
    </row>
  </sheetData>
  <mergeCells count="13">
    <mergeCell ref="B32:J32"/>
    <mergeCell ref="A19:A20"/>
    <mergeCell ref="A26:A27"/>
    <mergeCell ref="B30:E30"/>
    <mergeCell ref="G30:J30"/>
    <mergeCell ref="B3:E3"/>
    <mergeCell ref="G3:J3"/>
    <mergeCell ref="A23:A25"/>
    <mergeCell ref="A21:A22"/>
    <mergeCell ref="A5:A7"/>
    <mergeCell ref="A9:A10"/>
    <mergeCell ref="A13:A15"/>
    <mergeCell ref="A16:A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I52" sqref="I52"/>
    </sheetView>
  </sheetViews>
  <sheetFormatPr baseColWidth="10" defaultRowHeight="12" x14ac:dyDescent="0.25"/>
  <cols>
    <col min="1" max="1" width="10" style="25" customWidth="1"/>
    <col min="2" max="6" width="18.7109375" style="25" customWidth="1"/>
    <col min="7" max="9" width="23" style="25" customWidth="1"/>
    <col min="10" max="16384" width="11.42578125" style="25"/>
  </cols>
  <sheetData>
    <row r="1" spans="1:4" x14ac:dyDescent="0.25">
      <c r="A1" s="24" t="s">
        <v>11</v>
      </c>
    </row>
    <row r="3" spans="1:4" x14ac:dyDescent="0.25">
      <c r="B3" s="124" t="s">
        <v>1</v>
      </c>
      <c r="C3" s="124"/>
      <c r="D3" s="124"/>
    </row>
    <row r="4" spans="1:4" ht="14.25" x14ac:dyDescent="0.25">
      <c r="B4" s="38" t="s">
        <v>27</v>
      </c>
      <c r="C4" s="39" t="s">
        <v>28</v>
      </c>
      <c r="D4" s="39" t="s">
        <v>40</v>
      </c>
    </row>
    <row r="5" spans="1:4" x14ac:dyDescent="0.25">
      <c r="B5" s="29">
        <v>9.8014923663808193E-2</v>
      </c>
      <c r="C5" s="30">
        <v>8.26508904991511E-2</v>
      </c>
      <c r="D5" s="29">
        <v>5.0972654696618561E-2</v>
      </c>
    </row>
    <row r="6" spans="1:4" x14ac:dyDescent="0.25">
      <c r="B6" s="29">
        <v>0.2129582127812126</v>
      </c>
      <c r="C6" s="30">
        <v>1.817252780282537E-2</v>
      </c>
      <c r="D6" s="29">
        <v>0.1402368904012489</v>
      </c>
    </row>
    <row r="7" spans="1:4" x14ac:dyDescent="0.25">
      <c r="B7" s="29">
        <v>0.15751872684136167</v>
      </c>
      <c r="C7" s="30">
        <v>2.2210178365979868E-2</v>
      </c>
      <c r="D7" s="29">
        <v>0.11812426011371134</v>
      </c>
    </row>
    <row r="8" spans="1:4" x14ac:dyDescent="0.25">
      <c r="B8" s="29">
        <v>0.11469997913834641</v>
      </c>
      <c r="C8" s="30">
        <v>4.892624779695702E-2</v>
      </c>
      <c r="D8" s="29">
        <v>0.11093026671034646</v>
      </c>
    </row>
    <row r="9" spans="1:4" x14ac:dyDescent="0.25">
      <c r="B9" s="29">
        <v>0.1233099327836879</v>
      </c>
      <c r="C9" s="30">
        <v>6.8554984264020027E-2</v>
      </c>
      <c r="D9" s="29">
        <v>9.0668872989389193E-2</v>
      </c>
    </row>
    <row r="10" spans="1:4" x14ac:dyDescent="0.25">
      <c r="B10" s="29">
        <v>0.18195900503094747</v>
      </c>
      <c r="C10" s="30">
        <v>4.0531173938366111E-2</v>
      </c>
      <c r="D10" s="29">
        <v>9.3426741831317398E-2</v>
      </c>
    </row>
    <row r="11" spans="1:4" x14ac:dyDescent="0.25">
      <c r="B11" s="29">
        <v>0.13056389302355037</v>
      </c>
      <c r="C11" s="30">
        <v>2.1701237700140569E-2</v>
      </c>
      <c r="D11" s="29">
        <v>9.8351362697142439E-2</v>
      </c>
    </row>
    <row r="12" spans="1:4" x14ac:dyDescent="0.25">
      <c r="B12" s="29">
        <v>0.11458806965713825</v>
      </c>
      <c r="C12" s="30">
        <v>2.8261620618515993E-2</v>
      </c>
      <c r="D12" s="29">
        <v>7.8881523036495926E-2</v>
      </c>
    </row>
    <row r="13" spans="1:4" x14ac:dyDescent="0.25">
      <c r="B13" s="29">
        <v>0.12186070044535381</v>
      </c>
      <c r="C13" s="30">
        <v>3.4021201269596929E-2</v>
      </c>
      <c r="D13" s="29">
        <v>3.4101113372745011E-2</v>
      </c>
    </row>
    <row r="14" spans="1:4" x14ac:dyDescent="0.25">
      <c r="B14" s="29">
        <v>0.15643363034643334</v>
      </c>
      <c r="C14" s="30">
        <v>3.000710448579726E-2</v>
      </c>
      <c r="D14" s="29">
        <v>9.6093545404191516E-2</v>
      </c>
    </row>
    <row r="15" spans="1:4" x14ac:dyDescent="0.25">
      <c r="B15" s="29">
        <v>0.18917521288143249</v>
      </c>
      <c r="C15" s="31"/>
      <c r="D15" s="29">
        <v>0.12440274372307034</v>
      </c>
    </row>
    <row r="16" spans="1:4" x14ac:dyDescent="0.25">
      <c r="B16" s="31"/>
      <c r="C16" s="31"/>
      <c r="D16" s="29">
        <v>0.10151279327521415</v>
      </c>
    </row>
    <row r="17" spans="1:6" x14ac:dyDescent="0.25">
      <c r="B17" s="40"/>
      <c r="C17" s="40"/>
      <c r="D17" s="41">
        <v>8.1034423878150394E-2</v>
      </c>
    </row>
    <row r="18" spans="1:6" x14ac:dyDescent="0.25">
      <c r="A18" s="36" t="s">
        <v>9</v>
      </c>
      <c r="B18" s="36">
        <v>0.14555293514484297</v>
      </c>
      <c r="C18" s="36">
        <v>3.9503716674135027E-2</v>
      </c>
      <c r="D18" s="36">
        <v>9.3749014779203194E-2</v>
      </c>
    </row>
    <row r="19" spans="1:6" x14ac:dyDescent="0.25">
      <c r="A19" s="42" t="s">
        <v>2</v>
      </c>
      <c r="B19" s="42">
        <f>COUNT(B5:B17)</f>
        <v>11</v>
      </c>
      <c r="C19" s="42">
        <f t="shared" ref="C19:D19" si="0">COUNT(C5:C17)</f>
        <v>10</v>
      </c>
      <c r="D19" s="42">
        <f t="shared" si="0"/>
        <v>13</v>
      </c>
    </row>
    <row r="20" spans="1:6" ht="6.75" customHeight="1" x14ac:dyDescent="0.25">
      <c r="A20" s="43"/>
      <c r="B20" s="44"/>
      <c r="C20" s="44"/>
      <c r="D20" s="43"/>
      <c r="E20" s="31"/>
    </row>
    <row r="21" spans="1:6" x14ac:dyDescent="0.25">
      <c r="A21" s="43"/>
      <c r="B21" s="125" t="s">
        <v>14</v>
      </c>
      <c r="C21" s="126"/>
      <c r="D21" s="43"/>
      <c r="E21" s="31"/>
    </row>
    <row r="22" spans="1:6" ht="7.5" customHeight="1" x14ac:dyDescent="0.25">
      <c r="A22" s="31"/>
      <c r="B22" s="40"/>
      <c r="C22" s="31"/>
      <c r="D22" s="40"/>
      <c r="E22" s="31"/>
    </row>
    <row r="23" spans="1:6" x14ac:dyDescent="0.25">
      <c r="B23" s="45" t="s">
        <v>15</v>
      </c>
      <c r="D23" s="45" t="s">
        <v>15</v>
      </c>
    </row>
    <row r="26" spans="1:6" x14ac:dyDescent="0.25">
      <c r="B26" s="124" t="s">
        <v>0</v>
      </c>
      <c r="C26" s="124"/>
      <c r="D26" s="124"/>
      <c r="E26" s="124"/>
      <c r="F26" s="124"/>
    </row>
    <row r="27" spans="1:6" ht="14.25" x14ac:dyDescent="0.25">
      <c r="B27" s="46" t="s">
        <v>27</v>
      </c>
      <c r="C27" s="47" t="s">
        <v>41</v>
      </c>
      <c r="D27" s="47" t="s">
        <v>42</v>
      </c>
      <c r="E27" s="47" t="s">
        <v>43</v>
      </c>
      <c r="F27" s="47" t="s">
        <v>44</v>
      </c>
    </row>
    <row r="28" spans="1:6" x14ac:dyDescent="0.25">
      <c r="B28" s="30">
        <v>3.380499595662019E-2</v>
      </c>
      <c r="C28" s="29">
        <v>0.2636424651313134</v>
      </c>
      <c r="D28" s="30">
        <v>8.2406236561886642E-2</v>
      </c>
      <c r="E28" s="29">
        <v>0.10568861472937789</v>
      </c>
      <c r="F28" s="30">
        <v>5.4235096912180626E-2</v>
      </c>
    </row>
    <row r="29" spans="1:6" x14ac:dyDescent="0.25">
      <c r="B29" s="30">
        <v>2.5325405837328625E-2</v>
      </c>
      <c r="C29" s="29">
        <v>0.19006238729989389</v>
      </c>
      <c r="D29" s="30">
        <v>7.6453678660609037E-2</v>
      </c>
      <c r="E29" s="29">
        <v>0.11453928368930115</v>
      </c>
      <c r="F29" s="30">
        <v>4.6082921391877481E-2</v>
      </c>
    </row>
    <row r="30" spans="1:6" x14ac:dyDescent="0.25">
      <c r="B30" s="30">
        <v>5.0819083826256571E-2</v>
      </c>
      <c r="C30" s="29">
        <v>0.17402266059718496</v>
      </c>
      <c r="D30" s="30">
        <v>0.10923037846860069</v>
      </c>
      <c r="E30" s="29">
        <v>7.1319020697613936E-2</v>
      </c>
      <c r="F30" s="30">
        <v>6.2101745563870644E-2</v>
      </c>
    </row>
    <row r="31" spans="1:6" x14ac:dyDescent="0.25">
      <c r="B31" s="30">
        <v>4.5313114259505884E-2</v>
      </c>
      <c r="C31" s="29">
        <v>0.12311174249108812</v>
      </c>
      <c r="D31" s="30">
        <v>8.53354095314975E-2</v>
      </c>
      <c r="E31" s="29">
        <v>0.10569208890648296</v>
      </c>
      <c r="F31" s="30">
        <v>4.5390310712771199E-2</v>
      </c>
    </row>
    <row r="32" spans="1:6" x14ac:dyDescent="0.25">
      <c r="B32" s="30">
        <v>7.1307489052012715E-2</v>
      </c>
      <c r="C32" s="29">
        <v>0.11190119216590531</v>
      </c>
      <c r="D32" s="30">
        <v>9.4059784465479607E-2</v>
      </c>
      <c r="E32" s="29">
        <v>8.37342715811909E-2</v>
      </c>
      <c r="F32" s="30">
        <v>5.0990921368507101E-2</v>
      </c>
    </row>
    <row r="33" spans="1:6" x14ac:dyDescent="0.25">
      <c r="B33" s="30">
        <v>3.0547017560758345E-2</v>
      </c>
      <c r="C33" s="29">
        <v>0.21890649931034026</v>
      </c>
      <c r="D33" s="30">
        <v>0.11220122509334539</v>
      </c>
      <c r="E33" s="29">
        <v>7.3384032737096969E-2</v>
      </c>
      <c r="F33" s="30">
        <v>4.2809393752698446E-2</v>
      </c>
    </row>
    <row r="34" spans="1:6" x14ac:dyDescent="0.25">
      <c r="B34" s="30">
        <v>4.1343688503757352E-2</v>
      </c>
      <c r="C34" s="29">
        <v>0.14911861469599952</v>
      </c>
      <c r="D34" s="30">
        <v>0.15185700778117328</v>
      </c>
      <c r="E34" s="29">
        <v>0.10194971402834803</v>
      </c>
      <c r="F34" s="30">
        <v>3.2428707683645724E-2</v>
      </c>
    </row>
    <row r="35" spans="1:6" x14ac:dyDescent="0.25">
      <c r="B35" s="30">
        <v>4.3339139622453275E-2</v>
      </c>
      <c r="C35" s="29">
        <v>0.1145600775452207</v>
      </c>
      <c r="D35" s="30">
        <v>0.15857552787811105</v>
      </c>
      <c r="E35" s="29">
        <v>8.1215855509996368E-2</v>
      </c>
      <c r="F35" s="30">
        <v>4.5655854026702948E-2</v>
      </c>
    </row>
    <row r="36" spans="1:6" x14ac:dyDescent="0.25">
      <c r="B36" s="30">
        <v>4.7277710907985847E-2</v>
      </c>
      <c r="C36" s="29">
        <v>0.15612099928965192</v>
      </c>
      <c r="D36" s="30">
        <v>0.1888927532029458</v>
      </c>
      <c r="E36" s="29">
        <v>8.6776308830674151E-2</v>
      </c>
      <c r="F36" s="31"/>
    </row>
    <row r="37" spans="1:6" x14ac:dyDescent="0.25">
      <c r="B37" s="30">
        <v>3.2005535369877026E-2</v>
      </c>
      <c r="C37" s="29">
        <v>0.15440885094363366</v>
      </c>
      <c r="D37" s="30">
        <v>0.12298606060321342</v>
      </c>
      <c r="E37" s="31"/>
      <c r="F37" s="31"/>
    </row>
    <row r="38" spans="1:6" x14ac:dyDescent="0.25">
      <c r="B38" s="30">
        <v>7.2915398024708131E-2</v>
      </c>
      <c r="C38" s="31"/>
      <c r="D38" s="30">
        <v>0.12177203300162211</v>
      </c>
      <c r="E38" s="31"/>
      <c r="F38" s="31"/>
    </row>
    <row r="39" spans="1:6" x14ac:dyDescent="0.25">
      <c r="B39" s="30">
        <v>3.9172939968172636E-2</v>
      </c>
      <c r="C39" s="31"/>
      <c r="D39" s="31"/>
      <c r="E39" s="31"/>
      <c r="F39" s="31"/>
    </row>
    <row r="40" spans="1:6" x14ac:dyDescent="0.25">
      <c r="B40" s="30">
        <v>2.5412878557989925E-2</v>
      </c>
      <c r="C40" s="31"/>
      <c r="D40" s="31"/>
      <c r="E40" s="31"/>
      <c r="F40" s="31"/>
    </row>
    <row r="41" spans="1:6" x14ac:dyDescent="0.25">
      <c r="A41" s="36" t="s">
        <v>9</v>
      </c>
      <c r="B41" s="36">
        <v>4.2968030572878971E-2</v>
      </c>
      <c r="C41" s="36">
        <v>0.16558554894702318</v>
      </c>
      <c r="D41" s="36">
        <v>0.1185245541134986</v>
      </c>
      <c r="E41" s="36">
        <v>9.1588798967786933E-2</v>
      </c>
      <c r="F41" s="36">
        <v>4.7461868926531779E-2</v>
      </c>
    </row>
    <row r="42" spans="1:6" x14ac:dyDescent="0.25">
      <c r="A42" s="36" t="s">
        <v>2</v>
      </c>
      <c r="B42" s="36">
        <f t="shared" ref="B42:F42" si="1">COUNT(B28:B40)</f>
        <v>13</v>
      </c>
      <c r="C42" s="36">
        <f t="shared" si="1"/>
        <v>10</v>
      </c>
      <c r="D42" s="36">
        <f t="shared" si="1"/>
        <v>11</v>
      </c>
      <c r="E42" s="36">
        <f t="shared" si="1"/>
        <v>9</v>
      </c>
      <c r="F42" s="36">
        <f t="shared" si="1"/>
        <v>8</v>
      </c>
    </row>
    <row r="43" spans="1:6" ht="7.5" customHeight="1" x14ac:dyDescent="0.25"/>
    <row r="44" spans="1:6" x14ac:dyDescent="0.25">
      <c r="B44" s="45" t="s">
        <v>14</v>
      </c>
    </row>
    <row r="45" spans="1:6" ht="7.5" customHeight="1" x14ac:dyDescent="0.25"/>
    <row r="46" spans="1:6" x14ac:dyDescent="0.25">
      <c r="C46" s="123" t="s">
        <v>16</v>
      </c>
      <c r="D46" s="123"/>
      <c r="E46" s="123"/>
      <c r="F46" s="123"/>
    </row>
  </sheetData>
  <mergeCells count="4">
    <mergeCell ref="C46:F46"/>
    <mergeCell ref="B3:D3"/>
    <mergeCell ref="B26:F26"/>
    <mergeCell ref="B21:C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I4" sqref="I4:N19"/>
    </sheetView>
  </sheetViews>
  <sheetFormatPr baseColWidth="10" defaultRowHeight="12" x14ac:dyDescent="0.25"/>
  <cols>
    <col min="1" max="1" width="14" style="25" customWidth="1"/>
    <col min="2" max="6" width="20.7109375" style="25" customWidth="1"/>
    <col min="7" max="16384" width="11.42578125" style="25"/>
  </cols>
  <sheetData>
    <row r="1" spans="1:6" x14ac:dyDescent="0.25">
      <c r="A1" s="24" t="s">
        <v>12</v>
      </c>
      <c r="E1" s="48"/>
    </row>
    <row r="2" spans="1:6" x14ac:dyDescent="0.25">
      <c r="E2" s="48"/>
    </row>
    <row r="3" spans="1:6" x14ac:dyDescent="0.25">
      <c r="B3" s="124" t="s">
        <v>0</v>
      </c>
      <c r="C3" s="124"/>
      <c r="D3" s="124"/>
      <c r="E3" s="124"/>
      <c r="F3" s="124"/>
    </row>
    <row r="4" spans="1:6" ht="14.25" x14ac:dyDescent="0.25">
      <c r="B4" s="46" t="s">
        <v>27</v>
      </c>
      <c r="C4" s="47" t="s">
        <v>41</v>
      </c>
      <c r="D4" s="47" t="s">
        <v>42</v>
      </c>
      <c r="E4" s="47" t="s">
        <v>43</v>
      </c>
      <c r="F4" s="47" t="s">
        <v>44</v>
      </c>
    </row>
    <row r="5" spans="1:6" x14ac:dyDescent="0.25">
      <c r="B5" s="28">
        <v>7.6137869038607114E-2</v>
      </c>
      <c r="C5" s="32">
        <v>0.14809768801360013</v>
      </c>
      <c r="D5" s="28">
        <v>5.3737019580794729E-2</v>
      </c>
      <c r="E5" s="32">
        <v>3.5636217769492197E-2</v>
      </c>
      <c r="F5" s="28">
        <v>3.5124617797633213E-2</v>
      </c>
    </row>
    <row r="6" spans="1:6" x14ac:dyDescent="0.25">
      <c r="B6" s="28">
        <v>0.12820993856135923</v>
      </c>
      <c r="C6" s="32">
        <v>0.13047845724788515</v>
      </c>
      <c r="D6" s="28">
        <v>0.17231156667302297</v>
      </c>
      <c r="E6" s="32">
        <v>7.0458909435214434E-2</v>
      </c>
      <c r="F6" s="28">
        <v>5.6728314847169302E-2</v>
      </c>
    </row>
    <row r="7" spans="1:6" x14ac:dyDescent="0.25">
      <c r="B7" s="28">
        <v>0.11718570483849833</v>
      </c>
      <c r="C7" s="32">
        <v>8.5832710571507598E-2</v>
      </c>
      <c r="D7" s="28">
        <v>6.0953394081237677E-2</v>
      </c>
      <c r="E7" s="32">
        <v>3.9338322126984029E-2</v>
      </c>
      <c r="F7" s="28">
        <v>6.7233040308993589E-2</v>
      </c>
    </row>
    <row r="8" spans="1:6" x14ac:dyDescent="0.25">
      <c r="B8" s="28">
        <v>0.12434492755496615</v>
      </c>
      <c r="C8" s="32">
        <v>0.11923753724833737</v>
      </c>
      <c r="D8" s="28">
        <v>7.2134403246618989E-2</v>
      </c>
      <c r="E8" s="32">
        <v>6.5921834985287669E-2</v>
      </c>
      <c r="F8" s="28">
        <v>3.516767226855079E-2</v>
      </c>
    </row>
    <row r="9" spans="1:6" x14ac:dyDescent="0.25">
      <c r="B9" s="28">
        <v>0.10401644563928347</v>
      </c>
      <c r="C9" s="32">
        <v>0.17358039732404532</v>
      </c>
      <c r="D9" s="28">
        <v>0.11503464093540564</v>
      </c>
      <c r="E9" s="32">
        <v>3.077417530768134E-2</v>
      </c>
      <c r="F9" s="28">
        <v>5.1000548179123591E-2</v>
      </c>
    </row>
    <row r="10" spans="1:6" x14ac:dyDescent="0.25">
      <c r="B10" s="28">
        <v>0.14215923682360859</v>
      </c>
      <c r="C10" s="32">
        <v>0.12390043658070417</v>
      </c>
      <c r="D10" s="28">
        <v>6.1314499417272475E-2</v>
      </c>
      <c r="E10" s="32">
        <v>5.9298487097033108E-2</v>
      </c>
      <c r="F10" s="28">
        <v>3.9171233012383608E-2</v>
      </c>
    </row>
    <row r="11" spans="1:6" x14ac:dyDescent="0.25">
      <c r="B11" s="28">
        <v>0.14154629433861302</v>
      </c>
      <c r="C11" s="32">
        <v>0.12934137727486469</v>
      </c>
      <c r="D11" s="28">
        <v>0.13751214310350829</v>
      </c>
      <c r="E11" s="32">
        <v>1.9459980171903264E-2</v>
      </c>
      <c r="F11" s="28">
        <v>4.3894570116506507E-2</v>
      </c>
    </row>
    <row r="12" spans="1:6" x14ac:dyDescent="0.25">
      <c r="B12" s="49"/>
      <c r="C12" s="32">
        <v>0.11503897923423788</v>
      </c>
      <c r="D12" s="28">
        <v>9.4031030628748416E-2</v>
      </c>
      <c r="E12" s="49"/>
      <c r="F12" s="49"/>
    </row>
    <row r="13" spans="1:6" x14ac:dyDescent="0.25">
      <c r="B13" s="49"/>
      <c r="C13" s="49"/>
      <c r="D13" s="28">
        <v>5.4543052328066589E-2</v>
      </c>
      <c r="E13" s="49"/>
      <c r="F13" s="49"/>
    </row>
    <row r="14" spans="1:6" x14ac:dyDescent="0.25">
      <c r="A14" s="36" t="s">
        <v>9</v>
      </c>
      <c r="B14" s="36">
        <v>0.11908577382784799</v>
      </c>
      <c r="C14" s="36">
        <v>0.12818844793689779</v>
      </c>
      <c r="D14" s="36">
        <v>9.1285749999408416E-2</v>
      </c>
      <c r="E14" s="36">
        <v>4.5841132413370865E-2</v>
      </c>
      <c r="F14" s="36">
        <v>4.6902856647194374E-2</v>
      </c>
    </row>
    <row r="15" spans="1:6" x14ac:dyDescent="0.25">
      <c r="A15" s="36" t="s">
        <v>2</v>
      </c>
      <c r="B15" s="36">
        <f>COUNT(B5:B13)</f>
        <v>7</v>
      </c>
      <c r="C15" s="36">
        <f>COUNT(C5:C13)</f>
        <v>8</v>
      </c>
      <c r="D15" s="36">
        <f>COUNT(D5:D13)</f>
        <v>9</v>
      </c>
      <c r="E15" s="36">
        <f>COUNT(E5:E13)</f>
        <v>7</v>
      </c>
      <c r="F15" s="36">
        <f>COUNT(F5:F13)</f>
        <v>7</v>
      </c>
    </row>
    <row r="16" spans="1:6" ht="7.5" customHeight="1" x14ac:dyDescent="0.25"/>
    <row r="17" spans="2:6" x14ac:dyDescent="0.25">
      <c r="B17" s="123" t="s">
        <v>17</v>
      </c>
      <c r="C17" s="123"/>
      <c r="D17" s="123"/>
      <c r="E17" s="123"/>
      <c r="F17" s="123"/>
    </row>
  </sheetData>
  <mergeCells count="2">
    <mergeCell ref="B3:F3"/>
    <mergeCell ref="B17:F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E118" sqref="E118"/>
    </sheetView>
  </sheetViews>
  <sheetFormatPr baseColWidth="10" defaultRowHeight="12" x14ac:dyDescent="0.25"/>
  <cols>
    <col min="1" max="1" width="11.42578125" style="25"/>
    <col min="2" max="13" width="20.7109375" style="25" customWidth="1"/>
    <col min="14" max="16384" width="11.42578125" style="25"/>
  </cols>
  <sheetData>
    <row r="1" spans="1:7" ht="14.25" x14ac:dyDescent="0.25">
      <c r="A1" s="24" t="s">
        <v>45</v>
      </c>
      <c r="B1" s="50"/>
      <c r="C1" s="50"/>
    </row>
    <row r="3" spans="1:7" x14ac:dyDescent="0.25">
      <c r="B3" s="124" t="s">
        <v>1</v>
      </c>
      <c r="C3" s="124"/>
      <c r="D3" s="124"/>
      <c r="E3" s="124"/>
      <c r="F3" s="124"/>
      <c r="G3" s="124"/>
    </row>
    <row r="4" spans="1:7" ht="14.25" x14ac:dyDescent="0.25">
      <c r="B4" s="128" t="s">
        <v>27</v>
      </c>
      <c r="C4" s="129"/>
      <c r="D4" s="132" t="s">
        <v>28</v>
      </c>
      <c r="E4" s="133"/>
      <c r="F4" s="130" t="s">
        <v>40</v>
      </c>
      <c r="G4" s="131"/>
    </row>
    <row r="5" spans="1:7" ht="15.75" customHeight="1" x14ac:dyDescent="0.25">
      <c r="B5" s="51">
        <v>2.8379052369077309</v>
      </c>
      <c r="C5" s="116">
        <f>AVERAGE(B5:B7)</f>
        <v>2.7402267007067866</v>
      </c>
      <c r="D5" s="51">
        <v>1.4167832167832168</v>
      </c>
      <c r="E5" s="116">
        <f>AVERAGE(D5:D7)</f>
        <v>1.4825471857471941</v>
      </c>
      <c r="F5" s="51">
        <v>1.8642149929278642</v>
      </c>
      <c r="G5" s="116">
        <v>2.121607187514464</v>
      </c>
    </row>
    <row r="6" spans="1:7" ht="15.75" customHeight="1" x14ac:dyDescent="0.25">
      <c r="B6" s="51">
        <v>2.5239852398523985</v>
      </c>
      <c r="C6" s="116"/>
      <c r="D6" s="51">
        <v>1.4200988467874793</v>
      </c>
      <c r="E6" s="116"/>
      <c r="F6" s="51">
        <v>1.4326241134751774</v>
      </c>
      <c r="G6" s="116"/>
    </row>
    <row r="7" spans="1:7" ht="15.75" customHeight="1" x14ac:dyDescent="0.25">
      <c r="B7" s="51">
        <v>2.8587896253602305</v>
      </c>
      <c r="C7" s="116"/>
      <c r="D7" s="51">
        <v>1.610759493670886</v>
      </c>
      <c r="E7" s="116"/>
      <c r="F7" s="51">
        <v>3.067982456140351</v>
      </c>
      <c r="G7" s="116"/>
    </row>
    <row r="8" spans="1:7" ht="15.75" customHeight="1" x14ac:dyDescent="0.25">
      <c r="B8" s="52">
        <v>1.6049046321525886</v>
      </c>
      <c r="C8" s="127">
        <f>AVERAGE(B8:B10)</f>
        <v>2.6905000770480512</v>
      </c>
      <c r="D8" s="52">
        <v>1.5524691358024691</v>
      </c>
      <c r="E8" s="127">
        <v>1.9044496873351708</v>
      </c>
      <c r="F8" s="52">
        <v>2.6647727272727271</v>
      </c>
      <c r="G8" s="127">
        <v>2.1367469365758613</v>
      </c>
    </row>
    <row r="9" spans="1:7" ht="15.75" customHeight="1" x14ac:dyDescent="0.25">
      <c r="B9" s="52">
        <v>2.7783933518005539</v>
      </c>
      <c r="C9" s="127"/>
      <c r="D9" s="52">
        <v>2.0121457489878543</v>
      </c>
      <c r="E9" s="127"/>
      <c r="F9" s="52">
        <v>2.2091152815013406</v>
      </c>
      <c r="G9" s="127"/>
    </row>
    <row r="10" spans="1:7" ht="15.75" customHeight="1" x14ac:dyDescent="0.25">
      <c r="B10" s="52">
        <v>3.6882022471910112</v>
      </c>
      <c r="C10" s="127"/>
      <c r="D10" s="52">
        <v>2.1487341772151898</v>
      </c>
      <c r="E10" s="127"/>
      <c r="F10" s="52">
        <v>1.5363528009535161</v>
      </c>
      <c r="G10" s="127"/>
    </row>
    <row r="11" spans="1:7" ht="15.75" customHeight="1" x14ac:dyDescent="0.25">
      <c r="B11" s="51">
        <v>1.7902995720399428</v>
      </c>
      <c r="C11" s="116">
        <f>AVERAGE(B11:B13)</f>
        <v>1.9939283682521767</v>
      </c>
      <c r="D11" s="51">
        <v>1.8449477351916377</v>
      </c>
      <c r="E11" s="116">
        <v>1.7700762875721701</v>
      </c>
      <c r="F11" s="51">
        <v>1.8227848101265822</v>
      </c>
      <c r="G11" s="116">
        <v>1.9726228658656701</v>
      </c>
    </row>
    <row r="12" spans="1:7" ht="15.75" customHeight="1" x14ac:dyDescent="0.25">
      <c r="B12" s="51">
        <v>1.939622641509434</v>
      </c>
      <c r="C12" s="116"/>
      <c r="D12" s="51">
        <v>1.8261682242990653</v>
      </c>
      <c r="E12" s="116"/>
      <c r="F12" s="51">
        <v>2.4463190184049082</v>
      </c>
      <c r="G12" s="116"/>
    </row>
    <row r="13" spans="1:7" ht="15.75" customHeight="1" x14ac:dyDescent="0.25">
      <c r="B13" s="51">
        <v>2.2518628912071534</v>
      </c>
      <c r="C13" s="116"/>
      <c r="D13" s="51">
        <v>1.6391129032258065</v>
      </c>
      <c r="E13" s="116"/>
      <c r="F13" s="51">
        <v>1.6487647690655209</v>
      </c>
      <c r="G13" s="116"/>
    </row>
    <row r="14" spans="1:7" ht="15.75" customHeight="1" x14ac:dyDescent="0.25">
      <c r="B14" s="52">
        <v>2.3159722222222223</v>
      </c>
      <c r="C14" s="127">
        <f>AVERAGE(B14:B16)</f>
        <v>2.7284170730291422</v>
      </c>
      <c r="D14" s="52">
        <v>1.567342073897497</v>
      </c>
      <c r="E14" s="127">
        <v>1.5886863820995936</v>
      </c>
      <c r="F14" s="52">
        <v>2.0702702702702704</v>
      </c>
      <c r="G14" s="127">
        <v>2.0334522172951672</v>
      </c>
    </row>
    <row r="15" spans="1:7" ht="15.75" customHeight="1" x14ac:dyDescent="0.25">
      <c r="B15" s="52">
        <v>2.3244514106583072</v>
      </c>
      <c r="C15" s="127"/>
      <c r="D15" s="52">
        <v>1.7370629370629371</v>
      </c>
      <c r="E15" s="127"/>
      <c r="F15" s="52">
        <v>2.0478905359179018</v>
      </c>
      <c r="G15" s="127"/>
    </row>
    <row r="16" spans="1:7" ht="15" customHeight="1" x14ac:dyDescent="0.25">
      <c r="B16" s="52">
        <v>3.5448275862068965</v>
      </c>
      <c r="C16" s="127"/>
      <c r="D16" s="52">
        <v>1.4616541353383459</v>
      </c>
      <c r="E16" s="127"/>
      <c r="F16" s="52">
        <v>1.9821958456973294</v>
      </c>
      <c r="G16" s="127"/>
    </row>
    <row r="17" spans="2:7" x14ac:dyDescent="0.25">
      <c r="B17" s="51">
        <v>3.3707093821510297</v>
      </c>
      <c r="C17" s="116">
        <f>AVERAGE(B17:B19)</f>
        <v>3.203243418124103</v>
      </c>
      <c r="D17" s="51">
        <v>2.4745370370370372</v>
      </c>
      <c r="E17" s="116">
        <v>2.1594070391279452</v>
      </c>
      <c r="F17" s="51">
        <v>1.6362612612612613</v>
      </c>
      <c r="G17" s="116">
        <v>1.8085677289866924</v>
      </c>
    </row>
    <row r="18" spans="2:7" x14ac:dyDescent="0.25">
      <c r="B18" s="51">
        <v>3.3323943661971831</v>
      </c>
      <c r="C18" s="116"/>
      <c r="D18" s="51">
        <v>1.9389067524115755</v>
      </c>
      <c r="E18" s="116"/>
      <c r="F18" s="51">
        <v>1.7545582047685835</v>
      </c>
      <c r="G18" s="116"/>
    </row>
    <row r="19" spans="2:7" x14ac:dyDescent="0.25">
      <c r="B19" s="51">
        <v>2.9066265060240966</v>
      </c>
      <c r="C19" s="116"/>
      <c r="D19" s="51">
        <v>2.0647773279352228</v>
      </c>
      <c r="E19" s="116"/>
      <c r="F19" s="51">
        <v>2.0348837209302326</v>
      </c>
      <c r="G19" s="116"/>
    </row>
    <row r="20" spans="2:7" x14ac:dyDescent="0.25">
      <c r="B20" s="52">
        <v>1.9381868131868132</v>
      </c>
      <c r="C20" s="127">
        <f>AVERAGE(B20:B22)</f>
        <v>1.9478073089049694</v>
      </c>
      <c r="D20" s="52">
        <v>1.773851590106007</v>
      </c>
      <c r="E20" s="127">
        <v>1.6673930490373958</v>
      </c>
      <c r="F20" s="52">
        <v>2.2747603833865813</v>
      </c>
      <c r="G20" s="127">
        <v>2.1074158125541755</v>
      </c>
    </row>
    <row r="21" spans="2:7" x14ac:dyDescent="0.25">
      <c r="B21" s="52">
        <v>2.0339976553341148</v>
      </c>
      <c r="C21" s="127"/>
      <c r="D21" s="52">
        <v>1.5914454277286136</v>
      </c>
      <c r="E21" s="127"/>
      <c r="F21" s="52">
        <v>2.4269449715370017</v>
      </c>
      <c r="G21" s="127"/>
    </row>
    <row r="22" spans="2:7" x14ac:dyDescent="0.25">
      <c r="B22" s="52">
        <v>1.8712374581939799</v>
      </c>
      <c r="C22" s="127"/>
      <c r="D22" s="52">
        <v>1.6368821292775666</v>
      </c>
      <c r="E22" s="127"/>
      <c r="F22" s="52">
        <v>1.6205420827389443</v>
      </c>
      <c r="G22" s="127"/>
    </row>
    <row r="23" spans="2:7" x14ac:dyDescent="0.25">
      <c r="B23" s="51">
        <v>2.1382289416846652</v>
      </c>
      <c r="C23" s="116">
        <f>AVERAGE(B23:B25)</f>
        <v>1.9217794451194921</v>
      </c>
      <c r="D23" s="51">
        <v>1.6781609195402298</v>
      </c>
      <c r="E23" s="116">
        <v>1.7222141924589087</v>
      </c>
      <c r="F23" s="51">
        <v>1.3291757049891539</v>
      </c>
      <c r="G23" s="116">
        <v>1.7683480919864085</v>
      </c>
    </row>
    <row r="24" spans="2:7" x14ac:dyDescent="0.25">
      <c r="B24" s="51">
        <v>1.7298701298701298</v>
      </c>
      <c r="C24" s="116"/>
      <c r="D24" s="51">
        <v>1.7655086848635235</v>
      </c>
      <c r="E24" s="116"/>
      <c r="F24" s="51">
        <v>1.8047520661157024</v>
      </c>
      <c r="G24" s="116"/>
    </row>
    <row r="25" spans="2:7" x14ac:dyDescent="0.25">
      <c r="B25" s="51">
        <v>1.897239263803681</v>
      </c>
      <c r="C25" s="116"/>
      <c r="D25" s="51">
        <v>1.722972972972973</v>
      </c>
      <c r="E25" s="116"/>
      <c r="F25" s="51">
        <v>2.171116504854369</v>
      </c>
      <c r="G25" s="116"/>
    </row>
    <row r="26" spans="2:7" x14ac:dyDescent="0.25">
      <c r="B26" s="52">
        <v>3.0703624733475481</v>
      </c>
      <c r="C26" s="127">
        <f>AVERAGE(B26:B28)</f>
        <v>2.8679185125651592</v>
      </c>
      <c r="D26" s="52">
        <v>1.9851380042462845</v>
      </c>
      <c r="E26" s="127">
        <v>1.9409538427391011</v>
      </c>
      <c r="F26" s="52">
        <v>2.0162412993039442</v>
      </c>
      <c r="G26" s="127">
        <v>2.1057648743558941</v>
      </c>
    </row>
    <row r="27" spans="2:7" x14ac:dyDescent="0.25">
      <c r="B27" s="52">
        <v>2.6596066565809378</v>
      </c>
      <c r="C27" s="127"/>
      <c r="D27" s="52">
        <v>1.9579158316633267</v>
      </c>
      <c r="E27" s="127"/>
      <c r="F27" s="52">
        <v>2.2483731019522777</v>
      </c>
      <c r="G27" s="127"/>
    </row>
    <row r="28" spans="2:7" x14ac:dyDescent="0.25">
      <c r="B28" s="52">
        <v>2.8737864077669903</v>
      </c>
      <c r="C28" s="127"/>
      <c r="D28" s="52">
        <v>1.8798076923076923</v>
      </c>
      <c r="E28" s="127"/>
      <c r="F28" s="52">
        <v>2.0526802218114604</v>
      </c>
      <c r="G28" s="127"/>
    </row>
    <row r="29" spans="2:7" x14ac:dyDescent="0.25">
      <c r="B29" s="51">
        <v>2.3348694316436251</v>
      </c>
      <c r="C29" s="116">
        <f>AVERAGE(B29:B31)</f>
        <v>2.8719044695803935</v>
      </c>
      <c r="D29" s="51">
        <v>2.6470588235294117</v>
      </c>
      <c r="E29" s="116">
        <v>2.6282257897890453</v>
      </c>
      <c r="F29" s="51">
        <v>2.1805273833671399</v>
      </c>
      <c r="G29" s="116">
        <v>1.9475207132661492</v>
      </c>
    </row>
    <row r="30" spans="2:7" x14ac:dyDescent="0.25">
      <c r="B30" s="51">
        <v>4.1019736842105265</v>
      </c>
      <c r="C30" s="116"/>
      <c r="D30" s="51">
        <v>1.7307692307692308</v>
      </c>
      <c r="E30" s="116"/>
      <c r="F30" s="51">
        <v>2.0852490421455938</v>
      </c>
      <c r="G30" s="116"/>
    </row>
    <row r="31" spans="2:7" x14ac:dyDescent="0.25">
      <c r="B31" s="51">
        <v>2.1788702928870292</v>
      </c>
      <c r="C31" s="116"/>
      <c r="D31" s="51">
        <v>3.506849315068493</v>
      </c>
      <c r="E31" s="116"/>
      <c r="F31" s="51">
        <v>1.5767857142857142</v>
      </c>
      <c r="G31" s="116"/>
    </row>
    <row r="32" spans="2:7" x14ac:dyDescent="0.25">
      <c r="B32" s="52">
        <v>2.7129629629629628</v>
      </c>
      <c r="C32" s="127">
        <f>AVERAGE(B32:B34)</f>
        <v>2.5925332383665718</v>
      </c>
      <c r="D32" s="52">
        <v>1.7886710239651415</v>
      </c>
      <c r="E32" s="127">
        <v>1.9266274926951727</v>
      </c>
      <c r="F32" s="52">
        <v>4.07395498392283</v>
      </c>
      <c r="G32" s="127">
        <v>2.9687959544512967</v>
      </c>
    </row>
    <row r="33" spans="1:7" x14ac:dyDescent="0.25">
      <c r="B33" s="52">
        <v>2.8076923076923075</v>
      </c>
      <c r="C33" s="127"/>
      <c r="D33" s="52">
        <v>1.7232375979112271</v>
      </c>
      <c r="E33" s="127"/>
      <c r="F33" s="52">
        <v>2.641711229946524</v>
      </c>
      <c r="G33" s="127"/>
    </row>
    <row r="34" spans="1:7" x14ac:dyDescent="0.25">
      <c r="B34" s="52">
        <v>2.2569444444444446</v>
      </c>
      <c r="C34" s="127"/>
      <c r="D34" s="52">
        <v>2.2679738562091503</v>
      </c>
      <c r="E34" s="127"/>
      <c r="F34" s="52">
        <v>2.1907216494845363</v>
      </c>
      <c r="G34" s="127"/>
    </row>
    <row r="35" spans="1:7" x14ac:dyDescent="0.25">
      <c r="B35" s="51">
        <v>2.2265943012211671</v>
      </c>
      <c r="C35" s="116">
        <f>AVERAGE(B35:B37)</f>
        <v>1.9354276328462625</v>
      </c>
      <c r="D35" s="49"/>
      <c r="E35" s="134"/>
      <c r="F35" s="51">
        <v>1.7389033942558747</v>
      </c>
      <c r="G35" s="116">
        <v>1.8651749355029015</v>
      </c>
    </row>
    <row r="36" spans="1:7" x14ac:dyDescent="0.25">
      <c r="B36" s="51">
        <v>1.9139240506329114</v>
      </c>
      <c r="C36" s="116"/>
      <c r="D36" s="49"/>
      <c r="E36" s="134"/>
      <c r="F36" s="51">
        <v>1.6973293768545994</v>
      </c>
      <c r="G36" s="116"/>
    </row>
    <row r="37" spans="1:7" x14ac:dyDescent="0.25">
      <c r="B37" s="51">
        <v>1.6657645466847091</v>
      </c>
      <c r="C37" s="116"/>
      <c r="D37" s="49"/>
      <c r="E37" s="134"/>
      <c r="F37" s="51">
        <v>2.1592920353982299</v>
      </c>
      <c r="G37" s="116"/>
    </row>
    <row r="38" spans="1:7" x14ac:dyDescent="0.25">
      <c r="B38" s="52">
        <v>2.9067930489731437</v>
      </c>
      <c r="C38" s="127">
        <f>AVERAGE(B38:B40)</f>
        <v>2.699621272224721</v>
      </c>
      <c r="D38" s="49"/>
      <c r="E38" s="134"/>
      <c r="F38" s="49"/>
      <c r="G38" s="134"/>
    </row>
    <row r="39" spans="1:7" x14ac:dyDescent="0.25">
      <c r="B39" s="52">
        <v>2.1149732620320854</v>
      </c>
      <c r="C39" s="127"/>
      <c r="D39" s="49"/>
      <c r="E39" s="134"/>
      <c r="F39" s="49"/>
      <c r="G39" s="134"/>
    </row>
    <row r="40" spans="1:7" x14ac:dyDescent="0.25">
      <c r="B40" s="52">
        <v>3.077097505668934</v>
      </c>
      <c r="C40" s="127"/>
      <c r="D40" s="49"/>
      <c r="E40" s="134"/>
      <c r="F40" s="49"/>
      <c r="G40" s="134"/>
    </row>
    <row r="41" spans="1:7" x14ac:dyDescent="0.25">
      <c r="B41" s="51">
        <v>3.6960950764006792</v>
      </c>
      <c r="C41" s="116">
        <f>AVERAGE(B41:B43)</f>
        <v>3.1836059335531299</v>
      </c>
      <c r="D41" s="49"/>
      <c r="E41" s="134"/>
      <c r="F41" s="49"/>
      <c r="G41" s="134"/>
    </row>
    <row r="42" spans="1:7" x14ac:dyDescent="0.25">
      <c r="B42" s="51">
        <v>2.5858930602957906</v>
      </c>
      <c r="C42" s="116"/>
      <c r="D42" s="49"/>
      <c r="E42" s="134"/>
      <c r="F42" s="49"/>
      <c r="G42" s="134"/>
    </row>
    <row r="43" spans="1:7" x14ac:dyDescent="0.25">
      <c r="B43" s="54">
        <v>3.26882966396292</v>
      </c>
      <c r="C43" s="136"/>
      <c r="D43" s="55"/>
      <c r="E43" s="135"/>
      <c r="F43" s="55"/>
      <c r="G43" s="135"/>
    </row>
    <row r="44" spans="1:7" x14ac:dyDescent="0.25">
      <c r="A44" s="36" t="s">
        <v>9</v>
      </c>
      <c r="B44" s="43"/>
      <c r="C44" s="36">
        <f>AVERAGE(C5:C43)</f>
        <v>2.5674548807939197</v>
      </c>
      <c r="D44" s="43"/>
      <c r="E44" s="36">
        <f t="shared" ref="E44" si="0">AVERAGE(E5:E43)</f>
        <v>1.8790580948601696</v>
      </c>
      <c r="F44" s="43"/>
      <c r="G44" s="36">
        <f t="shared" ref="G44" si="1">AVERAGE(G5:G43)</f>
        <v>2.07600157439588</v>
      </c>
    </row>
    <row r="45" spans="1:7" x14ac:dyDescent="0.25">
      <c r="A45" s="36" t="s">
        <v>2</v>
      </c>
      <c r="B45" s="43"/>
      <c r="C45" s="36">
        <f>COUNT(C5:C43)</f>
        <v>13</v>
      </c>
      <c r="D45" s="43"/>
      <c r="E45" s="36">
        <f t="shared" ref="E45" si="2">COUNT(E5:E43)</f>
        <v>10</v>
      </c>
      <c r="F45" s="43"/>
      <c r="G45" s="36">
        <f t="shared" ref="G45" si="3">COUNT(G5:G43)</f>
        <v>11</v>
      </c>
    </row>
    <row r="46" spans="1:7" ht="6.75" customHeight="1" x14ac:dyDescent="0.25"/>
    <row r="47" spans="1:7" x14ac:dyDescent="0.25">
      <c r="B47" s="123" t="s">
        <v>18</v>
      </c>
      <c r="C47" s="123"/>
      <c r="D47" s="123"/>
      <c r="E47" s="123"/>
    </row>
    <row r="48" spans="1:7" ht="8.25" customHeight="1" x14ac:dyDescent="0.25">
      <c r="B48" s="56"/>
      <c r="C48" s="56"/>
      <c r="D48" s="56"/>
      <c r="E48" s="56"/>
    </row>
    <row r="49" spans="2:11" x14ac:dyDescent="0.25">
      <c r="B49" s="123" t="s">
        <v>19</v>
      </c>
      <c r="C49" s="123"/>
      <c r="F49" s="123" t="s">
        <v>19</v>
      </c>
      <c r="G49" s="123"/>
    </row>
    <row r="50" spans="2:11" x14ac:dyDescent="0.25">
      <c r="B50" s="56"/>
      <c r="C50" s="56"/>
      <c r="F50" s="56"/>
      <c r="G50" s="56"/>
    </row>
    <row r="52" spans="2:11" x14ac:dyDescent="0.25">
      <c r="B52" s="137" t="s">
        <v>0</v>
      </c>
      <c r="C52" s="137"/>
      <c r="D52" s="137"/>
      <c r="E52" s="137"/>
      <c r="F52" s="137"/>
      <c r="G52" s="137"/>
      <c r="H52" s="137"/>
      <c r="I52" s="137"/>
      <c r="J52" s="137"/>
      <c r="K52" s="137"/>
    </row>
    <row r="53" spans="2:11" ht="14.25" x14ac:dyDescent="0.25">
      <c r="B53" s="138" t="s">
        <v>27</v>
      </c>
      <c r="C53" s="139"/>
      <c r="D53" s="132" t="s">
        <v>41</v>
      </c>
      <c r="E53" s="133"/>
      <c r="F53" s="132" t="s">
        <v>42</v>
      </c>
      <c r="G53" s="133"/>
      <c r="H53" s="132" t="s">
        <v>43</v>
      </c>
      <c r="I53" s="133"/>
      <c r="J53" s="140" t="s">
        <v>44</v>
      </c>
      <c r="K53" s="141"/>
    </row>
    <row r="54" spans="2:11" x14ac:dyDescent="0.25">
      <c r="B54" s="51">
        <v>1.9096638655462186</v>
      </c>
      <c r="C54" s="116">
        <v>1.8085373265746891</v>
      </c>
      <c r="D54" s="51">
        <v>3.5508474576271185</v>
      </c>
      <c r="E54" s="116">
        <v>2.536179921773142</v>
      </c>
      <c r="F54" s="51">
        <v>3.0064102564102564</v>
      </c>
      <c r="G54" s="116">
        <v>2.4694069022559453</v>
      </c>
      <c r="H54" s="51">
        <v>2.1598360655737703</v>
      </c>
      <c r="I54" s="136">
        <v>1.9996874786805734</v>
      </c>
      <c r="J54" s="51">
        <v>2.5073529411764706</v>
      </c>
      <c r="K54" s="116">
        <v>2.03863682466605</v>
      </c>
    </row>
    <row r="55" spans="2:11" x14ac:dyDescent="0.25">
      <c r="B55" s="51">
        <v>1.665289256198347</v>
      </c>
      <c r="C55" s="116"/>
      <c r="D55" s="51">
        <v>2.1923076923076925</v>
      </c>
      <c r="E55" s="116"/>
      <c r="F55" s="51">
        <v>2.3475935828877006</v>
      </c>
      <c r="G55" s="116"/>
      <c r="H55" s="51">
        <v>1.8707224334600761</v>
      </c>
      <c r="I55" s="145"/>
      <c r="J55" s="51">
        <v>1.9700598802395211</v>
      </c>
      <c r="K55" s="116"/>
    </row>
    <row r="56" spans="2:11" x14ac:dyDescent="0.25">
      <c r="B56" s="51">
        <v>1.8506588579795022</v>
      </c>
      <c r="C56" s="116"/>
      <c r="D56" s="51">
        <v>1.8653846153846154</v>
      </c>
      <c r="E56" s="116"/>
      <c r="F56" s="51">
        <v>2.0542168674698793</v>
      </c>
      <c r="G56" s="116"/>
      <c r="H56" s="51">
        <v>1.9685039370078741</v>
      </c>
      <c r="I56" s="146"/>
      <c r="J56" s="51">
        <v>1.6384976525821595</v>
      </c>
      <c r="K56" s="116"/>
    </row>
    <row r="57" spans="2:11" x14ac:dyDescent="0.25">
      <c r="B57" s="52">
        <v>1.9190140845070423</v>
      </c>
      <c r="C57" s="127">
        <v>2.0464556458967338</v>
      </c>
      <c r="D57" s="52">
        <v>2.3372093023255816</v>
      </c>
      <c r="E57" s="127">
        <v>2.7029347187726067</v>
      </c>
      <c r="F57" s="52">
        <v>2.2807971014492754</v>
      </c>
      <c r="G57" s="127">
        <v>2.1158238913804515</v>
      </c>
      <c r="H57" s="52">
        <v>1.9837728194726165</v>
      </c>
      <c r="I57" s="142">
        <v>2.0201957809813247</v>
      </c>
      <c r="J57" s="52">
        <v>2.2925659472422062</v>
      </c>
      <c r="K57" s="127">
        <v>1.9566929625192706</v>
      </c>
    </row>
    <row r="58" spans="2:11" x14ac:dyDescent="0.25">
      <c r="B58" s="52">
        <v>2.0789915966386556</v>
      </c>
      <c r="C58" s="127"/>
      <c r="D58" s="52">
        <v>3.3559322033898304</v>
      </c>
      <c r="E58" s="127"/>
      <c r="F58" s="52">
        <v>1.8828671328671329</v>
      </c>
      <c r="G58" s="127"/>
      <c r="H58" s="52">
        <v>2.0685840707964602</v>
      </c>
      <c r="I58" s="143"/>
      <c r="J58" s="52">
        <v>1.9841897233201582</v>
      </c>
      <c r="K58" s="127"/>
    </row>
    <row r="59" spans="2:11" x14ac:dyDescent="0.25">
      <c r="B59" s="52">
        <v>2.1413612565445028</v>
      </c>
      <c r="C59" s="127"/>
      <c r="D59" s="52">
        <v>2.4156626506024095</v>
      </c>
      <c r="E59" s="127"/>
      <c r="F59" s="52">
        <v>2.1838074398249452</v>
      </c>
      <c r="G59" s="127"/>
      <c r="H59" s="52">
        <v>2.0082304526748973</v>
      </c>
      <c r="I59" s="144"/>
      <c r="J59" s="52">
        <v>1.5933232169954477</v>
      </c>
      <c r="K59" s="127"/>
    </row>
    <row r="60" spans="2:11" x14ac:dyDescent="0.25">
      <c r="B60" s="51">
        <v>2.0423976608187133</v>
      </c>
      <c r="C60" s="116">
        <v>1.9426375223920129</v>
      </c>
      <c r="D60" s="51">
        <v>1.1873239436619718</v>
      </c>
      <c r="E60" s="116">
        <v>1.4359421840848949</v>
      </c>
      <c r="F60" s="51">
        <v>3.8050541516245486</v>
      </c>
      <c r="G60" s="116">
        <v>2.7262180944589516</v>
      </c>
      <c r="H60" s="51">
        <v>2.9659863945578233</v>
      </c>
      <c r="I60" s="136">
        <v>2.3646421074114699</v>
      </c>
      <c r="J60" s="51">
        <v>1.4151943462897527</v>
      </c>
      <c r="K60" s="116">
        <v>1.3774677117414165</v>
      </c>
    </row>
    <row r="61" spans="2:11" x14ac:dyDescent="0.25">
      <c r="B61" s="51">
        <v>1.8766310794780545</v>
      </c>
      <c r="C61" s="116"/>
      <c r="D61" s="51">
        <v>1.6352705410821644</v>
      </c>
      <c r="E61" s="116"/>
      <c r="F61" s="51">
        <v>2.6766304347826089</v>
      </c>
      <c r="G61" s="116"/>
      <c r="H61" s="51">
        <v>2.3890675241157555</v>
      </c>
      <c r="I61" s="145"/>
      <c r="J61" s="51">
        <v>1.4301886792452829</v>
      </c>
      <c r="K61" s="116"/>
    </row>
    <row r="62" spans="2:11" x14ac:dyDescent="0.25">
      <c r="B62" s="51">
        <v>1.9088838268792712</v>
      </c>
      <c r="C62" s="116"/>
      <c r="D62" s="51">
        <v>1.4852320675105486</v>
      </c>
      <c r="E62" s="116"/>
      <c r="F62" s="51">
        <v>1.696969696969697</v>
      </c>
      <c r="G62" s="116"/>
      <c r="H62" s="51">
        <v>1.7388724035608309</v>
      </c>
      <c r="I62" s="146"/>
      <c r="J62" s="51">
        <v>1.287020109689214</v>
      </c>
      <c r="K62" s="116"/>
    </row>
    <row r="63" spans="2:11" x14ac:dyDescent="0.25">
      <c r="B63" s="52">
        <v>1.3440414507772021</v>
      </c>
      <c r="C63" s="127">
        <v>1.895225879677767</v>
      </c>
      <c r="D63" s="52">
        <v>2.8031250000000001</v>
      </c>
      <c r="E63" s="127">
        <v>2.4476613849765259</v>
      </c>
      <c r="F63" s="52">
        <v>2.2344139650872816</v>
      </c>
      <c r="G63" s="127">
        <v>2.0767704912606693</v>
      </c>
      <c r="H63" s="52">
        <v>2.8899082568807342</v>
      </c>
      <c r="I63" s="142">
        <v>2.0881936828241336</v>
      </c>
      <c r="J63" s="52">
        <v>1.8311111111111111</v>
      </c>
      <c r="K63" s="127">
        <v>1.8076723173324381</v>
      </c>
    </row>
    <row r="64" spans="2:11" x14ac:dyDescent="0.25">
      <c r="B64" s="52">
        <v>2.1815642458100557</v>
      </c>
      <c r="C64" s="127"/>
      <c r="D64" s="52">
        <v>2.48</v>
      </c>
      <c r="E64" s="127"/>
      <c r="F64" s="52">
        <v>2.1150684931506851</v>
      </c>
      <c r="G64" s="127"/>
      <c r="H64" s="52">
        <v>1.6178489702517163</v>
      </c>
      <c r="I64" s="143"/>
      <c r="J64" s="52">
        <v>1.7960725075528701</v>
      </c>
      <c r="K64" s="127"/>
    </row>
    <row r="65" spans="2:11" x14ac:dyDescent="0.25">
      <c r="B65" s="52">
        <v>2.1600719424460433</v>
      </c>
      <c r="C65" s="127"/>
      <c r="D65" s="52">
        <v>2.0598591549295775</v>
      </c>
      <c r="E65" s="127"/>
      <c r="F65" s="52">
        <v>1.8808290155440415</v>
      </c>
      <c r="G65" s="127"/>
      <c r="H65" s="52">
        <v>1.7568238213399503</v>
      </c>
      <c r="I65" s="144"/>
      <c r="J65" s="52">
        <v>1.7958333333333334</v>
      </c>
      <c r="K65" s="127"/>
    </row>
    <row r="66" spans="2:11" x14ac:dyDescent="0.25">
      <c r="B66" s="51">
        <v>2.1812949640287771</v>
      </c>
      <c r="C66" s="116">
        <v>2.3476667800856581</v>
      </c>
      <c r="D66" s="51">
        <v>1.2564734895191123</v>
      </c>
      <c r="E66" s="116">
        <v>1.6815449693108773</v>
      </c>
      <c r="F66" s="51">
        <v>2.4343675417661097</v>
      </c>
      <c r="G66" s="116">
        <v>2.4884539472678227</v>
      </c>
      <c r="H66" s="51">
        <v>2.3781249999999998</v>
      </c>
      <c r="I66" s="136">
        <v>2.4054633910740644</v>
      </c>
      <c r="J66" s="51">
        <v>1.3353365384615385</v>
      </c>
      <c r="K66" s="116">
        <v>1.2378021176307419</v>
      </c>
    </row>
    <row r="67" spans="2:11" x14ac:dyDescent="0.25">
      <c r="B67" s="51">
        <v>2.5670995670995671</v>
      </c>
      <c r="C67" s="116"/>
      <c r="D67" s="51">
        <v>1.803767660910518</v>
      </c>
      <c r="E67" s="116"/>
      <c r="F67" s="51">
        <v>2.6139088729016788</v>
      </c>
      <c r="G67" s="116"/>
      <c r="H67" s="51">
        <v>1.7564469914040115</v>
      </c>
      <c r="I67" s="145"/>
      <c r="J67" s="51">
        <v>1.2405431619786615</v>
      </c>
      <c r="K67" s="116"/>
    </row>
    <row r="68" spans="2:11" x14ac:dyDescent="0.25">
      <c r="B68" s="51">
        <v>2.2946058091286305</v>
      </c>
      <c r="C68" s="116"/>
      <c r="D68" s="51">
        <v>1.9843937575030013</v>
      </c>
      <c r="E68" s="116"/>
      <c r="F68" s="51">
        <v>2.4170854271356785</v>
      </c>
      <c r="G68" s="116"/>
      <c r="H68" s="51">
        <v>3.081818181818182</v>
      </c>
      <c r="I68" s="146"/>
      <c r="J68" s="51">
        <v>1.1375266524520256</v>
      </c>
      <c r="K68" s="116"/>
    </row>
    <row r="69" spans="2:11" x14ac:dyDescent="0.25">
      <c r="B69" s="52">
        <v>2.6732186732186731</v>
      </c>
      <c r="C69" s="127">
        <v>2.4597438063772228</v>
      </c>
      <c r="D69" s="52">
        <v>2.1754966887417218</v>
      </c>
      <c r="E69" s="127">
        <v>2.0770832809054967</v>
      </c>
      <c r="F69" s="52">
        <v>2.5350553505535056</v>
      </c>
      <c r="G69" s="127">
        <v>2.1292027597535683</v>
      </c>
      <c r="H69" s="52">
        <v>2.3250773993808052</v>
      </c>
      <c r="I69" s="142">
        <v>2.5332076981704543</v>
      </c>
      <c r="J69" s="52">
        <v>1.7703081232492996</v>
      </c>
      <c r="K69" s="127">
        <v>2.1281834308946057</v>
      </c>
    </row>
    <row r="70" spans="2:11" x14ac:dyDescent="0.25">
      <c r="B70" s="52">
        <v>2.2222222222222223</v>
      </c>
      <c r="C70" s="127"/>
      <c r="D70" s="52">
        <v>2.1498708010335918</v>
      </c>
      <c r="E70" s="127"/>
      <c r="F70" s="52">
        <v>1.9908814589665653</v>
      </c>
      <c r="G70" s="127"/>
      <c r="H70" s="52">
        <v>2.9350961538461537</v>
      </c>
      <c r="I70" s="143"/>
      <c r="J70" s="52">
        <v>1.5402985074626865</v>
      </c>
      <c r="K70" s="127"/>
    </row>
    <row r="71" spans="2:11" x14ac:dyDescent="0.25">
      <c r="B71" s="52">
        <v>2.4837905236907729</v>
      </c>
      <c r="C71" s="127"/>
      <c r="D71" s="52">
        <v>1.9058823529411764</v>
      </c>
      <c r="E71" s="127"/>
      <c r="F71" s="52">
        <v>1.861671469740634</v>
      </c>
      <c r="G71" s="127"/>
      <c r="H71" s="52">
        <v>2.3394495412844036</v>
      </c>
      <c r="I71" s="144"/>
      <c r="J71" s="52">
        <v>3.073943661971831</v>
      </c>
      <c r="K71" s="127"/>
    </row>
    <row r="72" spans="2:11" x14ac:dyDescent="0.25">
      <c r="B72" s="51">
        <v>2.3807947019867548</v>
      </c>
      <c r="C72" s="116">
        <v>2.7710313584665784</v>
      </c>
      <c r="D72" s="51">
        <v>2.5771230502599654</v>
      </c>
      <c r="E72" s="116">
        <v>2.2745124917129025</v>
      </c>
      <c r="F72" s="51">
        <v>2.5933147632311977</v>
      </c>
      <c r="G72" s="116">
        <v>2.689543020373891</v>
      </c>
      <c r="H72" s="51">
        <v>2.2199488491048593</v>
      </c>
      <c r="I72" s="136">
        <v>2.4153076250262955</v>
      </c>
      <c r="J72" s="51">
        <v>1.5249999999999999</v>
      </c>
      <c r="K72" s="116">
        <v>1.7115023474178404</v>
      </c>
    </row>
    <row r="73" spans="2:11" x14ac:dyDescent="0.25">
      <c r="B73" s="51">
        <v>2.6459143968871595</v>
      </c>
      <c r="C73" s="116"/>
      <c r="D73" s="51">
        <v>2.1355599214145382</v>
      </c>
      <c r="E73" s="116"/>
      <c r="F73" s="51">
        <v>2.2714681440443214</v>
      </c>
      <c r="G73" s="116"/>
      <c r="H73" s="51">
        <v>2.3896103896103895</v>
      </c>
      <c r="I73" s="145"/>
      <c r="J73" s="51">
        <v>2.084507042253521</v>
      </c>
      <c r="K73" s="116"/>
    </row>
    <row r="74" spans="2:11" x14ac:dyDescent="0.25">
      <c r="B74" s="51">
        <v>3.2863849765258215</v>
      </c>
      <c r="C74" s="116"/>
      <c r="D74" s="51">
        <v>2.1108545034642034</v>
      </c>
      <c r="E74" s="116"/>
      <c r="F74" s="51">
        <v>3.203846153846154</v>
      </c>
      <c r="G74" s="116"/>
      <c r="H74" s="51">
        <v>2.6363636363636362</v>
      </c>
      <c r="I74" s="146"/>
      <c r="J74" s="51">
        <v>1.5249999999999999</v>
      </c>
      <c r="K74" s="116"/>
    </row>
    <row r="75" spans="2:11" x14ac:dyDescent="0.25">
      <c r="B75" s="52">
        <v>1.3738317757009346</v>
      </c>
      <c r="C75" s="127">
        <v>1.6055420909207843</v>
      </c>
      <c r="D75" s="52">
        <v>2.0160642570281126</v>
      </c>
      <c r="E75" s="127">
        <v>2.0301754589744561</v>
      </c>
      <c r="F75" s="52">
        <v>3.2057416267942584</v>
      </c>
      <c r="G75" s="127">
        <v>2.631169566144099</v>
      </c>
      <c r="H75" s="52">
        <v>1.70446735395189</v>
      </c>
      <c r="I75" s="142">
        <v>1.9542324887302851</v>
      </c>
      <c r="J75" s="52">
        <v>1.7631027253668763</v>
      </c>
      <c r="K75" s="127">
        <v>1.9623495948482239</v>
      </c>
    </row>
    <row r="76" spans="2:11" x14ac:dyDescent="0.25">
      <c r="B76" s="52">
        <v>2.3342318059299192</v>
      </c>
      <c r="C76" s="127"/>
      <c r="D76" s="52">
        <v>1.9784735812133072</v>
      </c>
      <c r="E76" s="127"/>
      <c r="F76" s="52">
        <v>2.3020527859237538</v>
      </c>
      <c r="G76" s="127"/>
      <c r="H76" s="52">
        <v>2.1722488038277512</v>
      </c>
      <c r="I76" s="143"/>
      <c r="J76" s="52">
        <v>2.1318407960199006</v>
      </c>
      <c r="K76" s="127"/>
    </row>
    <row r="77" spans="2:11" x14ac:dyDescent="0.25">
      <c r="B77" s="52">
        <v>1.1085626911314985</v>
      </c>
      <c r="C77" s="127"/>
      <c r="D77" s="52">
        <v>2.0959885386819486</v>
      </c>
      <c r="E77" s="127"/>
      <c r="F77" s="52">
        <v>2.3857142857142857</v>
      </c>
      <c r="G77" s="127"/>
      <c r="H77" s="52">
        <v>1.985981308411215</v>
      </c>
      <c r="I77" s="144"/>
      <c r="J77" s="52">
        <v>1.9921052631578948</v>
      </c>
      <c r="K77" s="127"/>
    </row>
    <row r="78" spans="2:11" x14ac:dyDescent="0.25">
      <c r="B78" s="51">
        <v>1.2471428571428571</v>
      </c>
      <c r="C78" s="116">
        <v>1.6149200704463862</v>
      </c>
      <c r="D78" s="51">
        <v>1.5253054101221641</v>
      </c>
      <c r="E78" s="116">
        <v>1.4786215557127047</v>
      </c>
      <c r="F78" s="51">
        <v>3.328981723237598</v>
      </c>
      <c r="G78" s="116">
        <v>4.0874185670622216</v>
      </c>
      <c r="H78" s="51">
        <v>2.2004608294930876</v>
      </c>
      <c r="I78" s="136">
        <v>2.0609924848556722</v>
      </c>
      <c r="J78" s="57"/>
      <c r="K78" s="147"/>
    </row>
    <row r="79" spans="2:11" x14ac:dyDescent="0.25">
      <c r="B79" s="51">
        <v>2.1993243243243241</v>
      </c>
      <c r="C79" s="116"/>
      <c r="D79" s="51">
        <v>1.3464566929133859</v>
      </c>
      <c r="E79" s="116"/>
      <c r="F79" s="51">
        <v>4.5920577617328524</v>
      </c>
      <c r="G79" s="116"/>
      <c r="H79" s="51">
        <v>1.9668508287292819</v>
      </c>
      <c r="I79" s="145"/>
      <c r="J79" s="57"/>
      <c r="K79" s="147"/>
    </row>
    <row r="80" spans="2:11" x14ac:dyDescent="0.25">
      <c r="B80" s="51">
        <v>1.3982930298719773</v>
      </c>
      <c r="C80" s="116"/>
      <c r="D80" s="51">
        <v>1.5641025641025641</v>
      </c>
      <c r="E80" s="116"/>
      <c r="F80" s="51">
        <v>4.3412162162162158</v>
      </c>
      <c r="G80" s="116"/>
      <c r="H80" s="51">
        <v>2.0156657963446474</v>
      </c>
      <c r="I80" s="146"/>
      <c r="J80" s="57"/>
      <c r="K80" s="147"/>
    </row>
    <row r="81" spans="1:11" x14ac:dyDescent="0.25">
      <c r="B81" s="52">
        <v>2.2184873949579833</v>
      </c>
      <c r="C81" s="127">
        <v>1.6583184093309455</v>
      </c>
      <c r="D81" s="52">
        <v>2.3366093366093366</v>
      </c>
      <c r="E81" s="127">
        <v>2.1677192982999194</v>
      </c>
      <c r="F81" s="52">
        <v>3.5555555555555554</v>
      </c>
      <c r="G81" s="127">
        <v>2.8052203010293013</v>
      </c>
      <c r="H81" s="57"/>
      <c r="I81" s="147"/>
      <c r="J81" s="57"/>
      <c r="K81" s="147"/>
    </row>
    <row r="82" spans="1:11" x14ac:dyDescent="0.25">
      <c r="B82" s="52">
        <v>0.99344262295081964</v>
      </c>
      <c r="C82" s="127"/>
      <c r="D82" s="52">
        <v>2.5109289617486339</v>
      </c>
      <c r="E82" s="127"/>
      <c r="F82" s="52">
        <v>2.2056338028169016</v>
      </c>
      <c r="G82" s="127"/>
      <c r="H82" s="57"/>
      <c r="I82" s="147"/>
      <c r="J82" s="57"/>
      <c r="K82" s="147"/>
    </row>
    <row r="83" spans="1:11" x14ac:dyDescent="0.25">
      <c r="B83" s="52">
        <v>1.7630252100840336</v>
      </c>
      <c r="C83" s="127"/>
      <c r="D83" s="52">
        <v>1.6556195965417868</v>
      </c>
      <c r="E83" s="127"/>
      <c r="F83" s="52">
        <v>2.654471544715447</v>
      </c>
      <c r="G83" s="127"/>
      <c r="H83" s="57"/>
      <c r="I83" s="147"/>
      <c r="J83" s="57"/>
      <c r="K83" s="147"/>
    </row>
    <row r="84" spans="1:11" x14ac:dyDescent="0.25">
      <c r="B84" s="57"/>
      <c r="C84" s="147"/>
      <c r="D84" s="51">
        <v>2.1791044776119404</v>
      </c>
      <c r="E84" s="116">
        <v>2.160563800922636</v>
      </c>
      <c r="F84" s="57"/>
      <c r="G84" s="147"/>
      <c r="H84" s="57"/>
      <c r="I84" s="147"/>
      <c r="J84" s="57"/>
      <c r="K84" s="147"/>
    </row>
    <row r="85" spans="1:11" x14ac:dyDescent="0.25">
      <c r="B85" s="57"/>
      <c r="C85" s="147"/>
      <c r="D85" s="51">
        <v>2.1134751773049647</v>
      </c>
      <c r="E85" s="116"/>
      <c r="F85" s="57"/>
      <c r="G85" s="147"/>
      <c r="H85" s="57"/>
      <c r="I85" s="147"/>
      <c r="J85" s="57"/>
      <c r="K85" s="147"/>
    </row>
    <row r="86" spans="1:11" x14ac:dyDescent="0.25">
      <c r="B86" s="57"/>
      <c r="C86" s="147"/>
      <c r="D86" s="51">
        <v>2.1891117478510029</v>
      </c>
      <c r="E86" s="116"/>
      <c r="F86" s="57"/>
      <c r="G86" s="147"/>
      <c r="H86" s="57"/>
      <c r="I86" s="147"/>
      <c r="J86" s="57"/>
      <c r="K86" s="147"/>
    </row>
    <row r="87" spans="1:11" x14ac:dyDescent="0.25">
      <c r="A87" s="36" t="s">
        <v>9</v>
      </c>
      <c r="B87" s="58"/>
      <c r="C87" s="36">
        <f>AVERAGE(C54:C86)</f>
        <v>2.0150078890168777</v>
      </c>
      <c r="D87" s="58"/>
      <c r="E87" s="36">
        <f t="shared" ref="E87" si="4">AVERAGE(E54:E86)</f>
        <v>2.0902671877678327</v>
      </c>
      <c r="F87" s="58"/>
      <c r="G87" s="36">
        <f>AVERAGE(G54:G86)</f>
        <v>2.621922754098692</v>
      </c>
      <c r="H87" s="58"/>
      <c r="I87" s="36">
        <f t="shared" ref="I87" si="5">AVERAGE(I54:I86)</f>
        <v>2.2046580819726973</v>
      </c>
      <c r="J87" s="58"/>
      <c r="K87" s="36">
        <f t="shared" ref="K87" si="6">AVERAGE(K54:K86)</f>
        <v>1.777538413381323</v>
      </c>
    </row>
    <row r="88" spans="1:11" x14ac:dyDescent="0.25">
      <c r="A88" s="36" t="s">
        <v>2</v>
      </c>
      <c r="B88" s="58"/>
      <c r="C88" s="36">
        <f>COUNT(C54:C86)</f>
        <v>10</v>
      </c>
      <c r="D88" s="58"/>
      <c r="E88" s="36">
        <f t="shared" ref="E88" si="7">COUNT(E54:E86)</f>
        <v>11</v>
      </c>
      <c r="F88" s="58"/>
      <c r="G88" s="36">
        <f t="shared" ref="G88" si="8">COUNT(G54:G86)</f>
        <v>10</v>
      </c>
      <c r="H88" s="58"/>
      <c r="I88" s="36">
        <f t="shared" ref="I88" si="9">COUNT(I54:I86)</f>
        <v>9</v>
      </c>
      <c r="J88" s="58"/>
      <c r="K88" s="36">
        <f t="shared" ref="K88" si="10">COUNT(K54:K86)</f>
        <v>8</v>
      </c>
    </row>
    <row r="89" spans="1:11" ht="6.75" customHeight="1" x14ac:dyDescent="0.25"/>
    <row r="90" spans="1:11" x14ac:dyDescent="0.25">
      <c r="B90" s="123" t="s">
        <v>18</v>
      </c>
      <c r="C90" s="123"/>
    </row>
    <row r="91" spans="1:11" ht="7.5" customHeight="1" x14ac:dyDescent="0.25"/>
    <row r="92" spans="1:11" x14ac:dyDescent="0.25">
      <c r="B92" s="123" t="s">
        <v>20</v>
      </c>
      <c r="C92" s="123"/>
      <c r="D92" s="123"/>
      <c r="E92" s="123"/>
      <c r="F92" s="123"/>
      <c r="G92" s="123"/>
      <c r="H92" s="123"/>
      <c r="I92" s="123"/>
      <c r="J92" s="123"/>
      <c r="K92" s="123"/>
    </row>
  </sheetData>
  <mergeCells count="109">
    <mergeCell ref="B90:C90"/>
    <mergeCell ref="B49:C49"/>
    <mergeCell ref="F49:G49"/>
    <mergeCell ref="B92:K92"/>
    <mergeCell ref="K72:K74"/>
    <mergeCell ref="K75:K77"/>
    <mergeCell ref="K78:K80"/>
    <mergeCell ref="K81:K83"/>
    <mergeCell ref="K84:K86"/>
    <mergeCell ref="K54:K56"/>
    <mergeCell ref="K57:K59"/>
    <mergeCell ref="K60:K62"/>
    <mergeCell ref="K63:K65"/>
    <mergeCell ref="K66:K68"/>
    <mergeCell ref="K69:K71"/>
    <mergeCell ref="I75:I77"/>
    <mergeCell ref="I78:I80"/>
    <mergeCell ref="I81:I83"/>
    <mergeCell ref="I84:I86"/>
    <mergeCell ref="I54:I56"/>
    <mergeCell ref="I57:I59"/>
    <mergeCell ref="I60:I62"/>
    <mergeCell ref="I63:I65"/>
    <mergeCell ref="I66:I68"/>
    <mergeCell ref="I69:I71"/>
    <mergeCell ref="I72:I74"/>
    <mergeCell ref="E81:E83"/>
    <mergeCell ref="G81:G83"/>
    <mergeCell ref="C84:C86"/>
    <mergeCell ref="E84:E86"/>
    <mergeCell ref="G84:G86"/>
    <mergeCell ref="E72:E74"/>
    <mergeCell ref="G72:G74"/>
    <mergeCell ref="E75:E77"/>
    <mergeCell ref="G75:G77"/>
    <mergeCell ref="E78:E80"/>
    <mergeCell ref="G78:G80"/>
    <mergeCell ref="C81:C83"/>
    <mergeCell ref="E63:E65"/>
    <mergeCell ref="G63:G65"/>
    <mergeCell ref="E66:E68"/>
    <mergeCell ref="G66:G68"/>
    <mergeCell ref="E69:E71"/>
    <mergeCell ref="G69:G71"/>
    <mergeCell ref="C72:C74"/>
    <mergeCell ref="C75:C77"/>
    <mergeCell ref="C78:C80"/>
    <mergeCell ref="C63:C65"/>
    <mergeCell ref="C66:C68"/>
    <mergeCell ref="C69:C71"/>
    <mergeCell ref="E54:E56"/>
    <mergeCell ref="G54:G56"/>
    <mergeCell ref="E57:E59"/>
    <mergeCell ref="G57:G59"/>
    <mergeCell ref="E60:E62"/>
    <mergeCell ref="G60:G62"/>
    <mergeCell ref="C54:C56"/>
    <mergeCell ref="C57:C59"/>
    <mergeCell ref="C60:C62"/>
    <mergeCell ref="B52:K52"/>
    <mergeCell ref="B53:C53"/>
    <mergeCell ref="D53:E53"/>
    <mergeCell ref="F53:G53"/>
    <mergeCell ref="H53:I53"/>
    <mergeCell ref="J53:K53"/>
    <mergeCell ref="G29:G31"/>
    <mergeCell ref="G32:G34"/>
    <mergeCell ref="G35:G37"/>
    <mergeCell ref="G38:G40"/>
    <mergeCell ref="G41:G43"/>
    <mergeCell ref="B47:E47"/>
    <mergeCell ref="B3:G3"/>
    <mergeCell ref="D4:E4"/>
    <mergeCell ref="E38:E40"/>
    <mergeCell ref="E41:E43"/>
    <mergeCell ref="G5:G7"/>
    <mergeCell ref="G8:G10"/>
    <mergeCell ref="G11:G13"/>
    <mergeCell ref="G14:G16"/>
    <mergeCell ref="G17:G19"/>
    <mergeCell ref="G20:G22"/>
    <mergeCell ref="G23:G25"/>
    <mergeCell ref="G26:G28"/>
    <mergeCell ref="E20:E22"/>
    <mergeCell ref="E23:E25"/>
    <mergeCell ref="E26:E28"/>
    <mergeCell ref="E29:E31"/>
    <mergeCell ref="E32:E34"/>
    <mergeCell ref="E35:E37"/>
    <mergeCell ref="C29:C31"/>
    <mergeCell ref="C32:C34"/>
    <mergeCell ref="C35:C37"/>
    <mergeCell ref="C38:C40"/>
    <mergeCell ref="C41:C43"/>
    <mergeCell ref="E5:E7"/>
    <mergeCell ref="C26:C28"/>
    <mergeCell ref="B4:C4"/>
    <mergeCell ref="F4:G4"/>
    <mergeCell ref="C5:C7"/>
    <mergeCell ref="C8:C10"/>
    <mergeCell ref="E8:E10"/>
    <mergeCell ref="E11:E13"/>
    <mergeCell ref="E14:E16"/>
    <mergeCell ref="E17:E19"/>
    <mergeCell ref="C11:C13"/>
    <mergeCell ref="C14:C16"/>
    <mergeCell ref="C17:C19"/>
    <mergeCell ref="C20:C22"/>
    <mergeCell ref="C23:C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E100" sqref="E100"/>
    </sheetView>
  </sheetViews>
  <sheetFormatPr baseColWidth="10" defaultRowHeight="12" x14ac:dyDescent="0.25"/>
  <cols>
    <col min="1" max="1" width="10.7109375" style="25" customWidth="1"/>
    <col min="2" max="15" width="20.7109375" style="25" customWidth="1"/>
    <col min="16" max="16384" width="11.42578125" style="25"/>
  </cols>
  <sheetData>
    <row r="1" spans="1:7" ht="14.25" x14ac:dyDescent="0.25">
      <c r="A1" s="24" t="s">
        <v>46</v>
      </c>
    </row>
    <row r="3" spans="1:7" x14ac:dyDescent="0.25">
      <c r="B3" s="124" t="s">
        <v>1</v>
      </c>
      <c r="C3" s="124"/>
      <c r="D3" s="124"/>
      <c r="E3" s="124"/>
      <c r="F3" s="124"/>
      <c r="G3" s="124"/>
    </row>
    <row r="4" spans="1:7" ht="14.25" x14ac:dyDescent="0.25">
      <c r="B4" s="128" t="s">
        <v>27</v>
      </c>
      <c r="C4" s="129"/>
      <c r="D4" s="132" t="s">
        <v>28</v>
      </c>
      <c r="E4" s="133"/>
      <c r="F4" s="130" t="s">
        <v>40</v>
      </c>
      <c r="G4" s="131"/>
    </row>
    <row r="5" spans="1:7" x14ac:dyDescent="0.25">
      <c r="B5" s="29">
        <v>1.5713266761768903</v>
      </c>
      <c r="C5" s="117">
        <v>1.5273207237209456</v>
      </c>
      <c r="D5" s="30">
        <v>1.6357487922705314</v>
      </c>
      <c r="E5" s="118">
        <v>1.5844423355537751</v>
      </c>
      <c r="F5" s="29">
        <v>1.616729088639201</v>
      </c>
      <c r="G5" s="117">
        <v>1.7790581329494135</v>
      </c>
    </row>
    <row r="6" spans="1:7" x14ac:dyDescent="0.25">
      <c r="B6" s="29">
        <v>1.4920229738353541</v>
      </c>
      <c r="C6" s="117"/>
      <c r="D6" s="30">
        <v>1.6607734806629835</v>
      </c>
      <c r="E6" s="118"/>
      <c r="F6" s="29">
        <v>1.8608562691131498</v>
      </c>
      <c r="G6" s="117"/>
    </row>
    <row r="7" spans="1:7" x14ac:dyDescent="0.25">
      <c r="B7" s="29">
        <v>1.5186125211505923</v>
      </c>
      <c r="C7" s="117"/>
      <c r="D7" s="30">
        <v>1.4568047337278107</v>
      </c>
      <c r="E7" s="118"/>
      <c r="F7" s="29">
        <v>1.8595890410958904</v>
      </c>
      <c r="G7" s="117"/>
    </row>
    <row r="8" spans="1:7" x14ac:dyDescent="0.25">
      <c r="B8" s="30">
        <v>1.5578231292517006</v>
      </c>
      <c r="C8" s="118">
        <v>1.6391791000094609</v>
      </c>
      <c r="D8" s="29">
        <v>1.3555268261150615</v>
      </c>
      <c r="E8" s="117">
        <v>1.4630163492383057</v>
      </c>
      <c r="F8" s="30">
        <v>2.1634304207119741</v>
      </c>
      <c r="G8" s="118">
        <v>1.7911456178062382</v>
      </c>
    </row>
    <row r="9" spans="1:7" x14ac:dyDescent="0.25">
      <c r="B9" s="30">
        <v>1.455175829618623</v>
      </c>
      <c r="C9" s="118"/>
      <c r="D9" s="29">
        <v>1.5446127946127945</v>
      </c>
      <c r="E9" s="117"/>
      <c r="F9" s="30">
        <v>2.3764705882352941</v>
      </c>
      <c r="G9" s="118"/>
    </row>
    <row r="10" spans="1:7" x14ac:dyDescent="0.25">
      <c r="B10" s="30">
        <v>1.9045383411580594</v>
      </c>
      <c r="C10" s="118"/>
      <c r="D10" s="29">
        <v>1.4889094269870611</v>
      </c>
      <c r="E10" s="117"/>
      <c r="F10" s="30">
        <v>0.83353584447144591</v>
      </c>
      <c r="G10" s="118"/>
    </row>
    <row r="11" spans="1:7" x14ac:dyDescent="0.25">
      <c r="B11" s="29">
        <v>1.9389155799588196</v>
      </c>
      <c r="C11" s="117">
        <v>1.7415588999768221</v>
      </c>
      <c r="D11" s="30">
        <v>1.5595463137996219</v>
      </c>
      <c r="E11" s="118">
        <v>1.5079629434962365</v>
      </c>
      <c r="F11" s="29">
        <v>2.5343035343035343</v>
      </c>
      <c r="G11" s="117">
        <v>2.1403130027813764</v>
      </c>
    </row>
    <row r="12" spans="1:7" x14ac:dyDescent="0.25">
      <c r="B12" s="29">
        <v>1.7387914230019492</v>
      </c>
      <c r="C12" s="117"/>
      <c r="D12" s="30">
        <v>1.4625374625374625</v>
      </c>
      <c r="E12" s="118"/>
      <c r="F12" s="29">
        <v>2.276827371695179</v>
      </c>
      <c r="G12" s="117"/>
    </row>
    <row r="13" spans="1:7" x14ac:dyDescent="0.25">
      <c r="B13" s="29">
        <v>1.5469696969696969</v>
      </c>
      <c r="C13" s="117"/>
      <c r="D13" s="30">
        <v>1.5018050541516246</v>
      </c>
      <c r="E13" s="118"/>
      <c r="F13" s="29">
        <v>1.6098081023454158</v>
      </c>
      <c r="G13" s="117"/>
    </row>
    <row r="14" spans="1:7" x14ac:dyDescent="0.25">
      <c r="B14" s="30">
        <v>2.1599340478153337</v>
      </c>
      <c r="C14" s="118">
        <v>1.9559090833640924</v>
      </c>
      <c r="D14" s="29">
        <v>1.9612756264236901</v>
      </c>
      <c r="E14" s="117">
        <v>1.757099747424183</v>
      </c>
      <c r="F14" s="30">
        <v>1.9154929577464788</v>
      </c>
      <c r="G14" s="118">
        <v>1.8313464034644866</v>
      </c>
    </row>
    <row r="15" spans="1:7" x14ac:dyDescent="0.25">
      <c r="B15" s="30">
        <v>1.9782118707738543</v>
      </c>
      <c r="C15" s="118"/>
      <c r="D15" s="29">
        <v>1.5709459459459461</v>
      </c>
      <c r="E15" s="117"/>
      <c r="F15" s="30">
        <v>1.6061415220293724</v>
      </c>
      <c r="G15" s="118"/>
    </row>
    <row r="16" spans="1:7" x14ac:dyDescent="0.25">
      <c r="B16" s="30">
        <v>1.7295813315030886</v>
      </c>
      <c r="C16" s="118"/>
      <c r="D16" s="29">
        <v>1.7390776699029127</v>
      </c>
      <c r="E16" s="117"/>
      <c r="F16" s="30">
        <v>1.9724047306176085</v>
      </c>
      <c r="G16" s="118"/>
    </row>
    <row r="17" spans="2:7" x14ac:dyDescent="0.25">
      <c r="B17" s="29">
        <v>2.7400793650793651</v>
      </c>
      <c r="C17" s="117">
        <v>2.4498571261014495</v>
      </c>
      <c r="D17" s="30">
        <v>1.4086353122590594</v>
      </c>
      <c r="E17" s="118">
        <v>1.3719609855641022</v>
      </c>
      <c r="F17" s="29">
        <v>1.8117647058823529</v>
      </c>
      <c r="G17" s="117">
        <v>1.6605767121684429</v>
      </c>
    </row>
    <row r="18" spans="2:7" x14ac:dyDescent="0.25">
      <c r="B18" s="29">
        <v>2.0248565965583172</v>
      </c>
      <c r="C18" s="117"/>
      <c r="D18" s="30">
        <v>1.5373870172555464</v>
      </c>
      <c r="E18" s="118"/>
      <c r="F18" s="29">
        <v>1.7096273291925466</v>
      </c>
      <c r="G18" s="117"/>
    </row>
    <row r="19" spans="2:7" x14ac:dyDescent="0.25">
      <c r="B19" s="29">
        <v>2.5846354166666665</v>
      </c>
      <c r="C19" s="117"/>
      <c r="D19" s="30">
        <v>1.1698606271777003</v>
      </c>
      <c r="E19" s="118"/>
      <c r="F19" s="29">
        <v>1.4603381014304291</v>
      </c>
      <c r="G19" s="117"/>
    </row>
    <row r="20" spans="2:7" x14ac:dyDescent="0.25">
      <c r="B20" s="30">
        <v>1.7225392296718973</v>
      </c>
      <c r="C20" s="118">
        <v>2.14628990579275</v>
      </c>
      <c r="D20" s="29">
        <v>1.4973821989528795</v>
      </c>
      <c r="E20" s="117">
        <v>1.340330710281485</v>
      </c>
      <c r="F20" s="30">
        <v>2.0457920792079207</v>
      </c>
      <c r="G20" s="118">
        <v>1.9699825291159685</v>
      </c>
    </row>
    <row r="21" spans="2:7" x14ac:dyDescent="0.25">
      <c r="B21" s="30">
        <v>2.4416826003824093</v>
      </c>
      <c r="C21" s="118"/>
      <c r="D21" s="29">
        <v>1.3012379642365888</v>
      </c>
      <c r="E21" s="117"/>
      <c r="F21" s="30">
        <v>1.9974025974025975</v>
      </c>
      <c r="G21" s="118"/>
    </row>
    <row r="22" spans="2:7" x14ac:dyDescent="0.25">
      <c r="B22" s="30">
        <v>2.2746478873239435</v>
      </c>
      <c r="C22" s="118"/>
      <c r="D22" s="29">
        <v>1.2223719676549865</v>
      </c>
      <c r="E22" s="117"/>
      <c r="F22" s="30">
        <v>1.8667529107373868</v>
      </c>
      <c r="G22" s="118"/>
    </row>
    <row r="23" spans="2:7" x14ac:dyDescent="0.25">
      <c r="B23" s="29">
        <v>2.3113325031133249</v>
      </c>
      <c r="C23" s="117">
        <v>2.3919407276049629</v>
      </c>
      <c r="D23" s="30">
        <v>1.7933884297520661</v>
      </c>
      <c r="E23" s="118">
        <v>1.7626578998363431</v>
      </c>
      <c r="F23" s="29">
        <v>1.6121794871794872</v>
      </c>
      <c r="G23" s="117">
        <v>1.4913778398197606</v>
      </c>
    </row>
    <row r="24" spans="2:7" x14ac:dyDescent="0.25">
      <c r="B24" s="29">
        <v>2.544405997693195</v>
      </c>
      <c r="C24" s="117"/>
      <c r="D24" s="30">
        <v>1.9334341906202723</v>
      </c>
      <c r="E24" s="118"/>
      <c r="F24" s="29">
        <v>1.4475655430711611</v>
      </c>
      <c r="G24" s="117"/>
    </row>
    <row r="25" spans="2:7" x14ac:dyDescent="0.25">
      <c r="B25" s="29">
        <v>2.3200836820083683</v>
      </c>
      <c r="C25" s="117"/>
      <c r="D25" s="30">
        <v>1.5611510791366907</v>
      </c>
      <c r="E25" s="118"/>
      <c r="F25" s="29">
        <v>1.4143884892086331</v>
      </c>
      <c r="G25" s="117"/>
    </row>
    <row r="26" spans="2:7" x14ac:dyDescent="0.25">
      <c r="B26" s="30">
        <v>2.4101599247412984</v>
      </c>
      <c r="C26" s="118">
        <v>1.9831735039144647</v>
      </c>
      <c r="D26" s="29">
        <v>1.874384236453202</v>
      </c>
      <c r="E26" s="117">
        <v>1.8581163488184806</v>
      </c>
      <c r="F26" s="30">
        <v>1.6650717703349283</v>
      </c>
      <c r="G26" s="118">
        <v>1.7069765946160596</v>
      </c>
    </row>
    <row r="27" spans="2:7" x14ac:dyDescent="0.25">
      <c r="B27" s="30">
        <v>2.0638888888888891</v>
      </c>
      <c r="C27" s="118"/>
      <c r="D27" s="29">
        <v>1.7410881801125704</v>
      </c>
      <c r="E27" s="117"/>
      <c r="F27" s="30">
        <v>1.540763673890609</v>
      </c>
      <c r="G27" s="118"/>
    </row>
    <row r="28" spans="2:7" x14ac:dyDescent="0.25">
      <c r="B28" s="30">
        <v>1.4754716981132074</v>
      </c>
      <c r="C28" s="118"/>
      <c r="D28" s="29">
        <v>1.9588766298896689</v>
      </c>
      <c r="E28" s="117"/>
      <c r="F28" s="30">
        <v>1.9150943396226414</v>
      </c>
      <c r="G28" s="118"/>
    </row>
    <row r="29" spans="2:7" x14ac:dyDescent="0.25">
      <c r="B29" s="29">
        <v>2.5531914893617023</v>
      </c>
      <c r="C29" s="117">
        <v>2.607456763267908</v>
      </c>
      <c r="D29" s="30">
        <v>2.0679094540612515</v>
      </c>
      <c r="E29" s="118">
        <v>1.8766420841413503</v>
      </c>
      <c r="F29" s="29">
        <v>1.4801381692573403</v>
      </c>
      <c r="G29" s="117">
        <v>1.5053487645244481</v>
      </c>
    </row>
    <row r="30" spans="2:7" x14ac:dyDescent="0.25">
      <c r="B30" s="29">
        <v>3.0823327615780447</v>
      </c>
      <c r="C30" s="117"/>
      <c r="D30" s="30">
        <v>1.9791086350974931</v>
      </c>
      <c r="E30" s="118"/>
      <c r="F30" s="29">
        <v>1.4026745913818721</v>
      </c>
      <c r="G30" s="117"/>
    </row>
    <row r="31" spans="2:7" x14ac:dyDescent="0.25">
      <c r="B31" s="29">
        <v>2.1868460388639761</v>
      </c>
      <c r="C31" s="117"/>
      <c r="D31" s="30">
        <v>1.5829081632653061</v>
      </c>
      <c r="E31" s="118"/>
      <c r="F31" s="29">
        <v>1.6332335329341316</v>
      </c>
      <c r="G31" s="117"/>
    </row>
    <row r="32" spans="2:7" x14ac:dyDescent="0.25">
      <c r="B32" s="30">
        <v>1.986409966024915</v>
      </c>
      <c r="C32" s="118">
        <v>1.8013733620311754</v>
      </c>
      <c r="D32" s="29">
        <v>1.4946646341463414</v>
      </c>
      <c r="E32" s="117">
        <v>1.5640172394334886</v>
      </c>
      <c r="F32" s="30">
        <v>2.1489361702127661</v>
      </c>
      <c r="G32" s="118">
        <v>2.2578571189741123</v>
      </c>
    </row>
    <row r="33" spans="1:7" x14ac:dyDescent="0.25">
      <c r="B33" s="30">
        <v>1.5931818181818183</v>
      </c>
      <c r="C33" s="118"/>
      <c r="D33" s="29">
        <v>1.6112656467315716</v>
      </c>
      <c r="E33" s="117"/>
      <c r="F33" s="30">
        <v>2.1867469879518073</v>
      </c>
      <c r="G33" s="118"/>
    </row>
    <row r="34" spans="1:7" x14ac:dyDescent="0.25">
      <c r="B34" s="30">
        <v>1.8245283018867924</v>
      </c>
      <c r="C34" s="118"/>
      <c r="D34" s="29">
        <v>1.5861214374225527</v>
      </c>
      <c r="E34" s="117"/>
      <c r="F34" s="30">
        <v>2.4378881987577641</v>
      </c>
      <c r="G34" s="118"/>
    </row>
    <row r="35" spans="1:7" x14ac:dyDescent="0.25">
      <c r="B35" s="29">
        <v>1.3449074074074074</v>
      </c>
      <c r="C35" s="117">
        <v>1.6181965761511217</v>
      </c>
      <c r="D35" s="30">
        <v>1.5503731343283582</v>
      </c>
      <c r="E35" s="118">
        <v>1.6111979154148741</v>
      </c>
      <c r="F35" s="29">
        <v>1.5419463087248322</v>
      </c>
      <c r="G35" s="117">
        <v>1.7590335014260876</v>
      </c>
    </row>
    <row r="36" spans="1:7" x14ac:dyDescent="0.25">
      <c r="B36" s="29">
        <v>2.0920897284533648</v>
      </c>
      <c r="C36" s="117"/>
      <c r="D36" s="30">
        <v>1.5843478260869566</v>
      </c>
      <c r="E36" s="118"/>
      <c r="F36" s="29">
        <v>1.7042553191489362</v>
      </c>
      <c r="G36" s="117"/>
    </row>
    <row r="37" spans="1:7" x14ac:dyDescent="0.25">
      <c r="B37" s="29">
        <v>1.4175925925925925</v>
      </c>
      <c r="C37" s="117"/>
      <c r="D37" s="30">
        <v>1.6988727858293076</v>
      </c>
      <c r="E37" s="118"/>
      <c r="F37" s="29">
        <v>2.0308988764044944</v>
      </c>
      <c r="G37" s="117"/>
    </row>
    <row r="38" spans="1:7" x14ac:dyDescent="0.25">
      <c r="B38" s="30">
        <v>2.1342534504391466</v>
      </c>
      <c r="C38" s="118">
        <v>2.0513680437197972</v>
      </c>
      <c r="D38" s="49"/>
      <c r="E38" s="134"/>
      <c r="F38" s="30">
        <v>2.013550135501355</v>
      </c>
      <c r="G38" s="118">
        <v>2.2019587581966946</v>
      </c>
    </row>
    <row r="39" spans="1:7" x14ac:dyDescent="0.25">
      <c r="B39" s="30">
        <v>1.9737373737373738</v>
      </c>
      <c r="C39" s="118"/>
      <c r="D39" s="49"/>
      <c r="E39" s="134"/>
      <c r="F39" s="30">
        <v>2.3333333333333335</v>
      </c>
      <c r="G39" s="118"/>
    </row>
    <row r="40" spans="1:7" x14ac:dyDescent="0.25">
      <c r="B40" s="30">
        <v>2.0461133069828721</v>
      </c>
      <c r="C40" s="118"/>
      <c r="D40" s="49"/>
      <c r="E40" s="134"/>
      <c r="F40" s="30">
        <v>2.2589928057553958</v>
      </c>
      <c r="G40" s="118"/>
    </row>
    <row r="41" spans="1:7" x14ac:dyDescent="0.25">
      <c r="B41" s="29">
        <v>2.3385146804835926</v>
      </c>
      <c r="C41" s="117">
        <v>2.2606327105478683</v>
      </c>
      <c r="D41" s="49"/>
      <c r="E41" s="134"/>
      <c r="F41" s="49"/>
      <c r="G41" s="134"/>
    </row>
    <row r="42" spans="1:7" x14ac:dyDescent="0.25">
      <c r="B42" s="29">
        <v>2.3289256198347106</v>
      </c>
      <c r="C42" s="117"/>
      <c r="D42" s="49"/>
      <c r="E42" s="134"/>
      <c r="F42" s="49"/>
      <c r="G42" s="134"/>
    </row>
    <row r="43" spans="1:7" x14ac:dyDescent="0.25">
      <c r="B43" s="41">
        <v>2.1144578313253013</v>
      </c>
      <c r="C43" s="148"/>
      <c r="D43" s="55"/>
      <c r="E43" s="135"/>
      <c r="F43" s="55"/>
      <c r="G43" s="135"/>
    </row>
    <row r="44" spans="1:7" x14ac:dyDescent="0.25">
      <c r="A44" s="36" t="s">
        <v>9</v>
      </c>
      <c r="B44" s="36"/>
      <c r="C44" s="36">
        <f>AVERAGE(C5:C43)</f>
        <v>2.0134043481694475</v>
      </c>
      <c r="D44" s="36"/>
      <c r="E44" s="36">
        <f t="shared" ref="E44" si="0">AVERAGE(E5:E43)</f>
        <v>1.6088585962911475</v>
      </c>
      <c r="F44" s="36"/>
      <c r="G44" s="36">
        <f t="shared" ref="G44" si="1">AVERAGE(G5:G43)</f>
        <v>1.8412479146535909</v>
      </c>
    </row>
    <row r="45" spans="1:7" x14ac:dyDescent="0.25">
      <c r="A45" s="36" t="s">
        <v>2</v>
      </c>
      <c r="B45" s="36"/>
      <c r="C45" s="36">
        <f>COUNT(C5:C43)</f>
        <v>13</v>
      </c>
      <c r="D45" s="36"/>
      <c r="E45" s="36">
        <f t="shared" ref="E45" si="2">COUNT(E5:E43)</f>
        <v>11</v>
      </c>
      <c r="F45" s="36"/>
      <c r="G45" s="36">
        <f t="shared" ref="G45" si="3">COUNT(G5:G43)</f>
        <v>12</v>
      </c>
    </row>
    <row r="46" spans="1:7" ht="8.25" customHeight="1" x14ac:dyDescent="0.25"/>
    <row r="47" spans="1:7" x14ac:dyDescent="0.25">
      <c r="B47" s="123" t="s">
        <v>21</v>
      </c>
      <c r="C47" s="123"/>
      <c r="D47" s="123"/>
      <c r="E47" s="123"/>
    </row>
    <row r="48" spans="1:7" ht="8.25" customHeight="1" x14ac:dyDescent="0.25">
      <c r="B48" s="56"/>
      <c r="C48" s="56"/>
      <c r="D48" s="56"/>
      <c r="E48" s="56"/>
    </row>
    <row r="49" spans="2:11" x14ac:dyDescent="0.25">
      <c r="B49" s="123" t="s">
        <v>22</v>
      </c>
      <c r="C49" s="123"/>
      <c r="F49" s="123" t="s">
        <v>22</v>
      </c>
      <c r="G49" s="123"/>
    </row>
    <row r="50" spans="2:11" x14ac:dyDescent="0.25">
      <c r="B50" s="56"/>
      <c r="C50" s="56"/>
      <c r="F50" s="56"/>
      <c r="G50" s="56"/>
    </row>
    <row r="52" spans="2:11" x14ac:dyDescent="0.25">
      <c r="B52" s="137" t="s">
        <v>0</v>
      </c>
      <c r="C52" s="137"/>
      <c r="D52" s="137"/>
      <c r="E52" s="137"/>
      <c r="F52" s="137"/>
      <c r="G52" s="137"/>
      <c r="H52" s="137"/>
      <c r="I52" s="137"/>
      <c r="J52" s="137"/>
      <c r="K52" s="137"/>
    </row>
    <row r="53" spans="2:11" ht="14.25" x14ac:dyDescent="0.25">
      <c r="B53" s="138" t="s">
        <v>27</v>
      </c>
      <c r="C53" s="139"/>
      <c r="D53" s="132" t="s">
        <v>41</v>
      </c>
      <c r="E53" s="133"/>
      <c r="F53" s="132" t="s">
        <v>42</v>
      </c>
      <c r="G53" s="133"/>
      <c r="H53" s="132" t="s">
        <v>43</v>
      </c>
      <c r="I53" s="133"/>
      <c r="J53" s="140" t="s">
        <v>44</v>
      </c>
      <c r="K53" s="141"/>
    </row>
    <row r="54" spans="2:11" x14ac:dyDescent="0.25">
      <c r="B54" s="29">
        <v>2.3414634146341462</v>
      </c>
      <c r="C54" s="117">
        <v>1.9197751046765665</v>
      </c>
      <c r="D54" s="30">
        <v>5.67741935483871</v>
      </c>
      <c r="E54" s="118">
        <v>3.9070211877562819</v>
      </c>
      <c r="F54" s="29">
        <v>4.1633663366336631</v>
      </c>
      <c r="G54" s="117">
        <v>4.0922514382585797</v>
      </c>
      <c r="H54" s="30">
        <v>1.9166666666666667</v>
      </c>
      <c r="I54" s="149">
        <v>2.4323676752607817</v>
      </c>
      <c r="J54" s="29">
        <v>2.5073529411764706</v>
      </c>
      <c r="K54" s="117">
        <v>2.03863682466605</v>
      </c>
    </row>
    <row r="55" spans="2:11" x14ac:dyDescent="0.25">
      <c r="B55" s="29">
        <v>1.7841409691629957</v>
      </c>
      <c r="C55" s="117"/>
      <c r="D55" s="30">
        <v>3.217557251908397</v>
      </c>
      <c r="E55" s="118"/>
      <c r="F55" s="29">
        <v>4.6967213114754101</v>
      </c>
      <c r="G55" s="117"/>
      <c r="H55" s="30">
        <v>1.9792387543252594</v>
      </c>
      <c r="I55" s="150"/>
      <c r="J55" s="29">
        <v>1.9700598802395211</v>
      </c>
      <c r="K55" s="117"/>
    </row>
    <row r="56" spans="2:11" x14ac:dyDescent="0.25">
      <c r="B56" s="29">
        <v>1.6337209302325582</v>
      </c>
      <c r="C56" s="117"/>
      <c r="D56" s="30">
        <v>2.8260869565217392</v>
      </c>
      <c r="E56" s="118"/>
      <c r="F56" s="29">
        <v>3.4166666666666665</v>
      </c>
      <c r="G56" s="117"/>
      <c r="H56" s="30">
        <v>3.4011976047904193</v>
      </c>
      <c r="I56" s="151"/>
      <c r="J56" s="29">
        <v>1.6384976525821595</v>
      </c>
      <c r="K56" s="117"/>
    </row>
    <row r="57" spans="2:11" x14ac:dyDescent="0.25">
      <c r="B57" s="30">
        <v>1.5881410256410255</v>
      </c>
      <c r="C57" s="118">
        <v>1.6608795703149468</v>
      </c>
      <c r="D57" s="29">
        <v>3.7536656891495603</v>
      </c>
      <c r="E57" s="117">
        <v>3.4953465863073347</v>
      </c>
      <c r="F57" s="30">
        <v>3.0792951541850222</v>
      </c>
      <c r="G57" s="118">
        <v>3.4723136180911136</v>
      </c>
      <c r="H57" s="29">
        <v>2.3108614232209739</v>
      </c>
      <c r="I57" s="148">
        <v>2.4794693708416262</v>
      </c>
      <c r="J57" s="30">
        <v>1.9344660194174756</v>
      </c>
      <c r="K57" s="118">
        <v>1.9256687325661437</v>
      </c>
    </row>
    <row r="58" spans="2:11" x14ac:dyDescent="0.25">
      <c r="B58" s="30">
        <v>1.7004048582995952</v>
      </c>
      <c r="C58" s="118"/>
      <c r="D58" s="29">
        <v>3.034843205574913</v>
      </c>
      <c r="E58" s="117"/>
      <c r="F58" s="30">
        <v>3.5727554179566563</v>
      </c>
      <c r="G58" s="118"/>
      <c r="H58" s="29">
        <v>2.620967741935484</v>
      </c>
      <c r="I58" s="152"/>
      <c r="J58" s="30">
        <v>2.0978593272171255</v>
      </c>
      <c r="K58" s="118"/>
    </row>
    <row r="59" spans="2:11" x14ac:dyDescent="0.25">
      <c r="B59" s="30">
        <v>1.6940928270042195</v>
      </c>
      <c r="C59" s="118"/>
      <c r="D59" s="29">
        <v>3.6975308641975309</v>
      </c>
      <c r="E59" s="117"/>
      <c r="F59" s="30">
        <v>3.7648902821316614</v>
      </c>
      <c r="G59" s="118"/>
      <c r="H59" s="29">
        <v>2.5065789473684212</v>
      </c>
      <c r="I59" s="153"/>
      <c r="J59" s="30">
        <v>1.7446808510638299</v>
      </c>
      <c r="K59" s="118"/>
    </row>
    <row r="60" spans="2:11" x14ac:dyDescent="0.25">
      <c r="B60" s="29">
        <v>1.6415584415584417</v>
      </c>
      <c r="C60" s="117">
        <v>1.466971562021067</v>
      </c>
      <c r="D60" s="30">
        <v>4.130584192439863</v>
      </c>
      <c r="E60" s="118">
        <v>3.8644146650332214</v>
      </c>
      <c r="F60" s="29">
        <v>5.5575221238938051</v>
      </c>
      <c r="G60" s="117">
        <v>4.6108229016967952</v>
      </c>
      <c r="H60" s="30">
        <v>2.7806691449814127</v>
      </c>
      <c r="I60" s="149">
        <v>2.5096931860325693</v>
      </c>
      <c r="J60" s="29">
        <v>1.0600706713780919</v>
      </c>
      <c r="K60" s="117">
        <v>1.1358518020649495</v>
      </c>
    </row>
    <row r="61" spans="2:11" x14ac:dyDescent="0.25">
      <c r="B61" s="29">
        <v>1.2574257425742574</v>
      </c>
      <c r="C61" s="117"/>
      <c r="D61" s="30">
        <v>4.2312312312312308</v>
      </c>
      <c r="E61" s="118"/>
      <c r="F61" s="29">
        <v>4.4826388888888893</v>
      </c>
      <c r="G61" s="117"/>
      <c r="H61" s="30">
        <v>2.47012987012987</v>
      </c>
      <c r="I61" s="150"/>
      <c r="J61" s="29">
        <v>1.1550068587105624</v>
      </c>
      <c r="K61" s="117"/>
    </row>
    <row r="62" spans="2:11" x14ac:dyDescent="0.25">
      <c r="B62" s="29">
        <v>1.501930501930502</v>
      </c>
      <c r="C62" s="117"/>
      <c r="D62" s="30">
        <v>3.2314285714285713</v>
      </c>
      <c r="E62" s="118"/>
      <c r="F62" s="29">
        <v>3.7923076923076922</v>
      </c>
      <c r="G62" s="117"/>
      <c r="H62" s="30">
        <v>2.2782805429864252</v>
      </c>
      <c r="I62" s="151"/>
      <c r="J62" s="29">
        <v>1.1924778761061947</v>
      </c>
      <c r="K62" s="117"/>
    </row>
    <row r="63" spans="2:11" x14ac:dyDescent="0.25">
      <c r="B63" s="30">
        <v>1.769041769041769</v>
      </c>
      <c r="C63" s="118">
        <v>1.7266788444798917</v>
      </c>
      <c r="D63" s="29">
        <v>3.8858024691358026</v>
      </c>
      <c r="E63" s="117">
        <v>4.3045703358232741</v>
      </c>
      <c r="F63" s="30">
        <v>3.0147601476014758</v>
      </c>
      <c r="G63" s="118">
        <v>4.2226702756843428</v>
      </c>
      <c r="H63" s="29">
        <v>2.3636363636363638</v>
      </c>
      <c r="I63" s="148">
        <v>2.5320813321446032</v>
      </c>
      <c r="J63" s="30">
        <v>1.7429078014184398</v>
      </c>
      <c r="K63" s="118">
        <v>1.3685540763737736</v>
      </c>
    </row>
    <row r="64" spans="2:11" x14ac:dyDescent="0.25">
      <c r="B64" s="30">
        <v>1.5</v>
      </c>
      <c r="C64" s="118"/>
      <c r="D64" s="29">
        <v>4.9148264984227126</v>
      </c>
      <c r="E64" s="117"/>
      <c r="F64" s="30">
        <v>3.6812227074235806</v>
      </c>
      <c r="G64" s="118"/>
      <c r="H64" s="29">
        <v>2.5078369905956115</v>
      </c>
      <c r="I64" s="152"/>
      <c r="J64" s="30">
        <v>1.2923076923076924</v>
      </c>
      <c r="K64" s="118"/>
    </row>
    <row r="65" spans="2:11" x14ac:dyDescent="0.25">
      <c r="B65" s="30">
        <v>1.9109947643979057</v>
      </c>
      <c r="C65" s="118"/>
      <c r="D65" s="29">
        <v>4.1130820399113084</v>
      </c>
      <c r="E65" s="117"/>
      <c r="F65" s="30">
        <v>5.9720279720279716</v>
      </c>
      <c r="G65" s="118"/>
      <c r="H65" s="29">
        <v>2.7247706422018347</v>
      </c>
      <c r="I65" s="153"/>
      <c r="J65" s="30">
        <v>1.070446735395189</v>
      </c>
      <c r="K65" s="118"/>
    </row>
    <row r="66" spans="2:11" x14ac:dyDescent="0.25">
      <c r="B66" s="29">
        <v>1.9631901840490797</v>
      </c>
      <c r="C66" s="117">
        <v>1.9392773704130102</v>
      </c>
      <c r="D66" s="30">
        <v>8.3000000000000007</v>
      </c>
      <c r="E66" s="118">
        <v>7.7927598566308243</v>
      </c>
      <c r="F66" s="29">
        <v>5.6326530612244898</v>
      </c>
      <c r="G66" s="117">
        <v>3.7446722325293762</v>
      </c>
      <c r="H66" s="30">
        <v>2.527173913043478</v>
      </c>
      <c r="I66" s="149">
        <v>2.6205968020353936</v>
      </c>
      <c r="J66" s="29">
        <v>2.0663615560640731</v>
      </c>
      <c r="K66" s="117">
        <v>2.2253806742310238</v>
      </c>
    </row>
    <row r="67" spans="2:11" x14ac:dyDescent="0.25">
      <c r="B67" s="29">
        <v>2.1189591078066914</v>
      </c>
      <c r="C67" s="117"/>
      <c r="D67" s="30">
        <v>6.9516129032258061</v>
      </c>
      <c r="E67" s="118"/>
      <c r="F67" s="29">
        <v>3.3250000000000002</v>
      </c>
      <c r="G67" s="117"/>
      <c r="H67" s="30">
        <v>2.7224669603524227</v>
      </c>
      <c r="I67" s="150"/>
      <c r="J67" s="29">
        <v>2.4865771812080535</v>
      </c>
      <c r="K67" s="117"/>
    </row>
    <row r="68" spans="2:11" x14ac:dyDescent="0.25">
      <c r="B68" s="29">
        <v>1.7356828193832599</v>
      </c>
      <c r="C68" s="117"/>
      <c r="D68" s="30">
        <v>8.1266666666666669</v>
      </c>
      <c r="E68" s="118"/>
      <c r="F68" s="29">
        <v>2.2763636363636364</v>
      </c>
      <c r="G68" s="117"/>
      <c r="H68" s="30">
        <v>2.6121495327102804</v>
      </c>
      <c r="I68" s="151"/>
      <c r="J68" s="29">
        <v>2.1232032854209444</v>
      </c>
      <c r="K68" s="117"/>
    </row>
    <row r="69" spans="2:11" x14ac:dyDescent="0.25">
      <c r="B69" s="30">
        <v>1.3297872340425532</v>
      </c>
      <c r="C69" s="118">
        <v>1.3857551167390829</v>
      </c>
      <c r="D69" s="29">
        <v>5.1489971346704868</v>
      </c>
      <c r="E69" s="117">
        <v>5.7663914798783411</v>
      </c>
      <c r="F69" s="30">
        <v>3.1027568922305764</v>
      </c>
      <c r="G69" s="118">
        <v>4.3757493300452985</v>
      </c>
      <c r="H69" s="29">
        <v>3.1858736059479553</v>
      </c>
      <c r="I69" s="148">
        <v>3.2917859109773606</v>
      </c>
      <c r="J69" s="30">
        <v>2.0497131931166348</v>
      </c>
      <c r="K69" s="118">
        <v>1.7767761630454935</v>
      </c>
    </row>
    <row r="70" spans="2:11" x14ac:dyDescent="0.25">
      <c r="B70" s="30">
        <v>1.4341317365269461</v>
      </c>
      <c r="C70" s="118"/>
      <c r="D70" s="29">
        <v>5.6749999999999998</v>
      </c>
      <c r="E70" s="117"/>
      <c r="F70" s="30">
        <v>3.7258485639686683</v>
      </c>
      <c r="G70" s="118"/>
      <c r="H70" s="29">
        <v>3.4513888888888888</v>
      </c>
      <c r="I70" s="152"/>
      <c r="J70" s="30">
        <v>1.1986754966887416</v>
      </c>
      <c r="K70" s="118"/>
    </row>
    <row r="71" spans="2:11" x14ac:dyDescent="0.25">
      <c r="B71" s="30">
        <v>1.3933463796477494</v>
      </c>
      <c r="C71" s="118"/>
      <c r="D71" s="29">
        <v>6.4751773049645394</v>
      </c>
      <c r="E71" s="117"/>
      <c r="F71" s="30">
        <v>6.2986425339366514</v>
      </c>
      <c r="G71" s="118"/>
      <c r="H71" s="29">
        <v>3.2380952380952381</v>
      </c>
      <c r="I71" s="153"/>
      <c r="J71" s="30">
        <v>2.0819397993311037</v>
      </c>
      <c r="K71" s="118"/>
    </row>
    <row r="72" spans="2:11" x14ac:dyDescent="0.25">
      <c r="B72" s="29">
        <v>2.2979214780600463</v>
      </c>
      <c r="C72" s="117">
        <v>1.9990940306235963</v>
      </c>
      <c r="D72" s="30">
        <v>10.126582278481013</v>
      </c>
      <c r="E72" s="118">
        <v>6.3909140276336442</v>
      </c>
      <c r="F72" s="29">
        <v>2.128421052631579</v>
      </c>
      <c r="G72" s="117">
        <v>3.309768538994545</v>
      </c>
      <c r="H72" s="30">
        <v>3.7900552486187844</v>
      </c>
      <c r="I72" s="149">
        <v>3.2768487888987035</v>
      </c>
      <c r="J72" s="29">
        <v>1.208</v>
      </c>
      <c r="K72" s="117">
        <v>1.5158563869992439</v>
      </c>
    </row>
    <row r="73" spans="2:11" x14ac:dyDescent="0.25">
      <c r="B73" s="29">
        <v>2.0971867007672635</v>
      </c>
      <c r="C73" s="117"/>
      <c r="D73" s="30">
        <v>4.6348122866894199</v>
      </c>
      <c r="E73" s="118"/>
      <c r="F73" s="29">
        <v>3.7067669172932329</v>
      </c>
      <c r="G73" s="117"/>
      <c r="H73" s="30">
        <v>2.6994949494949494</v>
      </c>
      <c r="I73" s="150"/>
      <c r="J73" s="29">
        <v>1.6150793650793651</v>
      </c>
      <c r="K73" s="117"/>
    </row>
    <row r="74" spans="2:11" x14ac:dyDescent="0.25">
      <c r="B74" s="29">
        <v>1.6021739130434782</v>
      </c>
      <c r="C74" s="117"/>
      <c r="D74" s="30">
        <v>4.4113475177304968</v>
      </c>
      <c r="E74" s="118"/>
      <c r="F74" s="29">
        <v>4.0941176470588232</v>
      </c>
      <c r="G74" s="117"/>
      <c r="H74" s="30">
        <v>3.3409961685823757</v>
      </c>
      <c r="I74" s="151"/>
      <c r="J74" s="29">
        <v>1.7244897959183674</v>
      </c>
      <c r="K74" s="117"/>
    </row>
    <row r="75" spans="2:11" x14ac:dyDescent="0.25">
      <c r="B75" s="30">
        <v>1.607717041800643</v>
      </c>
      <c r="C75" s="118">
        <v>1.60143530032883</v>
      </c>
      <c r="D75" s="29">
        <v>5.9210526315789478</v>
      </c>
      <c r="E75" s="117">
        <v>5.2337152182782534</v>
      </c>
      <c r="F75" s="30">
        <v>2.0651685393258425</v>
      </c>
      <c r="G75" s="118">
        <v>2.2876685339539002</v>
      </c>
      <c r="H75" s="29">
        <v>3.8866666666666667</v>
      </c>
      <c r="I75" s="148">
        <v>3.3577432241592295</v>
      </c>
      <c r="J75" s="30">
        <v>1.4783549783549783</v>
      </c>
      <c r="K75" s="118">
        <v>1.7088539510354763</v>
      </c>
    </row>
    <row r="76" spans="2:11" x14ac:dyDescent="0.25">
      <c r="B76" s="30">
        <v>1.5017006802721089</v>
      </c>
      <c r="C76" s="118"/>
      <c r="D76" s="29">
        <v>4.9720930232558143</v>
      </c>
      <c r="E76" s="117"/>
      <c r="F76" s="30">
        <v>1.9695238095238095</v>
      </c>
      <c r="G76" s="118"/>
      <c r="H76" s="29">
        <v>3.4556213017751478</v>
      </c>
      <c r="I76" s="152"/>
      <c r="J76" s="30">
        <v>1.7478510028653296</v>
      </c>
      <c r="K76" s="118"/>
    </row>
    <row r="77" spans="2:11" x14ac:dyDescent="0.25">
      <c r="B77" s="30">
        <v>1.694888178913738</v>
      </c>
      <c r="C77" s="118"/>
      <c r="D77" s="29">
        <v>4.8079999999999998</v>
      </c>
      <c r="E77" s="117"/>
      <c r="F77" s="30">
        <v>2.8283132530120483</v>
      </c>
      <c r="G77" s="118"/>
      <c r="H77" s="29">
        <v>2.7309417040358746</v>
      </c>
      <c r="I77" s="153"/>
      <c r="J77" s="30">
        <v>1.9003558718861211</v>
      </c>
      <c r="K77" s="118"/>
    </row>
    <row r="78" spans="2:11" x14ac:dyDescent="0.25">
      <c r="B78" s="29">
        <v>1.8611111111111112</v>
      </c>
      <c r="C78" s="117">
        <v>1.4621467972531803</v>
      </c>
      <c r="D78" s="30">
        <v>14.111111111111111</v>
      </c>
      <c r="E78" s="118">
        <v>7.5586187616648557</v>
      </c>
      <c r="F78" s="29">
        <v>2.0651685393258425</v>
      </c>
      <c r="G78" s="117">
        <v>2.2876685339539002</v>
      </c>
      <c r="H78" s="30">
        <v>2.5493827160493829</v>
      </c>
      <c r="I78" s="149">
        <v>2.5356983104567647</v>
      </c>
      <c r="J78" s="57"/>
      <c r="K78" s="147"/>
    </row>
    <row r="79" spans="2:11" x14ac:dyDescent="0.25">
      <c r="B79" s="29">
        <v>1.2872340425531914</v>
      </c>
      <c r="C79" s="117"/>
      <c r="D79" s="30">
        <v>4.1277533039647576</v>
      </c>
      <c r="E79" s="118"/>
      <c r="F79" s="29">
        <v>1.9695238095238095</v>
      </c>
      <c r="G79" s="117"/>
      <c r="H79" s="30">
        <v>2.670807453416149</v>
      </c>
      <c r="I79" s="150"/>
      <c r="J79" s="57"/>
      <c r="K79" s="147"/>
    </row>
    <row r="80" spans="2:11" x14ac:dyDescent="0.25">
      <c r="B80" s="29">
        <v>1.2380952380952381</v>
      </c>
      <c r="C80" s="117"/>
      <c r="D80" s="30">
        <v>4.4369918699186988</v>
      </c>
      <c r="E80" s="118"/>
      <c r="F80" s="29">
        <v>2.8283132530120483</v>
      </c>
      <c r="G80" s="117"/>
      <c r="H80" s="30">
        <v>2.3869047619047619</v>
      </c>
      <c r="I80" s="151"/>
      <c r="J80" s="57"/>
      <c r="K80" s="147"/>
    </row>
    <row r="81" spans="1:11" x14ac:dyDescent="0.25">
      <c r="B81" s="30">
        <v>1.1853658536585365</v>
      </c>
      <c r="C81" s="118">
        <v>1.3288817150426253</v>
      </c>
      <c r="D81" s="29">
        <v>4.6040609137055837</v>
      </c>
      <c r="E81" s="117">
        <v>4.0882617700616102</v>
      </c>
      <c r="F81" s="30">
        <v>3.2727272727272729</v>
      </c>
      <c r="G81" s="118">
        <v>3.3029804545211383</v>
      </c>
      <c r="H81" s="57"/>
      <c r="I81" s="147"/>
      <c r="J81" s="57"/>
      <c r="K81" s="147"/>
    </row>
    <row r="82" spans="1:11" x14ac:dyDescent="0.25">
      <c r="B82" s="30">
        <v>1.7183098591549295</v>
      </c>
      <c r="C82" s="118"/>
      <c r="D82" s="29">
        <v>4.2395209580838324</v>
      </c>
      <c r="E82" s="117"/>
      <c r="F82" s="30">
        <v>3.144278606965174</v>
      </c>
      <c r="G82" s="118"/>
      <c r="H82" s="57"/>
      <c r="I82" s="147"/>
      <c r="J82" s="57"/>
      <c r="K82" s="147"/>
    </row>
    <row r="83" spans="1:11" x14ac:dyDescent="0.25">
      <c r="B83" s="30">
        <v>1.0829694323144106</v>
      </c>
      <c r="C83" s="118"/>
      <c r="D83" s="29">
        <v>3.4212034383954153</v>
      </c>
      <c r="E83" s="117"/>
      <c r="F83" s="30">
        <v>3.4919354838709675</v>
      </c>
      <c r="G83" s="118"/>
      <c r="H83" s="57"/>
      <c r="I83" s="147"/>
      <c r="J83" s="57"/>
      <c r="K83" s="147"/>
    </row>
    <row r="84" spans="1:11" x14ac:dyDescent="0.25">
      <c r="B84" s="29">
        <v>1.6943005181347151</v>
      </c>
      <c r="C84" s="148">
        <v>1.5854990377420155</v>
      </c>
      <c r="D84" s="49"/>
      <c r="E84" s="49"/>
      <c r="F84" s="49"/>
      <c r="G84" s="49"/>
      <c r="H84" s="57"/>
      <c r="I84" s="57"/>
      <c r="J84" s="57"/>
      <c r="K84" s="57"/>
    </row>
    <row r="85" spans="1:11" x14ac:dyDescent="0.25">
      <c r="B85" s="29">
        <v>1.2185672514619883</v>
      </c>
      <c r="C85" s="152"/>
      <c r="D85" s="49"/>
      <c r="E85" s="49"/>
      <c r="F85" s="49"/>
      <c r="G85" s="49"/>
      <c r="H85" s="57"/>
      <c r="I85" s="57"/>
      <c r="J85" s="57"/>
      <c r="K85" s="57"/>
    </row>
    <row r="86" spans="1:11" x14ac:dyDescent="0.25">
      <c r="B86" s="29">
        <v>1.8436293436293436</v>
      </c>
      <c r="C86" s="153"/>
      <c r="D86" s="49"/>
      <c r="E86" s="49"/>
      <c r="F86" s="49"/>
      <c r="G86" s="49"/>
      <c r="H86" s="57"/>
      <c r="I86" s="57"/>
      <c r="J86" s="57"/>
      <c r="K86" s="57"/>
    </row>
    <row r="87" spans="1:11" x14ac:dyDescent="0.25">
      <c r="B87" s="30">
        <v>2.2028397565922919</v>
      </c>
      <c r="C87" s="118">
        <v>1.6930600663626023</v>
      </c>
      <c r="D87" s="49"/>
      <c r="E87" s="134"/>
      <c r="F87" s="57"/>
      <c r="G87" s="147"/>
      <c r="H87" s="57"/>
      <c r="I87" s="147"/>
      <c r="J87" s="57"/>
      <c r="K87" s="147"/>
    </row>
    <row r="88" spans="1:11" x14ac:dyDescent="0.25">
      <c r="B88" s="30">
        <v>1.2832369942196531</v>
      </c>
      <c r="C88" s="118"/>
      <c r="D88" s="49"/>
      <c r="E88" s="134"/>
      <c r="F88" s="57"/>
      <c r="G88" s="147"/>
      <c r="H88" s="57"/>
      <c r="I88" s="147"/>
      <c r="J88" s="57"/>
      <c r="K88" s="147"/>
    </row>
    <row r="89" spans="1:11" x14ac:dyDescent="0.25">
      <c r="B89" s="30">
        <v>1.5931034482758621</v>
      </c>
      <c r="C89" s="118"/>
      <c r="D89" s="49"/>
      <c r="E89" s="134"/>
      <c r="F89" s="57"/>
      <c r="G89" s="147"/>
      <c r="H89" s="57"/>
      <c r="I89" s="147"/>
      <c r="J89" s="57"/>
      <c r="K89" s="147"/>
    </row>
    <row r="90" spans="1:11" x14ac:dyDescent="0.25">
      <c r="A90" s="36" t="s">
        <v>9</v>
      </c>
      <c r="B90" s="58"/>
      <c r="C90" s="36">
        <f>AVERAGE(C54:C89)</f>
        <v>1.6474545429997844</v>
      </c>
      <c r="D90" s="58"/>
      <c r="E90" s="36">
        <f t="shared" ref="E90" si="4">AVERAGE(E54:E89)</f>
        <v>5.2402013889067636</v>
      </c>
      <c r="F90" s="58"/>
      <c r="G90" s="36">
        <f t="shared" ref="G90" si="5">AVERAGE(G54:G89)</f>
        <v>3.5706565857728996</v>
      </c>
      <c r="H90" s="58"/>
      <c r="I90" s="36">
        <f t="shared" ref="I90" si="6">AVERAGE(I54:I89)</f>
        <v>2.7818094000896703</v>
      </c>
      <c r="J90" s="58"/>
      <c r="K90" s="36">
        <f t="shared" ref="K90" si="7">AVERAGE(K54:K89)</f>
        <v>1.7119473263727694</v>
      </c>
    </row>
    <row r="91" spans="1:11" x14ac:dyDescent="0.25">
      <c r="A91" s="36" t="s">
        <v>2</v>
      </c>
      <c r="B91" s="58"/>
      <c r="C91" s="36">
        <f>COUNT(C54:C89)</f>
        <v>12</v>
      </c>
      <c r="D91" s="58"/>
      <c r="E91" s="36">
        <f t="shared" ref="E91" si="8">COUNT(E54:E89)</f>
        <v>10</v>
      </c>
      <c r="F91" s="58"/>
      <c r="G91" s="36">
        <f t="shared" ref="G91" si="9">COUNT(G54:G89)</f>
        <v>10</v>
      </c>
      <c r="H91" s="58"/>
      <c r="I91" s="36">
        <f t="shared" ref="I91" si="10">COUNT(I54:I89)</f>
        <v>9</v>
      </c>
      <c r="J91" s="58"/>
      <c r="K91" s="36">
        <f t="shared" ref="K91" si="11">COUNT(K54:K89)</f>
        <v>8</v>
      </c>
    </row>
    <row r="92" spans="1:11" ht="7.5" customHeight="1" x14ac:dyDescent="0.25"/>
    <row r="93" spans="1:11" x14ac:dyDescent="0.25">
      <c r="B93" s="123" t="s">
        <v>21</v>
      </c>
      <c r="C93" s="123"/>
    </row>
    <row r="95" spans="1:11" x14ac:dyDescent="0.25">
      <c r="B95" s="123" t="s">
        <v>23</v>
      </c>
      <c r="C95" s="123"/>
      <c r="D95" s="123"/>
      <c r="E95" s="123"/>
      <c r="F95" s="123"/>
      <c r="G95" s="123"/>
      <c r="H95" s="123"/>
      <c r="I95" s="123"/>
      <c r="J95" s="123"/>
      <c r="K95" s="123"/>
    </row>
  </sheetData>
  <mergeCells count="110">
    <mergeCell ref="C84:C86"/>
    <mergeCell ref="B93:C93"/>
    <mergeCell ref="B95:K95"/>
    <mergeCell ref="C87:C89"/>
    <mergeCell ref="E87:E89"/>
    <mergeCell ref="G87:G89"/>
    <mergeCell ref="I87:I89"/>
    <mergeCell ref="K87:K89"/>
    <mergeCell ref="C78:C80"/>
    <mergeCell ref="E78:E80"/>
    <mergeCell ref="G78:G80"/>
    <mergeCell ref="I78:I80"/>
    <mergeCell ref="K78:K80"/>
    <mergeCell ref="C81:C83"/>
    <mergeCell ref="E81:E83"/>
    <mergeCell ref="G81:G83"/>
    <mergeCell ref="I81:I83"/>
    <mergeCell ref="K81:K83"/>
    <mergeCell ref="I72:I74"/>
    <mergeCell ref="K72:K74"/>
    <mergeCell ref="C75:C77"/>
    <mergeCell ref="E75:E77"/>
    <mergeCell ref="G75:G77"/>
    <mergeCell ref="I75:I77"/>
    <mergeCell ref="K75:K77"/>
    <mergeCell ref="C66:C68"/>
    <mergeCell ref="E66:E68"/>
    <mergeCell ref="G66:G68"/>
    <mergeCell ref="I66:I68"/>
    <mergeCell ref="K66:K68"/>
    <mergeCell ref="C69:C71"/>
    <mergeCell ref="E69:E71"/>
    <mergeCell ref="G69:G71"/>
    <mergeCell ref="I69:I71"/>
    <mergeCell ref="K69:K71"/>
    <mergeCell ref="C72:C74"/>
    <mergeCell ref="E72:E74"/>
    <mergeCell ref="G72:G74"/>
    <mergeCell ref="C60:C62"/>
    <mergeCell ref="E60:E62"/>
    <mergeCell ref="G60:G62"/>
    <mergeCell ref="I60:I62"/>
    <mergeCell ref="K60:K62"/>
    <mergeCell ref="C63:C65"/>
    <mergeCell ref="E63:E65"/>
    <mergeCell ref="G63:G65"/>
    <mergeCell ref="I63:I65"/>
    <mergeCell ref="K63:K65"/>
    <mergeCell ref="C54:C56"/>
    <mergeCell ref="E54:E56"/>
    <mergeCell ref="G54:G56"/>
    <mergeCell ref="I54:I56"/>
    <mergeCell ref="K54:K56"/>
    <mergeCell ref="C57:C59"/>
    <mergeCell ref="E57:E59"/>
    <mergeCell ref="G57:G59"/>
    <mergeCell ref="I57:I59"/>
    <mergeCell ref="K57:K59"/>
    <mergeCell ref="B52:K52"/>
    <mergeCell ref="B53:C53"/>
    <mergeCell ref="D53:E53"/>
    <mergeCell ref="F53:G53"/>
    <mergeCell ref="H53:I53"/>
    <mergeCell ref="J53:K53"/>
    <mergeCell ref="C38:C40"/>
    <mergeCell ref="E38:E40"/>
    <mergeCell ref="G38:G40"/>
    <mergeCell ref="C41:C43"/>
    <mergeCell ref="E41:E43"/>
    <mergeCell ref="G41:G43"/>
    <mergeCell ref="B47:E47"/>
    <mergeCell ref="B49:C49"/>
    <mergeCell ref="F49:G49"/>
    <mergeCell ref="C32:C34"/>
    <mergeCell ref="E32:E34"/>
    <mergeCell ref="G32:G34"/>
    <mergeCell ref="C35:C37"/>
    <mergeCell ref="E35:E37"/>
    <mergeCell ref="G35:G37"/>
    <mergeCell ref="C26:C28"/>
    <mergeCell ref="E26:E28"/>
    <mergeCell ref="G26:G28"/>
    <mergeCell ref="C29:C31"/>
    <mergeCell ref="E29:E31"/>
    <mergeCell ref="G29:G31"/>
    <mergeCell ref="C20:C22"/>
    <mergeCell ref="E20:E22"/>
    <mergeCell ref="G20:G22"/>
    <mergeCell ref="C23:C25"/>
    <mergeCell ref="E23:E25"/>
    <mergeCell ref="G23:G25"/>
    <mergeCell ref="C14:C16"/>
    <mergeCell ref="E14:E16"/>
    <mergeCell ref="G14:G16"/>
    <mergeCell ref="C17:C19"/>
    <mergeCell ref="E17:E19"/>
    <mergeCell ref="G17:G19"/>
    <mergeCell ref="C8:C10"/>
    <mergeCell ref="E8:E10"/>
    <mergeCell ref="G8:G10"/>
    <mergeCell ref="C11:C13"/>
    <mergeCell ref="E11:E13"/>
    <mergeCell ref="G11:G13"/>
    <mergeCell ref="B3:G3"/>
    <mergeCell ref="B4:C4"/>
    <mergeCell ref="D4:E4"/>
    <mergeCell ref="F4:G4"/>
    <mergeCell ref="C5:C7"/>
    <mergeCell ref="E5:E7"/>
    <mergeCell ref="G5:G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I5" sqref="I5:O24"/>
    </sheetView>
  </sheetViews>
  <sheetFormatPr baseColWidth="10" defaultRowHeight="12" x14ac:dyDescent="0.2"/>
  <cols>
    <col min="1" max="1" width="8.5703125" style="5" customWidth="1"/>
    <col min="2" max="2" width="20.7109375" style="5" customWidth="1"/>
    <col min="3" max="3" width="1.28515625" style="5" customWidth="1"/>
    <col min="4" max="13" width="20.7109375" style="5" customWidth="1"/>
    <col min="14" max="16384" width="11.42578125" style="5"/>
  </cols>
  <sheetData>
    <row r="1" spans="1:8" x14ac:dyDescent="0.2">
      <c r="A1" s="61" t="s">
        <v>13</v>
      </c>
      <c r="B1" s="61"/>
      <c r="C1" s="61"/>
    </row>
    <row r="2" spans="1:8" x14ac:dyDescent="0.2">
      <c r="A2" s="62"/>
      <c r="B2" s="62"/>
      <c r="C2" s="63"/>
      <c r="D2" s="62"/>
      <c r="E2" s="62"/>
      <c r="F2" s="62"/>
      <c r="G2" s="62"/>
      <c r="H2" s="62"/>
    </row>
    <row r="3" spans="1:8" x14ac:dyDescent="0.2">
      <c r="A3" s="62"/>
      <c r="B3" s="64" t="s">
        <v>1</v>
      </c>
      <c r="C3" s="65"/>
      <c r="D3" s="110" t="s">
        <v>0</v>
      </c>
      <c r="E3" s="110"/>
      <c r="F3" s="110"/>
      <c r="G3" s="110"/>
      <c r="H3" s="62"/>
    </row>
    <row r="4" spans="1:8" ht="14.25" x14ac:dyDescent="0.2">
      <c r="A4" s="62"/>
      <c r="B4" s="8" t="s">
        <v>27</v>
      </c>
      <c r="C4" s="66"/>
      <c r="D4" s="8" t="s">
        <v>27</v>
      </c>
      <c r="E4" s="9" t="s">
        <v>41</v>
      </c>
      <c r="F4" s="9" t="s">
        <v>42</v>
      </c>
      <c r="G4" s="9" t="s">
        <v>43</v>
      </c>
      <c r="H4" s="62"/>
    </row>
    <row r="5" spans="1:8" x14ac:dyDescent="0.2">
      <c r="A5" s="62"/>
      <c r="B5" s="67">
        <v>9.583154505258723E-2</v>
      </c>
      <c r="C5" s="68">
        <v>0</v>
      </c>
      <c r="D5" s="69">
        <v>3.0339650449815802E-2</v>
      </c>
      <c r="E5" s="67">
        <v>0.13508330387254985</v>
      </c>
      <c r="F5" s="69">
        <v>0.1319907372375283</v>
      </c>
      <c r="G5" s="67">
        <v>0.12064709216918511</v>
      </c>
      <c r="H5" s="62"/>
    </row>
    <row r="6" spans="1:8" x14ac:dyDescent="0.2">
      <c r="A6" s="62"/>
      <c r="B6" s="67">
        <v>9.1989219304056166E-2</v>
      </c>
      <c r="C6" s="68">
        <v>0</v>
      </c>
      <c r="D6" s="69">
        <v>6.3575235199283556E-2</v>
      </c>
      <c r="E6" s="67">
        <v>0.18014520697788877</v>
      </c>
      <c r="F6" s="69">
        <v>0.15651576537720938</v>
      </c>
      <c r="G6" s="67">
        <v>0.12662241164946417</v>
      </c>
      <c r="H6" s="62"/>
    </row>
    <row r="7" spans="1:8" x14ac:dyDescent="0.2">
      <c r="A7" s="62"/>
      <c r="B7" s="67">
        <v>0.20545023919177122</v>
      </c>
      <c r="C7" s="68">
        <v>0</v>
      </c>
      <c r="D7" s="69">
        <v>3.912960412669856E-2</v>
      </c>
      <c r="E7" s="67">
        <v>0.20576529618175127</v>
      </c>
      <c r="F7" s="69">
        <v>0.12228193597834647</v>
      </c>
      <c r="G7" s="67">
        <v>0.16231235746211173</v>
      </c>
      <c r="H7" s="62"/>
    </row>
    <row r="8" spans="1:8" x14ac:dyDescent="0.2">
      <c r="A8" s="62"/>
      <c r="B8" s="67">
        <v>0.12193985655562783</v>
      </c>
      <c r="C8" s="68">
        <v>0</v>
      </c>
      <c r="D8" s="69">
        <v>5.8397221385735228E-2</v>
      </c>
      <c r="E8" s="67">
        <v>0.26056854893580561</v>
      </c>
      <c r="F8" s="69">
        <v>0.14535323021198265</v>
      </c>
      <c r="G8" s="67">
        <v>7.4390513881451389E-2</v>
      </c>
      <c r="H8" s="62"/>
    </row>
    <row r="9" spans="1:8" x14ac:dyDescent="0.2">
      <c r="A9" s="62"/>
      <c r="B9" s="67">
        <v>0.15281871821005985</v>
      </c>
      <c r="C9" s="68">
        <v>0</v>
      </c>
      <c r="D9" s="69">
        <v>4.2970397284655626E-2</v>
      </c>
      <c r="E9" s="67">
        <v>0.4981928662713907</v>
      </c>
      <c r="F9" s="69">
        <v>0.13102112906216526</v>
      </c>
      <c r="G9" s="67">
        <v>0.18476798467466998</v>
      </c>
      <c r="H9" s="62"/>
    </row>
    <row r="10" spans="1:8" x14ac:dyDescent="0.2">
      <c r="A10" s="62"/>
      <c r="B10" s="67">
        <v>0.20187846246954577</v>
      </c>
      <c r="C10" s="68">
        <v>0</v>
      </c>
      <c r="D10" s="69">
        <v>4.663504184794743E-2</v>
      </c>
      <c r="E10" s="67">
        <v>0.21652682110541654</v>
      </c>
      <c r="F10" s="69">
        <v>0.16488397765324883</v>
      </c>
      <c r="G10" s="67">
        <v>0.16490353637931868</v>
      </c>
      <c r="H10" s="62"/>
    </row>
    <row r="11" spans="1:8" x14ac:dyDescent="0.2">
      <c r="A11" s="62"/>
      <c r="B11" s="67">
        <v>0.16665078803386232</v>
      </c>
      <c r="C11" s="68">
        <v>0</v>
      </c>
      <c r="D11" s="69">
        <v>7.0979805995928957E-2</v>
      </c>
      <c r="E11" s="67">
        <v>0.19286744690584137</v>
      </c>
      <c r="F11" s="69">
        <v>0.15916147991494078</v>
      </c>
      <c r="G11" s="67">
        <v>0.14789907830011323</v>
      </c>
      <c r="H11" s="62"/>
    </row>
    <row r="12" spans="1:8" x14ac:dyDescent="0.2">
      <c r="A12" s="62"/>
      <c r="B12" s="67">
        <v>0.20175136691397469</v>
      </c>
      <c r="C12" s="68">
        <v>0</v>
      </c>
      <c r="D12" s="69">
        <v>5.7695809206729544E-2</v>
      </c>
      <c r="E12" s="67">
        <v>0.18320376321884482</v>
      </c>
      <c r="F12" s="69">
        <v>0.15946967481247834</v>
      </c>
      <c r="G12" s="67">
        <v>0.10911849140644822</v>
      </c>
      <c r="H12" s="62"/>
    </row>
    <row r="13" spans="1:8" x14ac:dyDescent="0.2">
      <c r="A13" s="62"/>
      <c r="B13" s="67">
        <v>0.13185901281282206</v>
      </c>
      <c r="C13" s="68">
        <v>0</v>
      </c>
      <c r="D13" s="69">
        <v>6.5191400703433294E-2</v>
      </c>
      <c r="E13" s="67">
        <v>0.22679196594755169</v>
      </c>
      <c r="F13" s="69">
        <v>0.13270955239460294</v>
      </c>
      <c r="G13" s="70"/>
      <c r="H13" s="62"/>
    </row>
    <row r="14" spans="1:8" x14ac:dyDescent="0.2">
      <c r="A14" s="62"/>
      <c r="B14" s="67">
        <v>0.13007806446202227</v>
      </c>
      <c r="C14" s="68">
        <v>0</v>
      </c>
      <c r="D14" s="69">
        <v>0.15163300648507566</v>
      </c>
      <c r="E14" s="67">
        <v>0.19189352946116839</v>
      </c>
      <c r="F14" s="69">
        <v>0.12967133762312413</v>
      </c>
      <c r="G14" s="7"/>
      <c r="H14" s="62"/>
    </row>
    <row r="15" spans="1:8" x14ac:dyDescent="0.2">
      <c r="A15" s="62"/>
      <c r="B15" s="70"/>
      <c r="C15" s="68">
        <v>0</v>
      </c>
      <c r="D15" s="69">
        <v>5.784698871855129E-2</v>
      </c>
      <c r="E15" s="67">
        <v>0.23416666731382588</v>
      </c>
      <c r="F15" s="69">
        <v>0.17213070976262723</v>
      </c>
      <c r="G15" s="7"/>
      <c r="H15" s="62"/>
    </row>
    <row r="16" spans="1:8" x14ac:dyDescent="0.2">
      <c r="A16" s="62"/>
      <c r="B16" s="70"/>
      <c r="C16" s="68">
        <v>0</v>
      </c>
      <c r="D16" s="69">
        <v>8.0096162205177249E-2</v>
      </c>
      <c r="E16" s="7"/>
      <c r="F16" s="69">
        <v>0.16227444125256799</v>
      </c>
      <c r="G16" s="7"/>
      <c r="H16" s="62"/>
    </row>
    <row r="17" spans="1:8" x14ac:dyDescent="0.2">
      <c r="A17" s="62"/>
      <c r="B17" s="100"/>
      <c r="C17" s="63">
        <v>0</v>
      </c>
      <c r="D17" s="71">
        <v>3.7534548536176694E-2</v>
      </c>
      <c r="E17" s="7"/>
      <c r="F17" s="70"/>
      <c r="G17" s="7"/>
      <c r="H17" s="62"/>
    </row>
    <row r="18" spans="1:8" x14ac:dyDescent="0.2">
      <c r="A18" s="62"/>
      <c r="B18" s="70"/>
      <c r="C18" s="68">
        <v>0</v>
      </c>
      <c r="D18" s="158">
        <v>3.7218500467850357E-2</v>
      </c>
      <c r="E18" s="7"/>
      <c r="F18" s="7"/>
      <c r="G18" s="7"/>
      <c r="H18" s="62"/>
    </row>
    <row r="19" spans="1:8" x14ac:dyDescent="0.2">
      <c r="A19" s="14" t="s">
        <v>9</v>
      </c>
      <c r="B19" s="14">
        <v>0.15002472730063293</v>
      </c>
      <c r="C19" s="72">
        <v>0</v>
      </c>
      <c r="D19" s="14">
        <v>5.9945955186647096E-2</v>
      </c>
      <c r="E19" s="14">
        <v>0.22956412874473042</v>
      </c>
      <c r="F19" s="14">
        <v>0.14728866427340187</v>
      </c>
      <c r="G19" s="14">
        <v>0.13633268324034528</v>
      </c>
      <c r="H19" s="62"/>
    </row>
    <row r="20" spans="1:8" x14ac:dyDescent="0.2">
      <c r="A20" s="14" t="s">
        <v>2</v>
      </c>
      <c r="B20" s="14">
        <f>COUNT(B5:B18)</f>
        <v>10</v>
      </c>
      <c r="C20" s="72"/>
      <c r="D20" s="14">
        <f>COUNT(D5:D18)</f>
        <v>14</v>
      </c>
      <c r="E20" s="14">
        <f>COUNT(E5:E18)</f>
        <v>11</v>
      </c>
      <c r="F20" s="14">
        <f>COUNT(F5:F18)</f>
        <v>12</v>
      </c>
      <c r="G20" s="14">
        <f>COUNT(G5:G18)</f>
        <v>8</v>
      </c>
      <c r="H20" s="62"/>
    </row>
    <row r="21" spans="1:8" ht="6.75" customHeight="1" x14ac:dyDescent="0.2">
      <c r="A21" s="62"/>
      <c r="B21" s="62"/>
      <c r="C21" s="62"/>
      <c r="D21" s="62"/>
      <c r="E21" s="62"/>
      <c r="F21" s="62"/>
      <c r="G21" s="62"/>
      <c r="H21" s="62"/>
    </row>
    <row r="22" spans="1:8" x14ac:dyDescent="0.2">
      <c r="A22" s="62"/>
      <c r="B22" s="154" t="s">
        <v>24</v>
      </c>
      <c r="C22" s="154"/>
      <c r="D22" s="154"/>
      <c r="E22" s="154"/>
      <c r="F22" s="154"/>
      <c r="G22" s="154"/>
      <c r="H22" s="62"/>
    </row>
    <row r="23" spans="1:8" x14ac:dyDescent="0.2">
      <c r="A23" s="62"/>
      <c r="B23" s="62"/>
      <c r="C23" s="62"/>
      <c r="D23" s="62"/>
      <c r="E23" s="62"/>
      <c r="F23" s="62"/>
      <c r="G23" s="62"/>
      <c r="H23" s="62"/>
    </row>
    <row r="24" spans="1:8" x14ac:dyDescent="0.2">
      <c r="A24" s="62"/>
      <c r="B24" s="62"/>
      <c r="C24" s="62"/>
      <c r="D24" s="62"/>
      <c r="E24" s="62"/>
      <c r="F24" s="62"/>
      <c r="G24" s="62"/>
      <c r="H24" s="62"/>
    </row>
    <row r="25" spans="1:8" x14ac:dyDescent="0.2">
      <c r="A25" s="62"/>
      <c r="B25" s="62"/>
      <c r="C25" s="62"/>
      <c r="D25" s="62"/>
      <c r="E25" s="62"/>
      <c r="F25" s="62"/>
      <c r="G25" s="62"/>
      <c r="H25" s="62"/>
    </row>
    <row r="26" spans="1:8" x14ac:dyDescent="0.2">
      <c r="A26" s="62"/>
      <c r="B26" s="62"/>
      <c r="C26" s="62"/>
      <c r="D26" s="62"/>
      <c r="E26" s="62"/>
      <c r="F26" s="62"/>
      <c r="G26" s="62"/>
      <c r="H26" s="62"/>
    </row>
    <row r="27" spans="1:8" x14ac:dyDescent="0.2">
      <c r="A27" s="62"/>
      <c r="B27" s="62"/>
      <c r="C27" s="62"/>
      <c r="D27" s="62"/>
      <c r="E27" s="62"/>
      <c r="F27" s="62"/>
      <c r="G27" s="62"/>
      <c r="H27" s="62"/>
    </row>
    <row r="28" spans="1:8" x14ac:dyDescent="0.2">
      <c r="A28" s="62"/>
      <c r="B28" s="62"/>
      <c r="C28" s="62"/>
      <c r="D28" s="62"/>
      <c r="E28" s="62"/>
      <c r="F28" s="62"/>
      <c r="G28" s="62"/>
      <c r="H28" s="62"/>
    </row>
    <row r="29" spans="1:8" x14ac:dyDescent="0.2">
      <c r="A29" s="62"/>
      <c r="B29" s="62"/>
      <c r="C29" s="62"/>
      <c r="D29" s="62"/>
      <c r="E29" s="62"/>
      <c r="F29" s="62"/>
      <c r="G29" s="62"/>
      <c r="H29" s="62"/>
    </row>
    <row r="30" spans="1:8" x14ac:dyDescent="0.2">
      <c r="A30" s="62"/>
      <c r="B30" s="62"/>
      <c r="C30" s="62"/>
      <c r="D30" s="62"/>
      <c r="E30" s="62"/>
      <c r="F30" s="62"/>
      <c r="G30" s="62"/>
      <c r="H30" s="62"/>
    </row>
  </sheetData>
  <mergeCells count="2">
    <mergeCell ref="D3:G3"/>
    <mergeCell ref="B22:G2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H30" sqref="H30"/>
    </sheetView>
  </sheetViews>
  <sheetFormatPr baseColWidth="10" defaultRowHeight="15" x14ac:dyDescent="0.25"/>
  <cols>
    <col min="1" max="1" width="9.140625" style="1" customWidth="1"/>
    <col min="2" max="2" width="20.7109375" style="1" customWidth="1"/>
    <col min="3" max="3" width="1.140625" style="1" customWidth="1"/>
    <col min="4" max="6" width="20.7109375" style="1" customWidth="1"/>
    <col min="7" max="11" width="22.140625" style="1" customWidth="1"/>
    <col min="12" max="16384" width="11.42578125" style="1"/>
  </cols>
  <sheetData>
    <row r="1" spans="1:5" x14ac:dyDescent="0.25">
      <c r="A1" s="3" t="s">
        <v>13</v>
      </c>
      <c r="B1" s="2"/>
    </row>
    <row r="3" spans="1:5" x14ac:dyDescent="0.25">
      <c r="A3" s="25"/>
      <c r="B3" s="64" t="s">
        <v>1</v>
      </c>
      <c r="C3" s="25"/>
      <c r="D3" s="155" t="s">
        <v>0</v>
      </c>
      <c r="E3" s="156"/>
    </row>
    <row r="4" spans="1:5" x14ac:dyDescent="0.25">
      <c r="A4" s="25"/>
      <c r="B4" s="46" t="s">
        <v>27</v>
      </c>
      <c r="C4" s="25"/>
      <c r="D4" s="46" t="s">
        <v>27</v>
      </c>
      <c r="E4" s="46" t="s">
        <v>27</v>
      </c>
    </row>
    <row r="5" spans="1:5" x14ac:dyDescent="0.25">
      <c r="A5" s="25"/>
      <c r="B5" s="29">
        <v>0.10136200275722279</v>
      </c>
      <c r="C5" s="25">
        <v>0</v>
      </c>
      <c r="D5" s="30">
        <v>3.4080451721213378E-2</v>
      </c>
      <c r="E5" s="29">
        <v>0.22297569345072754</v>
      </c>
    </row>
    <row r="6" spans="1:5" x14ac:dyDescent="0.25">
      <c r="A6" s="25"/>
      <c r="B6" s="29">
        <v>0.14773912783272103</v>
      </c>
      <c r="C6" s="25">
        <v>0</v>
      </c>
      <c r="D6" s="30">
        <v>4.8408740481649157E-2</v>
      </c>
      <c r="E6" s="29">
        <v>0.2467223860860501</v>
      </c>
    </row>
    <row r="7" spans="1:5" x14ac:dyDescent="0.25">
      <c r="A7" s="25"/>
      <c r="B7" s="29">
        <v>0.18923574434257082</v>
      </c>
      <c r="C7" s="25">
        <v>0</v>
      </c>
      <c r="D7" s="30">
        <v>4.6767194935910028E-2</v>
      </c>
      <c r="E7" s="29">
        <v>0.18169201898546919</v>
      </c>
    </row>
    <row r="8" spans="1:5" x14ac:dyDescent="0.25">
      <c r="A8" s="25"/>
      <c r="B8" s="29">
        <v>0.21028732503371761</v>
      </c>
      <c r="C8" s="25">
        <v>0</v>
      </c>
      <c r="D8" s="30">
        <v>8.4969725121697495E-2</v>
      </c>
      <c r="E8" s="29">
        <v>0.19443943945205203</v>
      </c>
    </row>
    <row r="9" spans="1:5" x14ac:dyDescent="0.25">
      <c r="A9" s="25"/>
      <c r="B9" s="29">
        <v>0.14090780214650075</v>
      </c>
      <c r="C9" s="25">
        <v>0</v>
      </c>
      <c r="D9" s="30">
        <v>0.10259595352906499</v>
      </c>
      <c r="E9" s="29">
        <v>0.3223400107932235</v>
      </c>
    </row>
    <row r="10" spans="1:5" x14ac:dyDescent="0.25">
      <c r="A10" s="25"/>
      <c r="B10" s="29">
        <v>0.18974022749491784</v>
      </c>
      <c r="C10" s="25">
        <v>0</v>
      </c>
      <c r="D10" s="30">
        <v>8.4278274489523727E-2</v>
      </c>
      <c r="E10" s="29">
        <v>0.15687439923774027</v>
      </c>
    </row>
    <row r="11" spans="1:5" x14ac:dyDescent="0.25">
      <c r="A11" s="25"/>
      <c r="B11" s="29">
        <v>0.12163067626224661</v>
      </c>
      <c r="C11" s="25">
        <v>0</v>
      </c>
      <c r="D11" s="30">
        <v>7.100758320377426E-2</v>
      </c>
      <c r="E11" s="29">
        <v>0.13979272632295683</v>
      </c>
    </row>
    <row r="12" spans="1:5" x14ac:dyDescent="0.25">
      <c r="A12" s="25"/>
      <c r="B12" s="29">
        <v>0.17783065980571539</v>
      </c>
      <c r="C12" s="25">
        <v>0</v>
      </c>
      <c r="D12" s="30">
        <v>3.3054632292581557E-2</v>
      </c>
      <c r="E12" s="29">
        <v>0.14003088137601666</v>
      </c>
    </row>
    <row r="13" spans="1:5" x14ac:dyDescent="0.25">
      <c r="A13" s="25"/>
      <c r="B13" s="29">
        <v>0.17250780613108149</v>
      </c>
      <c r="C13" s="25">
        <v>0</v>
      </c>
      <c r="D13" s="30">
        <v>3.0887584439451995E-2</v>
      </c>
      <c r="E13" s="29">
        <v>0.20399191515209542</v>
      </c>
    </row>
    <row r="14" spans="1:5" x14ac:dyDescent="0.25">
      <c r="A14" s="25"/>
      <c r="B14" s="29">
        <v>0.15223864791841626</v>
      </c>
      <c r="C14" s="25">
        <v>0</v>
      </c>
      <c r="D14" s="30">
        <v>3.3601715609919827E-2</v>
      </c>
      <c r="E14" s="29">
        <v>0.16382897820142112</v>
      </c>
    </row>
    <row r="15" spans="1:5" x14ac:dyDescent="0.25">
      <c r="A15" s="25"/>
      <c r="B15" s="49"/>
      <c r="C15" s="73">
        <v>0</v>
      </c>
      <c r="D15" s="49"/>
      <c r="E15" s="29">
        <v>0.18332402718379348</v>
      </c>
    </row>
    <row r="16" spans="1:5" x14ac:dyDescent="0.25">
      <c r="A16" s="36" t="s">
        <v>9</v>
      </c>
      <c r="B16" s="36">
        <v>0.16034800197251109</v>
      </c>
      <c r="C16" s="25">
        <v>0</v>
      </c>
      <c r="D16" s="36">
        <v>5.696518558247865E-2</v>
      </c>
      <c r="E16" s="36">
        <v>0.19600113420377696</v>
      </c>
    </row>
    <row r="17" spans="1:5" x14ac:dyDescent="0.25">
      <c r="A17" s="36" t="s">
        <v>2</v>
      </c>
      <c r="B17" s="36">
        <f>COUNT(B5:B15)</f>
        <v>10</v>
      </c>
      <c r="C17" s="25"/>
      <c r="D17" s="36">
        <f>COUNT(D5:D15)</f>
        <v>10</v>
      </c>
      <c r="E17" s="36">
        <f>COUNT(E5:E15)</f>
        <v>11</v>
      </c>
    </row>
    <row r="18" spans="1:5" ht="6.75" customHeight="1" x14ac:dyDescent="0.25"/>
    <row r="19" spans="1:5" x14ac:dyDescent="0.25">
      <c r="B19" s="157" t="s">
        <v>25</v>
      </c>
      <c r="C19" s="157"/>
      <c r="D19" s="157"/>
      <c r="E19" s="157"/>
    </row>
  </sheetData>
  <mergeCells count="2">
    <mergeCell ref="D3:E3"/>
    <mergeCell ref="B19:E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Regeneration in the adult wing</vt:lpstr>
      <vt:lpstr>relative cell size</vt:lpstr>
      <vt:lpstr>Chinmo and Br relative intensit</vt:lpstr>
      <vt:lpstr>Relative Wg+ volume</vt:lpstr>
      <vt:lpstr>Relative Dcp-1+ volume</vt:lpstr>
      <vt:lpstr>Relative Wg intensity</vt:lpstr>
      <vt:lpstr>Relative Chinmo intensity</vt:lpstr>
      <vt:lpstr>Relative MMP1+ volume</vt:lpstr>
      <vt:lpstr>Relative dilp8+ volume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narbonne reveau</dc:creator>
  <cp:lastModifiedBy>karine narbonne reveau</cp:lastModifiedBy>
  <cp:lastPrinted>2019-01-15T14:59:45Z</cp:lastPrinted>
  <dcterms:created xsi:type="dcterms:W3CDTF">2019-01-15T12:01:57Z</dcterms:created>
  <dcterms:modified xsi:type="dcterms:W3CDTF">2019-01-16T09:06:26Z</dcterms:modified>
</cp:coreProperties>
</file>