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710" yWindow="-30" windowWidth="15580" windowHeight="5780"/>
  </bookViews>
  <sheets>
    <sheet name="Fig1B WellMixedCoSMO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H48" i="1"/>
  <c r="H42" i="1"/>
  <c r="H36" i="1"/>
  <c r="H29" i="1"/>
  <c r="H22" i="1"/>
  <c r="H15" i="1"/>
  <c r="H8" i="1"/>
  <c r="H50" i="1" s="1"/>
</calcChain>
</file>

<file path=xl/sharedStrings.xml><?xml version="1.0" encoding="utf-8"?>
<sst xmlns="http://schemas.openxmlformats.org/spreadsheetml/2006/main" count="104" uniqueCount="19">
  <si>
    <t>Date</t>
  </si>
  <si>
    <t>Person</t>
  </si>
  <si>
    <t>Rep</t>
  </si>
  <si>
    <t>time (hr)</t>
  </si>
  <si>
    <t>L-A+</t>
  </si>
  <si>
    <t>A-L+</t>
  </si>
  <si>
    <t>total</t>
  </si>
  <si>
    <t>growth rate (/hr)</t>
  </si>
  <si>
    <t>SH</t>
  </si>
  <si>
    <t>A</t>
  </si>
  <si>
    <t>B</t>
  </si>
  <si>
    <t>C</t>
  </si>
  <si>
    <t>HM</t>
  </si>
  <si>
    <t>A1</t>
  </si>
  <si>
    <t>J</t>
  </si>
  <si>
    <t>K</t>
  </si>
  <si>
    <t>L</t>
  </si>
  <si>
    <t>ave</t>
  </si>
  <si>
    <t>2stdev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</si>
</sst>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E+00"/>
    <numFmt numFmtId="166" formatCode="0.00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 wrapText="1"/>
    </xf>
    <xf numFmtId="164" fontId="0" fillId="0" borderId="0" xfId="0" applyNumberFormat="1" applyFill="1"/>
    <xf numFmtId="165" fontId="0" fillId="0" borderId="0" xfId="0" applyNumberFormat="1" applyFill="1"/>
    <xf numFmtId="166" fontId="0" fillId="0" borderId="0" xfId="0" applyNumberFormat="1"/>
    <xf numFmtId="164" fontId="0" fillId="0" borderId="0" xfId="0" applyNumberFormat="1"/>
    <xf numFmtId="165" fontId="1" fillId="0" borderId="0" xfId="1" applyNumberFormat="1"/>
    <xf numFmtId="11" fontId="0" fillId="0" borderId="0" xfId="0" applyNumberFormat="1"/>
    <xf numFmtId="165" fontId="0" fillId="0" borderId="0" xfId="0" applyNumberFormat="1"/>
    <xf numFmtId="2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topLeftCell="A26" workbookViewId="0">
      <selection activeCell="I38" sqref="I38"/>
    </sheetView>
  </sheetViews>
  <sheetFormatPr defaultRowHeight="14.5" x14ac:dyDescent="0.35"/>
  <cols>
    <col min="2" max="3" width="9.1796875" style="1"/>
    <col min="4" max="4" width="9.1796875" style="8"/>
    <col min="5" max="7" width="9.1796875" style="11"/>
    <col min="8" max="8" width="13.7265625" style="7" customWidth="1"/>
  </cols>
  <sheetData>
    <row r="1" spans="1:8" s="1" customFormat="1" ht="30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 t="s">
        <v>7</v>
      </c>
    </row>
    <row r="2" spans="1:8" ht="15" x14ac:dyDescent="0.25">
      <c r="A2">
        <v>20150922</v>
      </c>
      <c r="B2" s="1" t="s">
        <v>8</v>
      </c>
      <c r="C2" s="1" t="s">
        <v>9</v>
      </c>
      <c r="D2" s="5">
        <v>0</v>
      </c>
      <c r="E2" s="6">
        <v>1750000</v>
      </c>
      <c r="F2" s="6">
        <v>1750000</v>
      </c>
      <c r="G2" s="6">
        <v>3500000</v>
      </c>
    </row>
    <row r="3" spans="1:8" ht="15" x14ac:dyDescent="0.25">
      <c r="A3">
        <v>20150922</v>
      </c>
      <c r="B3" s="1" t="s">
        <v>8</v>
      </c>
      <c r="C3" s="1" t="s">
        <v>9</v>
      </c>
      <c r="D3" s="5">
        <v>5.8333333333139308</v>
      </c>
      <c r="E3" s="6">
        <v>2825777.7777777771</v>
      </c>
      <c r="F3" s="6">
        <v>1811216.931216931</v>
      </c>
      <c r="G3" s="6">
        <v>4663068.7830687836</v>
      </c>
    </row>
    <row r="4" spans="1:8" ht="15" x14ac:dyDescent="0.25">
      <c r="A4">
        <v>20150922</v>
      </c>
      <c r="B4" s="1" t="s">
        <v>8</v>
      </c>
      <c r="C4" s="1" t="s">
        <v>9</v>
      </c>
      <c r="D4" s="5">
        <v>22.666666666686069</v>
      </c>
      <c r="E4" s="6">
        <v>4949888.9285172895</v>
      </c>
      <c r="F4" s="6">
        <v>9880266.4073220566</v>
      </c>
      <c r="G4" s="6">
        <v>14953623.438212337</v>
      </c>
    </row>
    <row r="5" spans="1:8" ht="15" x14ac:dyDescent="0.25">
      <c r="A5">
        <v>20150922</v>
      </c>
      <c r="B5" s="1" t="s">
        <v>8</v>
      </c>
      <c r="C5" s="1" t="s">
        <v>9</v>
      </c>
      <c r="D5" s="5">
        <v>29.499999999941792</v>
      </c>
      <c r="E5" s="6">
        <v>15979374.843710929</v>
      </c>
      <c r="F5" s="6">
        <v>8894023.5058764685</v>
      </c>
      <c r="G5" s="6">
        <v>25066466.616654165</v>
      </c>
    </row>
    <row r="6" spans="1:8" ht="15" x14ac:dyDescent="0.25">
      <c r="A6">
        <v>20150922</v>
      </c>
      <c r="B6" s="1" t="s">
        <v>8</v>
      </c>
      <c r="C6" s="1" t="s">
        <v>9</v>
      </c>
      <c r="D6" s="5">
        <v>46.5</v>
      </c>
      <c r="E6" s="6">
        <v>302737614.31676644</v>
      </c>
      <c r="F6" s="6">
        <v>24743540.380589154</v>
      </c>
      <c r="G6" s="6">
        <v>328259280.69450188</v>
      </c>
    </row>
    <row r="7" spans="1:8" ht="15" x14ac:dyDescent="0.25">
      <c r="A7">
        <v>20150922</v>
      </c>
      <c r="B7" s="1" t="s">
        <v>8</v>
      </c>
      <c r="C7" s="1" t="s">
        <v>9</v>
      </c>
      <c r="D7" s="5">
        <v>53.499999999941792</v>
      </c>
      <c r="E7" s="6">
        <v>437978629.01780915</v>
      </c>
      <c r="F7" s="6">
        <v>277523789.73017514</v>
      </c>
      <c r="G7" s="6">
        <v>719381789.51517534</v>
      </c>
    </row>
    <row r="8" spans="1:8" ht="15" x14ac:dyDescent="0.25">
      <c r="A8">
        <v>20150922</v>
      </c>
      <c r="B8" s="1" t="s">
        <v>8</v>
      </c>
      <c r="C8" s="1" t="s">
        <v>9</v>
      </c>
      <c r="D8" s="5">
        <v>74.499999999941792</v>
      </c>
      <c r="E8" s="6">
        <v>1691422790.4509282</v>
      </c>
      <c r="F8" s="6">
        <v>1935370694.9602122</v>
      </c>
      <c r="G8" s="6">
        <v>3643386737.4005308</v>
      </c>
      <c r="H8" s="7">
        <f>SLOPE(LN(G5:G8),D5:D8)</f>
        <v>0.10934358133377294</v>
      </c>
    </row>
    <row r="9" spans="1:8" ht="15" x14ac:dyDescent="0.25">
      <c r="A9">
        <v>20150922</v>
      </c>
      <c r="B9" s="1" t="s">
        <v>8</v>
      </c>
      <c r="C9" s="1" t="s">
        <v>10</v>
      </c>
      <c r="D9" s="5">
        <v>0</v>
      </c>
      <c r="E9" s="6">
        <v>1750000</v>
      </c>
      <c r="F9" s="6">
        <v>1750000</v>
      </c>
      <c r="G9" s="6">
        <v>3500000</v>
      </c>
    </row>
    <row r="10" spans="1:8" ht="15" x14ac:dyDescent="0.25">
      <c r="A10">
        <v>20150922</v>
      </c>
      <c r="B10" s="1" t="s">
        <v>8</v>
      </c>
      <c r="C10" s="1" t="s">
        <v>10</v>
      </c>
      <c r="D10" s="5">
        <v>5.8333333333139308</v>
      </c>
      <c r="E10" s="6">
        <v>2845775.8502417919</v>
      </c>
      <c r="F10" s="6">
        <v>1802586.7230565427</v>
      </c>
      <c r="G10" s="6">
        <v>4673816.6913277889</v>
      </c>
    </row>
    <row r="11" spans="1:8" ht="15" x14ac:dyDescent="0.25">
      <c r="A11">
        <v>20150922</v>
      </c>
      <c r="B11" s="1" t="s">
        <v>8</v>
      </c>
      <c r="C11" s="1" t="s">
        <v>10</v>
      </c>
      <c r="D11" s="5">
        <v>22.666666666686069</v>
      </c>
      <c r="E11" s="6">
        <v>4882550.4744780743</v>
      </c>
      <c r="F11" s="6">
        <v>5632140.645290181</v>
      </c>
      <c r="G11" s="6">
        <v>10585081.743415577</v>
      </c>
    </row>
    <row r="12" spans="1:8" ht="15" x14ac:dyDescent="0.25">
      <c r="A12">
        <v>20150922</v>
      </c>
      <c r="B12" s="1" t="s">
        <v>8</v>
      </c>
      <c r="C12" s="1" t="s">
        <v>10</v>
      </c>
      <c r="D12" s="5">
        <v>29.499999999941792</v>
      </c>
      <c r="E12" s="6">
        <v>21318296.886735309</v>
      </c>
      <c r="F12" s="6">
        <v>5951961.220109025</v>
      </c>
      <c r="G12" s="6">
        <v>27373208.576620229</v>
      </c>
    </row>
    <row r="13" spans="1:8" ht="15" x14ac:dyDescent="0.25">
      <c r="A13">
        <v>20150922</v>
      </c>
      <c r="B13" s="1" t="s">
        <v>8</v>
      </c>
      <c r="C13" s="1" t="s">
        <v>10</v>
      </c>
      <c r="D13" s="5">
        <v>46.5</v>
      </c>
      <c r="E13" s="6">
        <v>284611048.54056096</v>
      </c>
      <c r="F13" s="6">
        <v>48025980.079433836</v>
      </c>
      <c r="G13" s="6">
        <v>334123396.92865205</v>
      </c>
    </row>
    <row r="14" spans="1:8" ht="15" x14ac:dyDescent="0.25">
      <c r="A14">
        <v>20150922</v>
      </c>
      <c r="B14" s="1" t="s">
        <v>8</v>
      </c>
      <c r="C14" s="1" t="s">
        <v>10</v>
      </c>
      <c r="D14" s="5">
        <v>53.499999999941792</v>
      </c>
      <c r="E14" s="6">
        <v>368865710.56062585</v>
      </c>
      <c r="F14" s="6">
        <v>354053715.77574968</v>
      </c>
      <c r="G14" s="6">
        <v>725615645.3715775</v>
      </c>
    </row>
    <row r="15" spans="1:8" ht="15" x14ac:dyDescent="0.25">
      <c r="A15">
        <v>20150922</v>
      </c>
      <c r="B15" s="1" t="s">
        <v>8</v>
      </c>
      <c r="C15" s="1" t="s">
        <v>10</v>
      </c>
      <c r="D15" s="5">
        <v>74.499999999941792</v>
      </c>
      <c r="E15" s="6">
        <v>1185726894.044487</v>
      </c>
      <c r="F15" s="6">
        <v>1268243687.1561828</v>
      </c>
      <c r="G15" s="6">
        <v>2469470270.2702703</v>
      </c>
      <c r="H15" s="7">
        <f>SLOPE(LN(G12:G15),D12:D15)</f>
        <v>9.869015133257561E-2</v>
      </c>
    </row>
    <row r="16" spans="1:8" ht="15" x14ac:dyDescent="0.25">
      <c r="A16">
        <v>20150922</v>
      </c>
      <c r="B16" s="1" t="s">
        <v>8</v>
      </c>
      <c r="C16" s="1" t="s">
        <v>11</v>
      </c>
      <c r="D16" s="5">
        <v>0</v>
      </c>
      <c r="E16" s="6">
        <v>1750000</v>
      </c>
      <c r="F16" s="6">
        <v>1750000</v>
      </c>
      <c r="G16" s="6">
        <v>3500000</v>
      </c>
    </row>
    <row r="17" spans="1:14" ht="15" x14ac:dyDescent="0.25">
      <c r="A17">
        <v>20150922</v>
      </c>
      <c r="B17" s="1" t="s">
        <v>8</v>
      </c>
      <c r="C17" s="1" t="s">
        <v>11</v>
      </c>
      <c r="D17" s="5">
        <v>5.8333333333139308</v>
      </c>
      <c r="E17" s="6">
        <v>2802177.2663032506</v>
      </c>
      <c r="F17" s="6">
        <v>1864754.2903290936</v>
      </c>
      <c r="G17" s="6">
        <v>4698841.1064001611</v>
      </c>
    </row>
    <row r="18" spans="1:14" ht="15" x14ac:dyDescent="0.25">
      <c r="A18">
        <v>20150922</v>
      </c>
      <c r="B18" s="1" t="s">
        <v>8</v>
      </c>
      <c r="C18" s="1" t="s">
        <v>11</v>
      </c>
      <c r="D18" s="5">
        <v>22.666666666686069</v>
      </c>
      <c r="E18" s="6">
        <v>4724040.5214667404</v>
      </c>
      <c r="F18" s="6">
        <v>5065559.1855537128</v>
      </c>
      <c r="G18" s="6">
        <v>9863011.055831952</v>
      </c>
    </row>
    <row r="19" spans="1:14" ht="15" x14ac:dyDescent="0.25">
      <c r="A19">
        <v>20150922</v>
      </c>
      <c r="B19" s="1" t="s">
        <v>8</v>
      </c>
      <c r="C19" s="1" t="s">
        <v>11</v>
      </c>
      <c r="D19" s="5">
        <v>29.499999999941792</v>
      </c>
      <c r="E19" s="6">
        <v>20552200.492539473</v>
      </c>
      <c r="F19" s="6">
        <v>5694939.823265247</v>
      </c>
      <c r="G19" s="6">
        <v>26356656.526148051</v>
      </c>
    </row>
    <row r="20" spans="1:14" ht="15" x14ac:dyDescent="0.25">
      <c r="A20">
        <v>20150922</v>
      </c>
      <c r="B20" s="1" t="s">
        <v>8</v>
      </c>
      <c r="C20" s="1" t="s">
        <v>11</v>
      </c>
      <c r="D20" s="5">
        <v>46.5</v>
      </c>
      <c r="E20" s="6">
        <v>290044340.66743869</v>
      </c>
      <c r="F20" s="6">
        <v>48374553.325613216</v>
      </c>
      <c r="G20" s="6">
        <v>339355699.75786924</v>
      </c>
    </row>
    <row r="21" spans="1:14" ht="15" x14ac:dyDescent="0.25">
      <c r="A21">
        <v>20150922</v>
      </c>
      <c r="B21" s="1" t="s">
        <v>8</v>
      </c>
      <c r="C21" s="1" t="s">
        <v>11</v>
      </c>
      <c r="D21" s="5">
        <v>53.499999999941792</v>
      </c>
      <c r="E21" s="6">
        <v>376486414.44088781</v>
      </c>
      <c r="F21" s="6">
        <v>360906834.38406581</v>
      </c>
      <c r="G21" s="6">
        <v>740790641.60900748</v>
      </c>
    </row>
    <row r="22" spans="1:14" ht="15" x14ac:dyDescent="0.25">
      <c r="A22">
        <v>20150922</v>
      </c>
      <c r="B22" s="1" t="s">
        <v>8</v>
      </c>
      <c r="C22" s="1" t="s">
        <v>11</v>
      </c>
      <c r="D22" s="5">
        <v>74.499999999941792</v>
      </c>
      <c r="E22" s="6">
        <v>1550057626.3736265</v>
      </c>
      <c r="F22" s="6">
        <v>1728696659.3406594</v>
      </c>
      <c r="G22" s="6">
        <v>3303807692.3076925</v>
      </c>
      <c r="H22" s="7">
        <f>SLOPE(LN(G19:G22),D19:D22)</f>
        <v>0.10602507561094913</v>
      </c>
    </row>
    <row r="23" spans="1:14" ht="15.75" x14ac:dyDescent="0.25">
      <c r="A23">
        <v>20151230</v>
      </c>
      <c r="B23" s="1" t="s">
        <v>12</v>
      </c>
      <c r="C23" s="1" t="s">
        <v>13</v>
      </c>
      <c r="D23" s="8">
        <v>0</v>
      </c>
      <c r="E23" s="9">
        <v>1398290.9671755994</v>
      </c>
      <c r="F23" s="9">
        <v>1186276.1345506746</v>
      </c>
      <c r="G23" s="9">
        <v>2584567.101726274</v>
      </c>
    </row>
    <row r="24" spans="1:14" ht="15.75" x14ac:dyDescent="0.25">
      <c r="A24">
        <v>20151230</v>
      </c>
      <c r="B24" s="1" t="s">
        <v>12</v>
      </c>
      <c r="C24" s="1" t="s">
        <v>13</v>
      </c>
      <c r="D24" s="8">
        <v>6.983333333</v>
      </c>
      <c r="E24" s="9">
        <v>1689930.9611758646</v>
      </c>
      <c r="F24" s="9">
        <v>1420678.8346143898</v>
      </c>
      <c r="G24" s="9">
        <v>3110609.7957902541</v>
      </c>
    </row>
    <row r="25" spans="1:14" ht="15.75" x14ac:dyDescent="0.25">
      <c r="A25">
        <v>20151230</v>
      </c>
      <c r="B25" s="1" t="s">
        <v>12</v>
      </c>
      <c r="C25" s="1" t="s">
        <v>13</v>
      </c>
      <c r="D25" s="8">
        <v>20.666666670000001</v>
      </c>
      <c r="E25" s="9">
        <v>2283136.5211069165</v>
      </c>
      <c r="F25" s="9">
        <v>3322074.385888306</v>
      </c>
      <c r="G25" s="9">
        <v>5605210.906995222</v>
      </c>
    </row>
    <row r="26" spans="1:14" ht="15.75" x14ac:dyDescent="0.25">
      <c r="A26">
        <v>20151230</v>
      </c>
      <c r="B26" s="1" t="s">
        <v>12</v>
      </c>
      <c r="C26" s="1" t="s">
        <v>13</v>
      </c>
      <c r="D26" s="8">
        <v>29.166666670000001</v>
      </c>
      <c r="E26" s="9">
        <v>3745561.2775367014</v>
      </c>
      <c r="F26" s="9">
        <v>3638559.0925110448</v>
      </c>
      <c r="G26" s="9">
        <v>7384120.3700477462</v>
      </c>
    </row>
    <row r="27" spans="1:14" ht="15.75" x14ac:dyDescent="0.25">
      <c r="A27">
        <v>20151230</v>
      </c>
      <c r="B27" s="1" t="s">
        <v>12</v>
      </c>
      <c r="C27" s="1" t="s">
        <v>13</v>
      </c>
      <c r="D27" s="8">
        <v>44.5</v>
      </c>
      <c r="E27" s="9">
        <v>104685226.79254226</v>
      </c>
      <c r="F27" s="9">
        <v>4988824.4165713312</v>
      </c>
      <c r="G27" s="9">
        <v>109674051.2091136</v>
      </c>
      <c r="J27" s="10"/>
      <c r="K27" s="10"/>
      <c r="L27" s="10"/>
      <c r="M27" s="10"/>
      <c r="N27" s="10"/>
    </row>
    <row r="28" spans="1:14" ht="15.75" x14ac:dyDescent="0.25">
      <c r="A28">
        <v>20151230</v>
      </c>
      <c r="B28" s="1" t="s">
        <v>12</v>
      </c>
      <c r="C28" s="1" t="s">
        <v>13</v>
      </c>
      <c r="D28" s="8">
        <v>53.833333330000002</v>
      </c>
      <c r="E28" s="9">
        <v>245460556.26351073</v>
      </c>
      <c r="F28" s="9">
        <v>70712151.753027603</v>
      </c>
      <c r="G28" s="9">
        <v>316172708.01653832</v>
      </c>
      <c r="J28" s="10"/>
      <c r="K28" s="10"/>
      <c r="L28" s="10"/>
      <c r="M28" s="10"/>
      <c r="N28" s="10"/>
    </row>
    <row r="29" spans="1:14" ht="15.75" x14ac:dyDescent="0.25">
      <c r="A29">
        <v>20151230</v>
      </c>
      <c r="B29" s="1" t="s">
        <v>12</v>
      </c>
      <c r="C29" s="1" t="s">
        <v>13</v>
      </c>
      <c r="D29" s="8">
        <v>68.33</v>
      </c>
      <c r="E29" s="9">
        <v>431202226.6954267</v>
      </c>
      <c r="F29" s="9">
        <v>936231132.42942667</v>
      </c>
      <c r="G29" s="9">
        <v>1367433359.1248534</v>
      </c>
      <c r="H29" s="7">
        <f>SLOPE(LN(G26:G30),D26:D30)</f>
        <v>0.11994613157377891</v>
      </c>
      <c r="J29" s="10"/>
      <c r="K29" s="10"/>
      <c r="L29" s="10"/>
      <c r="M29" s="10"/>
      <c r="N29" s="10"/>
    </row>
    <row r="30" spans="1:14" ht="15.75" x14ac:dyDescent="0.25">
      <c r="A30">
        <v>20151230</v>
      </c>
      <c r="B30" s="1" t="s">
        <v>12</v>
      </c>
      <c r="C30" s="1" t="s">
        <v>13</v>
      </c>
      <c r="D30" s="8">
        <v>77.116</v>
      </c>
      <c r="E30" s="9">
        <v>909849379.5887351</v>
      </c>
      <c r="F30" s="9">
        <v>1637059170.9947262</v>
      </c>
      <c r="G30" s="9">
        <v>2546908550.5834613</v>
      </c>
    </row>
    <row r="31" spans="1:14" ht="15" x14ac:dyDescent="0.25">
      <c r="A31">
        <v>20150810</v>
      </c>
      <c r="B31" s="1" t="s">
        <v>8</v>
      </c>
      <c r="C31" s="1" t="s">
        <v>14</v>
      </c>
      <c r="D31">
        <v>0</v>
      </c>
      <c r="E31" s="10">
        <v>2216367.3071339978</v>
      </c>
      <c r="F31" s="10">
        <v>1675730.039746708</v>
      </c>
      <c r="G31" s="10">
        <v>3909934.5048911716</v>
      </c>
      <c r="J31" s="10"/>
      <c r="K31" s="10"/>
      <c r="L31" s="10"/>
      <c r="M31" s="10"/>
      <c r="N31" s="10"/>
    </row>
    <row r="32" spans="1:14" ht="15" x14ac:dyDescent="0.25">
      <c r="A32">
        <v>20150810</v>
      </c>
      <c r="B32" s="1" t="s">
        <v>8</v>
      </c>
      <c r="C32" s="1" t="s">
        <v>14</v>
      </c>
      <c r="D32">
        <v>6.5</v>
      </c>
      <c r="E32" s="10">
        <v>3580339.2547869831</v>
      </c>
      <c r="F32" s="10">
        <v>2256030.6538692061</v>
      </c>
      <c r="G32" s="10">
        <v>5887148.2359325457</v>
      </c>
      <c r="J32" s="10"/>
      <c r="K32" s="10"/>
      <c r="L32" s="10"/>
      <c r="M32" s="10"/>
      <c r="N32" s="10"/>
    </row>
    <row r="33" spans="1:14" ht="15" x14ac:dyDescent="0.25">
      <c r="A33">
        <v>20150810</v>
      </c>
      <c r="B33" s="1" t="s">
        <v>8</v>
      </c>
      <c r="C33" s="1" t="s">
        <v>14</v>
      </c>
      <c r="D33">
        <v>23</v>
      </c>
      <c r="E33" s="10">
        <v>4027549.5666068457</v>
      </c>
      <c r="F33" s="10">
        <v>4804688.9190930352</v>
      </c>
      <c r="G33" s="10">
        <v>8891749.6683812104</v>
      </c>
      <c r="J33" s="10"/>
      <c r="K33" s="10"/>
      <c r="L33" s="10"/>
      <c r="M33" s="10"/>
      <c r="N33" s="10"/>
    </row>
    <row r="34" spans="1:14" ht="15" x14ac:dyDescent="0.25">
      <c r="A34">
        <v>20150810</v>
      </c>
      <c r="B34" s="1" t="s">
        <v>8</v>
      </c>
      <c r="C34" s="1" t="s">
        <v>14</v>
      </c>
      <c r="D34">
        <v>30.5</v>
      </c>
      <c r="E34" s="10">
        <v>42650409.932644606</v>
      </c>
      <c r="F34" s="10">
        <v>6419771.6838490013</v>
      </c>
      <c r="G34" s="10">
        <v>49295698.447662182</v>
      </c>
    </row>
    <row r="35" spans="1:14" ht="15" x14ac:dyDescent="0.25">
      <c r="A35">
        <v>20150810</v>
      </c>
      <c r="B35" s="1" t="s">
        <v>8</v>
      </c>
      <c r="C35" s="1" t="s">
        <v>14</v>
      </c>
      <c r="D35">
        <v>47</v>
      </c>
      <c r="E35" s="10">
        <v>319377408.64490718</v>
      </c>
      <c r="F35" s="10">
        <v>106557259.43918282</v>
      </c>
      <c r="G35" s="10">
        <v>428539381.90797019</v>
      </c>
      <c r="J35" s="10"/>
      <c r="K35" s="10"/>
      <c r="L35" s="10"/>
      <c r="M35" s="10"/>
      <c r="N35" s="10"/>
    </row>
    <row r="36" spans="1:14" ht="15" x14ac:dyDescent="0.25">
      <c r="A36">
        <v>20150810</v>
      </c>
      <c r="B36" s="1" t="s">
        <v>8</v>
      </c>
      <c r="C36" s="1" t="s">
        <v>14</v>
      </c>
      <c r="D36">
        <v>71</v>
      </c>
      <c r="E36" s="10">
        <v>1333174608.4452069</v>
      </c>
      <c r="F36" s="10">
        <v>1897091783.7521849</v>
      </c>
      <c r="G36" s="10">
        <v>3262875301.7337723</v>
      </c>
      <c r="H36" s="7">
        <f>SLOPE(LN(G34:G36),D34:D36)</f>
        <v>0.10214945322661524</v>
      </c>
    </row>
    <row r="37" spans="1:14" ht="15" x14ac:dyDescent="0.25">
      <c r="A37">
        <v>20150810</v>
      </c>
      <c r="B37" s="1" t="s">
        <v>8</v>
      </c>
      <c r="C37" s="1" t="s">
        <v>15</v>
      </c>
      <c r="D37">
        <v>0</v>
      </c>
      <c r="E37" s="10">
        <v>2216367.3071339978</v>
      </c>
      <c r="F37" s="10">
        <v>1675730.039746708</v>
      </c>
      <c r="G37" s="10">
        <v>3909934.5048911716</v>
      </c>
      <c r="J37" s="10"/>
      <c r="K37" s="10"/>
      <c r="L37" s="10"/>
      <c r="M37" s="10"/>
      <c r="N37" s="10"/>
    </row>
    <row r="38" spans="1:14" ht="15" x14ac:dyDescent="0.25">
      <c r="A38">
        <v>20150810</v>
      </c>
      <c r="B38" s="1" t="s">
        <v>8</v>
      </c>
      <c r="C38" s="1" t="s">
        <v>15</v>
      </c>
      <c r="D38">
        <v>6.5</v>
      </c>
      <c r="E38" s="10">
        <v>3327353.3782451516</v>
      </c>
      <c r="F38" s="10">
        <v>2043377.6974936037</v>
      </c>
      <c r="G38" s="10">
        <v>5444792.2470160723</v>
      </c>
      <c r="J38" s="10"/>
      <c r="K38" s="10"/>
      <c r="L38" s="10"/>
      <c r="M38" s="10"/>
      <c r="N38" s="10"/>
    </row>
    <row r="39" spans="1:14" ht="15" x14ac:dyDescent="0.25">
      <c r="A39">
        <v>20150810</v>
      </c>
      <c r="B39" s="1" t="s">
        <v>8</v>
      </c>
      <c r="C39" s="1" t="s">
        <v>15</v>
      </c>
      <c r="D39">
        <v>23</v>
      </c>
      <c r="E39" s="10">
        <v>4421407.8652848899</v>
      </c>
      <c r="F39" s="10">
        <v>5134404.6230921699</v>
      </c>
      <c r="G39" s="10">
        <v>9625270.053109549</v>
      </c>
    </row>
    <row r="40" spans="1:14" ht="15" x14ac:dyDescent="0.25">
      <c r="A40">
        <v>20150810</v>
      </c>
      <c r="B40" s="1" t="s">
        <v>8</v>
      </c>
      <c r="C40" s="1" t="s">
        <v>15</v>
      </c>
      <c r="D40">
        <v>30.5</v>
      </c>
      <c r="E40" s="10">
        <v>41764602.156567678</v>
      </c>
      <c r="F40" s="10">
        <v>6395742.0748054218</v>
      </c>
      <c r="G40" s="10">
        <v>48335206.736581117</v>
      </c>
    </row>
    <row r="41" spans="1:14" ht="15" x14ac:dyDescent="0.25">
      <c r="A41">
        <v>20150810</v>
      </c>
      <c r="B41" s="1" t="s">
        <v>8</v>
      </c>
      <c r="C41" s="1" t="s">
        <v>15</v>
      </c>
      <c r="D41">
        <v>47</v>
      </c>
      <c r="E41" s="10">
        <v>323867069.90480816</v>
      </c>
      <c r="F41" s="10">
        <v>103333402.79554281</v>
      </c>
      <c r="G41" s="10">
        <v>430366331.14542919</v>
      </c>
    </row>
    <row r="42" spans="1:14" ht="15" x14ac:dyDescent="0.25">
      <c r="A42">
        <v>20150810</v>
      </c>
      <c r="B42" s="1" t="s">
        <v>8</v>
      </c>
      <c r="C42" s="1" t="s">
        <v>15</v>
      </c>
      <c r="D42">
        <v>71</v>
      </c>
      <c r="E42" s="10">
        <v>1623331155.8219953</v>
      </c>
      <c r="F42" s="10">
        <v>1996366100.9241703</v>
      </c>
      <c r="G42" s="10">
        <v>3653298886.012197</v>
      </c>
      <c r="H42" s="7">
        <f>SLOPE(LN(G40:G42),D40:D42)</f>
        <v>0.10551676868498072</v>
      </c>
    </row>
    <row r="43" spans="1:14" ht="15" x14ac:dyDescent="0.25">
      <c r="A43">
        <v>20150810</v>
      </c>
      <c r="B43" s="1" t="s">
        <v>8</v>
      </c>
      <c r="C43" s="1" t="s">
        <v>16</v>
      </c>
      <c r="D43">
        <v>0</v>
      </c>
      <c r="E43" s="10">
        <v>2216367.3071339978</v>
      </c>
      <c r="F43" s="10">
        <v>1675730.039746708</v>
      </c>
      <c r="G43" s="10">
        <v>3909934.5048911716</v>
      </c>
    </row>
    <row r="44" spans="1:14" ht="15" x14ac:dyDescent="0.25">
      <c r="A44">
        <v>20150810</v>
      </c>
      <c r="B44" s="1" t="s">
        <v>8</v>
      </c>
      <c r="C44" s="1" t="s">
        <v>16</v>
      </c>
      <c r="D44">
        <v>6.5</v>
      </c>
      <c r="E44" s="10">
        <v>3343534.1056000972</v>
      </c>
      <c r="F44" s="10">
        <v>2002428.2356419526</v>
      </c>
      <c r="G44" s="10">
        <v>5437822.8935376741</v>
      </c>
    </row>
    <row r="45" spans="1:14" ht="15" x14ac:dyDescent="0.25">
      <c r="A45">
        <v>20150810</v>
      </c>
      <c r="B45" s="1" t="s">
        <v>8</v>
      </c>
      <c r="C45" s="1" t="s">
        <v>16</v>
      </c>
      <c r="D45">
        <v>23</v>
      </c>
      <c r="E45" s="10">
        <v>4069693.8674964183</v>
      </c>
      <c r="F45" s="10">
        <v>5180148.06866467</v>
      </c>
      <c r="G45" s="10">
        <v>9334852.3736803345</v>
      </c>
    </row>
    <row r="46" spans="1:14" ht="15" x14ac:dyDescent="0.25">
      <c r="A46">
        <v>20150810</v>
      </c>
      <c r="B46" s="1" t="s">
        <v>8</v>
      </c>
      <c r="C46" s="1" t="s">
        <v>16</v>
      </c>
      <c r="D46">
        <v>30.5</v>
      </c>
      <c r="E46" s="10">
        <v>38352038.029288962</v>
      </c>
      <c r="F46" s="10">
        <v>6482983.8769833175</v>
      </c>
      <c r="G46" s="10">
        <v>45065708.959725708</v>
      </c>
    </row>
    <row r="47" spans="1:14" ht="15" x14ac:dyDescent="0.25">
      <c r="A47">
        <v>20150810</v>
      </c>
      <c r="B47" s="1" t="s">
        <v>8</v>
      </c>
      <c r="C47" s="1" t="s">
        <v>16</v>
      </c>
      <c r="D47">
        <v>47</v>
      </c>
      <c r="E47" s="10">
        <v>356259363.82425326</v>
      </c>
      <c r="F47" s="10">
        <v>90336223.032372192</v>
      </c>
      <c r="G47" s="10">
        <v>449187469.96250105</v>
      </c>
    </row>
    <row r="48" spans="1:14" ht="15" x14ac:dyDescent="0.25">
      <c r="A48">
        <v>20150810</v>
      </c>
      <c r="B48" s="1" t="s">
        <v>8</v>
      </c>
      <c r="C48" s="1" t="s">
        <v>16</v>
      </c>
      <c r="D48">
        <v>71</v>
      </c>
      <c r="E48" s="10">
        <v>1768279582.869946</v>
      </c>
      <c r="F48" s="10">
        <v>2068474601.8116033</v>
      </c>
      <c r="G48" s="10">
        <v>3872002703.7539945</v>
      </c>
      <c r="H48" s="7">
        <f>SLOPE(LN(G46:G48),D46:D48)</f>
        <v>0.10849900178434757</v>
      </c>
    </row>
    <row r="49" spans="7:8" ht="15" x14ac:dyDescent="0.25">
      <c r="G49" s="11" t="s">
        <v>17</v>
      </c>
      <c r="H49" s="12">
        <f>AVERAGE(H8:H48)</f>
        <v>0.10716716622100288</v>
      </c>
    </row>
    <row r="50" spans="7:8" ht="15" x14ac:dyDescent="0.25">
      <c r="G50" s="11" t="s">
        <v>18</v>
      </c>
      <c r="H50" s="12">
        <f>2*STDEV(H8:H48)</f>
        <v>1.3438202565806655E-2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Fig1B WellMixedCoSMO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Shou, Wenying</dc:creator>
  <cp:lastModifiedBy>Wenying Shou</cp:lastModifiedBy>
  <dcterms:created xsi:type="dcterms:W3CDTF">2018-12-16T23:07:48Z</dcterms:created>
  <dcterms:modified xsi:type="dcterms:W3CDTF">2018-12-17T04:55:48Z</dcterms:modified>
</cp:coreProperties>
</file>