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10" yWindow="315" windowWidth="21165" windowHeight="10245"/>
  </bookViews>
  <sheets>
    <sheet name="1335_consump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1" i="1"/>
  <c r="O2" i="1"/>
  <c r="I37" i="1" l="1"/>
  <c r="I38" i="1"/>
  <c r="I34" i="1"/>
  <c r="F39" i="1"/>
  <c r="G39" i="1"/>
  <c r="I39" i="1" s="1"/>
  <c r="G38" i="1"/>
  <c r="G37" i="1"/>
  <c r="G36" i="1"/>
  <c r="I36" i="1" s="1"/>
  <c r="G35" i="1"/>
  <c r="I35" i="1" s="1"/>
  <c r="G34" i="1"/>
  <c r="F38" i="1"/>
  <c r="F37" i="1"/>
  <c r="F36" i="1"/>
  <c r="F35" i="1"/>
  <c r="F34" i="1"/>
  <c r="E34" i="1"/>
</calcChain>
</file>

<file path=xl/sharedStrings.xml><?xml version="1.0" encoding="utf-8"?>
<sst xmlns="http://schemas.openxmlformats.org/spreadsheetml/2006/main" count="154" uniqueCount="61">
  <si>
    <t xml:space="preserve">Strain </t>
  </si>
  <si>
    <t>Experimenter</t>
  </si>
  <si>
    <t>Date</t>
  </si>
  <si>
    <t>replicate</t>
  </si>
  <si>
    <t>birth (/hr)</t>
  </si>
  <si>
    <t>Culture condition</t>
  </si>
  <si>
    <t>begin (hr)</t>
  </si>
  <si>
    <t>end (hr)</t>
  </si>
  <si>
    <t>Analysis Method</t>
  </si>
  <si>
    <t>Source</t>
  </si>
  <si>
    <t>Notes</t>
  </si>
  <si>
    <t>fmole/new cell</t>
  </si>
  <si>
    <t>SH</t>
  </si>
  <si>
    <t>exponential - batch</t>
  </si>
  <si>
    <t>vSH20151120</t>
  </si>
  <si>
    <t>vSH20151124</t>
  </si>
  <si>
    <t>unsure about end time</t>
  </si>
  <si>
    <t>saturation - batch</t>
  </si>
  <si>
    <t>A1</t>
  </si>
  <si>
    <t>A2</t>
  </si>
  <si>
    <t>A3</t>
  </si>
  <si>
    <t>HM</t>
  </si>
  <si>
    <t>vHM20151202redconsumption</t>
  </si>
  <si>
    <t>vHM20151129redconsumption</t>
  </si>
  <si>
    <t>vHM20151108redconsumption</t>
  </si>
  <si>
    <t>vSH20160126</t>
  </si>
  <si>
    <t>vSH20151229</t>
  </si>
  <si>
    <t>xSH2015724_RegressionPoor</t>
  </si>
  <si>
    <t>a</t>
  </si>
  <si>
    <t>b</t>
  </si>
  <si>
    <t>vSH20151210</t>
  </si>
  <si>
    <t>vSH20160107</t>
  </si>
  <si>
    <t>A</t>
  </si>
  <si>
    <t>B</t>
  </si>
  <si>
    <t>chemostat</t>
  </si>
  <si>
    <t>steady state</t>
  </si>
  <si>
    <t>v20161102\11-2-16_R_chemo_varyDT_ws</t>
  </si>
  <si>
    <t>v20160620\6-20-16_R_chemo_comp</t>
  </si>
  <si>
    <t>v20160726\7-26-16_R_chemo</t>
  </si>
  <si>
    <t>2017-05-17_R_chemo</t>
  </si>
  <si>
    <t>2017-06-22_R_6hrDT</t>
  </si>
  <si>
    <t>8hr</t>
  </si>
  <si>
    <t>5.5hr</t>
  </si>
  <si>
    <t>3hr</t>
  </si>
  <si>
    <t>6hr</t>
  </si>
  <si>
    <t>GR</t>
  </si>
  <si>
    <t>avg</t>
  </si>
  <si>
    <t>N</t>
  </si>
  <si>
    <t>2*SEM</t>
  </si>
  <si>
    <r>
      <t>2*</t>
    </r>
    <r>
      <rPr>
        <sz val="11"/>
        <color rgb="FFFF0000"/>
        <rFont val="Calibri"/>
        <family val="2"/>
        <scheme val="minor"/>
      </rPr>
      <t>sd</t>
    </r>
    <r>
      <rPr>
        <sz val="11"/>
        <color theme="1"/>
        <rFont val="Calibri"/>
        <family val="2"/>
        <scheme val="minor"/>
      </rPr>
      <t>/</t>
    </r>
    <r>
      <rPr>
        <sz val="11"/>
        <color theme="9" tint="-0.499984740745262"/>
        <rFont val="Calibri"/>
        <family val="2"/>
        <scheme val="minor"/>
      </rPr>
      <t>se</t>
    </r>
  </si>
  <si>
    <t>2std</t>
  </si>
  <si>
    <t>time regression</t>
  </si>
  <si>
    <t>conc regression</t>
  </si>
  <si>
    <t>saturation</t>
  </si>
  <si>
    <t>exponential</t>
  </si>
  <si>
    <t>2*std</t>
  </si>
  <si>
    <t>n</t>
  </si>
  <si>
    <t>Ave fmole/cell</t>
  </si>
  <si>
    <t xml:space="preserve">(used in Models i and ii) </t>
  </si>
  <si>
    <t>(used in Model iii)</t>
  </si>
  <si>
    <t xml:space="preserve"> chemostat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</si>
</sst>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E+00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6" fontId="0" fillId="0" borderId="0" xfId="0" applyNumberFormat="1" applyAlignment="1">
      <alignment horizontal="right"/>
    </xf>
    <xf numFmtId="166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6" fontId="0" fillId="0" borderId="1" xfId="0" applyNumberForma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1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6" fontId="1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B1" workbookViewId="0">
      <pane ySplit="1" topLeftCell="A10" activePane="bottomLeft" state="frozen"/>
      <selection pane="bottomLeft" activeCell="F31" sqref="F31"/>
    </sheetView>
  </sheetViews>
  <sheetFormatPr defaultColWidth="8.28515625" defaultRowHeight="15" x14ac:dyDescent="0.25"/>
  <cols>
    <col min="1" max="2" width="8.28515625" style="7"/>
    <col min="3" max="3" width="10.28515625" style="20" customWidth="1"/>
    <col min="4" max="4" width="8.28515625" style="7"/>
    <col min="5" max="5" width="10.140625" style="7" customWidth="1"/>
    <col min="6" max="6" width="15.28515625" style="7" customWidth="1"/>
    <col min="7" max="7" width="8.28515625" style="7"/>
    <col min="8" max="8" width="18.42578125" style="7" bestFit="1" customWidth="1"/>
    <col min="9" max="10" width="8.28515625" style="7"/>
    <col min="11" max="11" width="18" style="7" customWidth="1"/>
    <col min="12" max="12" width="23.28515625" style="7" customWidth="1"/>
    <col min="13" max="16384" width="8.28515625" style="7"/>
  </cols>
  <sheetData>
    <row r="1" spans="1:17" x14ac:dyDescent="0.25">
      <c r="A1" s="6" t="s">
        <v>0</v>
      </c>
      <c r="B1" s="22" t="s">
        <v>1</v>
      </c>
      <c r="C1" s="19" t="s">
        <v>2</v>
      </c>
      <c r="D1" s="6" t="s">
        <v>3</v>
      </c>
      <c r="E1" s="1" t="s">
        <v>4</v>
      </c>
      <c r="F1" s="23" t="s">
        <v>11</v>
      </c>
      <c r="G1" s="2" t="s">
        <v>49</v>
      </c>
      <c r="H1" s="3" t="s">
        <v>5</v>
      </c>
      <c r="I1" s="24" t="s">
        <v>6</v>
      </c>
      <c r="J1" s="4" t="s">
        <v>7</v>
      </c>
      <c r="K1" s="5" t="s">
        <v>8</v>
      </c>
      <c r="L1" s="6" t="s">
        <v>9</v>
      </c>
      <c r="M1" s="6" t="s">
        <v>10</v>
      </c>
      <c r="O1" s="7" t="s">
        <v>57</v>
      </c>
    </row>
    <row r="2" spans="1:17" x14ac:dyDescent="0.25">
      <c r="A2" s="7">
        <v>1335</v>
      </c>
      <c r="B2" s="7" t="s">
        <v>12</v>
      </c>
      <c r="C2" s="20">
        <v>20151120</v>
      </c>
      <c r="E2" s="7">
        <v>0</v>
      </c>
      <c r="F2" s="9">
        <v>4.0161052802388877</v>
      </c>
      <c r="G2" s="10">
        <v>0.13479755015335529</v>
      </c>
      <c r="H2" s="7" t="s">
        <v>17</v>
      </c>
      <c r="J2" s="7">
        <v>17</v>
      </c>
      <c r="K2" s="7" t="s">
        <v>52</v>
      </c>
      <c r="L2" s="7" t="s">
        <v>14</v>
      </c>
      <c r="N2" s="9"/>
      <c r="O2" s="9">
        <f>AVERAGE(F2:F10)</f>
        <v>3.758511050034206</v>
      </c>
      <c r="P2" s="27" t="s">
        <v>58</v>
      </c>
      <c r="Q2" s="9"/>
    </row>
    <row r="3" spans="1:17" x14ac:dyDescent="0.25">
      <c r="A3" s="7">
        <v>1335</v>
      </c>
      <c r="B3" s="7" t="s">
        <v>12</v>
      </c>
      <c r="C3" s="20">
        <v>20151124</v>
      </c>
      <c r="E3" s="7">
        <v>0</v>
      </c>
      <c r="F3" s="9">
        <v>3.0227876210569269</v>
      </c>
      <c r="G3" s="10">
        <v>0.62605234904924856</v>
      </c>
      <c r="H3" s="7" t="s">
        <v>17</v>
      </c>
      <c r="J3" s="7">
        <v>26</v>
      </c>
      <c r="K3" s="7" t="s">
        <v>52</v>
      </c>
      <c r="L3" s="7" t="s">
        <v>15</v>
      </c>
      <c r="M3" s="7" t="s">
        <v>16</v>
      </c>
    </row>
    <row r="4" spans="1:17" x14ac:dyDescent="0.25">
      <c r="A4" s="7">
        <v>1335</v>
      </c>
      <c r="B4" s="7" t="s">
        <v>12</v>
      </c>
      <c r="C4" s="20">
        <v>20151229</v>
      </c>
      <c r="E4" s="7">
        <v>0</v>
      </c>
      <c r="F4" s="9">
        <v>3.5631392485873978</v>
      </c>
      <c r="G4" s="10">
        <v>0.32569689492967085</v>
      </c>
      <c r="H4" s="7" t="s">
        <v>17</v>
      </c>
      <c r="J4" s="7">
        <v>24</v>
      </c>
      <c r="K4" s="7" t="s">
        <v>52</v>
      </c>
      <c r="L4" s="7" t="s">
        <v>26</v>
      </c>
    </row>
    <row r="5" spans="1:17" x14ac:dyDescent="0.25">
      <c r="A5" s="7">
        <v>1335</v>
      </c>
      <c r="B5" s="7" t="s">
        <v>12</v>
      </c>
      <c r="C5" s="20">
        <v>20160126</v>
      </c>
      <c r="D5" s="7" t="s">
        <v>18</v>
      </c>
      <c r="E5" s="7">
        <v>0</v>
      </c>
      <c r="F5" s="9">
        <v>3.43558854498592</v>
      </c>
      <c r="G5" s="10">
        <v>0.18924630235994874</v>
      </c>
      <c r="H5" s="7" t="s">
        <v>17</v>
      </c>
      <c r="I5" s="11"/>
      <c r="J5" s="7">
        <v>20</v>
      </c>
      <c r="K5" s="7" t="s">
        <v>52</v>
      </c>
      <c r="L5" s="7" t="s">
        <v>25</v>
      </c>
    </row>
    <row r="6" spans="1:17" x14ac:dyDescent="0.25">
      <c r="A6" s="7">
        <v>1335</v>
      </c>
      <c r="B6" s="7" t="s">
        <v>12</v>
      </c>
      <c r="C6" s="20">
        <v>20160126</v>
      </c>
      <c r="D6" s="7" t="s">
        <v>19</v>
      </c>
      <c r="E6" s="7">
        <v>0</v>
      </c>
      <c r="F6" s="9">
        <v>3.6608051580739387</v>
      </c>
      <c r="G6" s="10">
        <v>0.18486931891758604</v>
      </c>
      <c r="H6" s="7" t="s">
        <v>17</v>
      </c>
      <c r="J6" s="7">
        <v>20</v>
      </c>
      <c r="K6" s="7" t="s">
        <v>52</v>
      </c>
      <c r="L6" s="7" t="s">
        <v>25</v>
      </c>
    </row>
    <row r="7" spans="1:17" x14ac:dyDescent="0.25">
      <c r="A7" s="7">
        <v>1335</v>
      </c>
      <c r="B7" s="7" t="s">
        <v>12</v>
      </c>
      <c r="C7" s="20">
        <v>20160126</v>
      </c>
      <c r="D7" s="7" t="s">
        <v>20</v>
      </c>
      <c r="E7" s="7">
        <v>0</v>
      </c>
      <c r="F7" s="9">
        <v>3.6764524461422523</v>
      </c>
      <c r="G7" s="10">
        <v>0.13759361283067853</v>
      </c>
      <c r="H7" s="7" t="s">
        <v>17</v>
      </c>
      <c r="J7" s="7">
        <v>20</v>
      </c>
      <c r="K7" s="7" t="s">
        <v>52</v>
      </c>
      <c r="L7" s="7" t="s">
        <v>25</v>
      </c>
      <c r="O7" s="9"/>
    </row>
    <row r="8" spans="1:17" x14ac:dyDescent="0.25">
      <c r="A8" s="7">
        <v>1335</v>
      </c>
      <c r="B8" s="7" t="s">
        <v>21</v>
      </c>
      <c r="C8" s="20">
        <v>20151108</v>
      </c>
      <c r="E8" s="7">
        <v>0</v>
      </c>
      <c r="F8" s="9">
        <v>3.626965804404318</v>
      </c>
      <c r="G8" s="10">
        <v>4.2651070092013202E-2</v>
      </c>
      <c r="H8" s="7" t="s">
        <v>17</v>
      </c>
      <c r="J8" s="7">
        <v>26</v>
      </c>
      <c r="K8" s="7" t="s">
        <v>52</v>
      </c>
      <c r="L8" s="7" t="s">
        <v>24</v>
      </c>
    </row>
    <row r="9" spans="1:17" x14ac:dyDescent="0.25">
      <c r="A9" s="7">
        <v>1335</v>
      </c>
      <c r="B9" s="7" t="s">
        <v>21</v>
      </c>
      <c r="C9" s="20">
        <v>20151129</v>
      </c>
      <c r="E9" s="7">
        <v>0</v>
      </c>
      <c r="F9" s="9">
        <v>4.1209384156149742</v>
      </c>
      <c r="G9" s="10">
        <v>0.30608641793247415</v>
      </c>
      <c r="H9" s="7" t="s">
        <v>17</v>
      </c>
      <c r="K9" s="7" t="s">
        <v>52</v>
      </c>
      <c r="L9" s="7" t="s">
        <v>23</v>
      </c>
      <c r="M9" s="7" t="s">
        <v>16</v>
      </c>
    </row>
    <row r="10" spans="1:17" s="8" customFormat="1" ht="15.75" thickBot="1" x14ac:dyDescent="0.3">
      <c r="A10" s="8">
        <v>1335</v>
      </c>
      <c r="B10" s="8" t="s">
        <v>21</v>
      </c>
      <c r="C10" s="21">
        <v>20151202</v>
      </c>
      <c r="E10" s="12">
        <v>0</v>
      </c>
      <c r="F10" s="12">
        <v>4.7038169312032378</v>
      </c>
      <c r="G10" s="13">
        <v>0.12473556651589952</v>
      </c>
      <c r="H10" s="8" t="s">
        <v>17</v>
      </c>
      <c r="J10" s="8">
        <v>30</v>
      </c>
      <c r="K10" s="8" t="s">
        <v>52</v>
      </c>
      <c r="L10" s="8" t="s">
        <v>22</v>
      </c>
    </row>
    <row r="11" spans="1:17" x14ac:dyDescent="0.25">
      <c r="A11" s="7">
        <v>1335</v>
      </c>
      <c r="B11" s="7" t="s">
        <v>12</v>
      </c>
      <c r="C11" s="20">
        <v>20150724</v>
      </c>
      <c r="D11" s="7" t="s">
        <v>18</v>
      </c>
      <c r="E11" s="11">
        <v>0.49573409549597947</v>
      </c>
      <c r="F11" s="9">
        <v>8.4758140267337208</v>
      </c>
      <c r="G11" s="10">
        <v>0.47262050321990784</v>
      </c>
      <c r="H11" s="7" t="s">
        <v>13</v>
      </c>
      <c r="I11" s="7">
        <v>0</v>
      </c>
      <c r="J11" s="7">
        <v>4.5</v>
      </c>
      <c r="K11" s="7" t="s">
        <v>51</v>
      </c>
      <c r="L11" s="7" t="s">
        <v>27</v>
      </c>
      <c r="N11" s="9"/>
      <c r="O11" s="9"/>
      <c r="Q11" s="9"/>
    </row>
    <row r="12" spans="1:17" x14ac:dyDescent="0.25">
      <c r="A12" s="7">
        <v>1335</v>
      </c>
      <c r="B12" s="7" t="s">
        <v>12</v>
      </c>
      <c r="C12" s="20">
        <v>20150724</v>
      </c>
      <c r="D12" s="7" t="s">
        <v>19</v>
      </c>
      <c r="E12" s="11">
        <v>0.50522795819918853</v>
      </c>
      <c r="F12" s="9">
        <v>8.0769412023241554</v>
      </c>
      <c r="G12" s="10">
        <v>0.38458214483108633</v>
      </c>
      <c r="H12" s="7" t="s">
        <v>13</v>
      </c>
      <c r="I12" s="7">
        <v>0</v>
      </c>
      <c r="J12" s="7">
        <v>4.5</v>
      </c>
      <c r="K12" s="7" t="s">
        <v>51</v>
      </c>
      <c r="L12" s="7" t="s">
        <v>27</v>
      </c>
    </row>
    <row r="13" spans="1:17" x14ac:dyDescent="0.25">
      <c r="A13" s="7">
        <v>1335</v>
      </c>
      <c r="B13" s="7" t="s">
        <v>12</v>
      </c>
      <c r="C13" s="20">
        <v>20150724</v>
      </c>
      <c r="D13" s="7" t="s">
        <v>20</v>
      </c>
      <c r="E13" s="11">
        <v>0.47439926557236844</v>
      </c>
      <c r="F13" s="9">
        <v>7.6204657097429163</v>
      </c>
      <c r="G13" s="10">
        <v>0.40547917990939381</v>
      </c>
      <c r="H13" s="7" t="s">
        <v>13</v>
      </c>
      <c r="I13" s="7">
        <v>0</v>
      </c>
      <c r="J13" s="7">
        <v>4.5</v>
      </c>
      <c r="K13" s="7" t="s">
        <v>51</v>
      </c>
      <c r="L13" s="7" t="s">
        <v>27</v>
      </c>
    </row>
    <row r="14" spans="1:17" x14ac:dyDescent="0.25">
      <c r="A14" s="7">
        <v>1335</v>
      </c>
      <c r="B14" s="7" t="s">
        <v>12</v>
      </c>
      <c r="C14" s="20">
        <v>20151210</v>
      </c>
      <c r="D14" s="7" t="s">
        <v>28</v>
      </c>
      <c r="E14" s="11">
        <v>0.41795403545564402</v>
      </c>
      <c r="F14" s="9">
        <v>7.6862023127199564</v>
      </c>
      <c r="G14" s="10">
        <v>0.73785038025441119</v>
      </c>
      <c r="H14" s="7" t="s">
        <v>13</v>
      </c>
      <c r="I14" s="7">
        <v>0</v>
      </c>
      <c r="J14" s="7">
        <v>4</v>
      </c>
      <c r="K14" s="7" t="s">
        <v>51</v>
      </c>
      <c r="L14" s="7" t="s">
        <v>30</v>
      </c>
    </row>
    <row r="15" spans="1:17" x14ac:dyDescent="0.25">
      <c r="A15" s="7">
        <v>1335</v>
      </c>
      <c r="B15" s="7" t="s">
        <v>12</v>
      </c>
      <c r="C15" s="20">
        <v>20151210</v>
      </c>
      <c r="D15" s="7" t="s">
        <v>29</v>
      </c>
      <c r="E15" s="14">
        <v>0.41726819122863057</v>
      </c>
      <c r="F15" s="9">
        <v>6.6472016356521424</v>
      </c>
      <c r="G15" s="10">
        <v>0.42509942188042671</v>
      </c>
      <c r="H15" s="7" t="s">
        <v>13</v>
      </c>
      <c r="I15" s="7">
        <v>0</v>
      </c>
      <c r="J15" s="7">
        <v>4</v>
      </c>
      <c r="K15" s="7" t="s">
        <v>51</v>
      </c>
      <c r="L15" s="7" t="s">
        <v>30</v>
      </c>
    </row>
    <row r="16" spans="1:17" x14ac:dyDescent="0.25">
      <c r="A16" s="7">
        <v>1335</v>
      </c>
      <c r="B16" s="7" t="s">
        <v>12</v>
      </c>
      <c r="C16" s="20">
        <v>20160107</v>
      </c>
      <c r="D16" s="7" t="s">
        <v>32</v>
      </c>
      <c r="E16" s="14">
        <v>0.39388448029139717</v>
      </c>
      <c r="F16" s="9">
        <v>7.9901693391821906</v>
      </c>
      <c r="G16" s="10">
        <v>0.64667124211293481</v>
      </c>
      <c r="H16" s="7" t="s">
        <v>13</v>
      </c>
      <c r="I16" s="7">
        <v>0</v>
      </c>
      <c r="J16" s="7">
        <v>6</v>
      </c>
      <c r="K16" s="7" t="s">
        <v>51</v>
      </c>
      <c r="L16" s="7" t="s">
        <v>31</v>
      </c>
    </row>
    <row r="17" spans="1:12" s="8" customFormat="1" ht="15.75" thickBot="1" x14ac:dyDescent="0.3">
      <c r="A17" s="8">
        <v>1335</v>
      </c>
      <c r="B17" s="8" t="s">
        <v>12</v>
      </c>
      <c r="C17" s="21">
        <v>20160107</v>
      </c>
      <c r="D17" s="8" t="s">
        <v>33</v>
      </c>
      <c r="E17" s="15">
        <v>0.39029108482491065</v>
      </c>
      <c r="F17" s="12">
        <v>9.1133035560452917</v>
      </c>
      <c r="G17" s="13">
        <v>0.94627432326058525</v>
      </c>
      <c r="H17" s="8" t="s">
        <v>13</v>
      </c>
      <c r="I17" s="8">
        <v>0</v>
      </c>
      <c r="J17" s="8">
        <v>6</v>
      </c>
      <c r="K17" s="8" t="s">
        <v>51</v>
      </c>
      <c r="L17" s="8" t="s">
        <v>31</v>
      </c>
    </row>
    <row r="18" spans="1:12" s="6" customFormat="1" x14ac:dyDescent="0.25">
      <c r="A18" s="7">
        <v>1657</v>
      </c>
      <c r="B18" s="7" t="s">
        <v>12</v>
      </c>
      <c r="C18" s="20">
        <v>20160620</v>
      </c>
      <c r="D18" s="7">
        <v>1</v>
      </c>
      <c r="E18" s="16">
        <v>8.6643397569993161E-2</v>
      </c>
      <c r="F18" s="9">
        <v>5.0789704485534664</v>
      </c>
      <c r="G18" s="17">
        <v>0.65945025735694363</v>
      </c>
      <c r="H18" s="18" t="s">
        <v>34</v>
      </c>
      <c r="I18" s="18">
        <v>9</v>
      </c>
      <c r="J18" s="18">
        <v>26</v>
      </c>
      <c r="K18" s="18" t="s">
        <v>35</v>
      </c>
      <c r="L18" s="18" t="s">
        <v>37</v>
      </c>
    </row>
    <row r="19" spans="1:12" x14ac:dyDescent="0.25">
      <c r="A19" s="7">
        <v>1657</v>
      </c>
      <c r="B19" s="7" t="s">
        <v>12</v>
      </c>
      <c r="C19" s="20">
        <v>20160620</v>
      </c>
      <c r="D19" s="7">
        <v>5</v>
      </c>
      <c r="E19" s="16">
        <v>8.6643397569993161E-2</v>
      </c>
      <c r="F19" s="9">
        <v>5.5702887846680236</v>
      </c>
      <c r="G19" s="17">
        <v>0.99045516751466178</v>
      </c>
      <c r="H19" s="18" t="s">
        <v>34</v>
      </c>
      <c r="I19" s="18">
        <v>9</v>
      </c>
      <c r="J19" s="18">
        <v>26</v>
      </c>
      <c r="K19" s="18" t="s">
        <v>35</v>
      </c>
      <c r="L19" s="18" t="s">
        <v>37</v>
      </c>
    </row>
    <row r="20" spans="1:12" x14ac:dyDescent="0.25">
      <c r="A20" s="7">
        <v>1335</v>
      </c>
      <c r="B20" s="7" t="s">
        <v>12</v>
      </c>
      <c r="C20" s="20">
        <v>20160726</v>
      </c>
      <c r="D20" s="7">
        <v>5</v>
      </c>
      <c r="E20" s="16">
        <v>8.6643397569993161E-2</v>
      </c>
      <c r="F20" s="9">
        <v>5.5244251307175922</v>
      </c>
      <c r="G20" s="17">
        <v>1.1523788104891544</v>
      </c>
      <c r="H20" s="18" t="s">
        <v>34</v>
      </c>
      <c r="I20" s="18">
        <v>12</v>
      </c>
      <c r="J20" s="18">
        <v>26</v>
      </c>
      <c r="K20" s="18" t="s">
        <v>35</v>
      </c>
      <c r="L20" s="7" t="s">
        <v>38</v>
      </c>
    </row>
    <row r="21" spans="1:12" x14ac:dyDescent="0.25">
      <c r="A21" s="7">
        <v>1335</v>
      </c>
      <c r="B21" s="7" t="s">
        <v>12</v>
      </c>
      <c r="C21" s="20">
        <v>20160726</v>
      </c>
      <c r="D21" s="7">
        <v>6</v>
      </c>
      <c r="E21" s="16">
        <v>8.6643397569993161E-2</v>
      </c>
      <c r="F21" s="9">
        <v>5.8102057574772337</v>
      </c>
      <c r="G21" s="17">
        <v>1.5662240798729021</v>
      </c>
      <c r="H21" s="18" t="s">
        <v>34</v>
      </c>
      <c r="I21" s="18">
        <v>12</v>
      </c>
      <c r="J21" s="18">
        <v>26</v>
      </c>
      <c r="K21" s="18" t="s">
        <v>35</v>
      </c>
      <c r="L21" s="7" t="s">
        <v>38</v>
      </c>
    </row>
    <row r="22" spans="1:12" x14ac:dyDescent="0.25">
      <c r="A22" s="7">
        <v>1335</v>
      </c>
      <c r="B22" s="7" t="s">
        <v>12</v>
      </c>
      <c r="C22" s="20">
        <v>20161102</v>
      </c>
      <c r="D22" s="7">
        <v>1</v>
      </c>
      <c r="E22" s="16">
        <v>0.23104906018664842</v>
      </c>
      <c r="F22" s="9">
        <v>5.8622390813986511</v>
      </c>
      <c r="G22" s="17">
        <v>0.46523766805072758</v>
      </c>
      <c r="H22" s="18" t="s">
        <v>34</v>
      </c>
      <c r="I22" s="18">
        <v>17</v>
      </c>
      <c r="J22" s="18">
        <v>25</v>
      </c>
      <c r="K22" s="18" t="s">
        <v>35</v>
      </c>
      <c r="L22" s="7" t="s">
        <v>36</v>
      </c>
    </row>
    <row r="23" spans="1:12" x14ac:dyDescent="0.25">
      <c r="A23" s="7">
        <v>1335</v>
      </c>
      <c r="B23" s="7" t="s">
        <v>12</v>
      </c>
      <c r="C23" s="20">
        <v>20161102</v>
      </c>
      <c r="D23" s="7">
        <v>2</v>
      </c>
      <c r="E23" s="16">
        <v>0.23104906018664842</v>
      </c>
      <c r="F23" s="9">
        <v>6.1193584478894891</v>
      </c>
      <c r="G23" s="17">
        <v>0.20627386618638505</v>
      </c>
      <c r="H23" s="18" t="s">
        <v>34</v>
      </c>
      <c r="I23" s="18">
        <v>17</v>
      </c>
      <c r="J23" s="18">
        <v>25</v>
      </c>
      <c r="K23" s="18" t="s">
        <v>35</v>
      </c>
      <c r="L23" s="7" t="s">
        <v>36</v>
      </c>
    </row>
    <row r="24" spans="1:12" x14ac:dyDescent="0.25">
      <c r="A24" s="7">
        <v>1335</v>
      </c>
      <c r="B24" s="7" t="s">
        <v>12</v>
      </c>
      <c r="C24" s="20">
        <v>20161102</v>
      </c>
      <c r="D24" s="7">
        <v>4</v>
      </c>
      <c r="E24" s="16">
        <v>0.12602676010180824</v>
      </c>
      <c r="F24" s="9">
        <v>4.9327167680202386</v>
      </c>
      <c r="G24" s="17">
        <v>0.42319232630165698</v>
      </c>
      <c r="H24" s="18" t="s">
        <v>34</v>
      </c>
      <c r="I24" s="18">
        <v>17</v>
      </c>
      <c r="J24" s="18">
        <v>25</v>
      </c>
      <c r="K24" s="18" t="s">
        <v>35</v>
      </c>
      <c r="L24" s="7" t="s">
        <v>36</v>
      </c>
    </row>
    <row r="25" spans="1:12" x14ac:dyDescent="0.25">
      <c r="A25" s="7">
        <v>1335</v>
      </c>
      <c r="B25" s="7" t="s">
        <v>12</v>
      </c>
      <c r="C25" s="20">
        <v>20161102</v>
      </c>
      <c r="D25" s="7">
        <v>5</v>
      </c>
      <c r="E25" s="16">
        <v>0.12602676010180799</v>
      </c>
      <c r="F25" s="9">
        <v>5.0811964413776058</v>
      </c>
      <c r="G25" s="17">
        <v>1.0739475043615467</v>
      </c>
      <c r="H25" s="18" t="s">
        <v>34</v>
      </c>
      <c r="I25" s="18">
        <v>17</v>
      </c>
      <c r="J25" s="18">
        <v>25</v>
      </c>
      <c r="K25" s="18" t="s">
        <v>35</v>
      </c>
      <c r="L25" s="7" t="s">
        <v>36</v>
      </c>
    </row>
    <row r="26" spans="1:12" x14ac:dyDescent="0.25">
      <c r="A26" s="7">
        <v>1335</v>
      </c>
      <c r="B26" s="7" t="s">
        <v>12</v>
      </c>
      <c r="C26" s="20">
        <v>20161102</v>
      </c>
      <c r="D26" s="7">
        <v>6</v>
      </c>
      <c r="E26" s="16">
        <v>0.12602676010180824</v>
      </c>
      <c r="F26" s="9">
        <v>4.7392756866858132</v>
      </c>
      <c r="G26" s="17">
        <v>0.53053501830732086</v>
      </c>
      <c r="H26" s="18" t="s">
        <v>34</v>
      </c>
      <c r="I26" s="18">
        <v>17</v>
      </c>
      <c r="J26" s="18">
        <v>25</v>
      </c>
      <c r="K26" s="18" t="s">
        <v>35</v>
      </c>
      <c r="L26" s="7" t="s">
        <v>36</v>
      </c>
    </row>
    <row r="27" spans="1:12" x14ac:dyDescent="0.25">
      <c r="A27" s="7">
        <v>1335</v>
      </c>
      <c r="B27" s="7" t="s">
        <v>12</v>
      </c>
      <c r="C27" s="20">
        <v>20170517</v>
      </c>
      <c r="D27" s="7">
        <v>1</v>
      </c>
      <c r="E27" s="16">
        <v>8.6643397569993161E-2</v>
      </c>
      <c r="F27" s="9">
        <v>5.0966515267503256</v>
      </c>
      <c r="G27" s="17">
        <v>0.54876704386545894</v>
      </c>
      <c r="H27" s="18" t="s">
        <v>34</v>
      </c>
      <c r="I27" s="18">
        <v>14</v>
      </c>
      <c r="J27" s="18">
        <v>26</v>
      </c>
      <c r="K27" s="18" t="s">
        <v>35</v>
      </c>
      <c r="L27" s="7" t="s">
        <v>39</v>
      </c>
    </row>
    <row r="28" spans="1:12" x14ac:dyDescent="0.25">
      <c r="A28" s="7">
        <v>1335</v>
      </c>
      <c r="B28" s="7" t="s">
        <v>12</v>
      </c>
      <c r="C28" s="20">
        <v>20170622</v>
      </c>
      <c r="D28" s="7">
        <v>1</v>
      </c>
      <c r="E28" s="16">
        <v>0.11600000000000001</v>
      </c>
      <c r="F28" s="9">
        <v>5.5552088372942521</v>
      </c>
      <c r="G28" s="17">
        <v>0.55896821619094517</v>
      </c>
      <c r="H28" s="18" t="s">
        <v>34</v>
      </c>
      <c r="I28" s="18">
        <v>17</v>
      </c>
      <c r="J28" s="18">
        <v>26</v>
      </c>
      <c r="K28" s="18" t="s">
        <v>35</v>
      </c>
      <c r="L28" s="7" t="s">
        <v>40</v>
      </c>
    </row>
    <row r="29" spans="1:12" x14ac:dyDescent="0.25">
      <c r="A29" s="7">
        <v>1335</v>
      </c>
      <c r="B29" s="7" t="s">
        <v>12</v>
      </c>
      <c r="C29" s="20">
        <v>20170622</v>
      </c>
      <c r="D29" s="7">
        <v>2</v>
      </c>
      <c r="E29" s="16">
        <v>0.11600000000000001</v>
      </c>
      <c r="F29" s="9">
        <v>5.9990325958619346</v>
      </c>
      <c r="G29" s="17">
        <v>0.81390408543338599</v>
      </c>
      <c r="H29" s="18" t="s">
        <v>34</v>
      </c>
      <c r="I29" s="18">
        <v>17</v>
      </c>
      <c r="J29" s="18">
        <v>26</v>
      </c>
      <c r="K29" s="18" t="s">
        <v>35</v>
      </c>
      <c r="L29" s="7" t="s">
        <v>40</v>
      </c>
    </row>
    <row r="30" spans="1:12" x14ac:dyDescent="0.25">
      <c r="E30" s="16" t="s">
        <v>60</v>
      </c>
      <c r="F30" s="9">
        <f>AVERAGE(F18:F29)</f>
        <v>5.4474641255578868</v>
      </c>
      <c r="G30" s="27" t="s">
        <v>59</v>
      </c>
      <c r="H30" s="18"/>
      <c r="I30" s="18"/>
      <c r="J30" s="18"/>
      <c r="K30" s="18"/>
    </row>
    <row r="31" spans="1:12" x14ac:dyDescent="0.25">
      <c r="E31" s="16" t="s">
        <v>50</v>
      </c>
      <c r="F31" s="9">
        <f>2*STDEV(F18:F29)</f>
        <v>0.90481783650055936</v>
      </c>
      <c r="H31" s="18"/>
      <c r="I31" s="18"/>
      <c r="J31" s="18"/>
      <c r="K31" s="18"/>
    </row>
    <row r="32" spans="1:12" x14ac:dyDescent="0.25">
      <c r="E32" s="16" t="s">
        <v>56</v>
      </c>
      <c r="F32" s="20">
        <v>12</v>
      </c>
      <c r="H32" s="18"/>
      <c r="I32" s="18"/>
      <c r="J32" s="18"/>
      <c r="K32" s="18"/>
    </row>
    <row r="33" spans="4:11" x14ac:dyDescent="0.25">
      <c r="E33" s="25" t="s">
        <v>45</v>
      </c>
      <c r="F33" s="25" t="s">
        <v>46</v>
      </c>
      <c r="G33" s="25" t="s">
        <v>55</v>
      </c>
      <c r="H33" s="26" t="s">
        <v>47</v>
      </c>
      <c r="I33" s="26" t="s">
        <v>48</v>
      </c>
      <c r="K33" s="18"/>
    </row>
    <row r="34" spans="4:11" x14ac:dyDescent="0.25">
      <c r="D34" s="25" t="s">
        <v>54</v>
      </c>
      <c r="E34" s="16">
        <f>AVERAGE(E11:E17)</f>
        <v>0.44210844443830272</v>
      </c>
      <c r="F34" s="9">
        <f>AVERAGE(F11:F17)</f>
        <v>7.944299683200053</v>
      </c>
      <c r="G34" s="9">
        <f>2*STDEV(F11:F17)</f>
        <v>1.5324754244926826</v>
      </c>
      <c r="H34" s="18">
        <v>7</v>
      </c>
      <c r="I34" s="9">
        <f>G34/SQRT(H34)</f>
        <v>0.57922126621796854</v>
      </c>
      <c r="K34" s="18"/>
    </row>
    <row r="35" spans="4:11" x14ac:dyDescent="0.25">
      <c r="D35" s="25" t="s">
        <v>43</v>
      </c>
      <c r="E35" s="16">
        <v>0.23104906018664842</v>
      </c>
      <c r="F35" s="9">
        <f>AVERAGE(F22:F23)</f>
        <v>5.9907987646440706</v>
      </c>
      <c r="G35" s="9">
        <f>2*STDEV(F22:F23)</f>
        <v>0.36362169524012139</v>
      </c>
      <c r="H35" s="18">
        <v>2</v>
      </c>
      <c r="I35" s="9">
        <f t="shared" ref="I35:I39" si="0">G35/SQRT(H35)</f>
        <v>0.25711936649083794</v>
      </c>
      <c r="K35" s="18"/>
    </row>
    <row r="36" spans="4:11" x14ac:dyDescent="0.25">
      <c r="D36" s="25" t="s">
        <v>42</v>
      </c>
      <c r="E36" s="16">
        <v>0.12602676010180824</v>
      </c>
      <c r="F36" s="9">
        <f>AVERAGE(F24:F26)</f>
        <v>4.9177296320278865</v>
      </c>
      <c r="G36" s="9">
        <f>2*STDEV(F24:F26)</f>
        <v>0.34290471741398493</v>
      </c>
      <c r="H36" s="18">
        <v>3</v>
      </c>
      <c r="I36" s="9">
        <f t="shared" si="0"/>
        <v>0.19797613090535676</v>
      </c>
      <c r="K36" s="18"/>
    </row>
    <row r="37" spans="4:11" x14ac:dyDescent="0.25">
      <c r="D37" s="25" t="s">
        <v>44</v>
      </c>
      <c r="E37" s="16">
        <v>0.11600000000000001</v>
      </c>
      <c r="F37" s="9">
        <f>AVERAGE(F28:F29)</f>
        <v>5.7771207165780929</v>
      </c>
      <c r="G37" s="9">
        <f>2*STDEV(F28:F29)</f>
        <v>0.62766157866981875</v>
      </c>
      <c r="H37" s="18">
        <v>2</v>
      </c>
      <c r="I37" s="9">
        <f t="shared" si="0"/>
        <v>0.44382375856768247</v>
      </c>
      <c r="K37" s="18"/>
    </row>
    <row r="38" spans="4:11" x14ac:dyDescent="0.25">
      <c r="D38" s="25" t="s">
        <v>41</v>
      </c>
      <c r="E38" s="16">
        <v>8.6643397569993161E-2</v>
      </c>
      <c r="F38" s="9">
        <f>AVERAGE(F18:F21,F27)</f>
        <v>5.4161083296333281</v>
      </c>
      <c r="G38" s="9">
        <f>2*STDEV(F18:F21,F27)</f>
        <v>0.63759824694886413</v>
      </c>
      <c r="H38" s="18">
        <v>5</v>
      </c>
      <c r="I38" s="9">
        <f t="shared" si="0"/>
        <v>0.28514260450247159</v>
      </c>
      <c r="K38" s="18"/>
    </row>
    <row r="39" spans="4:11" x14ac:dyDescent="0.25">
      <c r="D39" s="25" t="s">
        <v>53</v>
      </c>
      <c r="E39" s="7">
        <v>0</v>
      </c>
      <c r="F39" s="9">
        <f>AVERAGE(F2:F10)</f>
        <v>3.758511050034206</v>
      </c>
      <c r="G39" s="9">
        <f>2*STDEV(F2:F10)</f>
        <v>0.95095579502596095</v>
      </c>
      <c r="H39" s="18">
        <v>9</v>
      </c>
      <c r="I39" s="9">
        <f t="shared" si="0"/>
        <v>0.31698526500865365</v>
      </c>
      <c r="K39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1335_consump</vt:lpstr>
    </vt:vector>
  </TitlesOfParts>
  <Company>Fred Hutch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Hart, Samuel F</dc:creator>
  <cp:lastModifiedBy>Shou, Wenying</cp:lastModifiedBy>
  <dcterms:created xsi:type="dcterms:W3CDTF">2017-09-28T18:47:23Z</dcterms:created>
  <dcterms:modified xsi:type="dcterms:W3CDTF">2018-05-26T17:46:26Z</dcterms:modified>
</cp:coreProperties>
</file>