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21180" yWindow="280" windowWidth="19520" windowHeight="12800" tabRatio="691" activeTab="3"/>
  </bookViews>
  <sheets>
    <sheet name="Data Fig S6 S7" sheetId="1" r:id="rId1"/>
    <sheet name="Data Fig S8" sheetId="2" r:id="rId2"/>
    <sheet name="Data Fig S10" sheetId="3" r:id="rId3"/>
    <sheet name="Data Fig S13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5" i="2" l="1"/>
  <c r="H155" i="2"/>
  <c r="G155" i="2"/>
  <c r="F155" i="2"/>
  <c r="E155" i="2"/>
  <c r="D155" i="2"/>
  <c r="C155" i="2"/>
  <c r="B155" i="2"/>
  <c r="I154" i="2"/>
  <c r="H154" i="2"/>
  <c r="G154" i="2"/>
  <c r="F154" i="2"/>
  <c r="E154" i="2"/>
  <c r="D154" i="2"/>
  <c r="C154" i="2"/>
  <c r="B154" i="2"/>
  <c r="I149" i="2"/>
  <c r="H149" i="2"/>
  <c r="G149" i="2"/>
  <c r="F149" i="2"/>
  <c r="E149" i="2"/>
  <c r="D149" i="2"/>
  <c r="C149" i="2"/>
  <c r="B149" i="2"/>
  <c r="I148" i="2"/>
  <c r="H148" i="2"/>
  <c r="G148" i="2"/>
  <c r="F148" i="2"/>
  <c r="E148" i="2"/>
  <c r="D148" i="2"/>
  <c r="C148" i="2"/>
  <c r="B148" i="2"/>
  <c r="I143" i="2"/>
  <c r="H143" i="2"/>
  <c r="G143" i="2"/>
  <c r="F143" i="2"/>
  <c r="E143" i="2"/>
  <c r="D143" i="2"/>
  <c r="C143" i="2"/>
  <c r="B143" i="2"/>
  <c r="I142" i="2"/>
  <c r="H142" i="2"/>
  <c r="G142" i="2"/>
  <c r="F142" i="2"/>
  <c r="E142" i="2"/>
  <c r="D142" i="2"/>
  <c r="C142" i="2"/>
  <c r="B142" i="2"/>
  <c r="I137" i="2"/>
  <c r="H137" i="2"/>
  <c r="G137" i="2"/>
  <c r="F137" i="2"/>
  <c r="E137" i="2"/>
  <c r="D137" i="2"/>
  <c r="C137" i="2"/>
  <c r="B137" i="2"/>
  <c r="I136" i="2"/>
  <c r="H136" i="2"/>
  <c r="G136" i="2"/>
  <c r="F136" i="2"/>
  <c r="E136" i="2"/>
  <c r="D136" i="2"/>
  <c r="C136" i="2"/>
  <c r="B136" i="2"/>
  <c r="G129" i="2"/>
  <c r="F129" i="2"/>
  <c r="E129" i="2"/>
  <c r="D129" i="2"/>
  <c r="C129" i="2"/>
  <c r="B129" i="2"/>
  <c r="G128" i="2"/>
  <c r="F128" i="2"/>
  <c r="E128" i="2"/>
  <c r="D128" i="2"/>
  <c r="C128" i="2"/>
  <c r="B128" i="2"/>
  <c r="G123" i="2"/>
  <c r="F123" i="2"/>
  <c r="E123" i="2"/>
  <c r="D123" i="2"/>
  <c r="C123" i="2"/>
  <c r="B123" i="2"/>
  <c r="G122" i="2"/>
  <c r="F122" i="2"/>
  <c r="E122" i="2"/>
  <c r="D122" i="2"/>
  <c r="C122" i="2"/>
  <c r="B122" i="2"/>
  <c r="G117" i="2"/>
  <c r="F117" i="2"/>
  <c r="E117" i="2"/>
  <c r="D117" i="2"/>
  <c r="C117" i="2"/>
  <c r="B117" i="2"/>
  <c r="G116" i="2"/>
  <c r="F116" i="2"/>
  <c r="E116" i="2"/>
  <c r="D116" i="2"/>
  <c r="C116" i="2"/>
  <c r="B116" i="2"/>
  <c r="G111" i="2"/>
  <c r="F111" i="2"/>
  <c r="E111" i="2"/>
  <c r="D111" i="2"/>
  <c r="C111" i="2"/>
  <c r="B111" i="2"/>
  <c r="G110" i="2"/>
  <c r="F110" i="2"/>
  <c r="E110" i="2"/>
  <c r="D110" i="2"/>
  <c r="C110" i="2"/>
  <c r="B110" i="2"/>
  <c r="G105" i="2"/>
  <c r="F105" i="2"/>
  <c r="E105" i="2"/>
  <c r="D105" i="2"/>
  <c r="C105" i="2"/>
  <c r="B105" i="2"/>
  <c r="G104" i="2"/>
  <c r="F104" i="2"/>
  <c r="E104" i="2"/>
  <c r="D104" i="2"/>
  <c r="C104" i="2"/>
  <c r="B104" i="2"/>
  <c r="I97" i="2"/>
  <c r="H97" i="2"/>
  <c r="G97" i="2"/>
  <c r="F97" i="2"/>
  <c r="E97" i="2"/>
  <c r="D97" i="2"/>
  <c r="C97" i="2"/>
  <c r="B97" i="2"/>
  <c r="I96" i="2"/>
  <c r="H96" i="2"/>
  <c r="G96" i="2"/>
  <c r="F96" i="2"/>
  <c r="E96" i="2"/>
  <c r="D96" i="2"/>
  <c r="C96" i="2"/>
  <c r="B96" i="2"/>
  <c r="I91" i="2"/>
  <c r="H91" i="2"/>
  <c r="G91" i="2"/>
  <c r="F91" i="2"/>
  <c r="E91" i="2"/>
  <c r="D91" i="2"/>
  <c r="C91" i="2"/>
  <c r="B91" i="2"/>
  <c r="I90" i="2"/>
  <c r="H90" i="2"/>
  <c r="G90" i="2"/>
  <c r="F90" i="2"/>
  <c r="E90" i="2"/>
  <c r="D90" i="2"/>
  <c r="C90" i="2"/>
  <c r="B90" i="2"/>
  <c r="I85" i="2"/>
  <c r="H85" i="2"/>
  <c r="G85" i="2"/>
  <c r="F85" i="2"/>
  <c r="E85" i="2"/>
  <c r="D85" i="2"/>
  <c r="C85" i="2"/>
  <c r="B85" i="2"/>
  <c r="I84" i="2"/>
  <c r="H84" i="2"/>
  <c r="G84" i="2"/>
  <c r="F84" i="2"/>
  <c r="E84" i="2"/>
  <c r="D84" i="2"/>
  <c r="C84" i="2"/>
  <c r="B84" i="2"/>
  <c r="I77" i="2"/>
  <c r="H77" i="2"/>
  <c r="G77" i="2"/>
  <c r="F77" i="2"/>
  <c r="E77" i="2"/>
  <c r="D77" i="2"/>
  <c r="C77" i="2"/>
  <c r="B77" i="2"/>
  <c r="I76" i="2"/>
  <c r="H76" i="2"/>
  <c r="G76" i="2"/>
  <c r="F76" i="2"/>
  <c r="E76" i="2"/>
  <c r="D76" i="2"/>
  <c r="C76" i="2"/>
  <c r="B76" i="2"/>
  <c r="I71" i="2"/>
  <c r="H71" i="2"/>
  <c r="G71" i="2"/>
  <c r="F71" i="2"/>
  <c r="E71" i="2"/>
  <c r="D71" i="2"/>
  <c r="C71" i="2"/>
  <c r="B71" i="2"/>
  <c r="I70" i="2"/>
  <c r="H70" i="2"/>
  <c r="G70" i="2"/>
  <c r="F70" i="2"/>
  <c r="E70" i="2"/>
  <c r="D70" i="2"/>
  <c r="C70" i="2"/>
  <c r="B70" i="2"/>
  <c r="I65" i="2"/>
  <c r="H65" i="2"/>
  <c r="G65" i="2"/>
  <c r="F65" i="2"/>
  <c r="E65" i="2"/>
  <c r="D65" i="2"/>
  <c r="C65" i="2"/>
  <c r="B65" i="2"/>
  <c r="I64" i="2"/>
  <c r="H64" i="2"/>
  <c r="G64" i="2"/>
  <c r="F64" i="2"/>
  <c r="E64" i="2"/>
  <c r="D64" i="2"/>
  <c r="C64" i="2"/>
  <c r="B64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</calcChain>
</file>

<file path=xl/sharedStrings.xml><?xml version="1.0" encoding="utf-8"?>
<sst xmlns="http://schemas.openxmlformats.org/spreadsheetml/2006/main" count="262" uniqueCount="115">
  <si>
    <t>Maya12 = alpha strain</t>
  </si>
  <si>
    <t>Libraries in "a strains"</t>
  </si>
  <si>
    <t>Mating Efficiency</t>
  </si>
  <si>
    <t>Error</t>
  </si>
  <si>
    <t>Strain &amp; Variant</t>
  </si>
  <si>
    <t>maya12 + Ste18KO</t>
  </si>
  <si>
    <t>Ste18KO</t>
  </si>
  <si>
    <t>maya12 + 42-18</t>
  </si>
  <si>
    <t>Cdc42[N]-Ste18[C]</t>
  </si>
  <si>
    <t>maya12 + 20-18</t>
  </si>
  <si>
    <t>Ste20[N]-Ste18[C]</t>
  </si>
  <si>
    <t>maya12 + 11-18</t>
  </si>
  <si>
    <t>Ste11[N]-Ste18[C]</t>
  </si>
  <si>
    <t>maya12 + 7-18</t>
  </si>
  <si>
    <t>Ste7[N]-Ste18[C]</t>
  </si>
  <si>
    <t>maya12 + Ste4KO</t>
  </si>
  <si>
    <t>Ste4KO</t>
  </si>
  <si>
    <t>maya12 + 4-Gpa</t>
  </si>
  <si>
    <t>Ste4[N]-GpaI[C]</t>
  </si>
  <si>
    <t>maya12 + 4-5</t>
  </si>
  <si>
    <t>Ste4[N]-Ste5[C]</t>
  </si>
  <si>
    <t>maya12 + 4-50</t>
  </si>
  <si>
    <t>Ste4[N]-Ste50[C]</t>
  </si>
  <si>
    <t>maya12 + 4-20</t>
  </si>
  <si>
    <t>Ste4[N]-Ste20[C]</t>
  </si>
  <si>
    <t>maya12 + 4-7</t>
  </si>
  <si>
    <t>Ste4[N]-Ste7[C]</t>
  </si>
  <si>
    <t>maya12 + Ste50KO</t>
  </si>
  <si>
    <t>Ste50KO</t>
  </si>
  <si>
    <t>maya12 + 50-Gpa</t>
  </si>
  <si>
    <t>Ste50[N]-GpaI[C]</t>
  </si>
  <si>
    <t>maya12 + 50-5</t>
  </si>
  <si>
    <t>Ste50[N]-Ste5[C]</t>
  </si>
  <si>
    <t>maya12 + 50-11</t>
  </si>
  <si>
    <t>Ste50[N]-Ste11[C]</t>
  </si>
  <si>
    <t>maya12 + 50-7</t>
  </si>
  <si>
    <t>Ste50[N]-Ste7[C]</t>
  </si>
  <si>
    <t>maya12 +50-3</t>
  </si>
  <si>
    <t>Ste50[N]-Fus3[C]</t>
  </si>
  <si>
    <t>maya12 + Ste20KO</t>
  </si>
  <si>
    <t>Ste20KO</t>
  </si>
  <si>
    <t>maya12 + 5-20</t>
  </si>
  <si>
    <t>Ste5[N]-Ste20[C]</t>
  </si>
  <si>
    <t>maya12 + 50-20</t>
  </si>
  <si>
    <t>Ste504[N]-Ste20[C]</t>
  </si>
  <si>
    <t>maya12 + 42-20</t>
  </si>
  <si>
    <t>Cdc42[N]-Ste20[C]</t>
  </si>
  <si>
    <t>maya12 + 24-20</t>
  </si>
  <si>
    <t>Cdc24[N]-Ste20[C]</t>
  </si>
  <si>
    <t>maya12 + 11-20</t>
  </si>
  <si>
    <t>Ste11[N]-Ste20[C]</t>
  </si>
  <si>
    <t>maya12 + 7-20</t>
  </si>
  <si>
    <t>Ste7[N]-Ste20[C]</t>
  </si>
  <si>
    <t>maya12 + 20-11</t>
  </si>
  <si>
    <t>Ste20[N]-Ste11[C]</t>
  </si>
  <si>
    <t>maya12 + 20-7</t>
  </si>
  <si>
    <t>Ste20[N]-Ste7[C]</t>
  </si>
  <si>
    <t>maya12 + Ste11KO</t>
  </si>
  <si>
    <t>Ste11KO</t>
  </si>
  <si>
    <t>maya12 + 5-11</t>
  </si>
  <si>
    <t>Ste5[N]-Ste11[C]</t>
  </si>
  <si>
    <t>maya12 + 42-11</t>
  </si>
  <si>
    <t>Cdc42[N]-Ste11[C]</t>
  </si>
  <si>
    <t>maya12 + 7-11</t>
  </si>
  <si>
    <t>Ste7[N]-Ste11[C]</t>
  </si>
  <si>
    <t>maya12 + Ste7KO</t>
  </si>
  <si>
    <t>Ste7KO</t>
  </si>
  <si>
    <t>maya12 + 5-7</t>
  </si>
  <si>
    <t>Ste5[N]-Ste7[C]</t>
  </si>
  <si>
    <t>maya12 + 42-7</t>
  </si>
  <si>
    <t>Cdc42[N]-Ste7[C]</t>
  </si>
  <si>
    <t>maya12 + 11-7</t>
  </si>
  <si>
    <t>Ste11[N]-Ste7[C]</t>
  </si>
  <si>
    <t>average</t>
  </si>
  <si>
    <t>42-50</t>
  </si>
  <si>
    <t>50-11</t>
  </si>
  <si>
    <t>50-7</t>
  </si>
  <si>
    <t>Stdev</t>
  </si>
  <si>
    <t>wt</t>
  </si>
  <si>
    <t>OD &amp; time</t>
  </si>
  <si>
    <t>42-18</t>
  </si>
  <si>
    <t>WT</t>
  </si>
  <si>
    <t>StDev</t>
  </si>
  <si>
    <t>20-11</t>
  </si>
  <si>
    <t>5-11</t>
  </si>
  <si>
    <t>stdev</t>
  </si>
  <si>
    <t>42-20</t>
  </si>
  <si>
    <t>5-7</t>
  </si>
  <si>
    <t>11-7</t>
  </si>
  <si>
    <t>Ste11KO + 0.4M KCL</t>
  </si>
  <si>
    <t>OD &amp; Time</t>
  </si>
  <si>
    <t>Ste5KO</t>
  </si>
  <si>
    <t>Ste20KO+Ste20N-</t>
  </si>
  <si>
    <t>Ste11KO+Ste11N-</t>
  </si>
  <si>
    <t>Ste7KO+Ste7N-</t>
  </si>
  <si>
    <t>Ste5KO+Ste5N-</t>
  </si>
  <si>
    <t>Ste50KO+Ste50N-</t>
  </si>
  <si>
    <t>w/o a-factor</t>
  </si>
  <si>
    <t>w/ a-factor</t>
  </si>
  <si>
    <t>Condition</t>
  </si>
  <si>
    <t>Mean GFP Fluorescence</t>
  </si>
  <si>
    <t>GFP</t>
  </si>
  <si>
    <t>GFP-5-7</t>
  </si>
  <si>
    <t>GFP-5-11</t>
  </si>
  <si>
    <t>GFP-5-20</t>
  </si>
  <si>
    <t>GFP-50-7</t>
  </si>
  <si>
    <t>GFP-20-11</t>
  </si>
  <si>
    <t>GFP-50-11</t>
  </si>
  <si>
    <t>GFP-42-18</t>
  </si>
  <si>
    <t>GFP-11-20</t>
  </si>
  <si>
    <t>GFP-50-20</t>
  </si>
  <si>
    <t>GFP-50-3</t>
  </si>
  <si>
    <t xml:space="preserve">WT </t>
  </si>
  <si>
    <t>Variant</t>
  </si>
  <si>
    <t>Strain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</si>
</sst>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1" applyFont="1" applyAlignment="1">
      <alignment horizontal="center"/>
    </xf>
    <xf numFmtId="0" fontId="0" fillId="5" borderId="0" xfId="0" applyFill="1" applyAlignment="1">
      <alignment horizontal="center"/>
    </xf>
    <xf numFmtId="16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49" fontId="3" fillId="8" borderId="0" xfId="0" applyNumberFormat="1" applyFont="1" applyFill="1"/>
    <xf numFmtId="0" fontId="3" fillId="3" borderId="0" xfId="0" applyFont="1" applyFill="1"/>
    <xf numFmtId="49" fontId="3" fillId="3" borderId="0" xfId="0" applyNumberFormat="1" applyFont="1" applyFill="1"/>
    <xf numFmtId="0" fontId="0" fillId="9" borderId="0" xfId="0" applyFill="1"/>
    <xf numFmtId="49" fontId="0" fillId="9" borderId="0" xfId="0" applyNumberFormat="1" applyFill="1"/>
    <xf numFmtId="0" fontId="0" fillId="10" borderId="0" xfId="0" applyFill="1"/>
    <xf numFmtId="49" fontId="0" fillId="10" borderId="0" xfId="0" applyNumberFormat="1" applyFill="1"/>
    <xf numFmtId="0" fontId="0" fillId="11" borderId="0" xfId="0" applyFill="1"/>
    <xf numFmtId="49" fontId="0" fillId="11" borderId="0" xfId="0" applyNumberFormat="1" applyFill="1"/>
    <xf numFmtId="49" fontId="0" fillId="12" borderId="0" xfId="0" applyNumberFormat="1" applyFill="1"/>
    <xf numFmtId="0" fontId="0" fillId="12" borderId="0" xfId="0" applyFill="1"/>
    <xf numFmtId="0" fontId="0" fillId="13" borderId="0" xfId="0" applyFill="1"/>
    <xf numFmtId="49" fontId="0" fillId="13" borderId="0" xfId="0" applyNumberFormat="1" applyFill="1"/>
    <xf numFmtId="0" fontId="0" fillId="3" borderId="0" xfId="0" applyFill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te" xfId="1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0"/>
  <sheetViews>
    <sheetView topLeftCell="A6" workbookViewId="0">
      <selection activeCell="G29" sqref="G29"/>
    </sheetView>
  </sheetViews>
  <sheetFormatPr baseColWidth="10" defaultRowHeight="15" x14ac:dyDescent="0"/>
  <cols>
    <col min="2" max="5" width="18.6640625" style="1" customWidth="1"/>
  </cols>
  <sheetData>
    <row r="2" spans="2:5">
      <c r="B2" s="2" t="s">
        <v>0</v>
      </c>
      <c r="C2" s="2" t="s">
        <v>1</v>
      </c>
      <c r="D2" s="2"/>
    </row>
    <row r="3" spans="2:5">
      <c r="C3" s="1" t="s">
        <v>2</v>
      </c>
      <c r="D3" s="1" t="s">
        <v>3</v>
      </c>
      <c r="E3" s="1" t="s">
        <v>4</v>
      </c>
    </row>
    <row r="4" spans="2:5">
      <c r="B4" s="1" t="s">
        <v>5</v>
      </c>
      <c r="C4" s="1">
        <v>0</v>
      </c>
      <c r="D4" s="1">
        <v>0</v>
      </c>
      <c r="E4" s="1" t="s">
        <v>6</v>
      </c>
    </row>
    <row r="5" spans="2:5">
      <c r="B5" s="3" t="s">
        <v>7</v>
      </c>
      <c r="C5" s="1">
        <v>1.0590000000000002</v>
      </c>
      <c r="D5" s="1">
        <v>0.27700000000000014</v>
      </c>
      <c r="E5" s="1" t="s">
        <v>8</v>
      </c>
    </row>
    <row r="6" spans="2:5">
      <c r="B6" s="3" t="s">
        <v>9</v>
      </c>
      <c r="C6" s="1">
        <v>9.9000000000000005E-2</v>
      </c>
      <c r="D6" s="1">
        <v>2.8000000000000001E-2</v>
      </c>
      <c r="E6" s="1" t="s">
        <v>10</v>
      </c>
    </row>
    <row r="7" spans="2:5">
      <c r="B7" s="3" t="s">
        <v>11</v>
      </c>
      <c r="C7" s="1">
        <v>1.5E-3</v>
      </c>
      <c r="D7" s="1">
        <v>5.0000000000000001E-4</v>
      </c>
      <c r="E7" s="1" t="s">
        <v>12</v>
      </c>
    </row>
    <row r="8" spans="2:5">
      <c r="B8" s="3" t="s">
        <v>13</v>
      </c>
      <c r="C8" s="1">
        <v>0.29800000000000004</v>
      </c>
      <c r="D8" s="1">
        <v>3.5000000000000031E-2</v>
      </c>
      <c r="E8" s="1" t="s">
        <v>14</v>
      </c>
    </row>
    <row r="10" spans="2:5">
      <c r="B10" s="1" t="s">
        <v>15</v>
      </c>
      <c r="C10" s="1">
        <v>0</v>
      </c>
      <c r="D10" s="1">
        <v>0</v>
      </c>
      <c r="E10" s="1" t="s">
        <v>16</v>
      </c>
    </row>
    <row r="11" spans="2:5">
      <c r="B11" s="4" t="s">
        <v>17</v>
      </c>
      <c r="C11" s="1">
        <v>7.9000000000000001E-2</v>
      </c>
      <c r="D11" s="1">
        <v>6.0999999999999999E-2</v>
      </c>
      <c r="E11" s="1" t="s">
        <v>18</v>
      </c>
    </row>
    <row r="12" spans="2:5">
      <c r="B12" s="4" t="s">
        <v>19</v>
      </c>
      <c r="C12" s="1">
        <v>9.4700000000000006E-2</v>
      </c>
      <c r="D12" s="1">
        <v>7.0300000000000001E-2</v>
      </c>
      <c r="E12" s="1" t="s">
        <v>20</v>
      </c>
    </row>
    <row r="13" spans="2:5">
      <c r="B13" s="4" t="s">
        <v>21</v>
      </c>
      <c r="C13" s="1">
        <v>0.50600000000000001</v>
      </c>
      <c r="D13" s="1">
        <v>0.11199999999999999</v>
      </c>
      <c r="E13" s="1" t="s">
        <v>22</v>
      </c>
    </row>
    <row r="14" spans="2:5">
      <c r="B14" s="4" t="s">
        <v>23</v>
      </c>
      <c r="C14" s="1">
        <v>0.20934999999999998</v>
      </c>
      <c r="D14" s="1">
        <v>0.14265</v>
      </c>
      <c r="E14" s="1" t="s">
        <v>24</v>
      </c>
    </row>
    <row r="15" spans="2:5">
      <c r="B15" s="4" t="s">
        <v>25</v>
      </c>
      <c r="C15" s="1">
        <v>0.44850000000000001</v>
      </c>
      <c r="D15" s="1">
        <v>0.1925</v>
      </c>
      <c r="E15" s="1" t="s">
        <v>26</v>
      </c>
    </row>
    <row r="17" spans="2:5">
      <c r="B17" s="1" t="s">
        <v>27</v>
      </c>
      <c r="C17" s="5">
        <v>0.128415</v>
      </c>
      <c r="D17" s="5">
        <v>6.4115000000000005E-2</v>
      </c>
      <c r="E17" s="1" t="s">
        <v>28</v>
      </c>
    </row>
    <row r="18" spans="2:5">
      <c r="B18" s="6" t="s">
        <v>29</v>
      </c>
      <c r="C18" s="1">
        <v>3.6924999999999999E-2</v>
      </c>
      <c r="D18" s="1">
        <v>1.5875E-2</v>
      </c>
      <c r="E18" s="1" t="s">
        <v>30</v>
      </c>
    </row>
    <row r="19" spans="2:5">
      <c r="B19" s="6" t="s">
        <v>31</v>
      </c>
      <c r="C19" s="1">
        <v>0.24311500000000003</v>
      </c>
      <c r="D19" s="1">
        <v>7.9115000000000019E-2</v>
      </c>
      <c r="E19" s="1" t="s">
        <v>32</v>
      </c>
    </row>
    <row r="20" spans="2:5">
      <c r="B20" s="6" t="s">
        <v>33</v>
      </c>
      <c r="C20" s="1">
        <v>0.78164999999999996</v>
      </c>
      <c r="D20" s="1">
        <v>0.14995</v>
      </c>
      <c r="E20" s="1" t="s">
        <v>34</v>
      </c>
    </row>
    <row r="21" spans="2:5">
      <c r="B21" s="6" t="s">
        <v>35</v>
      </c>
      <c r="C21" s="1">
        <v>1.4369999999999998</v>
      </c>
      <c r="D21" s="1">
        <v>0.2609999999999999</v>
      </c>
      <c r="E21" s="1" t="s">
        <v>36</v>
      </c>
    </row>
    <row r="22" spans="2:5">
      <c r="B22" s="6" t="s">
        <v>37</v>
      </c>
      <c r="C22" s="1">
        <v>0.59919999999999995</v>
      </c>
      <c r="D22" s="1">
        <v>0.25579999999999997</v>
      </c>
      <c r="E22" s="1" t="s">
        <v>38</v>
      </c>
    </row>
    <row r="23" spans="2:5">
      <c r="B23" s="6" t="s">
        <v>21</v>
      </c>
      <c r="C23" s="1">
        <v>0.37565999999999999</v>
      </c>
      <c r="D23" s="1">
        <v>0.10565999999999998</v>
      </c>
      <c r="E23" s="1" t="s">
        <v>22</v>
      </c>
    </row>
    <row r="25" spans="2:5">
      <c r="B25" s="1" t="s">
        <v>39</v>
      </c>
      <c r="C25" s="1">
        <v>0</v>
      </c>
      <c r="D25" s="1">
        <v>0</v>
      </c>
      <c r="E25" s="1" t="s">
        <v>40</v>
      </c>
    </row>
    <row r="26" spans="2:5">
      <c r="B26" s="7" t="s">
        <v>41</v>
      </c>
      <c r="C26" s="1">
        <v>0.77</v>
      </c>
      <c r="D26" s="1">
        <v>0.46</v>
      </c>
      <c r="E26" s="1" t="s">
        <v>42</v>
      </c>
    </row>
    <row r="27" spans="2:5">
      <c r="B27" s="7" t="s">
        <v>43</v>
      </c>
      <c r="C27" s="1">
        <v>1.571</v>
      </c>
      <c r="D27" s="1">
        <v>1.1519999999999999</v>
      </c>
      <c r="E27" s="1" t="s">
        <v>44</v>
      </c>
    </row>
    <row r="28" spans="2:5">
      <c r="B28" s="7" t="s">
        <v>45</v>
      </c>
      <c r="C28" s="1">
        <v>0</v>
      </c>
      <c r="D28" s="1">
        <v>0</v>
      </c>
      <c r="E28" s="1" t="s">
        <v>46</v>
      </c>
    </row>
    <row r="29" spans="2:5">
      <c r="B29" s="7" t="s">
        <v>47</v>
      </c>
      <c r="C29" s="1">
        <v>8.7499999999999994E-2</v>
      </c>
      <c r="D29" s="1">
        <v>8.7499999999999994E-2</v>
      </c>
      <c r="E29" s="1" t="s">
        <v>48</v>
      </c>
    </row>
    <row r="30" spans="2:5">
      <c r="B30" s="7" t="s">
        <v>23</v>
      </c>
      <c r="C30" s="1">
        <v>1.5325000000000002</v>
      </c>
      <c r="D30" s="1">
        <v>0.60350000000000004</v>
      </c>
      <c r="E30" s="1" t="s">
        <v>24</v>
      </c>
    </row>
    <row r="31" spans="2:5">
      <c r="B31" s="7" t="s">
        <v>49</v>
      </c>
      <c r="C31" s="1">
        <v>1.0680000000000001</v>
      </c>
      <c r="D31" s="1">
        <v>0.52300000000000002</v>
      </c>
      <c r="E31" s="1" t="s">
        <v>50</v>
      </c>
    </row>
    <row r="32" spans="2:5">
      <c r="B32" s="7" t="s">
        <v>51</v>
      </c>
      <c r="C32" s="1">
        <v>0.20450000000000002</v>
      </c>
      <c r="D32" s="1">
        <v>5.1500000000000018E-2</v>
      </c>
      <c r="E32" s="1" t="s">
        <v>52</v>
      </c>
    </row>
    <row r="33" spans="2:5">
      <c r="B33" s="7" t="s">
        <v>53</v>
      </c>
      <c r="C33" s="1">
        <v>4.3999999999999997E-2</v>
      </c>
      <c r="D33" s="1">
        <v>0.02</v>
      </c>
      <c r="E33" s="1" t="s">
        <v>54</v>
      </c>
    </row>
    <row r="34" spans="2:5">
      <c r="B34" s="7" t="s">
        <v>55</v>
      </c>
      <c r="C34" s="1">
        <v>0.1615</v>
      </c>
      <c r="D34" s="1">
        <v>0.10650000000000001</v>
      </c>
      <c r="E34" s="1" t="s">
        <v>56</v>
      </c>
    </row>
    <row r="36" spans="2:5">
      <c r="B36" s="1" t="s">
        <v>57</v>
      </c>
      <c r="C36" s="1">
        <v>0</v>
      </c>
      <c r="D36" s="1">
        <v>0</v>
      </c>
      <c r="E36" s="1" t="s">
        <v>58</v>
      </c>
    </row>
    <row r="37" spans="2:5">
      <c r="B37" s="8" t="s">
        <v>59</v>
      </c>
      <c r="C37" s="1">
        <v>1.6605000000000001</v>
      </c>
      <c r="D37" s="1">
        <v>1.0285000000000002</v>
      </c>
      <c r="E37" s="1" t="s">
        <v>60</v>
      </c>
    </row>
    <row r="38" spans="2:5">
      <c r="B38" s="9" t="s">
        <v>33</v>
      </c>
      <c r="C38" s="1">
        <v>1.4500000000000001E-2</v>
      </c>
      <c r="D38" s="1">
        <v>6.5000000000000006E-3</v>
      </c>
      <c r="E38" s="1" t="s">
        <v>34</v>
      </c>
    </row>
    <row r="39" spans="2:5">
      <c r="B39" s="9" t="s">
        <v>61</v>
      </c>
      <c r="C39" s="1">
        <v>1.7040000000000002</v>
      </c>
      <c r="D39" s="1">
        <v>1.4440000000000002</v>
      </c>
      <c r="E39" s="1" t="s">
        <v>62</v>
      </c>
    </row>
    <row r="40" spans="2:5">
      <c r="B40" s="9" t="s">
        <v>53</v>
      </c>
      <c r="C40" s="1">
        <v>2.4904999999999999</v>
      </c>
      <c r="D40" s="1">
        <v>1.5415000000000001</v>
      </c>
      <c r="E40" s="1" t="s">
        <v>54</v>
      </c>
    </row>
    <row r="41" spans="2:5">
      <c r="B41" s="9" t="s">
        <v>63</v>
      </c>
      <c r="C41" s="1">
        <v>0.64949999999999997</v>
      </c>
      <c r="D41" s="1">
        <v>0.39949999999999997</v>
      </c>
      <c r="E41" s="1" t="s">
        <v>64</v>
      </c>
    </row>
    <row r="43" spans="2:5">
      <c r="B43" s="1" t="s">
        <v>65</v>
      </c>
      <c r="C43" s="1">
        <v>0</v>
      </c>
      <c r="D43" s="1">
        <v>0</v>
      </c>
      <c r="E43" s="1" t="s">
        <v>66</v>
      </c>
    </row>
    <row r="44" spans="2:5">
      <c r="B44" s="10" t="s">
        <v>67</v>
      </c>
      <c r="C44" s="1">
        <v>0</v>
      </c>
      <c r="D44" s="1">
        <v>0</v>
      </c>
      <c r="E44" s="1" t="s">
        <v>68</v>
      </c>
    </row>
    <row r="45" spans="2:5">
      <c r="B45" s="10" t="s">
        <v>35</v>
      </c>
      <c r="C45" s="1">
        <v>1.0590000000000002</v>
      </c>
      <c r="D45" s="1">
        <v>0.28100000000000014</v>
      </c>
      <c r="E45" s="1" t="s">
        <v>36</v>
      </c>
    </row>
    <row r="46" spans="2:5">
      <c r="B46" s="10" t="s">
        <v>69</v>
      </c>
      <c r="C46" s="1">
        <v>9.9299999999999999E-2</v>
      </c>
      <c r="D46" s="1">
        <v>2.7699999999999999E-2</v>
      </c>
      <c r="E46" s="1" t="s">
        <v>70</v>
      </c>
    </row>
    <row r="47" spans="2:5">
      <c r="B47" s="10" t="s">
        <v>25</v>
      </c>
      <c r="C47" s="1">
        <v>0.29949999999999999</v>
      </c>
      <c r="D47" s="1">
        <v>3.5499999999999976E-2</v>
      </c>
      <c r="E47" s="1" t="s">
        <v>26</v>
      </c>
    </row>
    <row r="48" spans="2:5">
      <c r="B48" s="10" t="s">
        <v>71</v>
      </c>
      <c r="C48" s="1">
        <v>0</v>
      </c>
      <c r="D48" s="1">
        <v>0</v>
      </c>
      <c r="E48" s="1" t="s">
        <v>72</v>
      </c>
    </row>
    <row r="49" spans="2:2">
      <c r="B49" s="6"/>
    </row>
    <row r="50" spans="2:2">
      <c r="B50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opLeftCell="A156" workbookViewId="0">
      <selection activeCell="C26" sqref="C26"/>
    </sheetView>
  </sheetViews>
  <sheetFormatPr baseColWidth="10" defaultRowHeight="15" x14ac:dyDescent="0"/>
  <sheetData>
    <row r="1" spans="1:9">
      <c r="A1" s="11" t="s">
        <v>28</v>
      </c>
      <c r="B1" s="12" t="s">
        <v>79</v>
      </c>
      <c r="C1" s="12"/>
      <c r="D1" s="12"/>
      <c r="E1" s="12"/>
      <c r="F1" s="12"/>
      <c r="G1" s="12"/>
      <c r="H1" s="12"/>
      <c r="I1" s="12"/>
    </row>
    <row r="2" spans="1:9">
      <c r="A2" s="13"/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</row>
    <row r="3" spans="1:9">
      <c r="A3" s="13" t="s">
        <v>78</v>
      </c>
      <c r="B3" s="12">
        <v>0.108</v>
      </c>
      <c r="C3" s="12">
        <v>0.105</v>
      </c>
      <c r="D3" s="12">
        <v>0.14399999999999999</v>
      </c>
      <c r="E3" s="12">
        <v>0.17799999999999999</v>
      </c>
      <c r="F3" s="12">
        <v>0.24</v>
      </c>
      <c r="G3" s="12">
        <v>0.32</v>
      </c>
      <c r="H3" s="12">
        <v>0.42799999999999999</v>
      </c>
      <c r="I3" s="12">
        <v>0.59299999999999997</v>
      </c>
    </row>
    <row r="4" spans="1:9">
      <c r="A4" s="13"/>
      <c r="B4" s="12">
        <v>9.1999999999999998E-2</v>
      </c>
      <c r="C4" s="12">
        <v>0.121</v>
      </c>
      <c r="D4" s="12">
        <v>0.155</v>
      </c>
      <c r="E4" s="12">
        <v>0.189</v>
      </c>
      <c r="F4" s="12">
        <v>0.25800000000000001</v>
      </c>
      <c r="G4" s="12">
        <v>0.34</v>
      </c>
      <c r="H4" s="12">
        <v>0.443</v>
      </c>
      <c r="I4" s="12">
        <v>0.59199999999999997</v>
      </c>
    </row>
    <row r="5" spans="1:9">
      <c r="A5" s="13"/>
      <c r="B5" s="12">
        <v>9.8000000000000004E-2</v>
      </c>
      <c r="C5" s="12">
        <v>0.114</v>
      </c>
      <c r="D5" s="12">
        <v>0.223</v>
      </c>
      <c r="E5" s="12">
        <v>0.182</v>
      </c>
      <c r="F5" s="12">
        <v>0.25</v>
      </c>
      <c r="G5" s="12">
        <v>0.39500000000000002</v>
      </c>
      <c r="H5" s="12">
        <v>0.45600000000000002</v>
      </c>
      <c r="I5" s="12">
        <v>0.60799999999999998</v>
      </c>
    </row>
    <row r="6" spans="1:9">
      <c r="A6" s="13" t="s">
        <v>73</v>
      </c>
      <c r="B6" s="12">
        <v>9.9333332999999996E-2</v>
      </c>
      <c r="C6" s="12">
        <v>0.11333333299999999</v>
      </c>
      <c r="D6" s="12">
        <v>0.17399999999999999</v>
      </c>
      <c r="E6" s="12">
        <v>0.183</v>
      </c>
      <c r="F6" s="12">
        <v>0.24933333299999999</v>
      </c>
      <c r="G6" s="12">
        <v>0.35166666699999999</v>
      </c>
      <c r="H6" s="12">
        <v>0.442333333</v>
      </c>
      <c r="I6" s="12">
        <v>0.59766666700000004</v>
      </c>
    </row>
    <row r="7" spans="1:9">
      <c r="A7" s="13" t="s">
        <v>77</v>
      </c>
      <c r="B7" s="12">
        <v>6.5996630000000004E-3</v>
      </c>
      <c r="C7" s="12">
        <v>6.5489609999999998E-3</v>
      </c>
      <c r="D7" s="12">
        <v>3.4938039999999997E-2</v>
      </c>
      <c r="E7" s="12">
        <v>4.5460609999999997E-3</v>
      </c>
      <c r="F7" s="12">
        <v>7.3635740000000003E-3</v>
      </c>
      <c r="G7" s="12">
        <v>3.1710495999999998E-2</v>
      </c>
      <c r="H7" s="12">
        <v>1.1440667999999999E-2</v>
      </c>
      <c r="I7" s="12">
        <v>7.3181660000000001E-3</v>
      </c>
    </row>
    <row r="8" spans="1:9">
      <c r="A8" s="13"/>
      <c r="B8" s="12"/>
      <c r="C8" s="12"/>
      <c r="D8" s="12"/>
      <c r="E8" s="12"/>
      <c r="F8" s="12"/>
      <c r="G8" s="12"/>
      <c r="H8" s="12"/>
      <c r="I8" s="12"/>
    </row>
    <row r="9" spans="1:9">
      <c r="A9" s="13" t="s">
        <v>28</v>
      </c>
      <c r="B9" s="12">
        <v>0.191</v>
      </c>
      <c r="C9" s="12">
        <v>0.252</v>
      </c>
      <c r="D9" s="12">
        <v>0.38100000000000001</v>
      </c>
      <c r="E9" s="12">
        <v>0.55500000000000005</v>
      </c>
      <c r="F9" s="12">
        <v>0.88900000000000001</v>
      </c>
      <c r="G9" s="12">
        <v>1.2629999999999999</v>
      </c>
      <c r="H9" s="12">
        <v>1.44</v>
      </c>
      <c r="I9" s="12">
        <v>1.97</v>
      </c>
    </row>
    <row r="10" spans="1:9">
      <c r="A10" s="13"/>
      <c r="B10" s="12">
        <v>0.185</v>
      </c>
      <c r="C10" s="12">
        <v>0.248</v>
      </c>
      <c r="D10" s="12">
        <v>0.373</v>
      </c>
      <c r="E10" s="12">
        <v>0.54</v>
      </c>
      <c r="F10" s="12">
        <v>0.88100000000000001</v>
      </c>
      <c r="G10" s="12">
        <v>1.23</v>
      </c>
      <c r="H10" s="12">
        <v>1.462</v>
      </c>
      <c r="I10" s="12">
        <v>1.9930000000000001</v>
      </c>
    </row>
    <row r="11" spans="1:9">
      <c r="A11" s="13"/>
      <c r="B11" s="12">
        <v>0.215</v>
      </c>
      <c r="C11" s="12">
        <v>0.28399999999999997</v>
      </c>
      <c r="D11" s="12">
        <v>0.42399999999999999</v>
      </c>
      <c r="E11" s="12">
        <v>0.59299999999999997</v>
      </c>
      <c r="F11" s="12">
        <v>0.94199999999999995</v>
      </c>
      <c r="G11" s="12">
        <v>1.2889999999999999</v>
      </c>
      <c r="H11" s="12">
        <v>1.5109999999999999</v>
      </c>
      <c r="I11" s="12">
        <v>1.9850000000000001</v>
      </c>
    </row>
    <row r="12" spans="1:9">
      <c r="A12" s="13" t="s">
        <v>73</v>
      </c>
      <c r="B12" s="12">
        <v>0.19700000000000001</v>
      </c>
      <c r="C12" s="12">
        <v>0.261333333</v>
      </c>
      <c r="D12" s="12">
        <v>0.39266666700000002</v>
      </c>
      <c r="E12" s="12">
        <v>0.56266666700000001</v>
      </c>
      <c r="F12" s="12">
        <v>0.90400000000000003</v>
      </c>
      <c r="G12" s="12">
        <v>1.260666667</v>
      </c>
      <c r="H12" s="12">
        <v>1.4710000000000001</v>
      </c>
      <c r="I12" s="12">
        <v>1.9826666669999999</v>
      </c>
    </row>
    <row r="13" spans="1:9">
      <c r="A13" s="13" t="s">
        <v>77</v>
      </c>
      <c r="B13" s="12">
        <v>1.2961481E-2</v>
      </c>
      <c r="C13" s="12">
        <v>1.6110728000000001E-2</v>
      </c>
      <c r="D13" s="12">
        <v>2.2395436000000001E-2</v>
      </c>
      <c r="E13" s="12">
        <v>2.2305953E-2</v>
      </c>
      <c r="F13" s="12">
        <v>2.7067816000000001E-2</v>
      </c>
      <c r="G13" s="12">
        <v>2.4143092000000001E-2</v>
      </c>
      <c r="H13" s="12">
        <v>2.9676028E-2</v>
      </c>
      <c r="I13" s="12">
        <v>9.5335660000000003E-3</v>
      </c>
    </row>
    <row r="14" spans="1:9">
      <c r="A14" s="13"/>
      <c r="B14" s="12"/>
      <c r="C14" s="12"/>
      <c r="D14" s="12"/>
      <c r="E14" s="12"/>
      <c r="F14" s="12"/>
      <c r="G14" s="12"/>
      <c r="H14" s="12"/>
      <c r="I14" s="12"/>
    </row>
    <row r="15" spans="1:9">
      <c r="A15" s="13" t="s">
        <v>74</v>
      </c>
      <c r="B15" s="12">
        <v>0.182</v>
      </c>
      <c r="C15" s="12">
        <v>0.249</v>
      </c>
      <c r="D15" s="12">
        <v>0.36699999999999999</v>
      </c>
      <c r="E15" s="12">
        <v>0.53300000000000003</v>
      </c>
      <c r="F15" s="12">
        <v>0.85199999999999998</v>
      </c>
      <c r="G15" s="12">
        <v>1.2</v>
      </c>
      <c r="H15" s="12">
        <v>1.544</v>
      </c>
      <c r="I15" s="12">
        <v>1.9379999999999999</v>
      </c>
    </row>
    <row r="16" spans="1:9">
      <c r="A16" s="13"/>
      <c r="B16" s="12">
        <v>0.16400000000000001</v>
      </c>
      <c r="C16" s="12">
        <v>0.23799999999999999</v>
      </c>
      <c r="D16" s="12">
        <v>0.372</v>
      </c>
      <c r="E16" s="12">
        <v>0.53700000000000003</v>
      </c>
      <c r="F16" s="12">
        <v>0.85299999999999998</v>
      </c>
      <c r="G16" s="12">
        <v>1.2230000000000001</v>
      </c>
      <c r="H16" s="12">
        <v>1.5509999999999999</v>
      </c>
      <c r="I16" s="12">
        <v>1.9419999999999999</v>
      </c>
    </row>
    <row r="17" spans="1:9">
      <c r="A17" s="13"/>
      <c r="B17" s="12">
        <v>0.16200000000000001</v>
      </c>
      <c r="C17" s="12">
        <v>0.22700000000000001</v>
      </c>
      <c r="D17" s="12">
        <v>0.36499999999999999</v>
      </c>
      <c r="E17" s="12">
        <v>0.53700000000000003</v>
      </c>
      <c r="F17" s="12">
        <v>0.86899999999999999</v>
      </c>
      <c r="G17" s="12">
        <v>1.1970000000000001</v>
      </c>
      <c r="H17" s="12">
        <v>1.54</v>
      </c>
      <c r="I17" s="12">
        <v>1.94</v>
      </c>
    </row>
    <row r="18" spans="1:9">
      <c r="A18" s="13" t="s">
        <v>73</v>
      </c>
      <c r="B18" s="12">
        <v>0.169333333</v>
      </c>
      <c r="C18" s="12">
        <v>0.23799999999999999</v>
      </c>
      <c r="D18" s="12">
        <v>0.36799999999999999</v>
      </c>
      <c r="E18" s="12">
        <v>0.53566666699999999</v>
      </c>
      <c r="F18" s="12">
        <v>0.85799999999999998</v>
      </c>
      <c r="G18" s="12">
        <v>1.2066666669999999</v>
      </c>
      <c r="H18" s="12">
        <v>1.5449999999999999</v>
      </c>
      <c r="I18" s="12">
        <v>1.94</v>
      </c>
    </row>
    <row r="19" spans="1:9">
      <c r="A19" s="13" t="s">
        <v>77</v>
      </c>
      <c r="B19" s="12">
        <v>8.9938250000000004E-3</v>
      </c>
      <c r="C19" s="12">
        <v>8.9814620000000008E-3</v>
      </c>
      <c r="D19" s="12">
        <v>2.94392E-3</v>
      </c>
      <c r="E19" s="12">
        <v>1.8856179999999999E-3</v>
      </c>
      <c r="F19" s="12">
        <v>7.7888810000000001E-3</v>
      </c>
      <c r="G19" s="12">
        <v>1.1614167999999999E-2</v>
      </c>
      <c r="H19" s="12">
        <v>4.5460609999999997E-3</v>
      </c>
      <c r="I19" s="12">
        <v>1.6329929999999999E-3</v>
      </c>
    </row>
    <row r="20" spans="1:9">
      <c r="A20" s="13"/>
      <c r="B20" s="12"/>
      <c r="C20" s="12"/>
      <c r="D20" s="12"/>
      <c r="E20" s="12"/>
      <c r="F20" s="12"/>
      <c r="G20" s="12"/>
      <c r="H20" s="12"/>
      <c r="I20" s="12"/>
    </row>
    <row r="21" spans="1:9">
      <c r="A21" s="13" t="s">
        <v>75</v>
      </c>
      <c r="B21" s="12">
        <v>0.158</v>
      </c>
      <c r="C21" s="12">
        <v>0.223</v>
      </c>
      <c r="D21" s="12">
        <v>0.32800000000000001</v>
      </c>
      <c r="E21" s="12">
        <v>0.47199999999999998</v>
      </c>
      <c r="F21" s="12">
        <v>0.76400000000000001</v>
      </c>
      <c r="G21" s="12">
        <v>1.1100000000000001</v>
      </c>
      <c r="H21" s="12">
        <v>1.46</v>
      </c>
      <c r="I21" s="12">
        <v>1.788</v>
      </c>
    </row>
    <row r="22" spans="1:9">
      <c r="A22" s="13"/>
      <c r="B22" s="12">
        <v>0.18099999999999999</v>
      </c>
      <c r="C22" s="12">
        <v>0.21299999999999999</v>
      </c>
      <c r="D22" s="12">
        <v>0.32300000000000001</v>
      </c>
      <c r="E22" s="12">
        <v>0.48699999999999999</v>
      </c>
      <c r="F22" s="12">
        <v>0.76</v>
      </c>
      <c r="G22" s="12">
        <v>1.111</v>
      </c>
      <c r="H22" s="12">
        <v>1.44</v>
      </c>
      <c r="I22" s="12">
        <v>1.7849999999999999</v>
      </c>
    </row>
    <row r="23" spans="1:9">
      <c r="A23" s="13"/>
      <c r="B23" s="12">
        <v>0.153</v>
      </c>
      <c r="C23" s="12">
        <v>0.215</v>
      </c>
      <c r="D23" s="12">
        <v>0.33600000000000002</v>
      </c>
      <c r="E23" s="12">
        <v>0.48</v>
      </c>
      <c r="F23" s="12">
        <v>0.745</v>
      </c>
      <c r="G23" s="12">
        <v>1.123</v>
      </c>
      <c r="H23" s="12">
        <v>1.45</v>
      </c>
      <c r="I23" s="12">
        <v>1.794</v>
      </c>
    </row>
    <row r="24" spans="1:9">
      <c r="A24" s="13" t="s">
        <v>73</v>
      </c>
      <c r="B24" s="12">
        <v>0.16400000000000001</v>
      </c>
      <c r="C24" s="12">
        <v>0.217</v>
      </c>
      <c r="D24" s="12">
        <v>0.32900000000000001</v>
      </c>
      <c r="E24" s="12">
        <v>0.47966666699999999</v>
      </c>
      <c r="F24" s="12">
        <v>0.75633333300000005</v>
      </c>
      <c r="G24" s="12">
        <v>1.1146666670000001</v>
      </c>
      <c r="H24" s="12">
        <v>1.45</v>
      </c>
      <c r="I24" s="12">
        <v>1.7889999999999999</v>
      </c>
    </row>
    <row r="25" spans="1:9">
      <c r="A25" s="13" t="s">
        <v>77</v>
      </c>
      <c r="B25" s="12">
        <v>1.2192893999999999E-2</v>
      </c>
      <c r="C25" s="12">
        <v>4.3204940000000002E-3</v>
      </c>
      <c r="D25" s="12">
        <v>5.3541259999999999E-3</v>
      </c>
      <c r="E25" s="12">
        <v>6.1282589999999996E-3</v>
      </c>
      <c r="F25" s="12">
        <v>8.1785629999999998E-3</v>
      </c>
      <c r="G25" s="12">
        <v>5.9066819999999999E-3</v>
      </c>
      <c r="H25" s="12">
        <v>8.1649659999999992E-3</v>
      </c>
      <c r="I25" s="12">
        <v>3.7416569999999998E-3</v>
      </c>
    </row>
    <row r="26" spans="1:9">
      <c r="A26" s="13"/>
      <c r="B26" s="12"/>
      <c r="C26" s="12"/>
      <c r="D26" s="12"/>
      <c r="E26" s="12"/>
      <c r="F26" s="12"/>
      <c r="G26" s="12"/>
      <c r="H26" s="12"/>
      <c r="I26" s="12"/>
    </row>
    <row r="27" spans="1:9">
      <c r="A27" s="13" t="s">
        <v>76</v>
      </c>
      <c r="B27" s="12">
        <v>0.11600000000000001</v>
      </c>
      <c r="C27" s="12">
        <v>0.19700000000000001</v>
      </c>
      <c r="D27" s="12">
        <v>0.28699999999999998</v>
      </c>
      <c r="E27" s="12">
        <v>0.44</v>
      </c>
      <c r="F27" s="12">
        <v>0.7</v>
      </c>
      <c r="G27" s="12">
        <v>1.073</v>
      </c>
      <c r="H27" s="12">
        <v>1.4319999999999999</v>
      </c>
      <c r="I27" s="12">
        <v>1.847</v>
      </c>
    </row>
    <row r="28" spans="1:9">
      <c r="A28" s="13"/>
      <c r="B28" s="12">
        <v>0.14099999999999999</v>
      </c>
      <c r="C28" s="12">
        <v>0.2</v>
      </c>
      <c r="D28" s="12">
        <v>0.314</v>
      </c>
      <c r="E28" s="12">
        <v>0.45600000000000002</v>
      </c>
      <c r="F28" s="12">
        <v>0.72799999999999998</v>
      </c>
      <c r="G28" s="12">
        <v>1.0940000000000001</v>
      </c>
      <c r="H28" s="12">
        <v>1.44</v>
      </c>
      <c r="I28" s="12">
        <v>1.8340000000000001</v>
      </c>
    </row>
    <row r="29" spans="1:9">
      <c r="A29" s="13"/>
      <c r="B29" s="12">
        <v>0.14399999999999999</v>
      </c>
      <c r="C29" s="12">
        <v>0.20100000000000001</v>
      </c>
      <c r="D29" s="12">
        <v>0.31</v>
      </c>
      <c r="E29" s="12">
        <v>0.46400000000000002</v>
      </c>
      <c r="F29" s="12">
        <v>0.75600000000000001</v>
      </c>
      <c r="G29" s="12">
        <v>1.0449999999999999</v>
      </c>
      <c r="H29" s="12">
        <v>1.4650000000000001</v>
      </c>
      <c r="I29" s="12">
        <v>1.8420000000000001</v>
      </c>
    </row>
    <row r="30" spans="1:9">
      <c r="A30" s="13" t="s">
        <v>73</v>
      </c>
      <c r="B30" s="12">
        <v>0.13366666699999999</v>
      </c>
      <c r="C30" s="12">
        <v>0.199333333</v>
      </c>
      <c r="D30" s="12">
        <v>0.303666667</v>
      </c>
      <c r="E30" s="12">
        <v>0.453333333</v>
      </c>
      <c r="F30" s="12">
        <v>0.72799999999999998</v>
      </c>
      <c r="G30" s="12">
        <v>1.070666667</v>
      </c>
      <c r="H30" s="12">
        <v>1.445666667</v>
      </c>
      <c r="I30" s="12">
        <v>1.841</v>
      </c>
    </row>
    <row r="31" spans="1:9">
      <c r="A31" s="13" t="s">
        <v>77</v>
      </c>
      <c r="B31" s="12">
        <v>1.2552114E-2</v>
      </c>
      <c r="C31" s="12">
        <v>1.6996730000000001E-3</v>
      </c>
      <c r="D31" s="12">
        <v>1.1897712E-2</v>
      </c>
      <c r="E31" s="12">
        <v>9.9777530000000007E-3</v>
      </c>
      <c r="F31" s="12">
        <v>2.2861903999999999E-2</v>
      </c>
      <c r="G31" s="12">
        <v>2.0072092E-2</v>
      </c>
      <c r="H31" s="12">
        <v>1.4055445999999999E-2</v>
      </c>
      <c r="I31" s="12">
        <v>5.3541259999999999E-3</v>
      </c>
    </row>
    <row r="33" spans="1:9">
      <c r="A33" s="14" t="s">
        <v>6</v>
      </c>
      <c r="B33" s="14" t="s">
        <v>90</v>
      </c>
      <c r="C33" s="14"/>
      <c r="D33" s="14"/>
      <c r="E33" s="14"/>
      <c r="F33" s="14"/>
      <c r="G33" s="14"/>
      <c r="H33" s="14"/>
      <c r="I33" s="14"/>
    </row>
    <row r="34" spans="1:9">
      <c r="A34" s="15"/>
      <c r="B34" s="14">
        <v>1</v>
      </c>
      <c r="C34" s="14">
        <v>2</v>
      </c>
      <c r="D34" s="14">
        <v>3</v>
      </c>
      <c r="E34" s="14">
        <v>4</v>
      </c>
      <c r="F34" s="14">
        <v>5</v>
      </c>
      <c r="G34" s="14">
        <v>6</v>
      </c>
      <c r="H34" s="14">
        <v>7</v>
      </c>
      <c r="I34" s="14">
        <v>8</v>
      </c>
    </row>
    <row r="35" spans="1:9">
      <c r="A35" s="14" t="s">
        <v>81</v>
      </c>
      <c r="B35" s="14">
        <v>0.11899999999999999</v>
      </c>
      <c r="C35" s="14">
        <v>0.192</v>
      </c>
      <c r="D35" s="14">
        <v>0.16400000000000001</v>
      </c>
      <c r="E35" s="14">
        <v>0.249</v>
      </c>
      <c r="F35" s="14">
        <v>0.26800000000000002</v>
      </c>
      <c r="G35" s="14">
        <v>0.372</v>
      </c>
      <c r="H35" s="14">
        <v>0.47599999999999998</v>
      </c>
      <c r="I35" s="14">
        <v>0.62</v>
      </c>
    </row>
    <row r="36" spans="1:9">
      <c r="A36" s="14"/>
      <c r="B36" s="14">
        <v>0.16600000000000001</v>
      </c>
      <c r="C36" s="14">
        <v>0.188</v>
      </c>
      <c r="D36" s="14">
        <v>0.16</v>
      </c>
      <c r="E36" s="14">
        <v>0.20899999999999999</v>
      </c>
      <c r="F36" s="14">
        <v>0.251</v>
      </c>
      <c r="G36" s="14">
        <v>0.376</v>
      </c>
      <c r="H36" s="14">
        <v>0.49299999999999999</v>
      </c>
      <c r="I36" s="14">
        <v>0.64200000000000002</v>
      </c>
    </row>
    <row r="37" spans="1:9">
      <c r="A37" s="14"/>
      <c r="B37" s="14">
        <v>8.2000000000000003E-2</v>
      </c>
      <c r="C37" s="14">
        <v>0.113</v>
      </c>
      <c r="D37" s="14">
        <v>0.154</v>
      </c>
      <c r="E37" s="14">
        <v>0.219</v>
      </c>
      <c r="F37" s="14">
        <v>0.28299999999999997</v>
      </c>
      <c r="G37" s="14">
        <v>0.38300000000000001</v>
      </c>
      <c r="H37" s="14">
        <v>0.497</v>
      </c>
      <c r="I37" s="14">
        <v>0.65900000000000003</v>
      </c>
    </row>
    <row r="38" spans="1:9">
      <c r="A38" s="15" t="s">
        <v>73</v>
      </c>
      <c r="B38" s="14">
        <f>AVERAGE(B35:B37)</f>
        <v>0.12233333333333335</v>
      </c>
      <c r="C38" s="14">
        <f t="shared" ref="C38:I38" si="0">AVERAGE(C35:C37)</f>
        <v>0.16433333333333333</v>
      </c>
      <c r="D38" s="14">
        <f t="shared" si="0"/>
        <v>0.15933333333333333</v>
      </c>
      <c r="E38" s="14">
        <f t="shared" si="0"/>
        <v>0.22566666666666665</v>
      </c>
      <c r="F38" s="14">
        <f t="shared" si="0"/>
        <v>0.26733333333333337</v>
      </c>
      <c r="G38" s="14">
        <f t="shared" si="0"/>
        <v>0.377</v>
      </c>
      <c r="H38" s="14">
        <f t="shared" si="0"/>
        <v>0.48866666666666664</v>
      </c>
      <c r="I38" s="14">
        <f t="shared" si="0"/>
        <v>0.64033333333333331</v>
      </c>
    </row>
    <row r="39" spans="1:9">
      <c r="A39" s="15" t="s">
        <v>82</v>
      </c>
      <c r="B39" s="14">
        <f>STDEVPA(B35:B37)</f>
        <v>3.4373762603991331E-2</v>
      </c>
      <c r="C39" s="14">
        <f t="shared" ref="C39:I39" si="1">STDEVPA(C35:C37)</f>
        <v>3.6334862353148194E-2</v>
      </c>
      <c r="D39" s="14">
        <f t="shared" si="1"/>
        <v>4.1096093353126546E-3</v>
      </c>
      <c r="E39" s="14">
        <f t="shared" si="1"/>
        <v>1.6996731711975951E-2</v>
      </c>
      <c r="F39" s="14">
        <f t="shared" si="1"/>
        <v>1.3072447700751708E-2</v>
      </c>
      <c r="G39" s="14">
        <f t="shared" si="1"/>
        <v>4.5460605656619558E-3</v>
      </c>
      <c r="H39" s="14">
        <f t="shared" si="1"/>
        <v>9.1043335224984499E-3</v>
      </c>
      <c r="I39" s="14">
        <f t="shared" si="1"/>
        <v>1.5965240019770743E-2</v>
      </c>
    </row>
    <row r="40" spans="1:9">
      <c r="A40" s="14"/>
      <c r="B40" s="14"/>
      <c r="C40" s="14"/>
      <c r="D40" s="14"/>
      <c r="E40" s="14"/>
      <c r="F40" s="14"/>
      <c r="G40" s="14"/>
      <c r="H40" s="14"/>
      <c r="I40" s="14"/>
    </row>
    <row r="41" spans="1:9">
      <c r="A41" s="14" t="s">
        <v>6</v>
      </c>
      <c r="B41" s="14">
        <v>0.14599999999999999</v>
      </c>
      <c r="C41" s="14">
        <v>0.2</v>
      </c>
      <c r="D41" s="14">
        <v>0.317</v>
      </c>
      <c r="E41" s="14">
        <v>0.497</v>
      </c>
      <c r="F41" s="14">
        <v>0.72799999999999998</v>
      </c>
      <c r="G41" s="14">
        <v>1.0629999999999999</v>
      </c>
      <c r="H41" s="14">
        <v>1.43</v>
      </c>
      <c r="I41" s="14">
        <v>1.7849999999999999</v>
      </c>
    </row>
    <row r="42" spans="1:9">
      <c r="A42" s="14"/>
      <c r="B42" s="14">
        <v>0.17699999999999999</v>
      </c>
      <c r="C42" s="14">
        <v>0.26500000000000001</v>
      </c>
      <c r="D42" s="14">
        <v>0.32</v>
      </c>
      <c r="E42" s="14">
        <v>0.497</v>
      </c>
      <c r="F42" s="14">
        <v>0.73399999999999999</v>
      </c>
      <c r="G42" s="14">
        <v>1.0409999999999999</v>
      </c>
      <c r="H42" s="14">
        <v>1.3420000000000001</v>
      </c>
      <c r="I42" s="14">
        <v>1.7210000000000001</v>
      </c>
    </row>
    <row r="43" spans="1:9">
      <c r="A43" s="14"/>
      <c r="B43" s="14">
        <v>0.13500000000000001</v>
      </c>
      <c r="C43" s="14">
        <v>0.20300000000000001</v>
      </c>
      <c r="D43" s="14">
        <v>0.309</v>
      </c>
      <c r="E43" s="14">
        <v>0.50900000000000001</v>
      </c>
      <c r="F43" s="14">
        <v>0.753</v>
      </c>
      <c r="G43" s="14">
        <v>1.046</v>
      </c>
      <c r="H43" s="14">
        <v>1.397</v>
      </c>
      <c r="I43" s="14">
        <v>1.734</v>
      </c>
    </row>
    <row r="44" spans="1:9">
      <c r="A44" s="15" t="s">
        <v>73</v>
      </c>
      <c r="B44" s="14">
        <f>AVERAGE(B41:B43)</f>
        <v>0.15266666666666664</v>
      </c>
      <c r="C44" s="14">
        <f t="shared" ref="C44:I44" si="2">AVERAGE(C41:C43)</f>
        <v>0.22266666666666668</v>
      </c>
      <c r="D44" s="14">
        <f t="shared" si="2"/>
        <v>0.3153333333333333</v>
      </c>
      <c r="E44" s="14">
        <f t="shared" si="2"/>
        <v>0.501</v>
      </c>
      <c r="F44" s="14">
        <f t="shared" si="2"/>
        <v>0.73833333333333329</v>
      </c>
      <c r="G44" s="14">
        <f t="shared" si="2"/>
        <v>1.05</v>
      </c>
      <c r="H44" s="14">
        <f t="shared" si="2"/>
        <v>1.3896666666666668</v>
      </c>
      <c r="I44" s="14">
        <f t="shared" si="2"/>
        <v>1.7466666666666668</v>
      </c>
    </row>
    <row r="45" spans="1:9">
      <c r="A45" s="15" t="s">
        <v>82</v>
      </c>
      <c r="B45" s="14">
        <f>STDEVPA(B41:B43)</f>
        <v>1.7782638224465654E-2</v>
      </c>
      <c r="C45" s="14">
        <f t="shared" ref="C45:I45" si="3">STDEVPA(C41:C43)</f>
        <v>2.9959231558161714E-2</v>
      </c>
      <c r="D45" s="14">
        <f t="shared" si="3"/>
        <v>4.6427960923947111E-3</v>
      </c>
      <c r="E45" s="14">
        <f t="shared" si="3"/>
        <v>5.6568542494923853E-3</v>
      </c>
      <c r="F45" s="14">
        <f t="shared" si="3"/>
        <v>1.0656244908763863E-2</v>
      </c>
      <c r="G45" s="14">
        <f t="shared" si="3"/>
        <v>9.4162979278836819E-3</v>
      </c>
      <c r="H45" s="14">
        <f t="shared" si="3"/>
        <v>3.6298148100909387E-2</v>
      </c>
      <c r="I45" s="14">
        <f t="shared" si="3"/>
        <v>2.7620443314488735E-2</v>
      </c>
    </row>
    <row r="46" spans="1:9">
      <c r="A46" s="14"/>
      <c r="B46" s="14"/>
      <c r="C46" s="14"/>
      <c r="D46" s="14"/>
      <c r="E46" s="14"/>
      <c r="F46" s="14"/>
      <c r="G46" s="14"/>
      <c r="H46" s="14"/>
      <c r="I46" s="14"/>
    </row>
    <row r="47" spans="1:9">
      <c r="A47" s="14" t="s">
        <v>80</v>
      </c>
      <c r="B47" s="14">
        <v>0.16900000000000001</v>
      </c>
      <c r="C47" s="14">
        <v>0.23300000000000001</v>
      </c>
      <c r="D47" s="14">
        <v>0.39500000000000002</v>
      </c>
      <c r="E47" s="14">
        <v>0.35299999999999998</v>
      </c>
      <c r="F47" s="14">
        <v>0.56999999999999995</v>
      </c>
      <c r="G47" s="14">
        <v>0.83399999999999996</v>
      </c>
      <c r="H47" s="14">
        <v>1.1619999999999999</v>
      </c>
      <c r="I47" s="14">
        <v>1.478</v>
      </c>
    </row>
    <row r="48" spans="1:9">
      <c r="A48" s="14"/>
      <c r="B48" s="14">
        <v>0.17399999999999999</v>
      </c>
      <c r="C48" s="14">
        <v>0.22600000000000001</v>
      </c>
      <c r="D48" s="14">
        <v>0.35799999999999998</v>
      </c>
      <c r="E48" s="14">
        <v>0.33700000000000002</v>
      </c>
      <c r="F48" s="14">
        <v>0.54400000000000004</v>
      </c>
      <c r="G48" s="14">
        <v>0.77200000000000002</v>
      </c>
      <c r="H48" s="14">
        <v>1.101</v>
      </c>
      <c r="I48" s="14">
        <v>1.42</v>
      </c>
    </row>
    <row r="49" spans="1:9">
      <c r="A49" s="14"/>
      <c r="B49" s="14">
        <v>0.14000000000000001</v>
      </c>
      <c r="C49" s="14">
        <v>0.251</v>
      </c>
      <c r="D49" s="14">
        <v>0.33</v>
      </c>
      <c r="E49" s="14">
        <v>0.36199999999999999</v>
      </c>
      <c r="F49" s="14">
        <v>0.51800000000000002</v>
      </c>
      <c r="G49" s="14">
        <v>0.81</v>
      </c>
      <c r="H49" s="14">
        <v>1.1200000000000001</v>
      </c>
      <c r="I49" s="14">
        <v>1.4690000000000001</v>
      </c>
    </row>
    <row r="50" spans="1:9">
      <c r="A50" s="15" t="s">
        <v>73</v>
      </c>
      <c r="B50" s="14">
        <f>AVERAGE(B47:B49)</f>
        <v>0.161</v>
      </c>
      <c r="C50" s="14">
        <f t="shared" ref="C50:I50" si="4">AVERAGE(C47:C49)</f>
        <v>0.23666666666666666</v>
      </c>
      <c r="D50" s="14">
        <f t="shared" si="4"/>
        <v>0.36099999999999999</v>
      </c>
      <c r="E50" s="14">
        <f t="shared" si="4"/>
        <v>0.35066666666666668</v>
      </c>
      <c r="F50" s="14">
        <f t="shared" si="4"/>
        <v>0.54399999999999993</v>
      </c>
      <c r="G50" s="14">
        <f t="shared" si="4"/>
        <v>0.80533333333333335</v>
      </c>
      <c r="H50" s="14">
        <f t="shared" si="4"/>
        <v>1.1276666666666666</v>
      </c>
      <c r="I50" s="14">
        <f t="shared" si="4"/>
        <v>1.4556666666666667</v>
      </c>
    </row>
    <row r="51" spans="1:9">
      <c r="A51" s="15" t="s">
        <v>82</v>
      </c>
      <c r="B51" s="14">
        <f>STDEVPA(B47:B49)</f>
        <v>1.4988884770611402E-2</v>
      </c>
      <c r="C51" s="14">
        <f t="shared" ref="C51:I51" si="5">STDEVPA(C47:C49)</f>
        <v>1.0530379332620873E-2</v>
      </c>
      <c r="D51" s="14">
        <f t="shared" si="5"/>
        <v>2.6620793877468546E-2</v>
      </c>
      <c r="E51" s="14">
        <f t="shared" si="5"/>
        <v>1.0338708279513867E-2</v>
      </c>
      <c r="F51" s="14">
        <f t="shared" si="5"/>
        <v>2.122891110412085E-2</v>
      </c>
      <c r="G51" s="14">
        <f t="shared" si="5"/>
        <v>2.5525586292102179E-2</v>
      </c>
      <c r="H51" s="14">
        <f t="shared" si="5"/>
        <v>2.5486379804820332E-2</v>
      </c>
      <c r="I51" s="14">
        <f t="shared" si="5"/>
        <v>2.5486379804820412E-2</v>
      </c>
    </row>
    <row r="53" spans="1:9">
      <c r="A53" s="16" t="s">
        <v>58</v>
      </c>
      <c r="B53" s="16" t="s">
        <v>90</v>
      </c>
      <c r="C53" s="16"/>
      <c r="D53" s="16"/>
      <c r="E53" s="16"/>
      <c r="F53" s="16"/>
      <c r="G53" s="16"/>
      <c r="H53" s="16"/>
      <c r="I53" s="16"/>
    </row>
    <row r="54" spans="1:9">
      <c r="A54" s="17"/>
      <c r="B54" s="16">
        <v>1</v>
      </c>
      <c r="C54" s="16">
        <v>2</v>
      </c>
      <c r="D54" s="16">
        <v>3</v>
      </c>
      <c r="E54" s="16">
        <v>4</v>
      </c>
      <c r="F54" s="16">
        <v>5</v>
      </c>
      <c r="G54" s="16">
        <v>6</v>
      </c>
      <c r="H54" s="16">
        <v>7</v>
      </c>
      <c r="I54" s="16">
        <v>8</v>
      </c>
    </row>
    <row r="55" spans="1:9">
      <c r="A55" s="16" t="s">
        <v>78</v>
      </c>
      <c r="B55" s="16">
        <v>0.13500000000000001</v>
      </c>
      <c r="C55" s="16">
        <v>0.13300000000000001</v>
      </c>
      <c r="D55" s="16">
        <v>0.13300000000000001</v>
      </c>
      <c r="E55" s="16">
        <v>0.21099999999999999</v>
      </c>
      <c r="F55" s="16">
        <v>0.29499999999999998</v>
      </c>
      <c r="G55" s="16">
        <v>0.36899999999999999</v>
      </c>
      <c r="H55" s="16">
        <v>0.48699999999999999</v>
      </c>
      <c r="I55" s="16">
        <v>0.60799999999999998</v>
      </c>
    </row>
    <row r="56" spans="1:9">
      <c r="A56" s="16"/>
      <c r="B56" s="16">
        <v>0.113</v>
      </c>
      <c r="C56" s="16">
        <v>0.126</v>
      </c>
      <c r="D56" s="16">
        <v>0.14199999999999999</v>
      </c>
      <c r="E56" s="16">
        <v>0.19600000000000001</v>
      </c>
      <c r="F56" s="16">
        <v>0.28799999999999998</v>
      </c>
      <c r="G56" s="16">
        <v>0.35299999999999998</v>
      </c>
      <c r="H56" s="16">
        <v>0.45500000000000002</v>
      </c>
      <c r="I56" s="16">
        <v>0.58399999999999996</v>
      </c>
    </row>
    <row r="57" spans="1:9">
      <c r="A57" s="16"/>
      <c r="B57" s="16">
        <v>0.10100000000000001</v>
      </c>
      <c r="C57" s="16">
        <v>0.13</v>
      </c>
      <c r="D57" s="16">
        <v>0.13800000000000001</v>
      </c>
      <c r="E57" s="16">
        <v>0.19900000000000001</v>
      </c>
      <c r="F57" s="16">
        <v>0.27300000000000002</v>
      </c>
      <c r="G57" s="16">
        <v>0.35099999999999998</v>
      </c>
      <c r="H57" s="16">
        <v>0.45900000000000002</v>
      </c>
      <c r="I57" s="16">
        <v>0.56899999999999995</v>
      </c>
    </row>
    <row r="58" spans="1:9">
      <c r="A58" s="17" t="s">
        <v>73</v>
      </c>
      <c r="B58" s="16">
        <f>AVERAGE(B55:B57)</f>
        <v>0.11633333333333333</v>
      </c>
      <c r="C58" s="16">
        <f t="shared" ref="C58:I58" si="6">AVERAGE(C55:C57)</f>
        <v>0.12966666666666668</v>
      </c>
      <c r="D58" s="16">
        <f t="shared" si="6"/>
        <v>0.13766666666666669</v>
      </c>
      <c r="E58" s="16">
        <f t="shared" si="6"/>
        <v>0.20200000000000004</v>
      </c>
      <c r="F58" s="16">
        <f t="shared" si="6"/>
        <v>0.28533333333333333</v>
      </c>
      <c r="G58" s="16">
        <f t="shared" si="6"/>
        <v>0.35766666666666663</v>
      </c>
      <c r="H58" s="16">
        <f t="shared" si="6"/>
        <v>0.46700000000000003</v>
      </c>
      <c r="I58" s="16">
        <f t="shared" si="6"/>
        <v>0.58699999999999997</v>
      </c>
    </row>
    <row r="59" spans="1:9">
      <c r="A59" s="17" t="s">
        <v>85</v>
      </c>
      <c r="B59" s="16">
        <f>STDEVPA(B55:B57)</f>
        <v>1.4079141387962003E-2</v>
      </c>
      <c r="C59" s="16">
        <f t="shared" ref="C59:I59" si="7">STDEVPA(C55:C57)</f>
        <v>2.8674417556808782E-3</v>
      </c>
      <c r="D59" s="16">
        <f t="shared" si="7"/>
        <v>3.6817870057290793E-3</v>
      </c>
      <c r="E59" s="16">
        <f t="shared" si="7"/>
        <v>6.4807406984078528E-3</v>
      </c>
      <c r="F59" s="16">
        <f t="shared" si="7"/>
        <v>9.1772665986241189E-3</v>
      </c>
      <c r="G59" s="16">
        <f t="shared" si="7"/>
        <v>8.0553639823963876E-3</v>
      </c>
      <c r="H59" s="16">
        <f t="shared" si="7"/>
        <v>1.4236104336041736E-2</v>
      </c>
      <c r="I59" s="16">
        <f t="shared" si="7"/>
        <v>1.6062378404209026E-2</v>
      </c>
    </row>
    <row r="60" spans="1:9">
      <c r="A60" s="16"/>
      <c r="B60" s="16"/>
      <c r="C60" s="16"/>
      <c r="D60" s="16"/>
      <c r="E60" s="16"/>
      <c r="F60" s="16"/>
      <c r="G60" s="16"/>
      <c r="H60" s="16"/>
      <c r="I60" s="16"/>
    </row>
    <row r="61" spans="1:9">
      <c r="A61" s="16" t="s">
        <v>58</v>
      </c>
      <c r="B61" s="16">
        <v>0.221</v>
      </c>
      <c r="C61" s="16">
        <v>0.24</v>
      </c>
      <c r="D61" s="16">
        <v>0.28599999999999998</v>
      </c>
      <c r="E61" s="16">
        <v>0.53800000000000003</v>
      </c>
      <c r="F61" s="16">
        <v>0.85799999999999998</v>
      </c>
      <c r="G61" s="16">
        <v>1.1180000000000001</v>
      </c>
      <c r="H61" s="16">
        <v>1.446</v>
      </c>
      <c r="I61" s="16">
        <v>1.734</v>
      </c>
    </row>
    <row r="62" spans="1:9">
      <c r="A62" s="16"/>
      <c r="B62" s="16">
        <v>0.20100000000000001</v>
      </c>
      <c r="C62" s="16">
        <v>0.22700000000000001</v>
      </c>
      <c r="D62" s="16">
        <v>0.252</v>
      </c>
      <c r="E62" s="16">
        <v>0.498</v>
      </c>
      <c r="F62" s="16">
        <v>0.84</v>
      </c>
      <c r="G62" s="16">
        <v>1.1000000000000001</v>
      </c>
      <c r="H62" s="16">
        <v>1.4059999999999999</v>
      </c>
      <c r="I62" s="16">
        <v>1.718</v>
      </c>
    </row>
    <row r="63" spans="1:9">
      <c r="A63" s="16"/>
      <c r="B63" s="16">
        <v>0.19400000000000001</v>
      </c>
      <c r="C63" s="16">
        <v>0.224</v>
      </c>
      <c r="D63" s="16">
        <v>0.255</v>
      </c>
      <c r="E63" s="16">
        <v>0.49</v>
      </c>
      <c r="F63" s="16">
        <v>0.84</v>
      </c>
      <c r="G63" s="16">
        <v>1.1000000000000001</v>
      </c>
      <c r="H63" s="16">
        <v>1.425</v>
      </c>
      <c r="I63" s="16">
        <v>1.7170000000000001</v>
      </c>
    </row>
    <row r="64" spans="1:9">
      <c r="A64" s="17" t="s">
        <v>73</v>
      </c>
      <c r="B64" s="16">
        <f>AVERAGE(B61:B63)</f>
        <v>0.20533333333333337</v>
      </c>
      <c r="C64" s="16">
        <f t="shared" ref="C64:I64" si="8">AVERAGE(C61:C63)</f>
        <v>0.23033333333333331</v>
      </c>
      <c r="D64" s="16">
        <f t="shared" si="8"/>
        <v>0.26433333333333336</v>
      </c>
      <c r="E64" s="16">
        <f t="shared" si="8"/>
        <v>0.50866666666666671</v>
      </c>
      <c r="F64" s="16">
        <f t="shared" si="8"/>
        <v>0.84599999999999997</v>
      </c>
      <c r="G64" s="16">
        <f t="shared" si="8"/>
        <v>1.1060000000000001</v>
      </c>
      <c r="H64" s="16">
        <f t="shared" si="8"/>
        <v>1.4256666666666666</v>
      </c>
      <c r="I64" s="16">
        <f t="shared" si="8"/>
        <v>1.7230000000000001</v>
      </c>
    </row>
    <row r="65" spans="1:9">
      <c r="A65" s="17" t="s">
        <v>85</v>
      </c>
      <c r="B65" s="16">
        <f>STDEVPA(B61:B63)</f>
        <v>1.1440668201153673E-2</v>
      </c>
      <c r="C65" s="16">
        <f t="shared" ref="C65:I65" si="9">STDEVPA(C61:C63)</f>
        <v>6.9442222186665457E-3</v>
      </c>
      <c r="D65" s="16">
        <f t="shared" si="9"/>
        <v>1.5369522511197992E-2</v>
      </c>
      <c r="E65" s="16">
        <f t="shared" si="9"/>
        <v>2.0997354330698183E-2</v>
      </c>
      <c r="F65" s="16">
        <f t="shared" si="9"/>
        <v>8.4852813742385784E-3</v>
      </c>
      <c r="G65" s="16">
        <f t="shared" si="9"/>
        <v>8.4852813742385784E-3</v>
      </c>
      <c r="H65" s="16">
        <f t="shared" si="9"/>
        <v>1.6336734339790476E-2</v>
      </c>
      <c r="I65" s="16">
        <f t="shared" si="9"/>
        <v>7.7888809636985938E-3</v>
      </c>
    </row>
    <row r="66" spans="1:9">
      <c r="A66" s="16"/>
      <c r="B66" s="16"/>
      <c r="C66" s="16"/>
      <c r="D66" s="16"/>
      <c r="E66" s="16"/>
      <c r="F66" s="16"/>
      <c r="G66" s="16"/>
      <c r="H66" s="16"/>
      <c r="I66" s="16"/>
    </row>
    <row r="67" spans="1:9">
      <c r="A67" s="17" t="s">
        <v>83</v>
      </c>
      <c r="B67" s="16">
        <v>0.18</v>
      </c>
      <c r="C67" s="16">
        <v>0.182</v>
      </c>
      <c r="D67" s="16">
        <v>0.19400000000000001</v>
      </c>
      <c r="E67" s="16">
        <v>0.3</v>
      </c>
      <c r="F67" s="16">
        <v>0.53700000000000003</v>
      </c>
      <c r="G67" s="16">
        <v>0.75900000000000001</v>
      </c>
      <c r="H67" s="16">
        <v>1.054</v>
      </c>
      <c r="I67" s="16">
        <v>1.36</v>
      </c>
    </row>
    <row r="68" spans="1:9">
      <c r="A68" s="16"/>
      <c r="B68" s="16">
        <v>0.21099999999999999</v>
      </c>
      <c r="C68" s="16">
        <v>0.19600000000000001</v>
      </c>
      <c r="D68" s="16">
        <v>0.188</v>
      </c>
      <c r="E68" s="16">
        <v>0.32500000000000001</v>
      </c>
      <c r="F68" s="16">
        <v>0.54300000000000004</v>
      </c>
      <c r="G68" s="16">
        <v>0.72199999999999998</v>
      </c>
      <c r="H68" s="16">
        <v>1.0369999999999999</v>
      </c>
      <c r="I68" s="16">
        <v>1.3260000000000001</v>
      </c>
    </row>
    <row r="69" spans="1:9">
      <c r="A69" s="16"/>
      <c r="B69" s="16">
        <v>0.184</v>
      </c>
      <c r="C69" s="16">
        <v>0.17799999999999999</v>
      </c>
      <c r="D69" s="16">
        <v>0.186</v>
      </c>
      <c r="E69" s="16">
        <v>0.308</v>
      </c>
      <c r="F69" s="16">
        <v>0.55300000000000005</v>
      </c>
      <c r="G69" s="16">
        <v>0.74</v>
      </c>
      <c r="H69" s="16">
        <v>1</v>
      </c>
      <c r="I69" s="16">
        <v>1.29</v>
      </c>
    </row>
    <row r="70" spans="1:9">
      <c r="A70" s="17" t="s">
        <v>73</v>
      </c>
      <c r="B70" s="16">
        <f>AVERAGE(B67:B69)</f>
        <v>0.19166666666666665</v>
      </c>
      <c r="C70" s="16">
        <f t="shared" ref="C70:I70" si="10">AVERAGE(C67:C69)</f>
        <v>0.18533333333333335</v>
      </c>
      <c r="D70" s="16">
        <f t="shared" si="10"/>
        <v>0.18933333333333335</v>
      </c>
      <c r="E70" s="16">
        <f t="shared" si="10"/>
        <v>0.311</v>
      </c>
      <c r="F70" s="16">
        <f t="shared" si="10"/>
        <v>0.54433333333333334</v>
      </c>
      <c r="G70" s="16">
        <f t="shared" si="10"/>
        <v>0.7403333333333334</v>
      </c>
      <c r="H70" s="16">
        <f t="shared" si="10"/>
        <v>1.0303333333333333</v>
      </c>
      <c r="I70" s="16">
        <f t="shared" si="10"/>
        <v>1.3253333333333333</v>
      </c>
    </row>
    <row r="71" spans="1:9">
      <c r="A71" s="17" t="s">
        <v>85</v>
      </c>
      <c r="B71" s="16">
        <f>STDEVPA(B67:B69)</f>
        <v>1.3767917618708922E-2</v>
      </c>
      <c r="C71" s="16">
        <f t="shared" ref="C71:I71" si="11">STDEVPA(C67:C69)</f>
        <v>7.7172246018601572E-3</v>
      </c>
      <c r="D71" s="16">
        <f t="shared" si="11"/>
        <v>3.3993463423951931E-3</v>
      </c>
      <c r="E71" s="16">
        <f t="shared" si="11"/>
        <v>1.0424330514074601E-2</v>
      </c>
      <c r="F71" s="16">
        <f t="shared" si="11"/>
        <v>6.5996632910744497E-3</v>
      </c>
      <c r="G71" s="16">
        <f t="shared" si="11"/>
        <v>1.5107025591499561E-2</v>
      </c>
      <c r="H71" s="16">
        <f t="shared" si="11"/>
        <v>2.2543784558547896E-2</v>
      </c>
      <c r="I71" s="16">
        <f t="shared" si="11"/>
        <v>2.8581268146968049E-2</v>
      </c>
    </row>
    <row r="72" spans="1:9">
      <c r="A72" s="16"/>
      <c r="B72" s="16"/>
      <c r="C72" s="16"/>
      <c r="D72" s="16"/>
      <c r="E72" s="16"/>
      <c r="F72" s="16"/>
      <c r="G72" s="16"/>
      <c r="H72" s="16"/>
      <c r="I72" s="16"/>
    </row>
    <row r="73" spans="1:9">
      <c r="A73" s="17" t="s">
        <v>84</v>
      </c>
      <c r="B73" s="16">
        <v>0.22500000000000001</v>
      </c>
      <c r="C73" s="16">
        <v>0.23599999999999999</v>
      </c>
      <c r="D73" s="16">
        <v>0.26300000000000001</v>
      </c>
      <c r="E73" s="16">
        <v>0.48799999999999999</v>
      </c>
      <c r="F73" s="16">
        <v>0.76800000000000002</v>
      </c>
      <c r="G73" s="16">
        <v>0.99</v>
      </c>
      <c r="H73" s="16">
        <v>1.36</v>
      </c>
      <c r="I73" s="16">
        <v>1.5820000000000001</v>
      </c>
    </row>
    <row r="74" spans="1:9">
      <c r="A74" s="16"/>
      <c r="B74" s="16">
        <v>0.246</v>
      </c>
      <c r="C74" s="16">
        <v>0.248</v>
      </c>
      <c r="D74" s="16">
        <v>0.29199999999999998</v>
      </c>
      <c r="E74" s="16">
        <v>0.46100000000000002</v>
      </c>
      <c r="F74" s="16">
        <v>0.70799999999999996</v>
      </c>
      <c r="G74" s="16">
        <v>1.0389999999999999</v>
      </c>
      <c r="H74" s="16">
        <v>1.353</v>
      </c>
      <c r="I74" s="16">
        <v>1.607</v>
      </c>
    </row>
    <row r="75" spans="1:9">
      <c r="A75" s="16"/>
      <c r="B75" s="16">
        <v>0.38400000000000001</v>
      </c>
      <c r="C75" s="16">
        <v>0.26300000000000001</v>
      </c>
      <c r="D75" s="16">
        <v>0.27800000000000002</v>
      </c>
      <c r="E75" s="16">
        <v>0.45200000000000001</v>
      </c>
      <c r="F75" s="16">
        <v>0.77300000000000002</v>
      </c>
      <c r="G75" s="16">
        <v>1.0109999999999999</v>
      </c>
      <c r="H75" s="16">
        <v>1.33</v>
      </c>
      <c r="I75" s="16">
        <v>1.5820000000000001</v>
      </c>
    </row>
    <row r="76" spans="1:9">
      <c r="A76" s="17" t="s">
        <v>73</v>
      </c>
      <c r="B76" s="16">
        <f>AVERAGE(B73:B75)</f>
        <v>0.28499999999999998</v>
      </c>
      <c r="C76" s="16">
        <f t="shared" ref="C76:I76" si="12">AVERAGE(C73:C75)</f>
        <v>0.249</v>
      </c>
      <c r="D76" s="16">
        <f t="shared" si="12"/>
        <v>0.27766666666666667</v>
      </c>
      <c r="E76" s="16">
        <f t="shared" si="12"/>
        <v>0.46700000000000003</v>
      </c>
      <c r="F76" s="16">
        <f t="shared" si="12"/>
        <v>0.7496666666666667</v>
      </c>
      <c r="G76" s="16">
        <f t="shared" si="12"/>
        <v>1.0133333333333334</v>
      </c>
      <c r="H76" s="16">
        <f t="shared" si="12"/>
        <v>1.3476666666666668</v>
      </c>
      <c r="I76" s="16">
        <f t="shared" si="12"/>
        <v>1.5903333333333334</v>
      </c>
    </row>
    <row r="77" spans="1:9">
      <c r="A77" s="17" t="s">
        <v>85</v>
      </c>
      <c r="B77" s="16">
        <f>STDEVPA(B73:B75)</f>
        <v>7.0526590730021974E-2</v>
      </c>
      <c r="C77" s="16">
        <f t="shared" ref="C77:I77" si="13">STDEVPA(C73:C75)</f>
        <v>1.1045361017187271E-2</v>
      </c>
      <c r="D77" s="16">
        <f t="shared" si="13"/>
        <v>1.1841546445554395E-2</v>
      </c>
      <c r="E77" s="16">
        <f t="shared" si="13"/>
        <v>1.5297058540778343E-2</v>
      </c>
      <c r="F77" s="16">
        <f t="shared" si="13"/>
        <v>2.9533408577782277E-2</v>
      </c>
      <c r="G77" s="16">
        <f t="shared" si="13"/>
        <v>2.0072092289766103E-2</v>
      </c>
      <c r="H77" s="16">
        <f t="shared" si="13"/>
        <v>1.2814921857827387E-2</v>
      </c>
      <c r="I77" s="16">
        <f t="shared" si="13"/>
        <v>1.178511301977575E-2</v>
      </c>
    </row>
    <row r="79" spans="1:9">
      <c r="A79" s="18" t="s">
        <v>40</v>
      </c>
      <c r="B79" s="18" t="s">
        <v>90</v>
      </c>
      <c r="C79" s="18"/>
      <c r="D79" s="18"/>
      <c r="E79" s="18"/>
      <c r="F79" s="18"/>
      <c r="G79" s="18"/>
      <c r="H79" s="18"/>
      <c r="I79" s="18"/>
    </row>
    <row r="80" spans="1:9">
      <c r="A80" s="19"/>
      <c r="B80" s="18">
        <v>1</v>
      </c>
      <c r="C80" s="18">
        <v>2</v>
      </c>
      <c r="D80" s="18">
        <v>3</v>
      </c>
      <c r="E80" s="18">
        <v>4</v>
      </c>
      <c r="F80" s="18">
        <v>5</v>
      </c>
      <c r="G80" s="18">
        <v>6</v>
      </c>
      <c r="H80" s="18">
        <v>7</v>
      </c>
      <c r="I80" s="18">
        <v>8</v>
      </c>
    </row>
    <row r="81" spans="1:9">
      <c r="A81" s="18" t="s">
        <v>78</v>
      </c>
      <c r="B81" s="18">
        <v>0.13500000000000001</v>
      </c>
      <c r="C81" s="18">
        <v>0.13300000000000001</v>
      </c>
      <c r="D81" s="18">
        <v>0.13300000000000001</v>
      </c>
      <c r="E81" s="18">
        <v>0.21099999999999999</v>
      </c>
      <c r="F81" s="18">
        <v>0.29499999999999998</v>
      </c>
      <c r="G81" s="18">
        <v>0.36899999999999999</v>
      </c>
      <c r="H81" s="18">
        <v>0.48699999999999999</v>
      </c>
      <c r="I81" s="18">
        <v>0.60799999999999998</v>
      </c>
    </row>
    <row r="82" spans="1:9">
      <c r="A82" s="18"/>
      <c r="B82" s="18">
        <v>0.113</v>
      </c>
      <c r="C82" s="18">
        <v>0.126</v>
      </c>
      <c r="D82" s="18">
        <v>0.14199999999999999</v>
      </c>
      <c r="E82" s="18">
        <v>0.19600000000000001</v>
      </c>
      <c r="F82" s="18">
        <v>0.28799999999999998</v>
      </c>
      <c r="G82" s="18">
        <v>0.35299999999999998</v>
      </c>
      <c r="H82" s="18">
        <v>0.45500000000000002</v>
      </c>
      <c r="I82" s="18">
        <v>0.58399999999999996</v>
      </c>
    </row>
    <row r="83" spans="1:9">
      <c r="A83" s="18"/>
      <c r="B83" s="18">
        <v>0.10100000000000001</v>
      </c>
      <c r="C83" s="18">
        <v>0.13</v>
      </c>
      <c r="D83" s="18">
        <v>0.13800000000000001</v>
      </c>
      <c r="E83" s="18">
        <v>0.19900000000000001</v>
      </c>
      <c r="F83" s="18">
        <v>0.27300000000000002</v>
      </c>
      <c r="G83" s="18">
        <v>0.35099999999999998</v>
      </c>
      <c r="H83" s="18">
        <v>0.45900000000000002</v>
      </c>
      <c r="I83" s="18">
        <v>0.56899999999999995</v>
      </c>
    </row>
    <row r="84" spans="1:9">
      <c r="A84" s="19" t="s">
        <v>73</v>
      </c>
      <c r="B84" s="18">
        <f>AVERAGE(B81:B83)</f>
        <v>0.11633333333333333</v>
      </c>
      <c r="C84" s="18">
        <f t="shared" ref="C84:I84" si="14">AVERAGE(C81:C83)</f>
        <v>0.12966666666666668</v>
      </c>
      <c r="D84" s="18">
        <f t="shared" si="14"/>
        <v>0.13766666666666669</v>
      </c>
      <c r="E84" s="18">
        <f t="shared" si="14"/>
        <v>0.20200000000000004</v>
      </c>
      <c r="F84" s="18">
        <f t="shared" si="14"/>
        <v>0.28533333333333333</v>
      </c>
      <c r="G84" s="18">
        <f t="shared" si="14"/>
        <v>0.35766666666666663</v>
      </c>
      <c r="H84" s="18">
        <f t="shared" si="14"/>
        <v>0.46700000000000003</v>
      </c>
      <c r="I84" s="18">
        <f t="shared" si="14"/>
        <v>0.58699999999999997</v>
      </c>
    </row>
    <row r="85" spans="1:9">
      <c r="A85" s="19" t="s">
        <v>85</v>
      </c>
      <c r="B85" s="18">
        <f>STDEVPA(B81:B83)</f>
        <v>1.4079141387962003E-2</v>
      </c>
      <c r="C85" s="18">
        <f t="shared" ref="C85:I85" si="15">STDEVPA(C81:C83)</f>
        <v>2.8674417556808782E-3</v>
      </c>
      <c r="D85" s="18">
        <f t="shared" si="15"/>
        <v>3.6817870057290793E-3</v>
      </c>
      <c r="E85" s="18">
        <f t="shared" si="15"/>
        <v>6.4807406984078528E-3</v>
      </c>
      <c r="F85" s="18">
        <f t="shared" si="15"/>
        <v>9.1772665986241189E-3</v>
      </c>
      <c r="G85" s="18">
        <f t="shared" si="15"/>
        <v>8.0553639823963876E-3</v>
      </c>
      <c r="H85" s="18">
        <f t="shared" si="15"/>
        <v>1.4236104336041736E-2</v>
      </c>
      <c r="I85" s="18">
        <f t="shared" si="15"/>
        <v>1.6062378404209026E-2</v>
      </c>
    </row>
    <row r="86" spans="1:9">
      <c r="A86" s="18"/>
      <c r="B86" s="18"/>
      <c r="C86" s="18"/>
      <c r="D86" s="18"/>
      <c r="E86" s="18"/>
      <c r="F86" s="18"/>
      <c r="G86" s="18"/>
      <c r="H86" s="18"/>
      <c r="I86" s="18"/>
    </row>
    <row r="87" spans="1:9">
      <c r="A87" s="18" t="s">
        <v>40</v>
      </c>
      <c r="B87" s="18">
        <v>0.23799999999999999</v>
      </c>
      <c r="C87" s="18">
        <v>0.25</v>
      </c>
      <c r="D87" s="18">
        <v>0.23699999999999999</v>
      </c>
      <c r="E87" s="18">
        <v>0.45500000000000002</v>
      </c>
      <c r="F87" s="18">
        <v>0.77900000000000003</v>
      </c>
      <c r="G87" s="18">
        <v>1.0580000000000001</v>
      </c>
      <c r="H87" s="18">
        <v>1.411</v>
      </c>
      <c r="I87" s="18">
        <v>1.724</v>
      </c>
    </row>
    <row r="88" spans="1:9">
      <c r="A88" s="18"/>
      <c r="B88" s="18">
        <v>0.19400000000000001</v>
      </c>
      <c r="C88" s="18">
        <v>0.27500000000000002</v>
      </c>
      <c r="D88" s="18">
        <v>0.24199999999999999</v>
      </c>
      <c r="E88" s="18">
        <v>0.438</v>
      </c>
      <c r="F88" s="18">
        <v>0.77300000000000002</v>
      </c>
      <c r="G88" s="18">
        <v>1.004</v>
      </c>
      <c r="H88" s="18">
        <v>1.3680000000000001</v>
      </c>
      <c r="I88" s="18">
        <v>1.69</v>
      </c>
    </row>
    <row r="89" spans="1:9">
      <c r="A89" s="18"/>
      <c r="B89" s="18">
        <v>0.23499999999999999</v>
      </c>
      <c r="C89" s="18">
        <v>0.20399999999999999</v>
      </c>
      <c r="D89" s="18">
        <v>0.247</v>
      </c>
      <c r="E89" s="18">
        <v>0.46</v>
      </c>
      <c r="F89" s="18">
        <v>0.79600000000000004</v>
      </c>
      <c r="G89" s="18">
        <v>1.069</v>
      </c>
      <c r="H89" s="18">
        <v>1.3819999999999999</v>
      </c>
      <c r="I89" s="18">
        <v>1.718</v>
      </c>
    </row>
    <row r="90" spans="1:9">
      <c r="A90" s="19" t="s">
        <v>73</v>
      </c>
      <c r="B90" s="18">
        <f>AVERAGE(B87:B89)</f>
        <v>0.22233333333333336</v>
      </c>
      <c r="C90" s="18">
        <f t="shared" ref="C90:I90" si="16">AVERAGE(C87:C89)</f>
        <v>0.24299999999999999</v>
      </c>
      <c r="D90" s="18">
        <f t="shared" si="16"/>
        <v>0.24199999999999999</v>
      </c>
      <c r="E90" s="18">
        <f t="shared" si="16"/>
        <v>0.45100000000000001</v>
      </c>
      <c r="F90" s="18">
        <f t="shared" si="16"/>
        <v>0.78266666666666662</v>
      </c>
      <c r="G90" s="18">
        <f t="shared" si="16"/>
        <v>1.0436666666666667</v>
      </c>
      <c r="H90" s="18">
        <f t="shared" si="16"/>
        <v>1.3869999999999998</v>
      </c>
      <c r="I90" s="18">
        <f t="shared" si="16"/>
        <v>1.7106666666666666</v>
      </c>
    </row>
    <row r="91" spans="1:9">
      <c r="A91" s="19" t="s">
        <v>85</v>
      </c>
      <c r="B91" s="18">
        <f>STDEVPA(B87:B89)</f>
        <v>2.0072092289766121E-2</v>
      </c>
      <c r="C91" s="18">
        <f t="shared" ref="C91:I91" si="17">STDEVPA(C87:C89)</f>
        <v>2.9405214956988057E-2</v>
      </c>
      <c r="D91" s="18">
        <f t="shared" si="17"/>
        <v>4.0824829046386341E-3</v>
      </c>
      <c r="E91" s="18">
        <f t="shared" si="17"/>
        <v>9.4162979278836993E-3</v>
      </c>
      <c r="F91" s="18">
        <f t="shared" si="17"/>
        <v>9.7410927974683134E-3</v>
      </c>
      <c r="G91" s="18">
        <f t="shared" si="17"/>
        <v>2.8405789707186255E-2</v>
      </c>
      <c r="H91" s="18">
        <f t="shared" si="17"/>
        <v>1.7907168024751043E-2</v>
      </c>
      <c r="I91" s="18">
        <f t="shared" si="17"/>
        <v>1.4817407180595259E-2</v>
      </c>
    </row>
    <row r="92" spans="1:9">
      <c r="A92" s="18"/>
      <c r="B92" s="18"/>
      <c r="C92" s="18"/>
      <c r="D92" s="18"/>
      <c r="E92" s="18"/>
      <c r="F92" s="18"/>
      <c r="G92" s="18"/>
      <c r="H92" s="18"/>
      <c r="I92" s="18"/>
    </row>
    <row r="93" spans="1:9">
      <c r="A93" s="19" t="s">
        <v>86</v>
      </c>
      <c r="B93" s="18">
        <v>7.1999999999999995E-2</v>
      </c>
      <c r="C93" s="18">
        <v>7.0999999999999994E-2</v>
      </c>
      <c r="D93" s="18">
        <v>6.5000000000000002E-2</v>
      </c>
      <c r="E93" s="18">
        <v>0.11600000000000001</v>
      </c>
      <c r="F93" s="18">
        <v>0.16</v>
      </c>
      <c r="G93" s="18">
        <v>0.2</v>
      </c>
      <c r="H93" s="18">
        <v>0.26500000000000001</v>
      </c>
      <c r="I93" s="18">
        <v>0.35599999999999998</v>
      </c>
    </row>
    <row r="94" spans="1:9">
      <c r="A94" s="18"/>
      <c r="B94" s="18">
        <v>6.8000000000000005E-2</v>
      </c>
      <c r="C94" s="18">
        <v>0.06</v>
      </c>
      <c r="D94" s="18">
        <v>7.1999999999999995E-2</v>
      </c>
      <c r="E94" s="18">
        <v>0.107</v>
      </c>
      <c r="F94" s="18">
        <v>0.16500000000000001</v>
      </c>
      <c r="G94" s="18">
        <v>0.17199999999999999</v>
      </c>
      <c r="H94" s="18">
        <v>0.253</v>
      </c>
      <c r="I94" s="18">
        <v>0.33700000000000002</v>
      </c>
    </row>
    <row r="95" spans="1:9">
      <c r="A95" s="18"/>
      <c r="B95" s="18">
        <v>6.9000000000000006E-2</v>
      </c>
      <c r="C95" s="18">
        <v>5.6000000000000001E-2</v>
      </c>
      <c r="D95" s="18">
        <v>7.1999999999999995E-2</v>
      </c>
      <c r="E95" s="18">
        <v>0.112</v>
      </c>
      <c r="F95" s="18">
        <v>0.16800000000000001</v>
      </c>
      <c r="G95" s="18">
        <v>0.19400000000000001</v>
      </c>
      <c r="H95" s="18">
        <v>0.248</v>
      </c>
      <c r="I95" s="18">
        <v>0.36499999999999999</v>
      </c>
    </row>
    <row r="96" spans="1:9">
      <c r="A96" s="19" t="s">
        <v>73</v>
      </c>
      <c r="B96" s="18">
        <f>AVERAGE(B93:B95)</f>
        <v>6.9666666666666668E-2</v>
      </c>
      <c r="C96" s="18">
        <f t="shared" ref="C96:I96" si="18">AVERAGE(C93:C95)</f>
        <v>6.2333333333333331E-2</v>
      </c>
      <c r="D96" s="18">
        <f t="shared" si="18"/>
        <v>6.9666666666666668E-2</v>
      </c>
      <c r="E96" s="18">
        <f t="shared" si="18"/>
        <v>0.11166666666666668</v>
      </c>
      <c r="F96" s="18">
        <f t="shared" si="18"/>
        <v>0.16433333333333333</v>
      </c>
      <c r="G96" s="18">
        <f t="shared" si="18"/>
        <v>0.18866666666666668</v>
      </c>
      <c r="H96" s="18">
        <f t="shared" si="18"/>
        <v>0.25533333333333336</v>
      </c>
      <c r="I96" s="18">
        <f t="shared" si="18"/>
        <v>0.35266666666666668</v>
      </c>
    </row>
    <row r="97" spans="1:9">
      <c r="A97" s="19" t="s">
        <v>85</v>
      </c>
      <c r="B97" s="18">
        <f>STDEVPA(B93:B95)</f>
        <v>1.69967317119759E-3</v>
      </c>
      <c r="C97" s="18">
        <f t="shared" ref="C97:I97" si="19">STDEVPA(C93:C95)</f>
        <v>6.3420991968134791E-3</v>
      </c>
      <c r="D97" s="18">
        <f t="shared" si="19"/>
        <v>3.2998316455372183E-3</v>
      </c>
      <c r="E97" s="18">
        <f t="shared" si="19"/>
        <v>3.6817870057290901E-3</v>
      </c>
      <c r="F97" s="18">
        <f t="shared" si="19"/>
        <v>3.2998316455372248E-3</v>
      </c>
      <c r="G97" s="18">
        <f t="shared" si="19"/>
        <v>1.2036980056845203E-2</v>
      </c>
      <c r="H97" s="18">
        <f t="shared" si="19"/>
        <v>7.1336448530109056E-3</v>
      </c>
      <c r="I97" s="18">
        <f t="shared" si="19"/>
        <v>1.1671427600007717E-2</v>
      </c>
    </row>
    <row r="99" spans="1:9">
      <c r="A99" s="20" t="s">
        <v>66</v>
      </c>
      <c r="B99" s="21" t="s">
        <v>90</v>
      </c>
      <c r="C99" s="21"/>
      <c r="D99" s="21"/>
      <c r="E99" s="21"/>
      <c r="F99" s="21"/>
      <c r="G99" s="21"/>
    </row>
    <row r="100" spans="1:9">
      <c r="A100" s="21"/>
      <c r="B100" s="21">
        <v>1</v>
      </c>
      <c r="C100" s="21">
        <v>2</v>
      </c>
      <c r="D100" s="21">
        <v>3</v>
      </c>
      <c r="E100" s="21">
        <v>4</v>
      </c>
      <c r="F100" s="21">
        <v>5</v>
      </c>
      <c r="G100" s="21">
        <v>6</v>
      </c>
    </row>
    <row r="101" spans="1:9">
      <c r="A101" s="20" t="s">
        <v>78</v>
      </c>
      <c r="B101" s="21">
        <v>0.30399999999999999</v>
      </c>
      <c r="C101" s="21">
        <v>0.36</v>
      </c>
      <c r="D101" s="21">
        <v>0.46600000000000003</v>
      </c>
      <c r="E101" s="21">
        <v>0.627</v>
      </c>
      <c r="F101" s="21">
        <v>0.75600000000000001</v>
      </c>
      <c r="G101" s="21">
        <v>0.90400000000000003</v>
      </c>
    </row>
    <row r="102" spans="1:9">
      <c r="A102" s="20"/>
      <c r="B102" s="21">
        <v>0.3</v>
      </c>
      <c r="C102" s="21">
        <v>0.36</v>
      </c>
      <c r="D102" s="21">
        <v>0.46899999999999997</v>
      </c>
      <c r="E102" s="21">
        <v>0.60599999999999998</v>
      </c>
      <c r="F102" s="21">
        <v>0.73</v>
      </c>
      <c r="G102" s="21">
        <v>0.9</v>
      </c>
    </row>
    <row r="103" spans="1:9">
      <c r="A103" s="20"/>
      <c r="B103" s="21">
        <v>0.4</v>
      </c>
      <c r="C103" s="21">
        <v>0.39800000000000002</v>
      </c>
      <c r="D103" s="21">
        <v>0.47</v>
      </c>
      <c r="E103" s="21">
        <v>0.61599999999999999</v>
      </c>
      <c r="F103" s="21">
        <v>0.77700000000000002</v>
      </c>
      <c r="G103" s="21">
        <v>0.94</v>
      </c>
    </row>
    <row r="104" spans="1:9">
      <c r="A104" s="20" t="s">
        <v>73</v>
      </c>
      <c r="B104" s="21">
        <f>AVERAGE(B101:B103)</f>
        <v>0.33466666666666667</v>
      </c>
      <c r="C104" s="21">
        <f t="shared" ref="C104:G104" si="20">AVERAGE(C101:C103)</f>
        <v>0.37266666666666665</v>
      </c>
      <c r="D104" s="21">
        <f t="shared" si="20"/>
        <v>0.46833333333333332</v>
      </c>
      <c r="E104" s="21">
        <f t="shared" si="20"/>
        <v>0.6163333333333334</v>
      </c>
      <c r="F104" s="21">
        <f t="shared" si="20"/>
        <v>0.7543333333333333</v>
      </c>
      <c r="G104" s="21">
        <f t="shared" si="20"/>
        <v>0.91466666666666663</v>
      </c>
    </row>
    <row r="105" spans="1:9">
      <c r="A105" s="20" t="s">
        <v>85</v>
      </c>
      <c r="B105" s="21">
        <f>STDEVPA(B101:B103)</f>
        <v>4.622649552895941E-2</v>
      </c>
      <c r="C105" s="21">
        <f t="shared" ref="C105:G105" si="21">STDEVPA(C101:C103)</f>
        <v>1.791337179005922E-2</v>
      </c>
      <c r="D105" s="21">
        <f t="shared" si="21"/>
        <v>1.6996731711975709E-3</v>
      </c>
      <c r="E105" s="21">
        <f t="shared" si="21"/>
        <v>8.5764535535124125E-3</v>
      </c>
      <c r="F105" s="21">
        <f t="shared" si="21"/>
        <v>1.9223827807061635E-2</v>
      </c>
      <c r="G105" s="21">
        <f t="shared" si="21"/>
        <v>1.7987650084309352E-2</v>
      </c>
    </row>
    <row r="106" spans="1:9">
      <c r="A106" s="20"/>
      <c r="B106" s="21"/>
      <c r="C106" s="21"/>
      <c r="D106" s="21"/>
      <c r="E106" s="21"/>
      <c r="F106" s="21"/>
      <c r="G106" s="21"/>
    </row>
    <row r="107" spans="1:9">
      <c r="A107" s="20" t="s">
        <v>66</v>
      </c>
      <c r="B107" s="21">
        <v>0.48199999999999998</v>
      </c>
      <c r="C107" s="21">
        <v>0.63300000000000001</v>
      </c>
      <c r="D107" s="21">
        <v>0.86599999999999999</v>
      </c>
      <c r="E107" s="21">
        <v>1.248</v>
      </c>
      <c r="F107" s="21">
        <v>1.635</v>
      </c>
      <c r="G107" s="21">
        <v>1.95</v>
      </c>
    </row>
    <row r="108" spans="1:9">
      <c r="A108" s="20"/>
      <c r="B108" s="21">
        <v>0.51</v>
      </c>
      <c r="C108" s="21">
        <v>0.65600000000000003</v>
      </c>
      <c r="D108" s="21">
        <v>0.9</v>
      </c>
      <c r="E108" s="21">
        <v>1.276</v>
      </c>
      <c r="F108" s="21">
        <v>1.6830000000000001</v>
      </c>
      <c r="G108" s="21">
        <v>1.99</v>
      </c>
    </row>
    <row r="109" spans="1:9">
      <c r="A109" s="20"/>
      <c r="B109" s="21">
        <v>0.5</v>
      </c>
      <c r="C109" s="21">
        <v>0.71699999999999997</v>
      </c>
      <c r="D109" s="21">
        <v>0.9</v>
      </c>
      <c r="E109" s="21">
        <v>1.294</v>
      </c>
      <c r="F109" s="21">
        <v>1.6459999999999999</v>
      </c>
      <c r="G109" s="21">
        <v>1.97</v>
      </c>
    </row>
    <row r="110" spans="1:9">
      <c r="A110" s="20" t="s">
        <v>73</v>
      </c>
      <c r="B110" s="21">
        <f>AVERAGE(B107:B109)</f>
        <v>0.49733333333333335</v>
      </c>
      <c r="C110" s="21">
        <f t="shared" ref="C110:G110" si="22">AVERAGE(C107:C109)</f>
        <v>0.66866666666666674</v>
      </c>
      <c r="D110" s="21">
        <f t="shared" si="22"/>
        <v>0.8886666666666666</v>
      </c>
      <c r="E110" s="21">
        <f t="shared" si="22"/>
        <v>1.2726666666666666</v>
      </c>
      <c r="F110" s="21">
        <f t="shared" si="22"/>
        <v>1.6546666666666667</v>
      </c>
      <c r="G110" s="21">
        <f t="shared" si="22"/>
        <v>1.97</v>
      </c>
    </row>
    <row r="111" spans="1:9">
      <c r="A111" s="20" t="s">
        <v>85</v>
      </c>
      <c r="B111" s="21">
        <f>STDEVPA(B107:B109)</f>
        <v>1.1585431464655188E-2</v>
      </c>
      <c r="C111" s="21">
        <f t="shared" ref="C111:G111" si="23">STDEVPA(C107:C109)</f>
        <v>3.5443225336052882E-2</v>
      </c>
      <c r="D111" s="21">
        <f t="shared" si="23"/>
        <v>1.602775370689509E-2</v>
      </c>
      <c r="E111" s="21">
        <f t="shared" si="23"/>
        <v>1.8926759422104537E-2</v>
      </c>
      <c r="F111" s="21">
        <f t="shared" si="23"/>
        <v>2.053181812591269E-2</v>
      </c>
      <c r="G111" s="21">
        <f t="shared" si="23"/>
        <v>1.6329931618554536E-2</v>
      </c>
    </row>
    <row r="112" spans="1:9">
      <c r="A112" s="20"/>
      <c r="B112" s="21"/>
      <c r="C112" s="21"/>
      <c r="D112" s="21"/>
      <c r="E112" s="21"/>
      <c r="F112" s="21"/>
      <c r="G112" s="21"/>
    </row>
    <row r="113" spans="1:7">
      <c r="A113" s="20" t="s">
        <v>87</v>
      </c>
      <c r="B113" s="21">
        <v>0.40100000000000002</v>
      </c>
      <c r="C113" s="21">
        <v>0.51900000000000002</v>
      </c>
      <c r="D113" s="21">
        <v>0.76200000000000001</v>
      </c>
      <c r="E113" s="21">
        <v>1.1100000000000001</v>
      </c>
      <c r="F113" s="21">
        <v>1.478</v>
      </c>
      <c r="G113" s="21">
        <v>1.8080000000000001</v>
      </c>
    </row>
    <row r="114" spans="1:7">
      <c r="A114" s="20"/>
      <c r="B114" s="21">
        <v>0.437</v>
      </c>
      <c r="C114" s="21">
        <v>0.6</v>
      </c>
      <c r="D114" s="21">
        <v>0.77400000000000002</v>
      </c>
      <c r="E114" s="21">
        <v>1.1379999999999999</v>
      </c>
      <c r="F114" s="21">
        <v>1.5149999999999999</v>
      </c>
      <c r="G114" s="21">
        <v>1.7949999999999999</v>
      </c>
    </row>
    <row r="115" spans="1:7">
      <c r="A115" s="20"/>
      <c r="B115" s="21">
        <v>0.53300000000000003</v>
      </c>
      <c r="C115" s="21">
        <v>0.6</v>
      </c>
      <c r="D115" s="21">
        <v>0.77800000000000002</v>
      </c>
      <c r="E115" s="21">
        <v>1.1379999999999999</v>
      </c>
      <c r="F115" s="21">
        <v>1.5429999999999999</v>
      </c>
      <c r="G115" s="21">
        <v>1.79</v>
      </c>
    </row>
    <row r="116" spans="1:7">
      <c r="A116" s="20" t="s">
        <v>73</v>
      </c>
      <c r="B116" s="21">
        <f>AVERAGE(B113:B115)</f>
        <v>0.45700000000000002</v>
      </c>
      <c r="C116" s="21">
        <f t="shared" ref="C116:G116" si="24">AVERAGE(C113:C115)</f>
        <v>0.57299999999999995</v>
      </c>
      <c r="D116" s="21">
        <f t="shared" si="24"/>
        <v>0.77133333333333332</v>
      </c>
      <c r="E116" s="21">
        <f t="shared" si="24"/>
        <v>1.1286666666666667</v>
      </c>
      <c r="F116" s="21">
        <f t="shared" si="24"/>
        <v>1.5119999999999998</v>
      </c>
      <c r="G116" s="21">
        <f t="shared" si="24"/>
        <v>1.7976666666666665</v>
      </c>
    </row>
    <row r="117" spans="1:7">
      <c r="A117" s="20" t="s">
        <v>85</v>
      </c>
      <c r="B117" s="21">
        <f>STDEVPA(B113:B115)</f>
        <v>5.571355310873688E-2</v>
      </c>
      <c r="C117" s="21">
        <f t="shared" ref="C117:G117" si="25">STDEVPA(C113:C115)</f>
        <v>3.8183766184073549E-2</v>
      </c>
      <c r="D117" s="21">
        <f t="shared" si="25"/>
        <v>6.7986926847903861E-3</v>
      </c>
      <c r="E117" s="21">
        <f t="shared" si="25"/>
        <v>1.3199326582148795E-2</v>
      </c>
      <c r="F117" s="21">
        <f t="shared" si="25"/>
        <v>2.6620793877468522E-2</v>
      </c>
      <c r="G117" s="21">
        <f t="shared" si="25"/>
        <v>7.5865377844940478E-3</v>
      </c>
    </row>
    <row r="118" spans="1:7">
      <c r="A118" s="20"/>
      <c r="B118" s="21"/>
      <c r="C118" s="21"/>
      <c r="D118" s="21"/>
      <c r="E118" s="21"/>
      <c r="F118" s="21"/>
      <c r="G118" s="21"/>
    </row>
    <row r="119" spans="1:7">
      <c r="A119" s="20" t="s">
        <v>88</v>
      </c>
      <c r="B119" s="21">
        <v>0.59699999999999998</v>
      </c>
      <c r="C119" s="21">
        <v>0.66400000000000003</v>
      </c>
      <c r="D119" s="21">
        <v>0.88800000000000001</v>
      </c>
      <c r="E119" s="21">
        <v>1.2150000000000001</v>
      </c>
      <c r="F119" s="21">
        <v>1.5880000000000001</v>
      </c>
      <c r="G119" s="21">
        <v>1.92</v>
      </c>
    </row>
    <row r="120" spans="1:7">
      <c r="A120" s="20"/>
      <c r="B120" s="21">
        <v>0.53100000000000003</v>
      </c>
      <c r="C120" s="21">
        <v>0.628</v>
      </c>
      <c r="D120" s="21">
        <v>0.86499999999999999</v>
      </c>
      <c r="E120" s="21">
        <v>1.202</v>
      </c>
      <c r="F120" s="21">
        <v>1.63</v>
      </c>
      <c r="G120" s="21">
        <v>1.9430000000000001</v>
      </c>
    </row>
    <row r="121" spans="1:7">
      <c r="A121" s="20"/>
      <c r="B121" s="21">
        <v>0.57999999999999996</v>
      </c>
      <c r="C121" s="21">
        <v>0.65100000000000002</v>
      </c>
      <c r="D121" s="21">
        <v>0.91</v>
      </c>
      <c r="E121" s="21">
        <v>1.282</v>
      </c>
      <c r="F121" s="21">
        <v>1.617</v>
      </c>
      <c r="G121" s="21">
        <v>1.97</v>
      </c>
    </row>
    <row r="122" spans="1:7">
      <c r="A122" s="20" t="s">
        <v>73</v>
      </c>
      <c r="B122" s="21">
        <f>AVERAGE(B119:B121)</f>
        <v>0.56933333333333336</v>
      </c>
      <c r="C122" s="21">
        <f t="shared" ref="C122:G122" si="26">AVERAGE(C119:C121)</f>
        <v>0.64766666666666672</v>
      </c>
      <c r="D122" s="21">
        <f t="shared" si="26"/>
        <v>0.88766666666666671</v>
      </c>
      <c r="E122" s="21">
        <f t="shared" si="26"/>
        <v>1.2329999999999999</v>
      </c>
      <c r="F122" s="21">
        <f t="shared" si="26"/>
        <v>1.6116666666666666</v>
      </c>
      <c r="G122" s="21">
        <f t="shared" si="26"/>
        <v>1.9443333333333335</v>
      </c>
    </row>
    <row r="123" spans="1:7">
      <c r="A123" s="20" t="s">
        <v>85</v>
      </c>
      <c r="B123" s="21">
        <f>STDEVPA(B119:B121)</f>
        <v>2.7980151695244392E-2</v>
      </c>
      <c r="C123" s="21">
        <f t="shared" ref="C123:G123" si="27">STDEVPA(C119:C121)</f>
        <v>1.4884742374510752E-2</v>
      </c>
      <c r="D123" s="21">
        <f t="shared" si="27"/>
        <v>1.837268503936091E-2</v>
      </c>
      <c r="E123" s="21">
        <f t="shared" si="27"/>
        <v>3.5052341814302043E-2</v>
      </c>
      <c r="F123" s="21">
        <f t="shared" si="27"/>
        <v>1.7556258776351516E-2</v>
      </c>
      <c r="G123" s="21">
        <f t="shared" si="27"/>
        <v>2.0434176165325484E-2</v>
      </c>
    </row>
    <row r="124" spans="1:7">
      <c r="A124" s="20"/>
      <c r="B124" s="21"/>
      <c r="C124" s="21"/>
      <c r="D124" s="21"/>
      <c r="E124" s="21"/>
      <c r="F124" s="21"/>
      <c r="G124" s="21"/>
    </row>
    <row r="125" spans="1:7">
      <c r="A125" s="20" t="s">
        <v>76</v>
      </c>
      <c r="B125" s="21">
        <v>0.44800000000000001</v>
      </c>
      <c r="C125" s="21">
        <v>0.56399999999999995</v>
      </c>
      <c r="D125" s="21">
        <v>0.71499999999999997</v>
      </c>
      <c r="E125" s="21">
        <v>1.046</v>
      </c>
      <c r="F125" s="21">
        <v>1.389</v>
      </c>
      <c r="G125" s="21">
        <v>1.784</v>
      </c>
    </row>
    <row r="126" spans="1:7">
      <c r="A126" s="20"/>
      <c r="B126" s="21">
        <v>0.41799999999999998</v>
      </c>
      <c r="C126" s="21">
        <v>0.57199999999999995</v>
      </c>
      <c r="D126" s="21">
        <v>0.66800000000000004</v>
      </c>
      <c r="E126" s="21">
        <v>1.018</v>
      </c>
      <c r="F126" s="21">
        <v>1.397</v>
      </c>
      <c r="G126" s="21">
        <v>1.77</v>
      </c>
    </row>
    <row r="127" spans="1:7">
      <c r="A127" s="20"/>
      <c r="B127" s="21">
        <v>0.45400000000000001</v>
      </c>
      <c r="C127" s="21">
        <v>0.53</v>
      </c>
      <c r="D127" s="21">
        <v>0.75800000000000001</v>
      </c>
      <c r="E127" s="21">
        <v>1.0489999999999999</v>
      </c>
      <c r="F127" s="21">
        <v>1.472</v>
      </c>
      <c r="G127" s="21">
        <v>1.78</v>
      </c>
    </row>
    <row r="128" spans="1:7">
      <c r="A128" s="20" t="s">
        <v>73</v>
      </c>
      <c r="B128" s="21">
        <f>AVERAGE(B125:B127)</f>
        <v>0.44</v>
      </c>
      <c r="C128" s="21">
        <f t="shared" ref="C128:G128" si="28">AVERAGE(C125:C127)</f>
        <v>0.55533333333333335</v>
      </c>
      <c r="D128" s="21">
        <f t="shared" si="28"/>
        <v>0.71366666666666667</v>
      </c>
      <c r="E128" s="21">
        <f t="shared" si="28"/>
        <v>1.0376666666666667</v>
      </c>
      <c r="F128" s="21">
        <f t="shared" si="28"/>
        <v>1.4193333333333333</v>
      </c>
      <c r="G128" s="21">
        <f t="shared" si="28"/>
        <v>1.7780000000000002</v>
      </c>
    </row>
    <row r="129" spans="1:9">
      <c r="A129" s="20" t="s">
        <v>85</v>
      </c>
      <c r="B129" s="21">
        <f>STDEVPA(B125:B127)</f>
        <v>1.5748015748023637E-2</v>
      </c>
      <c r="C129" s="21">
        <f t="shared" ref="C129:G129" si="29">STDEVPA(C125:C127)</f>
        <v>1.8208667044996848E-2</v>
      </c>
      <c r="D129" s="21">
        <f t="shared" si="29"/>
        <v>3.6754440396894739E-2</v>
      </c>
      <c r="E129" s="21">
        <f t="shared" si="29"/>
        <v>1.39602610609146E-2</v>
      </c>
      <c r="F129" s="21">
        <f t="shared" si="29"/>
        <v>3.7383894333730856E-2</v>
      </c>
      <c r="G129" s="21">
        <f t="shared" si="29"/>
        <v>5.8878405775519031E-3</v>
      </c>
    </row>
    <row r="131" spans="1:9">
      <c r="A131" s="24" t="s">
        <v>89</v>
      </c>
      <c r="B131" s="24"/>
      <c r="C131" s="22" t="s">
        <v>90</v>
      </c>
      <c r="D131" s="22"/>
      <c r="E131" s="22"/>
      <c r="F131" s="22"/>
      <c r="G131" s="22"/>
      <c r="H131" s="22"/>
      <c r="I131" s="22"/>
    </row>
    <row r="132" spans="1:9">
      <c r="A132" s="23"/>
      <c r="B132" s="22">
        <v>1</v>
      </c>
      <c r="C132" s="22">
        <v>2</v>
      </c>
      <c r="D132" s="22">
        <v>3</v>
      </c>
      <c r="E132" s="22">
        <v>4</v>
      </c>
      <c r="F132" s="22">
        <v>5</v>
      </c>
      <c r="G132" s="22">
        <v>6</v>
      </c>
      <c r="H132" s="22">
        <v>7</v>
      </c>
      <c r="I132" s="22">
        <v>8</v>
      </c>
    </row>
    <row r="133" spans="1:9">
      <c r="A133" s="22" t="s">
        <v>78</v>
      </c>
      <c r="B133" s="22">
        <v>0.28299999999999997</v>
      </c>
      <c r="C133" s="22">
        <v>0.34</v>
      </c>
      <c r="D133" s="22">
        <v>0.39200000000000002</v>
      </c>
      <c r="E133" s="22">
        <v>0.48</v>
      </c>
      <c r="F133" s="22">
        <v>0.56200000000000006</v>
      </c>
      <c r="G133" s="22">
        <v>0.71</v>
      </c>
      <c r="H133" s="22">
        <v>0.876</v>
      </c>
      <c r="I133" s="22">
        <v>1.03</v>
      </c>
    </row>
    <row r="134" spans="1:9">
      <c r="A134" s="22"/>
      <c r="B134" s="22">
        <v>0.27</v>
      </c>
      <c r="C134" s="22">
        <v>0.32200000000000001</v>
      </c>
      <c r="D134" s="22">
        <v>0.4</v>
      </c>
      <c r="E134" s="22">
        <v>0.49399999999999999</v>
      </c>
      <c r="F134" s="22">
        <v>0.57399999999999995</v>
      </c>
      <c r="G134" s="22">
        <v>0.68100000000000005</v>
      </c>
      <c r="H134" s="22">
        <v>0.86</v>
      </c>
      <c r="I134" s="22">
        <v>1.0409999999999999</v>
      </c>
    </row>
    <row r="135" spans="1:9">
      <c r="A135" s="22"/>
      <c r="B135" s="22">
        <v>0.27300000000000002</v>
      </c>
      <c r="C135" s="22">
        <v>0.32200000000000001</v>
      </c>
      <c r="D135" s="22">
        <v>0.41099999999999998</v>
      </c>
      <c r="E135" s="22">
        <v>0.49</v>
      </c>
      <c r="F135" s="22">
        <v>0.59799999999999998</v>
      </c>
      <c r="G135" s="22">
        <v>0.74399999999999999</v>
      </c>
      <c r="H135" s="22">
        <v>0.90900000000000003</v>
      </c>
      <c r="I135" s="22">
        <v>1.08</v>
      </c>
    </row>
    <row r="136" spans="1:9">
      <c r="A136" s="23" t="s">
        <v>73</v>
      </c>
      <c r="B136" s="22">
        <f>AVERAGE(B133:B135)</f>
        <v>0.27533333333333332</v>
      </c>
      <c r="C136" s="22">
        <f t="shared" ref="C136:I136" si="30">AVERAGE(C133:C135)</f>
        <v>0.32800000000000001</v>
      </c>
      <c r="D136" s="22">
        <f t="shared" si="30"/>
        <v>0.40100000000000002</v>
      </c>
      <c r="E136" s="22">
        <f t="shared" si="30"/>
        <v>0.48799999999999999</v>
      </c>
      <c r="F136" s="22">
        <f t="shared" si="30"/>
        <v>0.57799999999999996</v>
      </c>
      <c r="G136" s="22">
        <f t="shared" si="30"/>
        <v>0.71166666666666656</v>
      </c>
      <c r="H136" s="22">
        <f t="shared" si="30"/>
        <v>0.88166666666666671</v>
      </c>
      <c r="I136" s="22">
        <f t="shared" si="30"/>
        <v>1.0503333333333333</v>
      </c>
    </row>
    <row r="137" spans="1:9">
      <c r="A137" s="23" t="s">
        <v>85</v>
      </c>
      <c r="B137" s="22">
        <f>STDEVPA(B133:B135)</f>
        <v>5.5577773335110017E-3</v>
      </c>
      <c r="C137" s="22">
        <f t="shared" ref="C137:I137" si="31">STDEVPA(C133:C135)</f>
        <v>8.4852813742385784E-3</v>
      </c>
      <c r="D137" s="22">
        <f t="shared" si="31"/>
        <v>7.7888809636985981E-3</v>
      </c>
      <c r="E137" s="22">
        <f t="shared" si="31"/>
        <v>5.8878405775519031E-3</v>
      </c>
      <c r="F137" s="22">
        <f t="shared" si="31"/>
        <v>1.4966629547095741E-2</v>
      </c>
      <c r="G137" s="22">
        <f t="shared" si="31"/>
        <v>2.5746628689770002E-2</v>
      </c>
      <c r="H137" s="22">
        <f t="shared" si="31"/>
        <v>2.0401524997465826E-2</v>
      </c>
      <c r="I137" s="22">
        <f t="shared" si="31"/>
        <v>2.1452790546272148E-2</v>
      </c>
    </row>
    <row r="138" spans="1:9">
      <c r="A138" s="22"/>
      <c r="B138" s="22"/>
      <c r="C138" s="22"/>
      <c r="D138" s="22"/>
      <c r="E138" s="22"/>
      <c r="F138" s="22"/>
      <c r="G138" s="22"/>
      <c r="H138" s="22"/>
      <c r="I138" s="22"/>
    </row>
    <row r="139" spans="1:9">
      <c r="A139" s="22" t="s">
        <v>58</v>
      </c>
      <c r="B139" s="22">
        <v>0.441</v>
      </c>
      <c r="C139" s="22">
        <v>0.46600000000000003</v>
      </c>
      <c r="D139" s="22">
        <v>0.60799999999999998</v>
      </c>
      <c r="E139" s="22">
        <v>0.746</v>
      </c>
      <c r="F139" s="22">
        <v>0.96699999999999997</v>
      </c>
      <c r="G139" s="22">
        <v>1.274</v>
      </c>
      <c r="H139" s="22">
        <v>1.5660000000000001</v>
      </c>
      <c r="I139" s="22">
        <v>1.843</v>
      </c>
    </row>
    <row r="140" spans="1:9">
      <c r="A140" s="22"/>
      <c r="B140" s="22">
        <v>0.434</v>
      </c>
      <c r="C140" s="22">
        <v>0.49099999999999999</v>
      </c>
      <c r="D140" s="22">
        <v>0.60699999999999998</v>
      </c>
      <c r="E140" s="22">
        <v>0.74299999999999999</v>
      </c>
      <c r="F140" s="22">
        <v>0.95899999999999996</v>
      </c>
      <c r="G140" s="22">
        <v>1.27</v>
      </c>
      <c r="H140" s="22">
        <v>1.5489999999999999</v>
      </c>
      <c r="I140" s="22">
        <v>1.8129999999999999</v>
      </c>
    </row>
    <row r="141" spans="1:9">
      <c r="A141" s="22"/>
      <c r="B141" s="22">
        <v>0.41399999999999998</v>
      </c>
      <c r="C141" s="22">
        <v>0.46200000000000002</v>
      </c>
      <c r="D141" s="22">
        <v>0.61599999999999999</v>
      </c>
      <c r="E141" s="22">
        <v>0.77800000000000002</v>
      </c>
      <c r="F141" s="22">
        <v>1.0049999999999999</v>
      </c>
      <c r="G141" s="22">
        <v>1.282</v>
      </c>
      <c r="H141" s="22">
        <v>1.6</v>
      </c>
      <c r="I141" s="22">
        <v>1.89</v>
      </c>
    </row>
    <row r="142" spans="1:9">
      <c r="A142" s="23" t="s">
        <v>73</v>
      </c>
      <c r="B142" s="22">
        <f>AVERAGE(B139:B141)</f>
        <v>0.42966666666666664</v>
      </c>
      <c r="C142" s="22">
        <f t="shared" ref="C142:I142" si="32">AVERAGE(C139:C141)</f>
        <v>0.47300000000000003</v>
      </c>
      <c r="D142" s="22">
        <f t="shared" si="32"/>
        <v>0.61033333333333328</v>
      </c>
      <c r="E142" s="22">
        <f t="shared" si="32"/>
        <v>0.7556666666666666</v>
      </c>
      <c r="F142" s="22">
        <f t="shared" si="32"/>
        <v>0.97699999999999998</v>
      </c>
      <c r="G142" s="22">
        <f t="shared" si="32"/>
        <v>1.2753333333333334</v>
      </c>
      <c r="H142" s="22">
        <f t="shared" si="32"/>
        <v>1.5716666666666665</v>
      </c>
      <c r="I142" s="22">
        <f t="shared" si="32"/>
        <v>1.8486666666666665</v>
      </c>
    </row>
    <row r="143" spans="1:9">
      <c r="A143" s="23" t="s">
        <v>85</v>
      </c>
      <c r="B143" s="22">
        <f>STDEVPA(B139:B141)</f>
        <v>1.1440668201153687E-2</v>
      </c>
      <c r="C143" s="22">
        <f t="shared" ref="C143:I143" si="33">STDEVPA(C139:C141)</f>
        <v>1.2832251036613423E-2</v>
      </c>
      <c r="D143" s="22">
        <f t="shared" si="33"/>
        <v>4.0276819911981938E-3</v>
      </c>
      <c r="E143" s="22">
        <f t="shared" si="33"/>
        <v>1.5839472494022309E-2</v>
      </c>
      <c r="F143" s="22">
        <f t="shared" si="33"/>
        <v>2.0066555924389849E-2</v>
      </c>
      <c r="G143" s="22">
        <f t="shared" si="33"/>
        <v>4.9888765156985929E-3</v>
      </c>
      <c r="H143" s="22">
        <f t="shared" si="33"/>
        <v>2.1202725191719059E-2</v>
      </c>
      <c r="I143" s="22">
        <f t="shared" si="33"/>
        <v>3.168946547706699E-2</v>
      </c>
    </row>
    <row r="144" spans="1:9">
      <c r="A144" s="22"/>
      <c r="B144" s="22"/>
      <c r="C144" s="22"/>
      <c r="D144" s="22"/>
      <c r="E144" s="22"/>
      <c r="F144" s="22"/>
      <c r="G144" s="22"/>
      <c r="H144" s="22"/>
      <c r="I144" s="22"/>
    </row>
    <row r="145" spans="1:9">
      <c r="A145" s="23" t="s">
        <v>84</v>
      </c>
      <c r="B145" s="22">
        <v>0.443</v>
      </c>
      <c r="C145" s="22">
        <v>0.45100000000000001</v>
      </c>
      <c r="D145" s="22">
        <v>0.55500000000000005</v>
      </c>
      <c r="E145" s="22">
        <v>0.71099999999999997</v>
      </c>
      <c r="F145" s="22">
        <v>0.91500000000000004</v>
      </c>
      <c r="G145" s="22">
        <v>1.1970000000000001</v>
      </c>
      <c r="H145" s="22">
        <v>1.5</v>
      </c>
      <c r="I145" s="22">
        <v>1.7689999999999999</v>
      </c>
    </row>
    <row r="146" spans="1:9">
      <c r="A146" s="22"/>
      <c r="B146" s="22">
        <v>0.39200000000000002</v>
      </c>
      <c r="C146" s="22">
        <v>0.48</v>
      </c>
      <c r="D146" s="22">
        <v>0.57399999999999995</v>
      </c>
      <c r="E146" s="22">
        <v>0.72899999999999998</v>
      </c>
      <c r="F146" s="22">
        <v>0.94199999999999995</v>
      </c>
      <c r="G146" s="22">
        <v>1.252</v>
      </c>
      <c r="H146" s="22">
        <v>1.5329999999999999</v>
      </c>
      <c r="I146" s="22">
        <v>1.798</v>
      </c>
    </row>
    <row r="147" spans="1:9">
      <c r="A147" s="22"/>
      <c r="B147" s="22">
        <v>0.38300000000000001</v>
      </c>
      <c r="C147" s="22">
        <v>0.437</v>
      </c>
      <c r="D147" s="22">
        <v>0.57299999999999995</v>
      </c>
      <c r="E147" s="22">
        <v>0.73</v>
      </c>
      <c r="F147" s="22">
        <v>0.93100000000000005</v>
      </c>
      <c r="G147" s="22">
        <v>1.224</v>
      </c>
      <c r="H147" s="22">
        <v>1.4750000000000001</v>
      </c>
      <c r="I147" s="22">
        <v>1.798</v>
      </c>
    </row>
    <row r="148" spans="1:9">
      <c r="A148" s="23" t="s">
        <v>73</v>
      </c>
      <c r="B148" s="22">
        <f>AVERAGE(B145:B147)</f>
        <v>0.40599999999999997</v>
      </c>
      <c r="C148" s="22">
        <f t="shared" ref="C148:I148" si="34">AVERAGE(C145:C147)</f>
        <v>0.45600000000000002</v>
      </c>
      <c r="D148" s="22">
        <f t="shared" si="34"/>
        <v>0.56733333333333336</v>
      </c>
      <c r="E148" s="22">
        <f t="shared" si="34"/>
        <v>0.72333333333333327</v>
      </c>
      <c r="F148" s="22">
        <f t="shared" si="34"/>
        <v>0.92933333333333346</v>
      </c>
      <c r="G148" s="22">
        <f t="shared" si="34"/>
        <v>1.2243333333333333</v>
      </c>
      <c r="H148" s="22">
        <f t="shared" si="34"/>
        <v>1.5026666666666666</v>
      </c>
      <c r="I148" s="22">
        <f t="shared" si="34"/>
        <v>1.7883333333333333</v>
      </c>
    </row>
    <row r="149" spans="1:9">
      <c r="A149" s="23" t="s">
        <v>85</v>
      </c>
      <c r="B149" s="22">
        <f>STDEVPA(B145:B147)</f>
        <v>2.6419689627245811E-2</v>
      </c>
      <c r="C149" s="22">
        <f t="shared" ref="C149:I149" si="35">STDEVPA(C145:C147)</f>
        <v>1.790716802475105E-2</v>
      </c>
      <c r="D149" s="22">
        <f t="shared" si="35"/>
        <v>8.7305339024724843E-3</v>
      </c>
      <c r="E149" s="22">
        <f t="shared" si="35"/>
        <v>8.7305339024725381E-3</v>
      </c>
      <c r="F149" s="22">
        <f t="shared" si="35"/>
        <v>1.1085526098877228E-2</v>
      </c>
      <c r="G149" s="22">
        <f t="shared" si="35"/>
        <v>2.2454893057465695E-2</v>
      </c>
      <c r="H149" s="22">
        <f t="shared" si="35"/>
        <v>2.3753362335093085E-2</v>
      </c>
      <c r="I149" s="22">
        <f t="shared" si="35"/>
        <v>1.3670731102939983E-2</v>
      </c>
    </row>
    <row r="150" spans="1:9">
      <c r="A150" s="22"/>
      <c r="B150" s="22"/>
      <c r="C150" s="22"/>
      <c r="D150" s="22"/>
      <c r="E150" s="22"/>
      <c r="F150" s="22"/>
      <c r="G150" s="22"/>
      <c r="H150" s="22"/>
      <c r="I150" s="22"/>
    </row>
    <row r="151" spans="1:9">
      <c r="A151" s="23" t="s">
        <v>83</v>
      </c>
      <c r="B151" s="22">
        <v>0.34499999999999997</v>
      </c>
      <c r="C151" s="22">
        <v>0.43</v>
      </c>
      <c r="D151" s="22">
        <v>0.51800000000000002</v>
      </c>
      <c r="E151" s="22">
        <v>0.64300000000000002</v>
      </c>
      <c r="F151" s="22">
        <v>0.8</v>
      </c>
      <c r="G151" s="22">
        <v>1.0349999999999999</v>
      </c>
      <c r="H151" s="22">
        <v>1.3069999999999999</v>
      </c>
      <c r="I151" s="22">
        <v>1.4570000000000001</v>
      </c>
    </row>
    <row r="152" spans="1:9">
      <c r="A152" s="22"/>
      <c r="B152" s="22">
        <v>0.42799999999999999</v>
      </c>
      <c r="C152" s="22">
        <v>0.41399999999999998</v>
      </c>
      <c r="D152" s="22">
        <v>0.53900000000000003</v>
      </c>
      <c r="E152" s="22">
        <v>0.67800000000000005</v>
      </c>
      <c r="F152" s="22">
        <v>0.86799999999999999</v>
      </c>
      <c r="G152" s="22">
        <v>1.0640000000000001</v>
      </c>
      <c r="H152" s="22">
        <v>1.3109999999999999</v>
      </c>
      <c r="I152" s="22">
        <v>1.4730000000000001</v>
      </c>
    </row>
    <row r="153" spans="1:9">
      <c r="A153" s="22"/>
      <c r="B153" s="22">
        <v>0.34599999999999997</v>
      </c>
      <c r="C153" s="22">
        <v>0.41399999999999998</v>
      </c>
      <c r="D153" s="22">
        <v>0.53300000000000003</v>
      </c>
      <c r="E153" s="22">
        <v>0.629</v>
      </c>
      <c r="F153" s="22">
        <v>0.83399999999999996</v>
      </c>
      <c r="G153" s="22">
        <v>1.0640000000000001</v>
      </c>
      <c r="H153" s="22">
        <v>1.3180000000000001</v>
      </c>
      <c r="I153" s="22">
        <v>1.41</v>
      </c>
    </row>
    <row r="154" spans="1:9">
      <c r="A154" s="23" t="s">
        <v>73</v>
      </c>
      <c r="B154" s="22">
        <f>AVERAGE(B151:B153)</f>
        <v>0.37299999999999994</v>
      </c>
      <c r="C154" s="22">
        <f t="shared" ref="C154:I154" si="36">AVERAGE(C151:C153)</f>
        <v>0.41933333333333334</v>
      </c>
      <c r="D154" s="22">
        <f t="shared" si="36"/>
        <v>0.52999999999999992</v>
      </c>
      <c r="E154" s="22">
        <f t="shared" si="36"/>
        <v>0.65</v>
      </c>
      <c r="F154" s="22">
        <f t="shared" si="36"/>
        <v>0.83400000000000007</v>
      </c>
      <c r="G154" s="22">
        <f t="shared" si="36"/>
        <v>1.0543333333333333</v>
      </c>
      <c r="H154" s="22">
        <f t="shared" si="36"/>
        <v>1.3120000000000001</v>
      </c>
      <c r="I154" s="22">
        <f t="shared" si="36"/>
        <v>1.4466666666666665</v>
      </c>
    </row>
    <row r="155" spans="1:9">
      <c r="A155" s="23" t="s">
        <v>85</v>
      </c>
      <c r="B155" s="22">
        <f>STDEVPA(B151:B153)</f>
        <v>3.8893015654056937E-2</v>
      </c>
      <c r="C155" s="22">
        <f t="shared" ref="C155:I155" si="37">STDEVPA(C151:C153)</f>
        <v>7.5424723326565132E-3</v>
      </c>
      <c r="D155" s="22">
        <f t="shared" si="37"/>
        <v>8.8317608663278542E-3</v>
      </c>
      <c r="E155" s="22">
        <f t="shared" si="37"/>
        <v>2.0607442021431662E-2</v>
      </c>
      <c r="F155" s="22">
        <f t="shared" si="37"/>
        <v>2.7760883751542665E-2</v>
      </c>
      <c r="G155" s="22">
        <f t="shared" si="37"/>
        <v>1.3670731102939983E-2</v>
      </c>
      <c r="H155" s="22">
        <f t="shared" si="37"/>
        <v>4.5460605656620044E-3</v>
      </c>
      <c r="I155" s="22">
        <f t="shared" si="37"/>
        <v>2.6737406173540708E-2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H22" sqref="H22"/>
    </sheetView>
  </sheetViews>
  <sheetFormatPr baseColWidth="10" defaultRowHeight="15" x14ac:dyDescent="0"/>
  <cols>
    <col min="1" max="1" width="19.33203125" style="1" customWidth="1"/>
    <col min="2" max="2" width="10.83203125" style="1"/>
    <col min="3" max="3" width="21.83203125" style="1" customWidth="1"/>
  </cols>
  <sheetData>
    <row r="1" spans="1:3">
      <c r="A1" s="1" t="s">
        <v>4</v>
      </c>
      <c r="B1" s="1" t="s">
        <v>99</v>
      </c>
      <c r="C1" s="1" t="s">
        <v>100</v>
      </c>
    </row>
    <row r="2" spans="1:3">
      <c r="A2" s="25" t="s">
        <v>81</v>
      </c>
      <c r="B2" s="1" t="s">
        <v>97</v>
      </c>
      <c r="C2" s="26">
        <v>2.2599999999999998</v>
      </c>
    </row>
    <row r="3" spans="1:3">
      <c r="A3" s="25"/>
      <c r="B3" s="1" t="s">
        <v>97</v>
      </c>
      <c r="C3" s="26">
        <v>2.9</v>
      </c>
    </row>
    <row r="4" spans="1:3">
      <c r="A4" s="25"/>
    </row>
    <row r="5" spans="1:3">
      <c r="A5" s="25"/>
      <c r="B5" s="1" t="s">
        <v>98</v>
      </c>
      <c r="C5" s="26">
        <v>8.18</v>
      </c>
    </row>
    <row r="6" spans="1:3">
      <c r="A6" s="25"/>
      <c r="B6" s="1" t="s">
        <v>98</v>
      </c>
      <c r="C6" s="26">
        <v>7.74</v>
      </c>
    </row>
    <row r="7" spans="1:3">
      <c r="A7" s="25"/>
      <c r="C7" s="26"/>
    </row>
    <row r="8" spans="1:3">
      <c r="A8" s="25" t="s">
        <v>40</v>
      </c>
      <c r="B8" s="1" t="s">
        <v>97</v>
      </c>
      <c r="C8" s="26">
        <v>3.67</v>
      </c>
    </row>
    <row r="9" spans="1:3">
      <c r="A9" s="25"/>
      <c r="B9" s="1" t="s">
        <v>97</v>
      </c>
      <c r="C9" s="26">
        <v>2.8</v>
      </c>
    </row>
    <row r="10" spans="1:3">
      <c r="A10" s="25"/>
    </row>
    <row r="11" spans="1:3">
      <c r="A11" s="25"/>
      <c r="B11" s="1" t="s">
        <v>98</v>
      </c>
      <c r="C11" s="26">
        <v>3.19</v>
      </c>
    </row>
    <row r="12" spans="1:3">
      <c r="A12" s="25"/>
      <c r="B12" s="1" t="s">
        <v>98</v>
      </c>
      <c r="C12" s="26">
        <v>3.36</v>
      </c>
    </row>
    <row r="13" spans="1:3">
      <c r="A13" s="25"/>
      <c r="C13" s="26"/>
    </row>
    <row r="14" spans="1:3">
      <c r="A14" s="25" t="s">
        <v>91</v>
      </c>
      <c r="B14" s="1" t="s">
        <v>97</v>
      </c>
      <c r="C14" s="26">
        <v>2.42</v>
      </c>
    </row>
    <row r="15" spans="1:3">
      <c r="A15" s="25"/>
      <c r="B15" s="1" t="s">
        <v>97</v>
      </c>
      <c r="C15" s="26">
        <v>2.13</v>
      </c>
    </row>
    <row r="16" spans="1:3">
      <c r="A16" s="25"/>
    </row>
    <row r="17" spans="1:3">
      <c r="A17" s="25"/>
      <c r="B17" s="1" t="s">
        <v>98</v>
      </c>
      <c r="C17" s="26">
        <v>2.2400000000000002</v>
      </c>
    </row>
    <row r="18" spans="1:3">
      <c r="A18" s="25"/>
      <c r="B18" s="1" t="s">
        <v>98</v>
      </c>
      <c r="C18" s="26">
        <v>2.94</v>
      </c>
    </row>
    <row r="19" spans="1:3">
      <c r="A19" s="25"/>
      <c r="C19" s="26"/>
    </row>
    <row r="20" spans="1:3">
      <c r="A20" s="25" t="s">
        <v>66</v>
      </c>
      <c r="B20" s="1" t="s">
        <v>97</v>
      </c>
      <c r="C20" s="26">
        <v>3.47</v>
      </c>
    </row>
    <row r="21" spans="1:3">
      <c r="A21" s="25"/>
      <c r="B21" s="1" t="s">
        <v>97</v>
      </c>
      <c r="C21" s="26">
        <v>2.99</v>
      </c>
    </row>
    <row r="22" spans="1:3">
      <c r="A22" s="25"/>
      <c r="C22" s="26"/>
    </row>
    <row r="23" spans="1:3">
      <c r="A23" s="25"/>
      <c r="B23" s="1" t="s">
        <v>98</v>
      </c>
      <c r="C23" s="26">
        <v>3.84</v>
      </c>
    </row>
    <row r="24" spans="1:3">
      <c r="A24" s="25"/>
      <c r="B24" s="1" t="s">
        <v>98</v>
      </c>
      <c r="C24" s="26">
        <v>3.92</v>
      </c>
    </row>
    <row r="25" spans="1:3">
      <c r="A25" s="25"/>
    </row>
    <row r="26" spans="1:3">
      <c r="A26" s="25" t="s">
        <v>58</v>
      </c>
      <c r="B26" s="1" t="s">
        <v>97</v>
      </c>
      <c r="C26" s="26">
        <v>3.19</v>
      </c>
    </row>
    <row r="27" spans="1:3">
      <c r="A27" s="25"/>
      <c r="B27" s="1" t="s">
        <v>97</v>
      </c>
      <c r="C27" s="26">
        <v>2.91</v>
      </c>
    </row>
    <row r="28" spans="1:3">
      <c r="A28" s="25"/>
      <c r="C28" s="26"/>
    </row>
    <row r="29" spans="1:3">
      <c r="A29" s="25"/>
      <c r="B29" s="1" t="s">
        <v>98</v>
      </c>
      <c r="C29" s="26">
        <v>3.16</v>
      </c>
    </row>
    <row r="30" spans="1:3">
      <c r="A30" s="25"/>
      <c r="B30" s="1" t="s">
        <v>98</v>
      </c>
      <c r="C30" s="26">
        <v>2.87</v>
      </c>
    </row>
    <row r="31" spans="1:3">
      <c r="A31" s="25"/>
    </row>
    <row r="32" spans="1:3">
      <c r="A32" s="25" t="s">
        <v>28</v>
      </c>
      <c r="B32" s="1" t="s">
        <v>97</v>
      </c>
      <c r="C32" s="26">
        <v>3.71</v>
      </c>
    </row>
    <row r="33" spans="1:3">
      <c r="A33" s="25"/>
      <c r="B33" s="1" t="s">
        <v>97</v>
      </c>
      <c r="C33" s="26">
        <v>3.93</v>
      </c>
    </row>
    <row r="34" spans="1:3">
      <c r="A34" s="25"/>
    </row>
    <row r="35" spans="1:3">
      <c r="A35" s="25"/>
      <c r="B35" s="1" t="s">
        <v>98</v>
      </c>
      <c r="C35" s="26">
        <v>2.72</v>
      </c>
    </row>
    <row r="36" spans="1:3">
      <c r="A36" s="25"/>
      <c r="B36" s="1" t="s">
        <v>98</v>
      </c>
      <c r="C36" s="26">
        <v>2.63</v>
      </c>
    </row>
    <row r="37" spans="1:3">
      <c r="A37" s="25"/>
      <c r="C37" s="26"/>
    </row>
    <row r="38" spans="1:3">
      <c r="A38" s="25" t="s">
        <v>92</v>
      </c>
      <c r="B38" s="1" t="s">
        <v>97</v>
      </c>
      <c r="C38" s="26">
        <v>1.87</v>
      </c>
    </row>
    <row r="39" spans="1:3">
      <c r="A39" s="25"/>
      <c r="B39" s="1" t="s">
        <v>97</v>
      </c>
      <c r="C39" s="26">
        <v>2.0699999999999998</v>
      </c>
    </row>
    <row r="40" spans="1:3">
      <c r="A40" s="25"/>
    </row>
    <row r="41" spans="1:3">
      <c r="A41" s="25"/>
      <c r="B41" s="1" t="s">
        <v>98</v>
      </c>
      <c r="C41" s="26">
        <v>2.02</v>
      </c>
    </row>
    <row r="42" spans="1:3">
      <c r="A42" s="25"/>
      <c r="B42" s="1" t="s">
        <v>98</v>
      </c>
      <c r="C42" s="26">
        <v>2.72</v>
      </c>
    </row>
    <row r="43" spans="1:3">
      <c r="A43" s="25"/>
    </row>
    <row r="44" spans="1:3">
      <c r="A44" s="25" t="s">
        <v>93</v>
      </c>
      <c r="B44" s="1" t="s">
        <v>97</v>
      </c>
      <c r="C44" s="26">
        <v>3.56</v>
      </c>
    </row>
    <row r="45" spans="1:3">
      <c r="A45" s="25"/>
      <c r="B45" s="1" t="s">
        <v>97</v>
      </c>
      <c r="C45" s="26">
        <v>3.99</v>
      </c>
    </row>
    <row r="46" spans="1:3">
      <c r="A46" s="25"/>
      <c r="C46" s="26"/>
    </row>
    <row r="47" spans="1:3">
      <c r="A47" s="25"/>
      <c r="B47" s="1" t="s">
        <v>98</v>
      </c>
      <c r="C47" s="26">
        <v>2.37</v>
      </c>
    </row>
    <row r="48" spans="1:3">
      <c r="A48" s="25"/>
      <c r="B48" s="1" t="s">
        <v>98</v>
      </c>
      <c r="C48" s="26">
        <v>3.21</v>
      </c>
    </row>
    <row r="49" spans="1:3">
      <c r="A49" s="25"/>
    </row>
    <row r="50" spans="1:3">
      <c r="A50" s="25" t="s">
        <v>94</v>
      </c>
      <c r="B50" s="1" t="s">
        <v>97</v>
      </c>
      <c r="C50" s="26">
        <v>2.81</v>
      </c>
    </row>
    <row r="51" spans="1:3">
      <c r="A51" s="25"/>
      <c r="B51" s="1" t="s">
        <v>97</v>
      </c>
      <c r="C51" s="26">
        <v>2.57</v>
      </c>
    </row>
    <row r="52" spans="1:3">
      <c r="A52" s="25"/>
      <c r="C52" s="26"/>
    </row>
    <row r="53" spans="1:3">
      <c r="A53" s="25"/>
      <c r="B53" s="1" t="s">
        <v>98</v>
      </c>
      <c r="C53" s="26">
        <v>1.73</v>
      </c>
    </row>
    <row r="54" spans="1:3">
      <c r="A54" s="25"/>
      <c r="B54" s="1" t="s">
        <v>98</v>
      </c>
      <c r="C54" s="26">
        <v>1.74</v>
      </c>
    </row>
    <row r="55" spans="1:3">
      <c r="A55" s="25"/>
    </row>
    <row r="56" spans="1:3">
      <c r="A56" s="25" t="s">
        <v>95</v>
      </c>
      <c r="B56" s="1" t="s">
        <v>97</v>
      </c>
      <c r="C56" s="26">
        <v>2.15</v>
      </c>
    </row>
    <row r="57" spans="1:3">
      <c r="A57" s="25"/>
      <c r="B57" s="1" t="s">
        <v>97</v>
      </c>
      <c r="C57" s="26">
        <v>2.2799999999999998</v>
      </c>
    </row>
    <row r="58" spans="1:3">
      <c r="A58" s="25"/>
    </row>
    <row r="59" spans="1:3">
      <c r="A59" s="25"/>
      <c r="B59" s="1" t="s">
        <v>98</v>
      </c>
      <c r="C59" s="26">
        <v>2.56</v>
      </c>
    </row>
    <row r="60" spans="1:3">
      <c r="A60" s="25"/>
      <c r="B60" s="1" t="s">
        <v>98</v>
      </c>
      <c r="C60" s="26">
        <v>2.8</v>
      </c>
    </row>
    <row r="61" spans="1:3">
      <c r="A61" s="25"/>
    </row>
    <row r="62" spans="1:3">
      <c r="A62" s="25" t="s">
        <v>96</v>
      </c>
      <c r="B62" s="1" t="s">
        <v>97</v>
      </c>
      <c r="C62" s="26">
        <v>2.29</v>
      </c>
    </row>
    <row r="63" spans="1:3">
      <c r="A63" s="25"/>
      <c r="B63" s="1" t="s">
        <v>97</v>
      </c>
      <c r="C63" s="26">
        <v>2.76</v>
      </c>
    </row>
    <row r="64" spans="1:3">
      <c r="A64" s="25"/>
      <c r="C64" s="26"/>
    </row>
    <row r="65" spans="1:3">
      <c r="A65" s="25"/>
      <c r="B65" s="1" t="s">
        <v>98</v>
      </c>
      <c r="C65" s="26">
        <v>4.32</v>
      </c>
    </row>
    <row r="66" spans="1:3">
      <c r="A66" s="25"/>
      <c r="B66" s="1" t="s">
        <v>98</v>
      </c>
      <c r="C66" s="26">
        <v>4.47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topLeftCell="C1" workbookViewId="0">
      <selection activeCell="H26" sqref="H26"/>
    </sheetView>
  </sheetViews>
  <sheetFormatPr baseColWidth="10" defaultRowHeight="15" x14ac:dyDescent="0"/>
  <cols>
    <col min="1" max="1" width="14.6640625" style="1" customWidth="1"/>
    <col min="2" max="2" width="10.83203125" style="1"/>
    <col min="3" max="3" width="21.1640625" style="1" customWidth="1"/>
  </cols>
  <sheetData>
    <row r="1" spans="1:3">
      <c r="A1" s="1" t="s">
        <v>114</v>
      </c>
      <c r="B1" s="1" t="s">
        <v>113</v>
      </c>
      <c r="C1" s="1" t="s">
        <v>100</v>
      </c>
    </row>
    <row r="2" spans="1:3">
      <c r="A2" s="25" t="s">
        <v>112</v>
      </c>
      <c r="B2" s="1" t="s">
        <v>101</v>
      </c>
      <c r="C2" s="26">
        <v>9.0299999999999994</v>
      </c>
    </row>
    <row r="3" spans="1:3">
      <c r="A3" s="25"/>
      <c r="C3" s="26">
        <v>11.2</v>
      </c>
    </row>
    <row r="5" spans="1:3">
      <c r="A5" s="25" t="s">
        <v>66</v>
      </c>
      <c r="B5" s="1" t="s">
        <v>102</v>
      </c>
      <c r="C5" s="26">
        <v>1.98</v>
      </c>
    </row>
    <row r="6" spans="1:3">
      <c r="A6" s="25"/>
      <c r="C6" s="26">
        <v>1.98</v>
      </c>
    </row>
    <row r="8" spans="1:3">
      <c r="A8" s="25" t="s">
        <v>58</v>
      </c>
      <c r="B8" s="1" t="s">
        <v>103</v>
      </c>
      <c r="C8" s="27">
        <v>4.3</v>
      </c>
    </row>
    <row r="9" spans="1:3">
      <c r="A9" s="25"/>
      <c r="C9" s="27">
        <v>3.23</v>
      </c>
    </row>
    <row r="11" spans="1:3">
      <c r="A11" s="25" t="s">
        <v>40</v>
      </c>
      <c r="B11" s="1" t="s">
        <v>104</v>
      </c>
      <c r="C11" s="26">
        <v>3.32</v>
      </c>
    </row>
    <row r="12" spans="1:3">
      <c r="A12" s="25"/>
      <c r="C12" s="26">
        <v>3.57</v>
      </c>
    </row>
    <row r="14" spans="1:3">
      <c r="A14" s="25" t="s">
        <v>66</v>
      </c>
      <c r="B14" s="1" t="s">
        <v>105</v>
      </c>
      <c r="C14" s="26">
        <v>6.14</v>
      </c>
    </row>
    <row r="15" spans="1:3">
      <c r="A15" s="25"/>
      <c r="C15" s="26">
        <v>6.04</v>
      </c>
    </row>
    <row r="17" spans="1:3">
      <c r="A17" s="25" t="s">
        <v>28</v>
      </c>
      <c r="B17" s="1" t="s">
        <v>105</v>
      </c>
      <c r="C17" s="26">
        <v>5</v>
      </c>
    </row>
    <row r="18" spans="1:3">
      <c r="A18" s="25"/>
      <c r="C18" s="26">
        <v>5.4</v>
      </c>
    </row>
    <row r="20" spans="1:3">
      <c r="A20" s="25" t="s">
        <v>40</v>
      </c>
      <c r="B20" s="1" t="s">
        <v>106</v>
      </c>
      <c r="C20" s="26">
        <v>4.09</v>
      </c>
    </row>
    <row r="21" spans="1:3">
      <c r="A21" s="25"/>
      <c r="C21" s="26">
        <v>4</v>
      </c>
    </row>
    <row r="23" spans="1:3">
      <c r="A23" s="25" t="s">
        <v>58</v>
      </c>
      <c r="B23" s="1" t="s">
        <v>106</v>
      </c>
      <c r="C23" s="26">
        <v>4.75</v>
      </c>
    </row>
    <row r="24" spans="1:3">
      <c r="A24" s="25"/>
      <c r="C24" s="26">
        <v>5.12</v>
      </c>
    </row>
    <row r="26" spans="1:3">
      <c r="A26" s="25" t="s">
        <v>28</v>
      </c>
      <c r="B26" s="1" t="s">
        <v>107</v>
      </c>
      <c r="C26" s="26">
        <v>4.8600000000000003</v>
      </c>
    </row>
    <row r="27" spans="1:3">
      <c r="A27" s="25"/>
      <c r="C27" s="26">
        <v>5.71</v>
      </c>
    </row>
    <row r="29" spans="1:3">
      <c r="A29" s="25" t="s">
        <v>58</v>
      </c>
      <c r="B29" s="1" t="s">
        <v>107</v>
      </c>
      <c r="C29" s="26">
        <v>5.33</v>
      </c>
    </row>
    <row r="30" spans="1:3">
      <c r="A30" s="25"/>
      <c r="C30" s="26">
        <v>5.78</v>
      </c>
    </row>
    <row r="32" spans="1:3">
      <c r="A32" s="25" t="s">
        <v>6</v>
      </c>
      <c r="B32" s="1" t="s">
        <v>108</v>
      </c>
      <c r="C32" s="26">
        <v>4.45</v>
      </c>
    </row>
    <row r="33" spans="1:3">
      <c r="A33" s="25"/>
      <c r="C33" s="26">
        <v>5.69</v>
      </c>
    </row>
    <row r="35" spans="1:3">
      <c r="A35" s="25" t="s">
        <v>40</v>
      </c>
      <c r="B35" s="1" t="s">
        <v>109</v>
      </c>
      <c r="C35" s="26">
        <v>4.5</v>
      </c>
    </row>
    <row r="36" spans="1:3">
      <c r="A36" s="25"/>
      <c r="C36" s="26">
        <v>4.3499999999999996</v>
      </c>
    </row>
    <row r="38" spans="1:3">
      <c r="A38" s="25" t="s">
        <v>58</v>
      </c>
      <c r="B38" s="1" t="s">
        <v>109</v>
      </c>
      <c r="C38" s="26">
        <v>3.67</v>
      </c>
    </row>
    <row r="39" spans="1:3">
      <c r="A39" s="25"/>
      <c r="C39" s="26">
        <v>3.07</v>
      </c>
    </row>
    <row r="41" spans="1:3">
      <c r="A41" s="25" t="s">
        <v>28</v>
      </c>
      <c r="B41" s="1" t="s">
        <v>110</v>
      </c>
      <c r="C41" s="26">
        <v>2.27</v>
      </c>
    </row>
    <row r="42" spans="1:3">
      <c r="A42" s="25"/>
      <c r="C42" s="26">
        <v>3.92</v>
      </c>
    </row>
    <row r="44" spans="1:3">
      <c r="A44" s="25" t="s">
        <v>40</v>
      </c>
      <c r="B44" s="1" t="s">
        <v>110</v>
      </c>
      <c r="C44" s="26">
        <v>1.64</v>
      </c>
    </row>
    <row r="45" spans="1:3">
      <c r="A45" s="25"/>
      <c r="C45" s="26">
        <v>2.23</v>
      </c>
    </row>
    <row r="47" spans="1:3">
      <c r="A47" s="25" t="s">
        <v>28</v>
      </c>
      <c r="B47" s="1" t="s">
        <v>111</v>
      </c>
      <c r="C47" s="26">
        <v>1.9</v>
      </c>
    </row>
    <row r="48" spans="1:3">
      <c r="A48" s="25"/>
      <c r="C48" s="26">
        <v>2.12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Fig S6 S7</vt:lpstr>
      <vt:lpstr>Data Fig S8</vt:lpstr>
      <vt:lpstr>Data Fig S10</vt:lpstr>
      <vt:lpstr>Data Fig S13</vt:lpstr>
    </vt:vector>
  </TitlesOfParts>
  <Company>University of Toronto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Peisajovich</dc:creator>
  <cp:lastModifiedBy>Sergio Peisajovich</cp:lastModifiedBy>
  <dcterms:created xsi:type="dcterms:W3CDTF">2014-10-06T04:20:06Z</dcterms:created>
  <dcterms:modified xsi:type="dcterms:W3CDTF">2014-10-07T03:09:03Z</dcterms:modified>
</cp:coreProperties>
</file>