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nstKN/Torben/Spastin PLOS Biology/Revision 2/"/>
    </mc:Choice>
  </mc:AlternateContent>
  <xr:revisionPtr revIDLastSave="0" documentId="13_ncr:1_{A7DD8859-851C-644A-A261-BEB82ED9F864}" xr6:coauthVersionLast="45" xr6:coauthVersionMax="45" xr10:uidLastSave="{00000000-0000-0000-0000-000000000000}"/>
  <bookViews>
    <workbookView xWindow="22240" yWindow="5420" windowWidth="27840" windowHeight="17060" xr2:uid="{E1BF80D0-28F0-6745-B6A2-5AA416CA6815}"/>
  </bookViews>
  <sheets>
    <sheet name="Legend" sheetId="9" r:id="rId1"/>
    <sheet name="Fig 5B" sheetId="1" r:id="rId2"/>
    <sheet name="Fig 5C" sheetId="3" r:id="rId3"/>
    <sheet name="Fig 5D" sheetId="2" r:id="rId4"/>
    <sheet name="Fig 5F" sheetId="4" r:id="rId5"/>
    <sheet name="Fig 5G" sheetId="5" r:id="rId6"/>
    <sheet name="Fig 5H" sheetId="6" r:id="rId7"/>
    <sheet name="Fig 5J" sheetId="7" r:id="rId8"/>
    <sheet name="Fig 5L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8" l="1"/>
  <c r="C15" i="8" s="1"/>
  <c r="B14" i="8"/>
  <c r="B15" i="8" s="1"/>
  <c r="C13" i="8"/>
  <c r="B13" i="8"/>
  <c r="C14" i="7"/>
  <c r="C15" i="7" s="1"/>
  <c r="B14" i="7"/>
  <c r="B15" i="7" s="1"/>
  <c r="C13" i="7"/>
  <c r="B13" i="7"/>
  <c r="E86" i="6" l="1"/>
  <c r="E87" i="6" s="1"/>
  <c r="D86" i="6"/>
  <c r="D87" i="6" s="1"/>
  <c r="C86" i="6"/>
  <c r="C87" i="6" s="1"/>
  <c r="B86" i="6"/>
  <c r="B87" i="6" s="1"/>
  <c r="E85" i="6"/>
  <c r="D85" i="6"/>
  <c r="C85" i="6"/>
  <c r="B85" i="6"/>
  <c r="E86" i="5"/>
  <c r="E87" i="5" s="1"/>
  <c r="E85" i="5"/>
  <c r="D87" i="5"/>
  <c r="D86" i="5"/>
  <c r="D85" i="5"/>
  <c r="C86" i="5"/>
  <c r="C87" i="5" s="1"/>
  <c r="C85" i="5"/>
  <c r="B86" i="5"/>
  <c r="B87" i="5" s="1"/>
  <c r="B85" i="5"/>
  <c r="C20" i="4" l="1"/>
  <c r="C21" i="4" s="1"/>
  <c r="B20" i="4"/>
  <c r="B21" i="4" s="1"/>
  <c r="C19" i="4"/>
  <c r="B19" i="4"/>
  <c r="C25" i="2" l="1"/>
  <c r="C26" i="2" s="1"/>
  <c r="B25" i="2"/>
  <c r="B26" i="2" s="1"/>
  <c r="C24" i="2"/>
  <c r="B24" i="2"/>
  <c r="C25" i="3"/>
  <c r="C26" i="3" s="1"/>
  <c r="B25" i="3"/>
  <c r="B26" i="3" s="1"/>
  <c r="C24" i="3"/>
  <c r="B24" i="3"/>
  <c r="B24" i="1"/>
  <c r="C24" i="1"/>
  <c r="B25" i="1"/>
  <c r="B26" i="1" s="1"/>
  <c r="C25" i="1"/>
  <c r="C26" i="1" s="1"/>
</calcChain>
</file>

<file path=xl/sharedStrings.xml><?xml version="1.0" encoding="utf-8"?>
<sst xmlns="http://schemas.openxmlformats.org/spreadsheetml/2006/main" count="57" uniqueCount="17">
  <si>
    <t xml:space="preserve"> +/+</t>
  </si>
  <si>
    <t xml:space="preserve"> -/-</t>
  </si>
  <si>
    <t>mean</t>
  </si>
  <si>
    <t>SD</t>
  </si>
  <si>
    <t>s.e.m.</t>
  </si>
  <si>
    <t>Control</t>
  </si>
  <si>
    <t>Spast-K388R</t>
  </si>
  <si>
    <t>Spast-WT</t>
  </si>
  <si>
    <t>Mean MT fragment length (µm) within ROI</t>
  </si>
  <si>
    <t>Total length of MT fragments (µm) within micrograph</t>
  </si>
  <si>
    <t>Mean distance between MT fragments (µm)</t>
  </si>
  <si>
    <t>No. of comets/30µm</t>
  </si>
  <si>
    <t>EB3 velocity (µm/s)</t>
  </si>
  <si>
    <t>EB3 growth distance (µm)</t>
  </si>
  <si>
    <t>poly-Glu Tub/total Tub</t>
  </si>
  <si>
    <t>Relative intensity (%)</t>
  </si>
  <si>
    <r>
      <t>S5 Data. Individual quantitative observations that underlie the data presented in Figure 5.</t>
    </r>
    <r>
      <rPr>
        <sz val="11"/>
        <color theme="1"/>
        <rFont val="Arial"/>
        <family val="2"/>
      </rPr>
      <t xml:space="preserve"> The file „S5_data.xlsx“ consists of several spreadsheets. Each spreadsheet contains the numerical raw data of one subfigure as indicated.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</si>
</sst>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F9AC-AE9A-9D44-9202-56C5C318A866}">
  <dimension ref="A1"/>
  <sheetViews>
    <sheetView tabSelected="1" workbookViewId="0"/>
  </sheetViews>
  <sheetFormatPr baseColWidth="10" defaultRowHeight="16"/>
  <cols>
    <col min="1" max="1" width="198" bestFit="1" customWidth="1"/>
  </cols>
  <sheetData>
    <row r="1" spans="1:1">
      <c r="A1" s="5" t="s">
        <v>16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BE17-FE55-B44D-BF08-A8672029733F}">
  <dimension ref="A1:C26"/>
  <sheetViews>
    <sheetView workbookViewId="0">
      <selection activeCell="B1" sqref="B1:C1"/>
    </sheetView>
  </sheetViews>
  <sheetFormatPr baseColWidth="10" defaultRowHeight="16"/>
  <cols>
    <col min="1" max="1" width="6.5" style="3" bestFit="1" customWidth="1"/>
    <col min="2" max="3" width="20.83203125" style="3" customWidth="1"/>
    <col min="4" max="16384" width="10.83203125" style="3"/>
  </cols>
  <sheetData>
    <row r="1" spans="2:3">
      <c r="B1" s="7" t="s">
        <v>8</v>
      </c>
      <c r="C1" s="7"/>
    </row>
    <row r="2" spans="2:3">
      <c r="B2" s="3" t="s">
        <v>0</v>
      </c>
      <c r="C2" s="3" t="s">
        <v>1</v>
      </c>
    </row>
    <row r="3" spans="2:3">
      <c r="B3" s="2">
        <v>1.21</v>
      </c>
      <c r="C3" s="2">
        <v>1.49</v>
      </c>
    </row>
    <row r="4" spans="2:3">
      <c r="B4" s="2">
        <v>0.74</v>
      </c>
      <c r="C4" s="2">
        <v>1.23</v>
      </c>
    </row>
    <row r="5" spans="2:3">
      <c r="B5" s="2">
        <v>0.81</v>
      </c>
      <c r="C5" s="2">
        <v>1.0900000000000001</v>
      </c>
    </row>
    <row r="6" spans="2:3">
      <c r="B6" s="2">
        <v>0.69</v>
      </c>
      <c r="C6" s="2">
        <v>0.85</v>
      </c>
    </row>
    <row r="7" spans="2:3">
      <c r="B7" s="2">
        <v>0.85</v>
      </c>
      <c r="C7" s="2">
        <v>1.1599999999999999</v>
      </c>
    </row>
    <row r="8" spans="2:3">
      <c r="B8" s="2">
        <v>0.61</v>
      </c>
      <c r="C8" s="2">
        <v>1.22</v>
      </c>
    </row>
    <row r="9" spans="2:3">
      <c r="B9" s="2">
        <v>0.56999999999999995</v>
      </c>
      <c r="C9" s="2">
        <v>0.9</v>
      </c>
    </row>
    <row r="10" spans="2:3">
      <c r="B10" s="2">
        <v>0.72</v>
      </c>
      <c r="C10" s="2">
        <v>1.1100000000000001</v>
      </c>
    </row>
    <row r="11" spans="2:3">
      <c r="B11" s="2">
        <v>1.53</v>
      </c>
      <c r="C11" s="2">
        <v>1.43</v>
      </c>
    </row>
    <row r="12" spans="2:3">
      <c r="B12" s="2">
        <v>0.65</v>
      </c>
      <c r="C12" s="2">
        <v>1.54</v>
      </c>
    </row>
    <row r="13" spans="2:3">
      <c r="B13" s="2">
        <v>0.7</v>
      </c>
      <c r="C13" s="2">
        <v>1.45</v>
      </c>
    </row>
    <row r="14" spans="2:3">
      <c r="B14" s="2">
        <v>0.5</v>
      </c>
      <c r="C14" s="2">
        <v>1.31</v>
      </c>
    </row>
    <row r="15" spans="2:3">
      <c r="B15" s="2">
        <v>1.18</v>
      </c>
      <c r="C15" s="2">
        <v>1.95</v>
      </c>
    </row>
    <row r="16" spans="2:3">
      <c r="B16" s="2">
        <v>0.45</v>
      </c>
      <c r="C16" s="2">
        <v>1.38</v>
      </c>
    </row>
    <row r="17" spans="1:3">
      <c r="B17" s="2">
        <v>0.99</v>
      </c>
      <c r="C17" s="2"/>
    </row>
    <row r="18" spans="1:3">
      <c r="B18" s="2">
        <v>0.97</v>
      </c>
      <c r="C18" s="2"/>
    </row>
    <row r="19" spans="1:3">
      <c r="B19" s="2">
        <v>0.67</v>
      </c>
      <c r="C19" s="2"/>
    </row>
    <row r="20" spans="1:3">
      <c r="B20" s="2">
        <v>0.84</v>
      </c>
      <c r="C20" s="2"/>
    </row>
    <row r="21" spans="1:3">
      <c r="B21" s="2">
        <v>0.85</v>
      </c>
      <c r="C21" s="2"/>
    </row>
    <row r="22" spans="1:3">
      <c r="B22" s="2">
        <v>0.52</v>
      </c>
      <c r="C22" s="2"/>
    </row>
    <row r="24" spans="1:3">
      <c r="A24" s="3" t="s">
        <v>2</v>
      </c>
      <c r="B24" s="1">
        <f>AVERAGE(B3:B22)</f>
        <v>0.80249999999999999</v>
      </c>
      <c r="C24" s="1">
        <f>AVERAGE(C3:C16)</f>
        <v>1.2935714285714286</v>
      </c>
    </row>
    <row r="25" spans="1:3">
      <c r="A25" s="3" t="s">
        <v>3</v>
      </c>
      <c r="B25" s="3">
        <f>STDEV(B3:B22)</f>
        <v>0.26836493221377711</v>
      </c>
      <c r="C25" s="3">
        <f>STDEV(C3:C16)</f>
        <v>0.28217853439750801</v>
      </c>
    </row>
    <row r="26" spans="1:3">
      <c r="A26" s="3" t="s">
        <v>4</v>
      </c>
      <c r="B26" s="3">
        <f>B25/(SQRT(COUNT(B3:B22)))</f>
        <v>6.000822312071287E-2</v>
      </c>
      <c r="C26" s="3">
        <f>C25/(SQRT(COUNT(C3:C16)))</f>
        <v>7.5415385544105748E-2</v>
      </c>
    </row>
  </sheetData>
  <mergeCells count="1">
    <mergeCell ref="B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1006-3A38-5740-B87B-44337E0C2D4E}">
  <dimension ref="A1:C26"/>
  <sheetViews>
    <sheetView workbookViewId="0">
      <selection activeCell="B1" sqref="B1:C1"/>
    </sheetView>
  </sheetViews>
  <sheetFormatPr baseColWidth="10" defaultRowHeight="16"/>
  <cols>
    <col min="1" max="1" width="6.5" style="3" bestFit="1" customWidth="1"/>
    <col min="2" max="3" width="26.33203125" style="3" customWidth="1"/>
    <col min="4" max="16384" width="10.83203125" style="3"/>
  </cols>
  <sheetData>
    <row r="1" spans="2:3">
      <c r="B1" s="7" t="s">
        <v>9</v>
      </c>
      <c r="C1" s="7"/>
    </row>
    <row r="2" spans="2:3">
      <c r="B2" s="3" t="s">
        <v>0</v>
      </c>
      <c r="C2" s="3" t="s">
        <v>1</v>
      </c>
    </row>
    <row r="3" spans="2:3">
      <c r="B3" s="2">
        <v>56.76</v>
      </c>
      <c r="C3" s="2">
        <v>37.159999999999997</v>
      </c>
    </row>
    <row r="4" spans="2:3">
      <c r="B4" s="2">
        <v>40.82</v>
      </c>
      <c r="C4" s="2">
        <v>61.34</v>
      </c>
    </row>
    <row r="5" spans="2:3">
      <c r="B5" s="2">
        <v>37.950000000000003</v>
      </c>
      <c r="C5" s="2">
        <v>130.22999999999999</v>
      </c>
    </row>
    <row r="6" spans="2:3">
      <c r="B6" s="2">
        <v>31.85</v>
      </c>
      <c r="C6" s="2">
        <v>36.44</v>
      </c>
    </row>
    <row r="7" spans="2:3">
      <c r="B7" s="2">
        <v>41.04</v>
      </c>
      <c r="C7" s="2">
        <v>47.47</v>
      </c>
    </row>
    <row r="8" spans="2:3">
      <c r="B8" s="2">
        <v>46.05</v>
      </c>
      <c r="C8" s="2">
        <v>37.880000000000003</v>
      </c>
    </row>
    <row r="9" spans="2:3">
      <c r="B9" s="2">
        <v>46.37</v>
      </c>
      <c r="C9" s="2">
        <v>18.82</v>
      </c>
    </row>
    <row r="10" spans="2:3">
      <c r="B10" s="2">
        <v>32.950000000000003</v>
      </c>
      <c r="C10" s="2">
        <v>19.940000000000001</v>
      </c>
    </row>
    <row r="11" spans="2:3">
      <c r="B11" s="2">
        <v>333.78</v>
      </c>
      <c r="C11" s="2">
        <v>48.66</v>
      </c>
    </row>
    <row r="12" spans="2:3">
      <c r="B12" s="2">
        <v>34.43</v>
      </c>
      <c r="C12" s="2">
        <v>46.3</v>
      </c>
    </row>
    <row r="13" spans="2:3">
      <c r="B13" s="2">
        <v>31.32</v>
      </c>
      <c r="C13" s="2">
        <v>75.64</v>
      </c>
    </row>
    <row r="14" spans="2:3">
      <c r="B14" s="2">
        <v>20.84</v>
      </c>
      <c r="C14" s="2">
        <v>30.05</v>
      </c>
    </row>
    <row r="15" spans="2:3">
      <c r="B15" s="2">
        <v>31.82</v>
      </c>
      <c r="C15" s="2">
        <v>38.92</v>
      </c>
    </row>
    <row r="16" spans="2:3">
      <c r="B16" s="2">
        <v>32.090000000000003</v>
      </c>
      <c r="C16" s="2">
        <v>81.42</v>
      </c>
    </row>
    <row r="17" spans="1:3">
      <c r="B17" s="2">
        <v>33.5</v>
      </c>
      <c r="C17" s="2"/>
    </row>
    <row r="18" spans="1:3">
      <c r="B18" s="2">
        <v>49.68</v>
      </c>
      <c r="C18" s="2"/>
    </row>
    <row r="19" spans="1:3">
      <c r="B19" s="2">
        <v>18.18</v>
      </c>
      <c r="C19" s="2"/>
    </row>
    <row r="20" spans="1:3">
      <c r="B20" s="2">
        <v>21.72</v>
      </c>
      <c r="C20" s="2"/>
    </row>
    <row r="21" spans="1:3">
      <c r="B21" s="2">
        <v>40.909999999999997</v>
      </c>
      <c r="C21" s="2"/>
    </row>
    <row r="22" spans="1:3">
      <c r="B22" s="2">
        <v>40.4</v>
      </c>
      <c r="C22" s="2"/>
    </row>
    <row r="24" spans="1:3">
      <c r="A24" s="3" t="s">
        <v>2</v>
      </c>
      <c r="B24" s="1">
        <f>AVERAGE(B3:B22)</f>
        <v>51.122999999999998</v>
      </c>
      <c r="C24" s="1">
        <f>AVERAGE(C3:C16)</f>
        <v>50.733571428571416</v>
      </c>
    </row>
    <row r="25" spans="1:3">
      <c r="A25" s="3" t="s">
        <v>3</v>
      </c>
      <c r="B25" s="3">
        <f>STDEV(B3:B22)</f>
        <v>67.224129839155069</v>
      </c>
      <c r="C25" s="3">
        <f>STDEV(C3:C16)</f>
        <v>29.242521360076097</v>
      </c>
    </row>
    <row r="26" spans="1:3">
      <c r="A26" s="3" t="s">
        <v>4</v>
      </c>
      <c r="B26" s="3">
        <f>B25/(SQRT(COUNT(B3:B22)))</f>
        <v>15.031772404862274</v>
      </c>
      <c r="C26" s="3">
        <f>C25/(SQRT(COUNT(C3:C16)))</f>
        <v>7.8153925753445348</v>
      </c>
    </row>
  </sheetData>
  <mergeCells count="1">
    <mergeCell ref="B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B2AC-DBC1-AE48-8CAD-99C4F4E1AC66}">
  <dimension ref="A1:C26"/>
  <sheetViews>
    <sheetView workbookViewId="0">
      <selection activeCell="B1" sqref="B1:C1"/>
    </sheetView>
  </sheetViews>
  <sheetFormatPr baseColWidth="10" defaultRowHeight="16"/>
  <cols>
    <col min="1" max="1" width="6.5" style="3" bestFit="1" customWidth="1"/>
    <col min="2" max="3" width="23" style="3" customWidth="1"/>
    <col min="4" max="16384" width="10.83203125" style="3"/>
  </cols>
  <sheetData>
    <row r="1" spans="2:3">
      <c r="B1" s="8" t="s">
        <v>10</v>
      </c>
      <c r="C1" s="8"/>
    </row>
    <row r="2" spans="2:3">
      <c r="B2" s="3" t="s">
        <v>0</v>
      </c>
      <c r="C2" s="3" t="s">
        <v>1</v>
      </c>
    </row>
    <row r="3" spans="2:3">
      <c r="B3" s="2">
        <v>0.15</v>
      </c>
      <c r="C3" s="2">
        <v>0.12</v>
      </c>
    </row>
    <row r="4" spans="2:3">
      <c r="B4" s="2">
        <v>0.17</v>
      </c>
      <c r="C4" s="2">
        <v>0.12</v>
      </c>
    </row>
    <row r="5" spans="2:3">
      <c r="B5" s="2">
        <v>0.13</v>
      </c>
      <c r="C5" s="2">
        <v>0.1</v>
      </c>
    </row>
    <row r="6" spans="2:3">
      <c r="B6" s="2">
        <v>0.13</v>
      </c>
      <c r="C6" s="2">
        <v>0.09</v>
      </c>
    </row>
    <row r="7" spans="2:3">
      <c r="B7" s="2">
        <v>0.15</v>
      </c>
      <c r="C7" s="2">
        <v>0.28999999999999998</v>
      </c>
    </row>
    <row r="8" spans="2:3">
      <c r="B8" s="2">
        <v>0.14000000000000001</v>
      </c>
      <c r="C8" s="2">
        <v>0.1</v>
      </c>
    </row>
    <row r="9" spans="2:3">
      <c r="B9" s="2">
        <v>0.15</v>
      </c>
      <c r="C9" s="2">
        <v>0.09</v>
      </c>
    </row>
    <row r="10" spans="2:3">
      <c r="B10" s="2">
        <v>0.15</v>
      </c>
      <c r="C10" s="2">
        <v>0.1</v>
      </c>
    </row>
    <row r="11" spans="2:3">
      <c r="B11" s="2">
        <v>0.14000000000000001</v>
      </c>
      <c r="C11" s="2">
        <v>0.09</v>
      </c>
    </row>
    <row r="12" spans="2:3">
      <c r="B12" s="2">
        <v>0.14000000000000001</v>
      </c>
      <c r="C12" s="2">
        <v>0.11</v>
      </c>
    </row>
    <row r="13" spans="2:3">
      <c r="B13" s="2">
        <v>0.17</v>
      </c>
      <c r="C13" s="2">
        <v>0.13</v>
      </c>
    </row>
    <row r="14" spans="2:3">
      <c r="B14" s="2">
        <v>0.17</v>
      </c>
      <c r="C14" s="2">
        <v>0.1</v>
      </c>
    </row>
    <row r="15" spans="2:3">
      <c r="B15" s="2">
        <v>0.15</v>
      </c>
      <c r="C15" s="2">
        <v>0.12</v>
      </c>
    </row>
    <row r="16" spans="2:3">
      <c r="B16" s="2">
        <v>0.15</v>
      </c>
      <c r="C16" s="2">
        <v>0.1</v>
      </c>
    </row>
    <row r="17" spans="1:3">
      <c r="B17" s="2">
        <v>0.14000000000000001</v>
      </c>
      <c r="C17" s="2"/>
    </row>
    <row r="18" spans="1:3">
      <c r="B18" s="2">
        <v>0.17</v>
      </c>
      <c r="C18" s="2"/>
    </row>
    <row r="19" spans="1:3">
      <c r="B19" s="2">
        <v>0.12</v>
      </c>
      <c r="C19" s="2"/>
    </row>
    <row r="20" spans="1:3">
      <c r="B20" s="2">
        <v>0.12</v>
      </c>
      <c r="C20" s="2"/>
    </row>
    <row r="21" spans="1:3">
      <c r="B21" s="2">
        <v>0.19</v>
      </c>
      <c r="C21" s="2"/>
    </row>
    <row r="22" spans="1:3">
      <c r="B22" s="2">
        <v>0.18</v>
      </c>
      <c r="C22" s="2"/>
    </row>
    <row r="24" spans="1:3">
      <c r="A24" s="3" t="s">
        <v>2</v>
      </c>
      <c r="B24" s="1">
        <f>AVERAGE(B3:B22)</f>
        <v>0.15050000000000002</v>
      </c>
      <c r="C24" s="1">
        <f>AVERAGE(C3:C16)</f>
        <v>0.11857142857142862</v>
      </c>
    </row>
    <row r="25" spans="1:3">
      <c r="A25" s="3" t="s">
        <v>3</v>
      </c>
      <c r="B25" s="3">
        <f>STDEV(B3:B22)</f>
        <v>1.9324105480760991E-2</v>
      </c>
      <c r="C25" s="3">
        <f>STDEV(C3:C16)</f>
        <v>5.0968639356001925E-2</v>
      </c>
    </row>
    <row r="26" spans="1:3">
      <c r="A26" s="3" t="s">
        <v>4</v>
      </c>
      <c r="B26" s="3">
        <f>B25/(SQRT(COUNT(B3:B22)))</f>
        <v>4.3210013459357832E-3</v>
      </c>
      <c r="C26" s="3">
        <f>C25/(SQRT(COUNT(C3:C16)))</f>
        <v>1.3621941852871544E-2</v>
      </c>
    </row>
  </sheetData>
  <mergeCells count="1">
    <mergeCell ref="B1:C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142F-75B8-634B-899E-6E349C6FC4F1}">
  <dimension ref="A1:C21"/>
  <sheetViews>
    <sheetView workbookViewId="0">
      <selection activeCell="B1" sqref="B1:C1"/>
    </sheetView>
  </sheetViews>
  <sheetFormatPr baseColWidth="10" defaultRowHeight="16"/>
  <cols>
    <col min="1" max="1" width="6.5" style="3" bestFit="1" customWidth="1"/>
    <col min="2" max="3" width="14" style="3" bestFit="1" customWidth="1"/>
    <col min="4" max="16384" width="10.83203125" style="3"/>
  </cols>
  <sheetData>
    <row r="1" spans="2:3">
      <c r="B1" s="7" t="s">
        <v>11</v>
      </c>
      <c r="C1" s="7"/>
    </row>
    <row r="2" spans="2:3">
      <c r="B2" s="3" t="s">
        <v>0</v>
      </c>
      <c r="C2" s="3" t="s">
        <v>1</v>
      </c>
    </row>
    <row r="3" spans="2:3">
      <c r="B3" s="3">
        <v>5</v>
      </c>
      <c r="C3" s="6">
        <v>1.5</v>
      </c>
    </row>
    <row r="4" spans="2:3">
      <c r="B4" s="3">
        <v>1</v>
      </c>
      <c r="C4" s="6">
        <v>1.4</v>
      </c>
    </row>
    <row r="5" spans="2:3">
      <c r="B5" s="3">
        <v>4</v>
      </c>
      <c r="C5" s="6">
        <v>1.8</v>
      </c>
    </row>
    <row r="6" spans="2:3">
      <c r="B6" s="3">
        <v>4</v>
      </c>
      <c r="C6" s="6">
        <v>4.0999999999999996</v>
      </c>
    </row>
    <row r="7" spans="2:3">
      <c r="B7" s="3">
        <v>3</v>
      </c>
      <c r="C7" s="6">
        <v>3.1</v>
      </c>
    </row>
    <row r="8" spans="2:3">
      <c r="B8" s="3">
        <v>2</v>
      </c>
      <c r="C8" s="6">
        <v>1.3</v>
      </c>
    </row>
    <row r="9" spans="2:3">
      <c r="B9" s="3">
        <v>3</v>
      </c>
      <c r="C9" s="6">
        <v>1.5</v>
      </c>
    </row>
    <row r="10" spans="2:3">
      <c r="B10" s="3">
        <v>2</v>
      </c>
      <c r="C10" s="6">
        <v>3.1</v>
      </c>
    </row>
    <row r="11" spans="2:3">
      <c r="B11" s="3">
        <v>2</v>
      </c>
      <c r="C11" s="6">
        <v>1.2</v>
      </c>
    </row>
    <row r="12" spans="2:3">
      <c r="B12" s="3">
        <v>2</v>
      </c>
      <c r="C12" s="6">
        <v>4.8</v>
      </c>
    </row>
    <row r="13" spans="2:3">
      <c r="B13" s="3">
        <v>5</v>
      </c>
      <c r="C13" s="6">
        <v>2.2000000000000002</v>
      </c>
    </row>
    <row r="14" spans="2:3">
      <c r="B14" s="3">
        <v>6</v>
      </c>
      <c r="C14" s="6">
        <v>2.2000000000000002</v>
      </c>
    </row>
    <row r="15" spans="2:3">
      <c r="B15" s="3">
        <v>3</v>
      </c>
      <c r="C15" s="6">
        <v>0.7</v>
      </c>
    </row>
    <row r="16" spans="2:3">
      <c r="B16" s="3">
        <v>6</v>
      </c>
      <c r="C16" s="6">
        <v>2.5</v>
      </c>
    </row>
    <row r="17" spans="1:3">
      <c r="B17" s="3">
        <v>6</v>
      </c>
    </row>
    <row r="19" spans="1:3">
      <c r="A19" s="3" t="s">
        <v>2</v>
      </c>
      <c r="B19" s="1">
        <f>AVERAGE(B3:B17)</f>
        <v>3.6</v>
      </c>
      <c r="C19" s="1">
        <f>AVERAGE(C3:C16)</f>
        <v>2.2428571428571429</v>
      </c>
    </row>
    <row r="20" spans="1:3">
      <c r="A20" s="3" t="s">
        <v>3</v>
      </c>
      <c r="B20" s="3">
        <f>STDEV(B3:B17)</f>
        <v>1.6818357317441641</v>
      </c>
      <c r="C20" s="3">
        <f>STDEV(C3:C16)</f>
        <v>1.1732363429776271</v>
      </c>
    </row>
    <row r="21" spans="1:3">
      <c r="A21" s="3" t="s">
        <v>4</v>
      </c>
      <c r="B21" s="3">
        <f>B20/(SQRT(COUNT(B3:B17)))</f>
        <v>0.43424811867344748</v>
      </c>
      <c r="C21" s="3">
        <f>C20/(SQRT(COUNT(C3:C16)))</f>
        <v>0.31356060208099173</v>
      </c>
    </row>
  </sheetData>
  <mergeCells count="1">
    <mergeCell ref="B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999C-FBE6-764B-8138-E78430761193}">
  <dimension ref="A1:E87"/>
  <sheetViews>
    <sheetView workbookViewId="0">
      <selection activeCell="B1" sqref="B1:E1"/>
    </sheetView>
  </sheetViews>
  <sheetFormatPr baseColWidth="10" defaultRowHeight="16"/>
  <cols>
    <col min="1" max="1" width="6.5" style="3" bestFit="1" customWidth="1"/>
    <col min="2" max="5" width="14" style="3" bestFit="1" customWidth="1"/>
    <col min="6" max="16384" width="10.83203125" style="3"/>
  </cols>
  <sheetData>
    <row r="1" spans="2:5">
      <c r="B1" s="7" t="s">
        <v>12</v>
      </c>
      <c r="C1" s="7"/>
      <c r="D1" s="7"/>
      <c r="E1" s="7"/>
    </row>
    <row r="2" spans="2:5">
      <c r="B2" s="4" t="s">
        <v>0</v>
      </c>
      <c r="C2" s="8" t="s">
        <v>1</v>
      </c>
      <c r="D2" s="8"/>
      <c r="E2" s="8"/>
    </row>
    <row r="3" spans="2:5">
      <c r="B3" s="3" t="s">
        <v>5</v>
      </c>
      <c r="C3" s="3" t="s">
        <v>5</v>
      </c>
      <c r="D3" s="3" t="s">
        <v>7</v>
      </c>
      <c r="E3" s="3" t="s">
        <v>6</v>
      </c>
    </row>
    <row r="4" spans="2:5">
      <c r="B4" s="2">
        <v>0.19900000000000001</v>
      </c>
      <c r="C4" s="2">
        <v>0.17799999999999999</v>
      </c>
      <c r="D4" s="2">
        <v>0.184</v>
      </c>
      <c r="E4" s="2">
        <v>0.308</v>
      </c>
    </row>
    <row r="5" spans="2:5">
      <c r="B5" s="2">
        <v>0.105</v>
      </c>
      <c r="C5" s="2">
        <v>0.41</v>
      </c>
      <c r="D5" s="2">
        <v>2.1399999999999999E-2</v>
      </c>
      <c r="E5" s="2">
        <v>0.249</v>
      </c>
    </row>
    <row r="6" spans="2:5">
      <c r="B6" s="2">
        <v>0.107</v>
      </c>
      <c r="C6" s="2">
        <v>0.34399999999999997</v>
      </c>
      <c r="D6" s="2">
        <v>0.24299999999999999</v>
      </c>
      <c r="E6" s="2">
        <v>0.39100000000000001</v>
      </c>
    </row>
    <row r="7" spans="2:5">
      <c r="B7" s="2">
        <v>0.109</v>
      </c>
      <c r="C7" s="2">
        <v>0.34799999999999998</v>
      </c>
      <c r="D7" s="2">
        <v>0.34200000000000003</v>
      </c>
      <c r="E7" s="2">
        <v>0.34799999999999998</v>
      </c>
    </row>
    <row r="8" spans="2:5">
      <c r="B8" s="2">
        <v>0.28999999999999998</v>
      </c>
      <c r="C8" s="2">
        <v>0.39200000000000002</v>
      </c>
      <c r="D8" s="2">
        <v>0.27400000000000002</v>
      </c>
      <c r="E8" s="2">
        <v>0.32400000000000001</v>
      </c>
    </row>
    <row r="9" spans="2:5">
      <c r="B9" s="2">
        <v>0.19600000000000001</v>
      </c>
      <c r="C9" s="2">
        <v>0.38200000000000001</v>
      </c>
      <c r="D9" s="2">
        <v>0.219</v>
      </c>
      <c r="E9" s="2">
        <v>0.23499999999999999</v>
      </c>
    </row>
    <row r="10" spans="2:5">
      <c r="B10" s="2">
        <v>0.17699999999999999</v>
      </c>
      <c r="C10" s="2">
        <v>0.26500000000000001</v>
      </c>
      <c r="D10" s="2">
        <v>0.26900000000000002</v>
      </c>
      <c r="E10" s="2">
        <v>0.33100000000000002</v>
      </c>
    </row>
    <row r="11" spans="2:5">
      <c r="B11" s="2">
        <v>0.156</v>
      </c>
      <c r="C11" s="2">
        <v>0.248</v>
      </c>
      <c r="D11" s="2">
        <v>0.38800000000000001</v>
      </c>
      <c r="E11" s="2">
        <v>0.25</v>
      </c>
    </row>
    <row r="12" spans="2:5">
      <c r="B12" s="2">
        <v>0.21199999999999999</v>
      </c>
      <c r="C12" s="2">
        <v>0.20100000000000001</v>
      </c>
      <c r="D12" s="2">
        <v>0.23100000000000001</v>
      </c>
      <c r="E12" s="2">
        <v>0.39</v>
      </c>
    </row>
    <row r="13" spans="2:5">
      <c r="B13" s="2">
        <v>0.25</v>
      </c>
      <c r="C13" s="2">
        <v>0.13800000000000001</v>
      </c>
      <c r="D13" s="2">
        <v>0.315</v>
      </c>
      <c r="E13" s="2">
        <v>0.44700000000000001</v>
      </c>
    </row>
    <row r="14" spans="2:5">
      <c r="B14" s="2">
        <v>0.2</v>
      </c>
      <c r="C14" s="2">
        <v>0.41399999999999998</v>
      </c>
      <c r="D14" s="2">
        <v>0.27200000000000002</v>
      </c>
      <c r="E14" s="2">
        <v>0.39700000000000002</v>
      </c>
    </row>
    <row r="15" spans="2:5">
      <c r="B15" s="2">
        <v>0.33</v>
      </c>
      <c r="C15" s="2">
        <v>0.27800000000000002</v>
      </c>
      <c r="D15" s="2">
        <v>0.25</v>
      </c>
      <c r="E15" s="2">
        <v>0.23899999999999999</v>
      </c>
    </row>
    <row r="16" spans="2:5">
      <c r="B16" s="2">
        <v>0.17599999999999999</v>
      </c>
      <c r="C16" s="2">
        <v>0.41799999999999998</v>
      </c>
      <c r="D16" s="2">
        <v>0.24</v>
      </c>
      <c r="E16" s="2">
        <v>0.44400000000000001</v>
      </c>
    </row>
    <row r="17" spans="2:5">
      <c r="B17" s="2">
        <v>9.6500000000000002E-2</v>
      </c>
      <c r="C17" s="2">
        <v>0.48599999999999999</v>
      </c>
      <c r="D17" s="2">
        <v>0.26</v>
      </c>
      <c r="E17" s="2">
        <v>0.22800000000000001</v>
      </c>
    </row>
    <row r="18" spans="2:5">
      <c r="B18" s="2">
        <v>0.246</v>
      </c>
      <c r="C18" s="2">
        <v>0.42599999999999999</v>
      </c>
      <c r="D18" s="2">
        <v>0.26300000000000001</v>
      </c>
      <c r="E18" s="2">
        <v>0.36399999999999999</v>
      </c>
    </row>
    <row r="19" spans="2:5">
      <c r="B19" s="2">
        <v>0.193</v>
      </c>
      <c r="C19" s="2">
        <v>4.4299999999999999E-2</v>
      </c>
      <c r="D19" s="2">
        <v>0.216</v>
      </c>
      <c r="E19" s="2">
        <v>0.32900000000000001</v>
      </c>
    </row>
    <row r="20" spans="2:5">
      <c r="B20" s="2">
        <v>0.251</v>
      </c>
      <c r="C20" s="2">
        <v>0.33400000000000002</v>
      </c>
      <c r="D20" s="2">
        <v>0.28199999999999997</v>
      </c>
      <c r="E20" s="2">
        <v>0.42299999999999999</v>
      </c>
    </row>
    <row r="21" spans="2:5">
      <c r="B21" s="2">
        <v>0.214</v>
      </c>
      <c r="C21" s="2">
        <v>0.36499999999999999</v>
      </c>
      <c r="D21" s="2">
        <v>2.5700000000000001E-2</v>
      </c>
      <c r="E21" s="2">
        <v>0.379</v>
      </c>
    </row>
    <row r="22" spans="2:5">
      <c r="B22" s="2">
        <v>0.19</v>
      </c>
      <c r="C22" s="2">
        <v>0.25700000000000001</v>
      </c>
      <c r="D22" s="2">
        <v>0.30299999999999999</v>
      </c>
      <c r="E22" s="2">
        <v>0.25600000000000001</v>
      </c>
    </row>
    <row r="23" spans="2:5">
      <c r="B23" s="2">
        <v>0.186</v>
      </c>
      <c r="C23" s="2">
        <v>0.16800000000000001</v>
      </c>
      <c r="D23" s="2">
        <v>0.22800000000000001</v>
      </c>
      <c r="E23" s="2">
        <v>0.28000000000000003</v>
      </c>
    </row>
    <row r="24" spans="2:5">
      <c r="B24" s="2">
        <v>0.22900000000000001</v>
      </c>
      <c r="C24" s="2">
        <v>0.38200000000000001</v>
      </c>
      <c r="D24" s="2">
        <v>0.183</v>
      </c>
      <c r="E24" s="2">
        <v>0.28100000000000003</v>
      </c>
    </row>
    <row r="25" spans="2:5">
      <c r="B25" s="2">
        <v>0.17799999999999999</v>
      </c>
      <c r="C25" s="2">
        <v>0.42299999999999999</v>
      </c>
      <c r="D25" s="2">
        <v>0.23100000000000001</v>
      </c>
      <c r="E25" s="2">
        <v>0.161</v>
      </c>
    </row>
    <row r="26" spans="2:5">
      <c r="B26" s="2">
        <v>0.45900000000000002</v>
      </c>
      <c r="C26" s="2">
        <v>0.434</v>
      </c>
      <c r="D26" s="2">
        <v>0.16600000000000001</v>
      </c>
      <c r="E26" s="2">
        <v>0.161</v>
      </c>
    </row>
    <row r="27" spans="2:5">
      <c r="B27" s="2">
        <v>0.40500000000000003</v>
      </c>
      <c r="C27" s="2">
        <v>0.30099999999999999</v>
      </c>
      <c r="D27" s="2">
        <v>0.19700000000000001</v>
      </c>
      <c r="E27" s="2">
        <v>0.187</v>
      </c>
    </row>
    <row r="28" spans="2:5">
      <c r="B28" s="2">
        <v>0.30499999999999999</v>
      </c>
      <c r="C28" s="2">
        <v>0.253</v>
      </c>
      <c r="D28" s="2">
        <v>0.22900000000000001</v>
      </c>
      <c r="E28" s="2">
        <v>0.253</v>
      </c>
    </row>
    <row r="29" spans="2:5">
      <c r="B29" s="2">
        <v>0.28100000000000003</v>
      </c>
      <c r="C29" s="2">
        <v>0.187</v>
      </c>
      <c r="D29" s="2">
        <v>0.19700000000000001</v>
      </c>
      <c r="E29" s="2">
        <v>0.22500000000000001</v>
      </c>
    </row>
    <row r="30" spans="2:5">
      <c r="B30" s="2">
        <v>0.30399999999999999</v>
      </c>
      <c r="C30" s="2">
        <v>0.104</v>
      </c>
      <c r="D30" s="2">
        <v>0.36799999999999999</v>
      </c>
      <c r="E30" s="2">
        <v>0.16400000000000001</v>
      </c>
    </row>
    <row r="31" spans="2:5">
      <c r="B31" s="2">
        <v>0.29499999999999998</v>
      </c>
      <c r="C31" s="2">
        <v>0.17199999999999999</v>
      </c>
      <c r="D31" s="2">
        <v>0.20599999999999999</v>
      </c>
      <c r="E31" s="2">
        <v>0.28100000000000003</v>
      </c>
    </row>
    <row r="32" spans="2:5">
      <c r="B32" s="2">
        <v>0.23</v>
      </c>
      <c r="C32" s="2">
        <v>0.376</v>
      </c>
      <c r="D32" s="2">
        <v>0.20300000000000001</v>
      </c>
      <c r="E32" s="2">
        <v>0.183</v>
      </c>
    </row>
    <row r="33" spans="2:5">
      <c r="B33" s="2">
        <v>0.20200000000000001</v>
      </c>
      <c r="C33" s="2">
        <v>0.23</v>
      </c>
      <c r="D33" s="2">
        <v>0.34300000000000003</v>
      </c>
      <c r="E33" s="2">
        <v>0.23899999999999999</v>
      </c>
    </row>
    <row r="34" spans="2:5">
      <c r="B34" s="2">
        <v>0.16900000000000001</v>
      </c>
      <c r="C34" s="2">
        <v>0.27800000000000002</v>
      </c>
      <c r="D34" s="2">
        <v>0.33700000000000002</v>
      </c>
      <c r="E34" s="2">
        <v>0.22500000000000001</v>
      </c>
    </row>
    <row r="35" spans="2:5">
      <c r="B35" s="2">
        <v>0.25600000000000001</v>
      </c>
      <c r="C35" s="2">
        <v>0.38900000000000001</v>
      </c>
      <c r="D35" s="2">
        <v>0.34399999999999997</v>
      </c>
      <c r="E35" s="2">
        <v>0.28999999999999998</v>
      </c>
    </row>
    <row r="36" spans="2:5">
      <c r="B36" s="2">
        <v>0.27300000000000002</v>
      </c>
      <c r="C36" s="2">
        <v>0.27600000000000002</v>
      </c>
      <c r="D36" s="2">
        <v>0.24399999999999999</v>
      </c>
      <c r="E36" s="2">
        <v>2.0799999999999999E-2</v>
      </c>
    </row>
    <row r="37" spans="2:5">
      <c r="B37" s="3">
        <v>0.24299999999999999</v>
      </c>
      <c r="C37" s="2">
        <v>0.24399999999999999</v>
      </c>
      <c r="D37" s="2">
        <v>0.27800000000000002</v>
      </c>
      <c r="E37" s="2">
        <v>0.29699999999999999</v>
      </c>
    </row>
    <row r="38" spans="2:5">
      <c r="B38" s="3">
        <v>0.249</v>
      </c>
      <c r="C38" s="3">
        <v>0.20799999999999999</v>
      </c>
      <c r="D38" s="2">
        <v>0.27200000000000002</v>
      </c>
      <c r="E38" s="2">
        <v>0.26700000000000002</v>
      </c>
    </row>
    <row r="39" spans="2:5">
      <c r="B39" s="3">
        <v>0.30099999999999999</v>
      </c>
      <c r="C39" s="3">
        <v>0.17299999999999999</v>
      </c>
      <c r="D39" s="2">
        <v>0.23599999999999999</v>
      </c>
      <c r="E39" s="2">
        <v>0.20399999999999999</v>
      </c>
    </row>
    <row r="40" spans="2:5">
      <c r="C40" s="3">
        <v>0.159</v>
      </c>
      <c r="D40" s="2">
        <v>0.16500000000000001</v>
      </c>
      <c r="E40" s="2">
        <v>0.129</v>
      </c>
    </row>
    <row r="41" spans="2:5">
      <c r="C41" s="3">
        <v>0.27300000000000002</v>
      </c>
      <c r="D41" s="3">
        <v>0.16500000000000001</v>
      </c>
      <c r="E41" s="2">
        <v>0.22900000000000001</v>
      </c>
    </row>
    <row r="42" spans="2:5">
      <c r="C42" s="3">
        <v>0.26400000000000001</v>
      </c>
      <c r="D42" s="3">
        <v>0.28199999999999997</v>
      </c>
      <c r="E42" s="2">
        <v>0.25700000000000001</v>
      </c>
    </row>
    <row r="43" spans="2:5">
      <c r="C43" s="3">
        <v>0.35099999999999998</v>
      </c>
      <c r="D43" s="3">
        <v>0.191</v>
      </c>
      <c r="E43" s="2">
        <v>0.16600000000000001</v>
      </c>
    </row>
    <row r="44" spans="2:5">
      <c r="C44" s="3">
        <v>0.32200000000000001</v>
      </c>
      <c r="D44" s="3">
        <v>0.30099999999999999</v>
      </c>
      <c r="E44" s="2">
        <v>0.129</v>
      </c>
    </row>
    <row r="45" spans="2:5">
      <c r="C45" s="3">
        <v>0.251</v>
      </c>
      <c r="D45" s="3">
        <v>0.27300000000000002</v>
      </c>
      <c r="E45" s="2">
        <v>0.3</v>
      </c>
    </row>
    <row r="46" spans="2:5">
      <c r="C46" s="3">
        <v>0.245</v>
      </c>
      <c r="E46" s="2">
        <v>0.122</v>
      </c>
    </row>
    <row r="47" spans="2:5">
      <c r="C47" s="3">
        <v>0.27900000000000003</v>
      </c>
      <c r="E47" s="2">
        <v>0.33800000000000002</v>
      </c>
    </row>
    <row r="48" spans="2:5">
      <c r="C48" s="3">
        <v>0.25</v>
      </c>
      <c r="E48" s="2">
        <v>0.23200000000000001</v>
      </c>
    </row>
    <row r="49" spans="3:5">
      <c r="C49" s="3">
        <v>0.27500000000000002</v>
      </c>
      <c r="E49" s="2">
        <v>0.28100000000000003</v>
      </c>
    </row>
    <row r="50" spans="3:5">
      <c r="C50" s="3">
        <v>1.5900000000000001E-2</v>
      </c>
      <c r="E50" s="2">
        <v>0.26300000000000001</v>
      </c>
    </row>
    <row r="51" spans="3:5">
      <c r="C51" s="3">
        <v>0.20300000000000001</v>
      </c>
      <c r="E51" s="2">
        <v>0.16600000000000001</v>
      </c>
    </row>
    <row r="52" spans="3:5">
      <c r="C52" s="3">
        <v>0.29199999999999998</v>
      </c>
      <c r="E52" s="2"/>
    </row>
    <row r="53" spans="3:5">
      <c r="C53" s="3">
        <v>0.27200000000000002</v>
      </c>
    </row>
    <row r="54" spans="3:5">
      <c r="C54" s="1">
        <v>0.125</v>
      </c>
      <c r="D54" s="1"/>
      <c r="E54" s="1"/>
    </row>
    <row r="55" spans="3:5">
      <c r="C55" s="3">
        <v>0.22800000000000001</v>
      </c>
    </row>
    <row r="56" spans="3:5">
      <c r="C56" s="3">
        <v>2.8000000000000001E-2</v>
      </c>
    </row>
    <row r="57" spans="3:5">
      <c r="C57" s="3">
        <v>0.222</v>
      </c>
    </row>
    <row r="58" spans="3:5">
      <c r="C58" s="3">
        <v>0.36099999999999999</v>
      </c>
    </row>
    <row r="59" spans="3:5">
      <c r="C59" s="3">
        <v>0.27900000000000003</v>
      </c>
    </row>
    <row r="60" spans="3:5">
      <c r="C60" s="3">
        <v>0.34899999999999998</v>
      </c>
    </row>
    <row r="61" spans="3:5">
      <c r="C61" s="3">
        <v>0.29799999999999999</v>
      </c>
    </row>
    <row r="62" spans="3:5">
      <c r="C62" s="3">
        <v>0.32100000000000001</v>
      </c>
    </row>
    <row r="63" spans="3:5">
      <c r="C63" s="3">
        <v>0.29799999999999999</v>
      </c>
    </row>
    <row r="64" spans="3:5">
      <c r="C64" s="3">
        <v>0.26300000000000001</v>
      </c>
    </row>
    <row r="65" spans="3:3">
      <c r="C65" s="3">
        <v>1.7999999999999999E-2</v>
      </c>
    </row>
    <row r="66" spans="3:3">
      <c r="C66" s="3">
        <v>0.16700000000000001</v>
      </c>
    </row>
    <row r="67" spans="3:3">
      <c r="C67" s="3">
        <v>0.28199999999999997</v>
      </c>
    </row>
    <row r="68" spans="3:3">
      <c r="C68" s="3">
        <v>0.16500000000000001</v>
      </c>
    </row>
    <row r="69" spans="3:3">
      <c r="C69" s="3">
        <v>0.32100000000000001</v>
      </c>
    </row>
    <row r="70" spans="3:3">
      <c r="C70" s="3">
        <v>0.60899999999999999</v>
      </c>
    </row>
    <row r="71" spans="3:3">
      <c r="C71" s="3">
        <v>0.32200000000000001</v>
      </c>
    </row>
    <row r="72" spans="3:3">
      <c r="C72" s="3">
        <v>0.36899999999999999</v>
      </c>
    </row>
    <row r="73" spans="3:3">
      <c r="C73" s="3">
        <v>0.32100000000000001</v>
      </c>
    </row>
    <row r="74" spans="3:3">
      <c r="C74" s="3">
        <v>0.14099999999999999</v>
      </c>
    </row>
    <row r="75" spans="3:3">
      <c r="C75" s="3">
        <v>0.33200000000000002</v>
      </c>
    </row>
    <row r="76" spans="3:3">
      <c r="C76" s="3">
        <v>4.0099999999999997E-2</v>
      </c>
    </row>
    <row r="77" spans="3:3">
      <c r="C77" s="3">
        <v>0.219</v>
      </c>
    </row>
    <row r="78" spans="3:3">
      <c r="C78" s="3">
        <v>0.26800000000000002</v>
      </c>
    </row>
    <row r="79" spans="3:3">
      <c r="C79" s="3">
        <v>0.32600000000000001</v>
      </c>
    </row>
    <row r="80" spans="3:3">
      <c r="C80" s="3">
        <v>0.17</v>
      </c>
    </row>
    <row r="81" spans="1:5">
      <c r="C81" s="3">
        <v>0.28499999999999998</v>
      </c>
    </row>
    <row r="82" spans="1:5">
      <c r="C82" s="3">
        <v>6.2E-2</v>
      </c>
    </row>
    <row r="83" spans="1:5">
      <c r="C83" s="3">
        <v>0.14099999999999999</v>
      </c>
    </row>
    <row r="85" spans="1:5">
      <c r="A85" s="3" t="s">
        <v>2</v>
      </c>
      <c r="B85" s="1">
        <f>AVERAGE(B4:B39)</f>
        <v>0.22951388888888888</v>
      </c>
      <c r="C85" s="1">
        <f>AVERAGE(C4:C83)</f>
        <v>0.26635375000000006</v>
      </c>
      <c r="D85" s="1">
        <f>AVERAGE(D4:D45)</f>
        <v>0.24374047619047623</v>
      </c>
      <c r="E85" s="1">
        <f>AVERAGE(E4:E51)</f>
        <v>0.26380833333333326</v>
      </c>
    </row>
    <row r="86" spans="1:5">
      <c r="A86" s="3" t="s">
        <v>3</v>
      </c>
      <c r="B86" s="3">
        <f>STDEV(B4:B39)</f>
        <v>7.817704139699401E-2</v>
      </c>
      <c r="C86" s="3">
        <f>STDEV(C4:C83)</f>
        <v>0.11185726092302858</v>
      </c>
      <c r="D86" s="3">
        <f>STDEV(D4:D45)</f>
        <v>7.4950198292986214E-2</v>
      </c>
      <c r="E86" s="3">
        <f>STDEV(E4:E51)</f>
        <v>9.0703219191113724E-2</v>
      </c>
    </row>
    <row r="87" spans="1:5">
      <c r="A87" s="3" t="s">
        <v>4</v>
      </c>
      <c r="B87" s="3">
        <f>B86/(SQRT(COUNT(B4:B39)))</f>
        <v>1.3029506899499001E-2</v>
      </c>
      <c r="C87" s="3">
        <f>C86/(SQRT(COUNT(C4:C83)))</f>
        <v>1.2506021960041139E-2</v>
      </c>
      <c r="D87" s="3">
        <f>D86/(SQRT(COUNT(D4:D45)))</f>
        <v>1.1565066676930835E-2</v>
      </c>
      <c r="E87" s="3">
        <f>E86/(SQRT(COUNT(E4:E51)))</f>
        <v>1.3091882004088786E-2</v>
      </c>
    </row>
  </sheetData>
  <mergeCells count="2">
    <mergeCell ref="B1:E1"/>
    <mergeCell ref="C2:E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E79B7-16AE-B541-8BAA-89A594C38449}">
  <dimension ref="A1:E87"/>
  <sheetViews>
    <sheetView workbookViewId="0">
      <selection activeCell="B1" sqref="B1:E1"/>
    </sheetView>
  </sheetViews>
  <sheetFormatPr baseColWidth="10" defaultRowHeight="16"/>
  <cols>
    <col min="1" max="1" width="6.5" style="3" bestFit="1" customWidth="1"/>
    <col min="2" max="5" width="14" style="3" bestFit="1" customWidth="1"/>
    <col min="6" max="16384" width="10.83203125" style="3"/>
  </cols>
  <sheetData>
    <row r="1" spans="2:5">
      <c r="B1" s="7" t="s">
        <v>13</v>
      </c>
      <c r="C1" s="7"/>
      <c r="D1" s="7"/>
      <c r="E1" s="7"/>
    </row>
    <row r="2" spans="2:5">
      <c r="B2" s="4" t="s">
        <v>0</v>
      </c>
      <c r="C2" s="8" t="s">
        <v>1</v>
      </c>
      <c r="D2" s="8"/>
      <c r="E2" s="8"/>
    </row>
    <row r="3" spans="2:5">
      <c r="B3" s="3" t="s">
        <v>5</v>
      </c>
      <c r="C3" s="3" t="s">
        <v>5</v>
      </c>
      <c r="D3" s="3" t="s">
        <v>7</v>
      </c>
      <c r="E3" s="3" t="s">
        <v>6</v>
      </c>
    </row>
    <row r="4" spans="2:5">
      <c r="B4" s="2">
        <v>1.29</v>
      </c>
      <c r="C4" s="2">
        <v>2.4849999999999999</v>
      </c>
      <c r="D4" s="2">
        <v>0.85</v>
      </c>
      <c r="E4" s="2">
        <v>1.1399999999999999</v>
      </c>
    </row>
    <row r="5" spans="2:5">
      <c r="B5" s="2">
        <v>0.88500000000000001</v>
      </c>
      <c r="C5" s="2">
        <v>3.4049999999999998</v>
      </c>
      <c r="D5" s="2">
        <v>0.44</v>
      </c>
      <c r="E5" s="2">
        <v>2.76</v>
      </c>
    </row>
    <row r="6" spans="2:5">
      <c r="B6" s="2">
        <v>2.8250000000000002</v>
      </c>
      <c r="C6" s="2">
        <v>3.44</v>
      </c>
      <c r="D6" s="2">
        <v>2.68</v>
      </c>
      <c r="E6" s="2">
        <v>4.76</v>
      </c>
    </row>
    <row r="7" spans="2:5">
      <c r="B7" s="2">
        <v>0.28299999999999997</v>
      </c>
      <c r="C7" s="2">
        <v>2.16</v>
      </c>
      <c r="D7" s="2">
        <v>2.92</v>
      </c>
      <c r="E7" s="2">
        <v>7.15</v>
      </c>
    </row>
    <row r="8" spans="2:5">
      <c r="B8" s="2">
        <v>2.9350000000000001</v>
      </c>
      <c r="C8" s="2">
        <v>2.62</v>
      </c>
      <c r="D8" s="2">
        <v>2.61</v>
      </c>
      <c r="E8" s="2">
        <v>2.3199999999999998</v>
      </c>
    </row>
    <row r="9" spans="2:5">
      <c r="B9" s="2">
        <v>2.585</v>
      </c>
      <c r="C9" s="2">
        <v>6.6449999999999996</v>
      </c>
      <c r="D9" s="2">
        <v>0.67</v>
      </c>
      <c r="E9" s="2">
        <v>4.26</v>
      </c>
    </row>
    <row r="10" spans="2:5">
      <c r="B10" s="2">
        <v>2.44</v>
      </c>
      <c r="C10" s="2">
        <v>2.8050000000000002</v>
      </c>
      <c r="D10" s="2">
        <v>2.35</v>
      </c>
      <c r="E10" s="2">
        <v>0.22600000000000001</v>
      </c>
    </row>
    <row r="11" spans="2:5">
      <c r="B11" s="2">
        <v>2.84</v>
      </c>
      <c r="C11" s="2">
        <v>1.27</v>
      </c>
      <c r="D11" s="2">
        <v>1.405</v>
      </c>
      <c r="E11" s="2">
        <v>5.69</v>
      </c>
    </row>
    <row r="12" spans="2:5">
      <c r="B12" s="2">
        <v>0.31</v>
      </c>
      <c r="C12" s="2">
        <v>1.97</v>
      </c>
      <c r="D12" s="2">
        <v>3.29</v>
      </c>
      <c r="E12" s="2">
        <v>3.34</v>
      </c>
    </row>
    <row r="13" spans="2:5">
      <c r="B13" s="2">
        <v>1.34</v>
      </c>
      <c r="C13" s="2">
        <v>1.58</v>
      </c>
      <c r="D13" s="2">
        <v>1.45</v>
      </c>
      <c r="E13" s="2">
        <v>3.69</v>
      </c>
    </row>
    <row r="14" spans="2:5">
      <c r="B14" s="2">
        <v>0.56999999999999995</v>
      </c>
      <c r="C14" s="2">
        <v>6.89</v>
      </c>
      <c r="D14" s="2">
        <v>4.34</v>
      </c>
      <c r="E14" s="2">
        <v>3.92</v>
      </c>
    </row>
    <row r="15" spans="2:5">
      <c r="B15" s="2">
        <v>0.755</v>
      </c>
      <c r="C15" s="2">
        <v>1.47</v>
      </c>
      <c r="D15" s="2">
        <v>3.39</v>
      </c>
      <c r="E15" s="2">
        <v>3.68</v>
      </c>
    </row>
    <row r="16" spans="2:5">
      <c r="B16" s="2">
        <v>0.65500000000000003</v>
      </c>
      <c r="C16" s="2">
        <v>3.625</v>
      </c>
      <c r="D16" s="2">
        <v>3.1150000000000002</v>
      </c>
      <c r="E16" s="2">
        <v>7.18</v>
      </c>
    </row>
    <row r="17" spans="2:5">
      <c r="B17" s="2">
        <v>1</v>
      </c>
      <c r="C17" s="2">
        <v>4.1449999999999996</v>
      </c>
      <c r="D17" s="2">
        <v>3.4849999999999999</v>
      </c>
      <c r="E17" s="2">
        <v>8.33</v>
      </c>
    </row>
    <row r="18" spans="2:5">
      <c r="B18" s="2">
        <v>1.335</v>
      </c>
      <c r="C18" s="2">
        <v>4.6150000000000002</v>
      </c>
      <c r="D18" s="2">
        <v>3.34</v>
      </c>
      <c r="E18" s="2">
        <v>7.18</v>
      </c>
    </row>
    <row r="19" spans="2:5">
      <c r="B19" s="2">
        <v>0.7</v>
      </c>
      <c r="C19" s="2">
        <v>3.58</v>
      </c>
      <c r="D19" s="2">
        <v>0.6</v>
      </c>
      <c r="E19" s="2">
        <v>2.29</v>
      </c>
    </row>
    <row r="20" spans="2:5">
      <c r="B20" s="2">
        <v>1.32</v>
      </c>
      <c r="C20" s="2">
        <v>4.7350000000000003</v>
      </c>
      <c r="D20" s="2">
        <v>1.4850000000000001</v>
      </c>
      <c r="E20" s="2">
        <v>2.5</v>
      </c>
    </row>
    <row r="21" spans="2:5">
      <c r="B21" s="2">
        <v>0.92</v>
      </c>
      <c r="C21" s="2">
        <v>4.0199999999999996</v>
      </c>
      <c r="D21" s="2">
        <v>2.4900000000000002</v>
      </c>
      <c r="E21" s="2">
        <v>3.87</v>
      </c>
    </row>
    <row r="22" spans="2:5">
      <c r="B22" s="2">
        <v>2.67</v>
      </c>
      <c r="C22" s="2">
        <v>1.25</v>
      </c>
      <c r="D22" s="2">
        <v>1.36</v>
      </c>
      <c r="E22" s="2">
        <v>6.69</v>
      </c>
    </row>
    <row r="23" spans="2:5">
      <c r="B23" s="2">
        <v>2.36</v>
      </c>
      <c r="C23" s="2">
        <v>6.94</v>
      </c>
      <c r="D23" s="2">
        <v>2.9750000000000001</v>
      </c>
      <c r="E23" s="2">
        <v>4.74</v>
      </c>
    </row>
    <row r="24" spans="2:5">
      <c r="B24" s="2">
        <v>2.145</v>
      </c>
      <c r="C24" s="2">
        <v>2.7250000000000001</v>
      </c>
      <c r="D24" s="2">
        <v>2.86</v>
      </c>
      <c r="E24" s="2">
        <v>4.08</v>
      </c>
    </row>
    <row r="25" spans="2:5">
      <c r="B25" s="2">
        <v>1.81</v>
      </c>
      <c r="C25" s="2">
        <v>3.585</v>
      </c>
      <c r="D25" s="2">
        <v>3.28</v>
      </c>
      <c r="E25" s="2">
        <v>7.69</v>
      </c>
    </row>
    <row r="26" spans="2:5">
      <c r="B26" s="2">
        <v>3.91</v>
      </c>
      <c r="C26" s="2">
        <v>3.645</v>
      </c>
      <c r="D26" s="2">
        <v>1.61</v>
      </c>
      <c r="E26" s="2">
        <v>3.46</v>
      </c>
    </row>
    <row r="27" spans="2:5">
      <c r="B27" s="2">
        <v>0.17499999999999999</v>
      </c>
      <c r="C27" s="2">
        <v>3.35</v>
      </c>
      <c r="D27" s="2">
        <v>2.0449999999999999</v>
      </c>
      <c r="E27" s="2">
        <v>3.07</v>
      </c>
    </row>
    <row r="28" spans="2:5">
      <c r="B28" s="2">
        <v>3.4449999999999998</v>
      </c>
      <c r="C28" s="2">
        <v>2.0299999999999998</v>
      </c>
      <c r="D28" s="2">
        <v>2.7850000000000001</v>
      </c>
      <c r="E28" s="2">
        <v>4.38</v>
      </c>
    </row>
    <row r="29" spans="2:5">
      <c r="B29" s="2">
        <v>2.8</v>
      </c>
      <c r="C29" s="2">
        <v>5.8650000000000002</v>
      </c>
      <c r="D29" s="2">
        <v>1.88</v>
      </c>
      <c r="E29" s="2">
        <v>5.41</v>
      </c>
    </row>
    <row r="30" spans="2:5">
      <c r="B30" s="2">
        <v>1.29</v>
      </c>
      <c r="C30" s="2">
        <v>2.5350000000000001</v>
      </c>
      <c r="D30" s="2">
        <v>1.65</v>
      </c>
      <c r="E30" s="2">
        <v>4.38</v>
      </c>
    </row>
    <row r="31" spans="2:5">
      <c r="B31" s="2">
        <v>2.39</v>
      </c>
      <c r="C31" s="2">
        <v>2.9350000000000001</v>
      </c>
      <c r="D31" s="2">
        <v>2.42</v>
      </c>
      <c r="E31" s="2">
        <v>5.16</v>
      </c>
    </row>
    <row r="32" spans="2:5">
      <c r="B32" s="2">
        <v>1.17</v>
      </c>
      <c r="C32" s="2">
        <v>2.96</v>
      </c>
      <c r="D32" s="2">
        <v>1.7450000000000001</v>
      </c>
      <c r="E32" s="2">
        <v>1.05</v>
      </c>
    </row>
    <row r="33" spans="2:5">
      <c r="B33" s="2">
        <v>1</v>
      </c>
      <c r="C33" s="2">
        <v>2.11</v>
      </c>
      <c r="D33" s="2">
        <v>3.7450000000000001</v>
      </c>
      <c r="E33" s="2">
        <v>3.08</v>
      </c>
    </row>
    <row r="34" spans="2:5">
      <c r="B34" s="2">
        <v>1.9650000000000001</v>
      </c>
      <c r="C34" s="2">
        <v>4.67</v>
      </c>
      <c r="D34" s="2">
        <v>1.125</v>
      </c>
      <c r="E34" s="2">
        <v>5.49</v>
      </c>
    </row>
    <row r="35" spans="2:5">
      <c r="B35" s="2">
        <v>2.2400000000000002</v>
      </c>
      <c r="C35" s="2">
        <v>2.2050000000000001</v>
      </c>
      <c r="D35" s="2">
        <v>2.68</v>
      </c>
      <c r="E35" s="2">
        <v>4.45</v>
      </c>
    </row>
    <row r="36" spans="2:5">
      <c r="B36" s="2">
        <v>3.24</v>
      </c>
      <c r="C36" s="2">
        <v>2.0950000000000002</v>
      </c>
      <c r="D36" s="2">
        <v>2.0299999999999998</v>
      </c>
      <c r="E36" s="2">
        <v>6.63</v>
      </c>
    </row>
    <row r="37" spans="2:5">
      <c r="B37" s="3">
        <v>2.34</v>
      </c>
      <c r="C37" s="2">
        <v>5.9749999999999996</v>
      </c>
      <c r="D37" s="2">
        <v>0.23</v>
      </c>
      <c r="E37" s="2">
        <v>4.24</v>
      </c>
    </row>
    <row r="38" spans="2:5">
      <c r="B38" s="3">
        <v>2.72</v>
      </c>
      <c r="C38" s="3">
        <v>3.0550000000000002</v>
      </c>
      <c r="D38" s="2">
        <v>2.7949999999999999</v>
      </c>
      <c r="E38" s="2">
        <v>3.15</v>
      </c>
    </row>
    <row r="39" spans="2:5">
      <c r="B39" s="3">
        <v>1.47</v>
      </c>
      <c r="C39" s="3">
        <v>3.32</v>
      </c>
      <c r="D39" s="2">
        <v>2.98</v>
      </c>
      <c r="E39" s="2">
        <v>1.19</v>
      </c>
    </row>
    <row r="40" spans="2:5">
      <c r="C40" s="3">
        <v>4.1449999999999996</v>
      </c>
      <c r="D40" s="2">
        <v>0.69</v>
      </c>
      <c r="E40" s="2">
        <v>2.42</v>
      </c>
    </row>
    <row r="41" spans="2:5">
      <c r="C41" s="3">
        <v>3.48</v>
      </c>
      <c r="D41" s="3">
        <v>2.52</v>
      </c>
      <c r="E41" s="2">
        <v>2.25</v>
      </c>
    </row>
    <row r="42" spans="2:5">
      <c r="C42" s="3">
        <v>2.91</v>
      </c>
      <c r="D42" s="3">
        <v>2.5449999999999999</v>
      </c>
      <c r="E42" s="2">
        <v>3.22</v>
      </c>
    </row>
    <row r="43" spans="2:5">
      <c r="C43" s="3">
        <v>3.3149999999999999</v>
      </c>
      <c r="D43" s="3">
        <v>1.825</v>
      </c>
      <c r="E43" s="2">
        <v>4.51</v>
      </c>
    </row>
    <row r="44" spans="2:5">
      <c r="C44" s="3">
        <v>3.855</v>
      </c>
      <c r="D44" s="3">
        <v>1.0649999999999999</v>
      </c>
      <c r="E44" s="2">
        <v>4.26</v>
      </c>
    </row>
    <row r="45" spans="2:5">
      <c r="C45" s="3">
        <v>4.5650000000000004</v>
      </c>
      <c r="D45" s="3">
        <v>0.65500000000000003</v>
      </c>
      <c r="E45" s="2">
        <v>8.06</v>
      </c>
    </row>
    <row r="46" spans="2:5">
      <c r="C46" s="3">
        <v>2.4900000000000002</v>
      </c>
      <c r="E46" s="2">
        <v>1.4</v>
      </c>
    </row>
    <row r="47" spans="2:5">
      <c r="C47" s="3">
        <v>2.92</v>
      </c>
      <c r="E47" s="2">
        <v>6</v>
      </c>
    </row>
    <row r="48" spans="2:5">
      <c r="C48" s="3">
        <v>2.54</v>
      </c>
      <c r="E48" s="2">
        <v>2.6</v>
      </c>
    </row>
    <row r="49" spans="3:5">
      <c r="C49" s="3">
        <v>3.58</v>
      </c>
      <c r="E49" s="2">
        <v>7.05</v>
      </c>
    </row>
    <row r="50" spans="3:5">
      <c r="C50" s="3">
        <v>2.5099999999999998</v>
      </c>
      <c r="E50" s="2">
        <v>3.86</v>
      </c>
    </row>
    <row r="51" spans="3:5">
      <c r="C51" s="3">
        <v>3.46</v>
      </c>
      <c r="E51" s="2">
        <v>8.41</v>
      </c>
    </row>
    <row r="52" spans="3:5">
      <c r="C52" s="3">
        <v>3.57</v>
      </c>
      <c r="E52" s="2"/>
    </row>
    <row r="53" spans="3:5">
      <c r="C53" s="3">
        <v>4.49</v>
      </c>
    </row>
    <row r="54" spans="3:5">
      <c r="C54" s="1">
        <v>3.58</v>
      </c>
      <c r="D54" s="1"/>
      <c r="E54" s="1"/>
    </row>
    <row r="55" spans="3:5">
      <c r="C55" s="3">
        <v>1.51</v>
      </c>
    </row>
    <row r="56" spans="3:5">
      <c r="C56" s="3">
        <v>3.2250000000000001</v>
      </c>
    </row>
    <row r="57" spans="3:5">
      <c r="C57" s="3">
        <v>2.875</v>
      </c>
    </row>
    <row r="58" spans="3:5">
      <c r="C58" s="3">
        <v>2.0649999999999999</v>
      </c>
    </row>
    <row r="59" spans="3:5">
      <c r="C59" s="3">
        <v>6.44</v>
      </c>
    </row>
    <row r="60" spans="3:5">
      <c r="C60" s="3">
        <v>5.3550000000000004</v>
      </c>
    </row>
    <row r="61" spans="3:5">
      <c r="C61" s="3">
        <v>3.6349999999999998</v>
      </c>
    </row>
    <row r="62" spans="3:5">
      <c r="C62" s="3">
        <v>3.12</v>
      </c>
    </row>
    <row r="63" spans="3:5">
      <c r="C63" s="3">
        <v>4.5549999999999997</v>
      </c>
    </row>
    <row r="64" spans="3:5">
      <c r="C64" s="3">
        <v>1.7</v>
      </c>
    </row>
    <row r="65" spans="3:3">
      <c r="C65" s="3">
        <v>4.9400000000000004</v>
      </c>
    </row>
    <row r="66" spans="3:3">
      <c r="C66" s="3">
        <v>4.5</v>
      </c>
    </row>
    <row r="67" spans="3:3">
      <c r="C67" s="3">
        <v>2.6850000000000001</v>
      </c>
    </row>
    <row r="68" spans="3:3">
      <c r="C68" s="3">
        <v>2.19</v>
      </c>
    </row>
    <row r="69" spans="3:3">
      <c r="C69" s="3">
        <v>3.04</v>
      </c>
    </row>
    <row r="70" spans="3:3">
      <c r="C70" s="3">
        <v>2.33</v>
      </c>
    </row>
    <row r="71" spans="3:3">
      <c r="C71" s="3">
        <v>3.43</v>
      </c>
    </row>
    <row r="72" spans="3:3">
      <c r="C72" s="3">
        <v>3.62</v>
      </c>
    </row>
    <row r="73" spans="3:3">
      <c r="C73" s="3">
        <v>1.56</v>
      </c>
    </row>
    <row r="74" spans="3:3">
      <c r="C74" s="3">
        <v>3.77</v>
      </c>
    </row>
    <row r="75" spans="3:3">
      <c r="C75" s="3">
        <v>5.51</v>
      </c>
    </row>
    <row r="76" spans="3:3">
      <c r="C76" s="3">
        <v>4.41</v>
      </c>
    </row>
    <row r="77" spans="3:3">
      <c r="C77" s="3">
        <v>3.7949999999999999</v>
      </c>
    </row>
    <row r="78" spans="3:3">
      <c r="C78" s="3">
        <v>4.1349999999999998</v>
      </c>
    </row>
    <row r="79" spans="3:3">
      <c r="C79" s="3">
        <v>2.84</v>
      </c>
    </row>
    <row r="80" spans="3:3">
      <c r="C80" s="3">
        <v>2.9750000000000001</v>
      </c>
    </row>
    <row r="81" spans="1:5">
      <c r="C81" s="3">
        <v>3.05</v>
      </c>
    </row>
    <row r="82" spans="1:5">
      <c r="C82" s="3">
        <v>5.38</v>
      </c>
    </row>
    <row r="83" spans="1:5">
      <c r="C83" s="3">
        <v>5.0949999999999998</v>
      </c>
    </row>
    <row r="85" spans="1:5">
      <c r="A85" s="3" t="s">
        <v>2</v>
      </c>
      <c r="B85" s="1">
        <f>AVERAGE(B4:B39)</f>
        <v>1.7813333333333337</v>
      </c>
      <c r="C85" s="1">
        <f>AVERAGE(C4:C83)</f>
        <v>3.4731874999999994</v>
      </c>
      <c r="D85" s="1">
        <f>AVERAGE(D4:D45)</f>
        <v>2.1525000000000007</v>
      </c>
      <c r="E85" s="1">
        <f>AVERAGE(E4:E51)</f>
        <v>4.3055416666666657</v>
      </c>
    </row>
    <row r="86" spans="1:5">
      <c r="A86" s="3" t="s">
        <v>3</v>
      </c>
      <c r="B86" s="3">
        <f>STDEV(B4:B39)</f>
        <v>0.99176350867676955</v>
      </c>
      <c r="C86" s="3">
        <f>STDEV(C4:C83)</f>
        <v>1.3159898435004003</v>
      </c>
      <c r="D86" s="3">
        <f>STDEV(D4:D45)</f>
        <v>1.0201974043793858</v>
      </c>
      <c r="E86" s="3">
        <f>STDEV(E4:E51)</f>
        <v>2.0563818769282305</v>
      </c>
    </row>
    <row r="87" spans="1:5">
      <c r="A87" s="3" t="s">
        <v>4</v>
      </c>
      <c r="B87" s="3">
        <f>B86/(SQRT(COUNT(B4:B39)))</f>
        <v>0.16529391811279492</v>
      </c>
      <c r="C87" s="3">
        <f>C86/(SQRT(COUNT(C4:C83)))</f>
        <v>0.14713213738831024</v>
      </c>
      <c r="D87" s="3">
        <f>D86/(SQRT(COUNT(D4:D45)))</f>
        <v>0.15741987711837016</v>
      </c>
      <c r="E87" s="3">
        <f>E86/(SQRT(COUNT(E4:E51)))</f>
        <v>0.29681315755029547</v>
      </c>
    </row>
  </sheetData>
  <mergeCells count="2">
    <mergeCell ref="B1:E1"/>
    <mergeCell ref="C2:E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A890-485D-EA41-AAE2-AA77DAB2B911}">
  <dimension ref="A1:C15"/>
  <sheetViews>
    <sheetView workbookViewId="0">
      <selection activeCell="B1" sqref="B1:C1"/>
    </sheetView>
  </sheetViews>
  <sheetFormatPr baseColWidth="10" defaultRowHeight="16"/>
  <cols>
    <col min="1" max="1" width="6.5" style="3" bestFit="1" customWidth="1"/>
    <col min="2" max="3" width="14" style="3" bestFit="1" customWidth="1"/>
    <col min="4" max="16384" width="10.83203125" style="3"/>
  </cols>
  <sheetData>
    <row r="1" spans="1:3">
      <c r="B1" s="7" t="s">
        <v>14</v>
      </c>
      <c r="C1" s="7"/>
    </row>
    <row r="2" spans="1:3">
      <c r="B2" s="3" t="s">
        <v>0</v>
      </c>
      <c r="C2" s="3" t="s">
        <v>1</v>
      </c>
    </row>
    <row r="3" spans="1:3">
      <c r="B3" s="2">
        <v>0.72</v>
      </c>
      <c r="C3" s="2">
        <v>1.5</v>
      </c>
    </row>
    <row r="4" spans="1:3">
      <c r="B4" s="2">
        <v>0.81</v>
      </c>
      <c r="C4" s="2">
        <v>1.1399999999999999</v>
      </c>
    </row>
    <row r="5" spans="1:3">
      <c r="B5" s="2">
        <v>1.07</v>
      </c>
      <c r="C5" s="2">
        <v>1.08</v>
      </c>
    </row>
    <row r="6" spans="1:3">
      <c r="B6" s="2">
        <v>0.79</v>
      </c>
      <c r="C6" s="2">
        <v>1.03</v>
      </c>
    </row>
    <row r="7" spans="1:3">
      <c r="B7" s="2">
        <v>0.99</v>
      </c>
      <c r="C7" s="2">
        <v>1.02</v>
      </c>
    </row>
    <row r="8" spans="1:3">
      <c r="B8" s="2">
        <v>0.76</v>
      </c>
      <c r="C8" s="2">
        <v>1.53</v>
      </c>
    </row>
    <row r="9" spans="1:3">
      <c r="B9" s="2">
        <v>0.85</v>
      </c>
      <c r="C9" s="2">
        <v>1.62</v>
      </c>
    </row>
    <row r="10" spans="1:3">
      <c r="B10" s="2">
        <v>0.78</v>
      </c>
      <c r="C10" s="2">
        <v>1.74</v>
      </c>
    </row>
    <row r="11" spans="1:3">
      <c r="B11" s="2">
        <v>0.75</v>
      </c>
      <c r="C11" s="2">
        <v>1.7</v>
      </c>
    </row>
    <row r="13" spans="1:3">
      <c r="A13" s="3" t="s">
        <v>2</v>
      </c>
      <c r="B13" s="3">
        <f>AVERAGE(B3:B11)</f>
        <v>0.8355555555555555</v>
      </c>
      <c r="C13" s="3">
        <f>AVERAGE(C3:C11)</f>
        <v>1.3733333333333333</v>
      </c>
    </row>
    <row r="14" spans="1:3">
      <c r="A14" s="3" t="s">
        <v>3</v>
      </c>
      <c r="B14" s="3">
        <f>STDEV(B3:B11)</f>
        <v>0.11791004103882727</v>
      </c>
      <c r="C14" s="3">
        <f>STDEV(C3:C11)</f>
        <v>0.30120590963658134</v>
      </c>
    </row>
    <row r="15" spans="1:3">
      <c r="A15" s="3" t="s">
        <v>4</v>
      </c>
      <c r="B15" s="3">
        <f>B14/(SQRT(COUNT(B3:B11)))</f>
        <v>3.930334701294242E-2</v>
      </c>
      <c r="C15" s="3">
        <f>C14/(SQRT(COUNT(C3:C11)))</f>
        <v>0.10040196987886045</v>
      </c>
    </row>
  </sheetData>
  <mergeCells count="1">
    <mergeCell ref="B1:C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78EC-DA00-144E-80E4-D1FF1E78B65E}">
  <dimension ref="A1:C15"/>
  <sheetViews>
    <sheetView workbookViewId="0">
      <selection activeCell="B1" sqref="B1:C1"/>
    </sheetView>
  </sheetViews>
  <sheetFormatPr baseColWidth="10" defaultColWidth="8.83203125" defaultRowHeight="16"/>
  <cols>
    <col min="1" max="1" width="8.83203125" style="3"/>
    <col min="2" max="3" width="12.1640625" style="3" customWidth="1"/>
    <col min="4" max="16384" width="8.83203125" style="3"/>
  </cols>
  <sheetData>
    <row r="1" spans="1:3">
      <c r="B1" s="7" t="s">
        <v>15</v>
      </c>
      <c r="C1" s="7"/>
    </row>
    <row r="2" spans="1:3">
      <c r="B2" s="3" t="s">
        <v>0</v>
      </c>
      <c r="C2" s="3" t="s">
        <v>1</v>
      </c>
    </row>
    <row r="3" spans="1:3">
      <c r="B3" s="2">
        <v>100</v>
      </c>
      <c r="C3" s="2">
        <v>181.292</v>
      </c>
    </row>
    <row r="4" spans="1:3">
      <c r="B4" s="2">
        <v>100</v>
      </c>
      <c r="C4" s="2">
        <v>189.17609999999999</v>
      </c>
    </row>
    <row r="5" spans="1:3">
      <c r="B5" s="2">
        <v>100</v>
      </c>
      <c r="C5" s="2">
        <v>204.1551</v>
      </c>
    </row>
    <row r="6" spans="1:3">
      <c r="B6" s="2">
        <v>100</v>
      </c>
      <c r="C6" s="2">
        <v>161.38200000000001</v>
      </c>
    </row>
    <row r="7" spans="1:3">
      <c r="B7" s="2"/>
      <c r="C7" s="2"/>
    </row>
    <row r="8" spans="1:3">
      <c r="B8" s="2"/>
      <c r="C8" s="2"/>
    </row>
    <row r="9" spans="1:3">
      <c r="B9" s="2"/>
      <c r="C9" s="2"/>
    </row>
    <row r="10" spans="1:3">
      <c r="B10" s="2"/>
      <c r="C10" s="2"/>
    </row>
    <row r="11" spans="1:3">
      <c r="B11" s="2"/>
      <c r="C11" s="2"/>
    </row>
    <row r="13" spans="1:3">
      <c r="A13" s="3" t="s">
        <v>2</v>
      </c>
      <c r="B13" s="3">
        <f>AVERAGE(B3:B11)</f>
        <v>100</v>
      </c>
      <c r="C13" s="3">
        <f>AVERAGE(C3:C11)</f>
        <v>184.00130000000001</v>
      </c>
    </row>
    <row r="14" spans="1:3">
      <c r="A14" s="3" t="s">
        <v>3</v>
      </c>
      <c r="B14" s="3">
        <f>STDEV(B3:B11)</f>
        <v>0</v>
      </c>
      <c r="C14" s="3">
        <f>STDEV(C3:C11)</f>
        <v>17.813171610356196</v>
      </c>
    </row>
    <row r="15" spans="1:3">
      <c r="A15" s="3" t="s">
        <v>4</v>
      </c>
      <c r="B15" s="3">
        <f>B14/(SQRT(COUNT(B3:B11)))</f>
        <v>0</v>
      </c>
      <c r="C15" s="3">
        <f>C14/(SQRT(COUNT(C3:C11)))</f>
        <v>8.9065858051780982</v>
      </c>
    </row>
  </sheetData>
  <mergeCells count="1">
    <mergeCell ref="B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Legend</vt:lpstr>
      <vt:lpstr>Fig 5B</vt:lpstr>
      <vt:lpstr>Fig 5C</vt:lpstr>
      <vt:lpstr>Fig 5D</vt:lpstr>
      <vt:lpstr>Fig 5F</vt:lpstr>
      <vt:lpstr>Fig 5G</vt:lpstr>
      <vt:lpstr>Fig 5H</vt:lpstr>
      <vt:lpstr>Fig 5J</vt:lpstr>
      <vt:lpstr>Fig 5L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2020-06-24T10:17:36Z</dcterms:created>
  <dcterms:modified xsi:type="dcterms:W3CDTF">2020-07-03T08:46:40Z</dcterms:modified>
</cp:coreProperties>
</file>