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eirdre McCarthy\2016 Paternal Nicotine Project\McCarthy et al 2016\2018 Submission\Plos Biology\"/>
    </mc:Choice>
  </mc:AlternateContent>
  <bookViews>
    <workbookView xWindow="0" yWindow="0" windowWidth="28800" windowHeight="13020"/>
  </bookViews>
  <sheets>
    <sheet name="S2_Fig 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5" i="1" s="1"/>
  <c r="L13" i="1"/>
  <c r="K15" i="1"/>
  <c r="K14" i="1"/>
  <c r="K13" i="1"/>
  <c r="H19" i="1"/>
  <c r="G19" i="1"/>
  <c r="G18" i="1"/>
  <c r="H18" i="1"/>
  <c r="H17" i="1"/>
  <c r="G17" i="1"/>
  <c r="D18" i="1"/>
  <c r="D17" i="1"/>
  <c r="D16" i="1"/>
  <c r="C18" i="1"/>
  <c r="C17" i="1"/>
  <c r="C16" i="1"/>
</calcChain>
</file>

<file path=xl/sharedStrings.xml><?xml version="1.0" encoding="utf-8"?>
<sst xmlns="http://schemas.openxmlformats.org/spreadsheetml/2006/main" count="18" uniqueCount="8">
  <si>
    <t>Water</t>
  </si>
  <si>
    <t xml:space="preserve">Nicotine </t>
  </si>
  <si>
    <t>MEAN</t>
  </si>
  <si>
    <t>STD</t>
  </si>
  <si>
    <t>SEM</t>
  </si>
  <si>
    <t>S2_Fig A</t>
  </si>
  <si>
    <t>S2_Fig B</t>
  </si>
  <si>
    <t>S2_Fig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</si>
</sst>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 applyAlignment="1">
      <alignment wrapText="1"/>
    </xf>
    <xf numFmtId="0" fontId="0" fillId="0" borderId="4" xfId="0" applyBorder="1"/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/>
    <xf numFmtId="164" fontId="1" fillId="0" borderId="4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5" xfId="0" applyFont="1" applyBorder="1"/>
    <xf numFmtId="164" fontId="2" fillId="0" borderId="8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3" fillId="3" borderId="1" xfId="0" applyFont="1" applyFill="1" applyBorder="1"/>
    <xf numFmtId="164" fontId="4" fillId="3" borderId="7" xfId="0" applyNumberFormat="1" applyFont="1" applyFill="1" applyBorder="1" applyAlignment="1">
      <alignment horizontal="center"/>
    </xf>
    <xf numFmtId="0" fontId="3" fillId="3" borderId="11" xfId="0" applyFont="1" applyFill="1" applyBorder="1"/>
    <xf numFmtId="164" fontId="3" fillId="3" borderId="13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4" fillId="3" borderId="17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3" fillId="3" borderId="18" xfId="0" applyNumberFormat="1" applyFont="1" applyFill="1" applyBorder="1" applyAlignment="1">
      <alignment horizontal="center"/>
    </xf>
    <xf numFmtId="0" fontId="3" fillId="3" borderId="19" xfId="0" applyFont="1" applyFill="1" applyBorder="1"/>
    <xf numFmtId="0" fontId="1" fillId="0" borderId="20" xfId="0" applyFont="1" applyBorder="1"/>
    <xf numFmtId="0" fontId="3" fillId="3" borderId="21" xfId="0" applyFont="1" applyFill="1" applyBorder="1"/>
    <xf numFmtId="164" fontId="1" fillId="0" borderId="22" xfId="0" applyNumberFormat="1" applyFont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164" fontId="3" fillId="3" borderId="23" xfId="0" applyNumberFormat="1" applyFont="1" applyFill="1" applyBorder="1" applyAlignment="1">
      <alignment horizontal="center"/>
    </xf>
    <xf numFmtId="164" fontId="3" fillId="3" borderId="2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tabSelected="1" workbookViewId="0">
      <selection activeCell="O8" sqref="O8"/>
    </sheetView>
  </sheetViews>
  <sheetFormatPr defaultRowHeight="15" x14ac:dyDescent="0.25"/>
  <cols>
    <col min="3" max="3" width="10.85546875" bestFit="1" customWidth="1"/>
    <col min="4" max="5" width="13.42578125" customWidth="1"/>
    <col min="7" max="8" width="9.28515625" bestFit="1" customWidth="1"/>
    <col min="9" max="9" width="9.28515625" customWidth="1"/>
    <col min="11" max="12" width="9.28515625" bestFit="1" customWidth="1"/>
  </cols>
  <sheetData>
    <row r="1" spans="2:13" ht="15.75" thickBot="1" x14ac:dyDescent="0.3"/>
    <row r="2" spans="2:13" ht="15.75" x14ac:dyDescent="0.25">
      <c r="B2" s="46" t="s">
        <v>5</v>
      </c>
      <c r="C2" s="47"/>
      <c r="D2" s="48"/>
      <c r="E2" s="11"/>
      <c r="F2" s="46" t="s">
        <v>6</v>
      </c>
      <c r="G2" s="47"/>
      <c r="H2" s="48"/>
      <c r="I2" s="11"/>
      <c r="J2" s="46" t="s">
        <v>7</v>
      </c>
      <c r="K2" s="47"/>
      <c r="L2" s="48"/>
    </row>
    <row r="3" spans="2:13" ht="16.5" thickBot="1" x14ac:dyDescent="0.3">
      <c r="B3" s="1"/>
      <c r="C3" s="2"/>
      <c r="D3" s="19"/>
      <c r="E3" s="3"/>
      <c r="F3" s="7"/>
      <c r="G3" s="4"/>
      <c r="H3" s="5"/>
      <c r="J3" s="7"/>
      <c r="K3" s="4"/>
      <c r="L3" s="5"/>
    </row>
    <row r="4" spans="2:13" ht="21" customHeight="1" x14ac:dyDescent="0.25">
      <c r="B4" s="6"/>
      <c r="C4" s="26" t="s">
        <v>0</v>
      </c>
      <c r="D4" s="27" t="s">
        <v>1</v>
      </c>
      <c r="E4" s="8"/>
      <c r="F4" s="7"/>
      <c r="G4" s="26" t="s">
        <v>0</v>
      </c>
      <c r="H4" s="27" t="s">
        <v>1</v>
      </c>
      <c r="I4" s="8"/>
      <c r="J4" s="7"/>
      <c r="K4" s="26" t="s">
        <v>0</v>
      </c>
      <c r="L4" s="27" t="s">
        <v>1</v>
      </c>
    </row>
    <row r="5" spans="2:13" ht="15.75" x14ac:dyDescent="0.25">
      <c r="B5" s="1"/>
      <c r="C5" s="20">
        <v>7620</v>
      </c>
      <c r="D5" s="16">
        <v>6841</v>
      </c>
      <c r="E5" s="10"/>
      <c r="F5" s="15"/>
      <c r="G5" s="20">
        <v>63.78</v>
      </c>
      <c r="H5" s="16">
        <v>32.89</v>
      </c>
      <c r="I5" s="9"/>
      <c r="J5" s="15"/>
      <c r="K5" s="20">
        <v>65.625</v>
      </c>
      <c r="L5" s="16">
        <v>63.636360000000003</v>
      </c>
      <c r="M5" s="14"/>
    </row>
    <row r="6" spans="2:13" ht="15.75" x14ac:dyDescent="0.25">
      <c r="B6" s="1"/>
      <c r="C6" s="20">
        <v>2906</v>
      </c>
      <c r="D6" s="16">
        <v>5498</v>
      </c>
      <c r="E6" s="10"/>
      <c r="F6" s="15"/>
      <c r="G6" s="20">
        <v>53.98</v>
      </c>
      <c r="H6" s="16">
        <v>32.299999999999997</v>
      </c>
      <c r="I6" s="9"/>
      <c r="J6" s="15"/>
      <c r="K6" s="20">
        <v>73.684209999999993</v>
      </c>
      <c r="L6" s="16">
        <v>60</v>
      </c>
      <c r="M6" s="14"/>
    </row>
    <row r="7" spans="2:13" ht="15.75" x14ac:dyDescent="0.25">
      <c r="B7" s="1"/>
      <c r="C7" s="20">
        <v>2130</v>
      </c>
      <c r="D7" s="16">
        <v>7520</v>
      </c>
      <c r="E7" s="10"/>
      <c r="F7" s="15"/>
      <c r="G7" s="20">
        <v>65.64</v>
      </c>
      <c r="H7" s="16">
        <v>43.66</v>
      </c>
      <c r="I7" s="9"/>
      <c r="J7" s="15"/>
      <c r="K7" s="20">
        <v>68</v>
      </c>
      <c r="L7" s="16">
        <v>61.538460000000001</v>
      </c>
      <c r="M7" s="14"/>
    </row>
    <row r="8" spans="2:13" ht="15.75" x14ac:dyDescent="0.25">
      <c r="B8" s="1"/>
      <c r="C8" s="20">
        <v>4624</v>
      </c>
      <c r="D8" s="16">
        <v>5471</v>
      </c>
      <c r="E8" s="10"/>
      <c r="F8" s="15"/>
      <c r="G8" s="20">
        <v>76.75</v>
      </c>
      <c r="H8" s="16">
        <v>62.27</v>
      </c>
      <c r="I8" s="9"/>
      <c r="J8" s="15"/>
      <c r="K8" s="20">
        <v>72.413799999999995</v>
      </c>
      <c r="L8" s="16">
        <v>51.515149999999998</v>
      </c>
      <c r="M8" s="14"/>
    </row>
    <row r="9" spans="2:13" ht="15.75" x14ac:dyDescent="0.25">
      <c r="B9" s="1"/>
      <c r="C9" s="20">
        <v>4153</v>
      </c>
      <c r="D9" s="16">
        <v>7684</v>
      </c>
      <c r="E9" s="10"/>
      <c r="F9" s="15"/>
      <c r="G9" s="20">
        <v>71.489999999999995</v>
      </c>
      <c r="H9" s="16">
        <v>57.71</v>
      </c>
      <c r="I9" s="9"/>
      <c r="J9" s="15"/>
      <c r="K9" s="20">
        <v>59.090910000000001</v>
      </c>
      <c r="L9" s="16">
        <v>55.55556</v>
      </c>
      <c r="M9" s="14"/>
    </row>
    <row r="10" spans="2:13" ht="15.75" x14ac:dyDescent="0.25">
      <c r="B10" s="1"/>
      <c r="C10" s="20">
        <v>7523</v>
      </c>
      <c r="D10" s="16">
        <v>10148</v>
      </c>
      <c r="E10" s="10"/>
      <c r="F10" s="15"/>
      <c r="G10" s="20">
        <v>61.1</v>
      </c>
      <c r="H10" s="16">
        <v>81</v>
      </c>
      <c r="I10" s="9"/>
      <c r="J10" s="15"/>
      <c r="K10" s="20">
        <v>44.44444</v>
      </c>
      <c r="L10" s="16">
        <v>57.575760000000002</v>
      </c>
      <c r="M10" s="14"/>
    </row>
    <row r="11" spans="2:13" ht="15.75" x14ac:dyDescent="0.25">
      <c r="B11" s="1"/>
      <c r="C11" s="20">
        <v>17284</v>
      </c>
      <c r="D11" s="16">
        <v>3144</v>
      </c>
      <c r="E11" s="10"/>
      <c r="F11" s="15"/>
      <c r="G11" s="20">
        <v>76.900000000000006</v>
      </c>
      <c r="H11" s="16">
        <v>63.6</v>
      </c>
      <c r="I11" s="9"/>
      <c r="J11" s="15"/>
      <c r="K11" s="20">
        <v>87.5</v>
      </c>
      <c r="L11" s="16">
        <v>47.36842</v>
      </c>
      <c r="M11" s="14"/>
    </row>
    <row r="12" spans="2:13" ht="16.5" thickBot="1" x14ac:dyDescent="0.3">
      <c r="B12" s="1"/>
      <c r="C12" s="20">
        <v>9760</v>
      </c>
      <c r="D12" s="16">
        <v>4026</v>
      </c>
      <c r="E12" s="10"/>
      <c r="F12" s="15"/>
      <c r="G12" s="20">
        <v>41.7</v>
      </c>
      <c r="H12" s="16">
        <v>50</v>
      </c>
      <c r="I12" s="9"/>
      <c r="J12" s="15"/>
      <c r="K12" s="21">
        <v>64.285709999999995</v>
      </c>
      <c r="L12" s="18">
        <v>57.575760000000002</v>
      </c>
      <c r="M12" s="14"/>
    </row>
    <row r="13" spans="2:13" ht="15.75" x14ac:dyDescent="0.25">
      <c r="B13" s="1"/>
      <c r="C13" s="20"/>
      <c r="D13" s="16">
        <v>19048</v>
      </c>
      <c r="E13" s="10"/>
      <c r="F13" s="15"/>
      <c r="G13" s="20"/>
      <c r="H13" s="16">
        <v>62.5</v>
      </c>
      <c r="I13" s="9"/>
      <c r="J13" s="28" t="s">
        <v>2</v>
      </c>
      <c r="K13" s="34">
        <f>AVERAGE(K5:K12)</f>
        <v>66.88050874999999</v>
      </c>
      <c r="L13" s="35">
        <f>AVERAGE(L5:L12)</f>
        <v>56.845683750000006</v>
      </c>
      <c r="M13" s="14"/>
    </row>
    <row r="14" spans="2:13" ht="15.75" x14ac:dyDescent="0.25">
      <c r="B14" s="7"/>
      <c r="C14" s="20"/>
      <c r="D14" s="16">
        <v>10529</v>
      </c>
      <c r="E14" s="10"/>
      <c r="F14" s="15"/>
      <c r="G14" s="20"/>
      <c r="H14" s="16">
        <v>84.6</v>
      </c>
      <c r="I14" s="9"/>
      <c r="J14" s="1" t="s">
        <v>3</v>
      </c>
      <c r="K14" s="15">
        <f>STDEV(K5:K12)</f>
        <v>12.396362687955211</v>
      </c>
      <c r="L14" s="17">
        <f>STDEV(L5:L12)</f>
        <v>5.3324974592290184</v>
      </c>
      <c r="M14" s="14"/>
    </row>
    <row r="15" spans="2:13" ht="16.5" thickBot="1" x14ac:dyDescent="0.3">
      <c r="B15" s="7"/>
      <c r="C15" s="22"/>
      <c r="D15" s="23">
        <v>7940</v>
      </c>
      <c r="E15" s="10"/>
      <c r="F15" s="15"/>
      <c r="G15" s="20"/>
      <c r="H15" s="16">
        <v>57.1</v>
      </c>
      <c r="I15" s="9"/>
      <c r="J15" s="30" t="s">
        <v>4</v>
      </c>
      <c r="K15" s="32">
        <f>K14/SQRT(8)</f>
        <v>4.3827760593505136</v>
      </c>
      <c r="L15" s="33">
        <f>L14/SQRT(8)</f>
        <v>1.8853225570404371</v>
      </c>
      <c r="M15" s="14"/>
    </row>
    <row r="16" spans="2:13" ht="16.5" thickBot="1" x14ac:dyDescent="0.3">
      <c r="B16" s="39" t="s">
        <v>2</v>
      </c>
      <c r="C16" s="36">
        <f>SUM(AVERAGE(C5:C12))</f>
        <v>7000</v>
      </c>
      <c r="D16" s="29">
        <f>AVERAGE(D5:D15)</f>
        <v>7986.272727272727</v>
      </c>
      <c r="E16" s="13"/>
      <c r="F16" s="1"/>
      <c r="G16" s="22"/>
      <c r="H16" s="23">
        <v>50</v>
      </c>
      <c r="I16" s="9"/>
      <c r="J16" s="14"/>
      <c r="K16" s="12"/>
      <c r="L16" s="12"/>
      <c r="M16" s="14"/>
    </row>
    <row r="17" spans="2:13" ht="15.75" x14ac:dyDescent="0.25">
      <c r="B17" s="40" t="s">
        <v>3</v>
      </c>
      <c r="C17" s="37">
        <f>STDEV(C5:C12)</f>
        <v>4902.8374583354425</v>
      </c>
      <c r="D17" s="24">
        <f>STDEV(D5:D16)</f>
        <v>4120.5953914653273</v>
      </c>
      <c r="E17" s="14"/>
      <c r="F17" s="28" t="s">
        <v>2</v>
      </c>
      <c r="G17" s="44">
        <f>AVERAGE(G5:G12)</f>
        <v>63.917499999999997</v>
      </c>
      <c r="H17" s="45">
        <f>AVERAGE(H5:H16)</f>
        <v>56.469166666666673</v>
      </c>
      <c r="I17" s="14"/>
      <c r="J17" s="14"/>
      <c r="K17" s="14"/>
      <c r="L17" s="14"/>
      <c r="M17" s="14"/>
    </row>
    <row r="18" spans="2:13" ht="16.5" thickBot="1" x14ac:dyDescent="0.3">
      <c r="B18" s="41" t="s">
        <v>4</v>
      </c>
      <c r="C18" s="38">
        <f>C17/SQRT(8)</f>
        <v>1733.4148069222042</v>
      </c>
      <c r="D18" s="31">
        <f>D17/SQRT(12)</f>
        <v>1189.5134292420191</v>
      </c>
      <c r="E18" s="14"/>
      <c r="F18" s="1" t="s">
        <v>3</v>
      </c>
      <c r="G18" s="25">
        <f>STDEV(G5:G12)</f>
        <v>11.915515395603213</v>
      </c>
      <c r="H18" s="42">
        <f>STDEV(H5:H16)</f>
        <v>16.247554477986856</v>
      </c>
      <c r="I18" s="14"/>
      <c r="J18" s="14"/>
      <c r="K18" s="14"/>
      <c r="L18" s="14"/>
      <c r="M18" s="14"/>
    </row>
    <row r="19" spans="2:13" ht="16.5" thickBot="1" x14ac:dyDescent="0.3">
      <c r="C19" s="14"/>
      <c r="D19" s="14"/>
      <c r="E19" s="14"/>
      <c r="F19" s="30" t="s">
        <v>4</v>
      </c>
      <c r="G19" s="43">
        <f>G18/SQRT(8)</f>
        <v>4.2127708687818695</v>
      </c>
      <c r="H19" s="33">
        <f>H18/SQRT(12)</f>
        <v>4.690264975769411</v>
      </c>
      <c r="I19" s="14"/>
      <c r="J19" s="14"/>
      <c r="K19" s="14"/>
      <c r="L19" s="14"/>
      <c r="M19" s="14"/>
    </row>
  </sheetData>
  <mergeCells count="3">
    <mergeCell ref="B2:D2"/>
    <mergeCell ref="F2:H2"/>
    <mergeCell ref="J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S2_Fig Data</vt:lpstr>
    </vt:vector>
  </TitlesOfParts>
  <Company>College of Medicine, Florida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McCarthy, Deirdre</dc:creator>
  <cp:lastModifiedBy>McCarthy, Deirdre</cp:lastModifiedBy>
  <dcterms:created xsi:type="dcterms:W3CDTF">2018-09-06T19:08:35Z</dcterms:created>
  <dcterms:modified xsi:type="dcterms:W3CDTF">2018-09-06T20:20:54Z</dcterms:modified>
</cp:coreProperties>
</file>