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4970" windowHeight="9450" activeTab="0"/>
  </bookViews>
  <sheets>
    <sheet name="allData" sheetId="1" r:id="rId1"/>
  </sheets>
  <definedNames/>
  <calcPr fullCalcOnLoad="1"/>
</workbook>
</file>

<file path=xl/sharedStrings.xml><?xml version="1.0" encoding="utf-8"?>
<sst xmlns="http://schemas.openxmlformats.org/spreadsheetml/2006/main" count="1784" uniqueCount="701">
  <si>
    <t>ID</t>
  </si>
  <si>
    <t>11_01</t>
  </si>
  <si>
    <t>11_02</t>
  </si>
  <si>
    <t>11_04</t>
  </si>
  <si>
    <t>11_05</t>
  </si>
  <si>
    <t>11_06</t>
  </si>
  <si>
    <t>11_07</t>
  </si>
  <si>
    <t>11_11</t>
  </si>
  <si>
    <t>11_12</t>
  </si>
  <si>
    <t>11_13</t>
  </si>
  <si>
    <t>11_14</t>
  </si>
  <si>
    <t>11_15</t>
  </si>
  <si>
    <t>11_16</t>
  </si>
  <si>
    <t>11_17</t>
  </si>
  <si>
    <t>11_19</t>
  </si>
  <si>
    <t>11_20</t>
  </si>
  <si>
    <t>11_21</t>
  </si>
  <si>
    <t>11_22</t>
  </si>
  <si>
    <t>11_23</t>
  </si>
  <si>
    <t>11_25</t>
  </si>
  <si>
    <t>11_26</t>
  </si>
  <si>
    <t>11_29</t>
  </si>
  <si>
    <t>11_30</t>
  </si>
  <si>
    <t>11_31</t>
  </si>
  <si>
    <t>11_32</t>
  </si>
  <si>
    <t>11_33</t>
  </si>
  <si>
    <t>11_34</t>
  </si>
  <si>
    <t>11_37</t>
  </si>
  <si>
    <t>12_02</t>
  </si>
  <si>
    <t>12_04</t>
  </si>
  <si>
    <t>12_05</t>
  </si>
  <si>
    <t>12_06</t>
  </si>
  <si>
    <t>12_09</t>
  </si>
  <si>
    <t>12_11</t>
  </si>
  <si>
    <t>12_14</t>
  </si>
  <si>
    <t>12_15</t>
  </si>
  <si>
    <t>12_16</t>
  </si>
  <si>
    <t>12_18</t>
  </si>
  <si>
    <t>12_19</t>
  </si>
  <si>
    <t>12_20</t>
  </si>
  <si>
    <t>12_22</t>
  </si>
  <si>
    <t>12_23</t>
  </si>
  <si>
    <t>12_24</t>
  </si>
  <si>
    <t>12_25</t>
  </si>
  <si>
    <t>12_26</t>
  </si>
  <si>
    <t>12_27</t>
  </si>
  <si>
    <t>12_28</t>
  </si>
  <si>
    <t>12_34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</si>
  <si>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</si>
  <si>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</si>
  <si>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</si>
  <si>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</si>
  <si>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</si>
  <si>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</si>
  <si>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</si>
  <si>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</si>
  <si>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</si>
  <si>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</si>
  <si>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</si>
  <si>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</si>
  <si>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</si>
  <si>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</si>
  <si>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</si>
  <si>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</si>
  <si>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13_19</t>
  </si>
  <si>
    <t>13_20</t>
  </si>
  <si>
    <t>13_21</t>
  </si>
  <si>
    <t>13_22</t>
  </si>
  <si>
    <t>13_23</t>
  </si>
  <si>
    <t>13_24</t>
  </si>
  <si>
    <t>13_25</t>
  </si>
  <si>
    <t>13_27</t>
  </si>
  <si>
    <t>13_28</t>
  </si>
  <si>
    <t>13_31</t>
  </si>
  <si>
    <t>13_32</t>
  </si>
  <si>
    <t>13_33</t>
  </si>
  <si>
    <t>13_34</t>
  </si>
  <si>
    <t>13_35</t>
  </si>
  <si>
    <t>13_36</t>
  </si>
  <si>
    <t>13_38</t>
  </si>
  <si>
    <t>13_39</t>
  </si>
  <si>
    <t>13_40</t>
  </si>
  <si>
    <t>13_41</t>
  </si>
  <si>
    <t>13_45</t>
  </si>
  <si>
    <t>14_01</t>
  </si>
  <si>
    <t>14_02</t>
  </si>
  <si>
    <t>14_04</t>
  </si>
  <si>
    <t>14_05</t>
  </si>
  <si>
    <t>14_06</t>
  </si>
  <si>
    <t>14_07</t>
  </si>
  <si>
    <t>14_08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</si>
  <si>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</si>
  <si>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</si>
  <si>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</si>
  <si>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</si>
  <si>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</si>
  <si>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</si>
  <si>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</si>
  <si>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</si>
  <si>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14_19</t>
  </si>
  <si>
    <t>14_20</t>
  </si>
  <si>
    <t>14_21</t>
  </si>
  <si>
    <t>14_22</t>
  </si>
  <si>
    <t>14_23</t>
  </si>
  <si>
    <t>14_24</t>
  </si>
  <si>
    <t>14_25</t>
  </si>
  <si>
    <t>14_26</t>
  </si>
  <si>
    <t>14_28</t>
  </si>
  <si>
    <t>14_29</t>
  </si>
  <si>
    <t>14_30</t>
  </si>
  <si>
    <t>14_31</t>
  </si>
  <si>
    <t>14_32</t>
  </si>
  <si>
    <t>14_33</t>
  </si>
  <si>
    <t>14_34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</si>
  <si>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</si>
  <si>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</si>
  <si>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</si>
  <si>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</si>
  <si>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</si>
  <si>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</si>
  <si>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</si>
  <si>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</si>
  <si>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</si>
  <si>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</si>
  <si>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</si>
  <si>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</si>
  <si>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</si>
  <si>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</si>
  <si>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</si>
  <si>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</si>
  <si>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15_19</t>
  </si>
  <si>
    <t>15_20</t>
  </si>
  <si>
    <t>15_21</t>
  </si>
  <si>
    <t>15_22</t>
  </si>
  <si>
    <t>15_23</t>
  </si>
  <si>
    <t>15_24</t>
  </si>
  <si>
    <t>15_25</t>
  </si>
  <si>
    <t>15_28</t>
  </si>
  <si>
    <t>15_29</t>
  </si>
  <si>
    <t>15_30</t>
  </si>
  <si>
    <t>15_31</t>
  </si>
  <si>
    <t>15_32</t>
  </si>
  <si>
    <t>15_33</t>
  </si>
  <si>
    <t>15_34</t>
  </si>
  <si>
    <t>Baby</t>
  </si>
  <si>
    <t>Days</t>
  </si>
  <si>
    <t>raw rDNA copy numbers</t>
  </si>
  <si>
    <t>rDNA copy number -EC correction</t>
  </si>
  <si>
    <t>Extraction Controls</t>
  </si>
  <si>
    <t>95 pctile</t>
  </si>
  <si>
    <t>Median</t>
  </si>
  <si>
    <r>
      <t xml:space="preserve">Fecal mass (g) per 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L of elution buffer/DNA mixture</t>
    </r>
  </si>
  <si>
    <t>Bacteria (rDNA genes / g fecal wet weight)</t>
  </si>
  <si>
    <t>Bifido (rDNA genes / g fecal wet weight)</t>
  </si>
  <si>
    <t>Fungi (rDNA genes / g fecal wet weight)</t>
  </si>
  <si>
    <t>Archaea (rDNA genes / g fecal wet weight)</t>
  </si>
  <si>
    <t>01_41</t>
  </si>
  <si>
    <t>baby stool</t>
  </si>
  <si>
    <t>Day 0</t>
  </si>
  <si>
    <t>negative</t>
  </si>
  <si>
    <t>01_01</t>
  </si>
  <si>
    <t>Day 1</t>
  </si>
  <si>
    <t>01_02</t>
  </si>
  <si>
    <t>Day 2</t>
  </si>
  <si>
    <t>01_03</t>
  </si>
  <si>
    <t>Day 3</t>
  </si>
  <si>
    <t>01_04</t>
  </si>
  <si>
    <t>Day 4</t>
  </si>
  <si>
    <t>01_05</t>
  </si>
  <si>
    <t>Day 4B</t>
  </si>
  <si>
    <t>01_06</t>
  </si>
  <si>
    <t>Day 5</t>
  </si>
  <si>
    <t>01_07</t>
  </si>
  <si>
    <t>Day 6</t>
  </si>
  <si>
    <t>01_08</t>
  </si>
  <si>
    <t>Day 7</t>
  </si>
  <si>
    <t>01_10</t>
  </si>
  <si>
    <t>Day 7B</t>
  </si>
  <si>
    <t>01_11</t>
  </si>
  <si>
    <t>Day 8</t>
  </si>
  <si>
    <t>01_12</t>
  </si>
  <si>
    <t>Day 8B</t>
  </si>
  <si>
    <t>01_13</t>
  </si>
  <si>
    <t>Day 9</t>
  </si>
  <si>
    <t>01_14</t>
  </si>
  <si>
    <t>Day 10</t>
  </si>
  <si>
    <t>01_15</t>
  </si>
  <si>
    <t>Day 11</t>
  </si>
  <si>
    <t>01_16</t>
  </si>
  <si>
    <t>Day 12</t>
  </si>
  <si>
    <t>01_17</t>
  </si>
  <si>
    <t>Day 13</t>
  </si>
  <si>
    <t>01_19</t>
  </si>
  <si>
    <t>Week 3</t>
  </si>
  <si>
    <t>01_20</t>
  </si>
  <si>
    <t>Week 3.5</t>
  </si>
  <si>
    <t>01_37</t>
  </si>
  <si>
    <t>Week 4</t>
  </si>
  <si>
    <t>01_21</t>
  </si>
  <si>
    <t>Week 5</t>
  </si>
  <si>
    <t>01_22</t>
  </si>
  <si>
    <t>Week 6</t>
  </si>
  <si>
    <t>01_23</t>
  </si>
  <si>
    <t>Week 8</t>
  </si>
  <si>
    <t>01_24</t>
  </si>
  <si>
    <t>Week 9</t>
  </si>
  <si>
    <t>01_38</t>
  </si>
  <si>
    <t>Week 12.5</t>
  </si>
  <si>
    <t>01_25</t>
  </si>
  <si>
    <t>Week 13</t>
  </si>
  <si>
    <t>01_26</t>
  </si>
  <si>
    <t>Week 14</t>
  </si>
  <si>
    <t>01_28</t>
  </si>
  <si>
    <t>Week 14B</t>
  </si>
  <si>
    <t>01_29</t>
  </si>
  <si>
    <t>Week 16</t>
  </si>
  <si>
    <t>01_30</t>
  </si>
  <si>
    <t>Week 17</t>
  </si>
  <si>
    <t>01_31</t>
  </si>
  <si>
    <t>Week 19</t>
  </si>
  <si>
    <t>01_32</t>
  </si>
  <si>
    <t>Month 4</t>
  </si>
  <si>
    <t>01_39</t>
  </si>
  <si>
    <t>Week 16B</t>
  </si>
  <si>
    <t>01_33</t>
  </si>
  <si>
    <t>Week 20</t>
  </si>
  <si>
    <t>01_42</t>
  </si>
  <si>
    <t>1 Year</t>
  </si>
  <si>
    <t>01_43</t>
  </si>
  <si>
    <t>1 year plus</t>
  </si>
  <si>
    <t>02_01</t>
  </si>
  <si>
    <t>02_02</t>
  </si>
  <si>
    <t>Day 1B</t>
  </si>
  <si>
    <t>02_03</t>
  </si>
  <si>
    <t>02_04</t>
  </si>
  <si>
    <t>Day 2B</t>
  </si>
  <si>
    <t>02_05</t>
  </si>
  <si>
    <t>02_06</t>
  </si>
  <si>
    <t>02_07</t>
  </si>
  <si>
    <t>02_08</t>
  </si>
  <si>
    <t>Day 5B</t>
  </si>
  <si>
    <t>02_10</t>
  </si>
  <si>
    <t>02_11</t>
  </si>
  <si>
    <t>Day 6B</t>
  </si>
  <si>
    <t>02_12</t>
  </si>
  <si>
    <t>02_19</t>
  </si>
  <si>
    <t>02_39</t>
  </si>
  <si>
    <t>Day 7A dup</t>
  </si>
  <si>
    <t>02_13</t>
  </si>
  <si>
    <t>02_14</t>
  </si>
  <si>
    <t>02_15</t>
  </si>
  <si>
    <t>02_16</t>
  </si>
  <si>
    <t>02_17</t>
  </si>
  <si>
    <t>02_20</t>
  </si>
  <si>
    <t>Day 14</t>
  </si>
  <si>
    <t>02_21</t>
  </si>
  <si>
    <t>Day 15</t>
  </si>
  <si>
    <t>02_22</t>
  </si>
  <si>
    <t>Day 16</t>
  </si>
  <si>
    <t>02_23</t>
  </si>
  <si>
    <t>Day 18</t>
  </si>
  <si>
    <t>02_24</t>
  </si>
  <si>
    <t>02_25</t>
  </si>
  <si>
    <t>Month 1</t>
  </si>
  <si>
    <t>02_26</t>
  </si>
  <si>
    <t>Week 5.5</t>
  </si>
  <si>
    <t>02_27</t>
  </si>
  <si>
    <t>Week 6.5</t>
  </si>
  <si>
    <t>02_29</t>
  </si>
  <si>
    <t>Week 7.5</t>
  </si>
  <si>
    <t>02_30</t>
  </si>
  <si>
    <t>Week 8.5</t>
  </si>
  <si>
    <t>02_31</t>
  </si>
  <si>
    <t>Week 9.5</t>
  </si>
  <si>
    <t>02_32</t>
  </si>
  <si>
    <t>Week 10.5</t>
  </si>
  <si>
    <t>02_33</t>
  </si>
  <si>
    <t>Week 11.5</t>
  </si>
  <si>
    <t>02_34</t>
  </si>
  <si>
    <t>02_35</t>
  </si>
  <si>
    <t>Week 12.5B</t>
  </si>
  <si>
    <t>02_36</t>
  </si>
  <si>
    <t>02_43</t>
  </si>
  <si>
    <t>Month 5</t>
  </si>
  <si>
    <t>02_44</t>
  </si>
  <si>
    <t>Month 6</t>
  </si>
  <si>
    <t>02_47</t>
  </si>
  <si>
    <t>1 year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</si>
  <si>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</si>
  <si>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</si>
  <si>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</si>
  <si>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</si>
  <si>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</si>
  <si>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</si>
  <si>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</si>
  <si>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</si>
  <si>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</si>
  <si>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</si>
  <si>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</si>
  <si>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</si>
  <si>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</si>
  <si>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</si>
  <si>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</si>
  <si>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</si>
  <si>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03_19</t>
  </si>
  <si>
    <t>03_20</t>
  </si>
  <si>
    <t>03_21</t>
  </si>
  <si>
    <t>03_22</t>
  </si>
  <si>
    <t>03_23</t>
  </si>
  <si>
    <t>Week 10</t>
  </si>
  <si>
    <t>03_24</t>
  </si>
  <si>
    <t>Week 11</t>
  </si>
  <si>
    <t>03_25</t>
  </si>
  <si>
    <t>Week 12</t>
  </si>
  <si>
    <t>03_26</t>
  </si>
  <si>
    <t>03_27</t>
  </si>
  <si>
    <t>03_28</t>
  </si>
  <si>
    <t>Week 15</t>
  </si>
  <si>
    <t>03_29</t>
  </si>
  <si>
    <t>03_30</t>
  </si>
  <si>
    <t>03_31</t>
  </si>
  <si>
    <t>03_32</t>
  </si>
  <si>
    <t>03_33</t>
  </si>
  <si>
    <t>Month 6B</t>
  </si>
  <si>
    <t>03_37</t>
  </si>
  <si>
    <t>03_39</t>
  </si>
  <si>
    <t>04_01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</si>
  <si>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</si>
  <si>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</si>
  <si>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</si>
  <si>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</si>
  <si>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</si>
  <si>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</si>
  <si>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</si>
  <si>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</si>
  <si>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</si>
  <si>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</si>
  <si>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</si>
  <si>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</si>
  <si>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</si>
  <si>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04_19</t>
  </si>
  <si>
    <t>04_20</t>
  </si>
  <si>
    <t>04_21</t>
  </si>
  <si>
    <t>04_22</t>
  </si>
  <si>
    <t>Week 7</t>
  </si>
  <si>
    <t>04_23</t>
  </si>
  <si>
    <t>04_24</t>
  </si>
  <si>
    <t>04_25</t>
  </si>
  <si>
    <t>04_26</t>
  </si>
  <si>
    <t>04_27</t>
  </si>
  <si>
    <t>04_28</t>
  </si>
  <si>
    <t>04_29</t>
  </si>
  <si>
    <t>PF1 M4</t>
  </si>
  <si>
    <t>04_30</t>
  </si>
  <si>
    <t>PF2 M4</t>
  </si>
  <si>
    <t>04_31</t>
  </si>
  <si>
    <t>PF3 M4</t>
  </si>
  <si>
    <t>04_32</t>
  </si>
  <si>
    <t>PF4 M4</t>
  </si>
  <si>
    <t>04_33</t>
  </si>
  <si>
    <t>PF5 M4</t>
  </si>
  <si>
    <t>04_34</t>
  </si>
  <si>
    <t>PF6 M4</t>
  </si>
  <si>
    <t>04_35</t>
  </si>
  <si>
    <t>04_37</t>
  </si>
  <si>
    <t>PF7 M5</t>
  </si>
  <si>
    <t>04_38</t>
  </si>
  <si>
    <t>PF8 M5</t>
  </si>
  <si>
    <t>04_39</t>
  </si>
  <si>
    <t>PF9 M5</t>
  </si>
  <si>
    <t>04_40</t>
  </si>
  <si>
    <t>PF10 M5</t>
  </si>
  <si>
    <t>04_41</t>
  </si>
  <si>
    <t>PF11 M5</t>
  </si>
  <si>
    <t>04_42</t>
  </si>
  <si>
    <t>04_43</t>
  </si>
  <si>
    <t>PF12 M6</t>
  </si>
  <si>
    <t>04_47</t>
  </si>
  <si>
    <t>04_48</t>
  </si>
  <si>
    <t>1 Year B</t>
  </si>
  <si>
    <t>04_49</t>
  </si>
  <si>
    <t>1 year PLUS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</si>
  <si>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</si>
  <si>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</si>
  <si>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</si>
  <si>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</si>
  <si>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</si>
  <si>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</si>
  <si>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</si>
  <si>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</si>
  <si>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</si>
  <si>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</si>
  <si>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</si>
  <si>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</si>
  <si>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</si>
  <si>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</si>
  <si>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</si>
  <si>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</si>
  <si>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05_19</t>
  </si>
  <si>
    <t>05_20</t>
  </si>
  <si>
    <t>05_21</t>
  </si>
  <si>
    <t>05_22</t>
  </si>
  <si>
    <t>05_23</t>
  </si>
  <si>
    <t>05_24</t>
  </si>
  <si>
    <t>05_25</t>
  </si>
  <si>
    <t>05_26</t>
  </si>
  <si>
    <t>05_28</t>
  </si>
  <si>
    <t>05_29</t>
  </si>
  <si>
    <t>05_30</t>
  </si>
  <si>
    <t>05_33</t>
  </si>
  <si>
    <t>05_35</t>
  </si>
  <si>
    <t>05_37</t>
  </si>
  <si>
    <t>05_41</t>
  </si>
  <si>
    <t>05_43</t>
  </si>
  <si>
    <t>05_44</t>
  </si>
  <si>
    <t>05_45</t>
  </si>
  <si>
    <t>06_32</t>
  </si>
  <si>
    <t>06_33</t>
  </si>
  <si>
    <t>Day 0B</t>
  </si>
  <si>
    <t>06_34</t>
  </si>
  <si>
    <t>06_35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</si>
  <si>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</si>
  <si>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</si>
  <si>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</si>
  <si>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</si>
  <si>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</si>
  <si>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</si>
  <si>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</si>
  <si>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</si>
  <si>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</si>
  <si>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</si>
  <si>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</si>
  <si>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</si>
  <si>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</si>
  <si>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</si>
  <si>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</si>
  <si>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</si>
  <si>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06_19</t>
  </si>
  <si>
    <t>06_20</t>
  </si>
  <si>
    <t>06_21</t>
  </si>
  <si>
    <t>06_22</t>
  </si>
  <si>
    <t>06_23</t>
  </si>
  <si>
    <t>06_24</t>
  </si>
  <si>
    <t>06_25</t>
  </si>
  <si>
    <t>06_26</t>
  </si>
  <si>
    <t>06_28</t>
  </si>
  <si>
    <t>06_29</t>
  </si>
  <si>
    <t>06_37</t>
  </si>
  <si>
    <t>07_19</t>
  </si>
  <si>
    <t>07_20</t>
  </si>
  <si>
    <t>07_02</t>
  </si>
  <si>
    <t>07_03</t>
  </si>
  <si>
    <t>07_04</t>
  </si>
  <si>
    <t>07_05</t>
  </si>
  <si>
    <t>07_06</t>
  </si>
  <si>
    <t>07_07</t>
  </si>
  <si>
    <t>07_08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</si>
  <si>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</si>
  <si>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</si>
  <si>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</si>
  <si>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</si>
  <si>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</si>
  <si>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</si>
  <si>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</si>
  <si>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</si>
  <si>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07_21</t>
  </si>
  <si>
    <t>07_22</t>
  </si>
  <si>
    <t>07_23</t>
  </si>
  <si>
    <t>07_24</t>
  </si>
  <si>
    <t>07_27</t>
  </si>
  <si>
    <t>07_28</t>
  </si>
  <si>
    <t>07_29</t>
  </si>
  <si>
    <t>07_30</t>
  </si>
  <si>
    <t>07_32</t>
  </si>
  <si>
    <t>07_33</t>
  </si>
  <si>
    <t>PF1 M7</t>
  </si>
  <si>
    <t>07_34</t>
  </si>
  <si>
    <t>PF2 M7</t>
  </si>
  <si>
    <t>07_37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</si>
  <si>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</si>
  <si>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</si>
  <si>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</si>
  <si>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</si>
  <si>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</si>
  <si>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</si>
  <si>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</si>
  <si>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</si>
  <si>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</si>
  <si>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</si>
  <si>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</si>
  <si>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</si>
  <si>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</si>
  <si>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</si>
  <si>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</si>
  <si>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</si>
  <si>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08_19</t>
  </si>
  <si>
    <t>08_20</t>
  </si>
  <si>
    <t>08_21</t>
  </si>
  <si>
    <t>08_41</t>
  </si>
  <si>
    <t>08_24</t>
  </si>
  <si>
    <t>08_25</t>
  </si>
  <si>
    <t>08_26</t>
  </si>
  <si>
    <t>08_27</t>
  </si>
  <si>
    <t>08_28</t>
  </si>
  <si>
    <t>08_29</t>
  </si>
  <si>
    <t>08_30</t>
  </si>
  <si>
    <t>08_32</t>
  </si>
  <si>
    <t>08_33</t>
  </si>
  <si>
    <t>Amox D1b</t>
  </si>
  <si>
    <t>08_34</t>
  </si>
  <si>
    <t>Amox D5</t>
  </si>
  <si>
    <t>08_35</t>
  </si>
  <si>
    <t>Amox D6</t>
  </si>
  <si>
    <t>08_36</t>
  </si>
  <si>
    <t>Amox D8</t>
  </si>
  <si>
    <t>08_37</t>
  </si>
  <si>
    <t>post Amox 1d, fresh?</t>
  </si>
  <si>
    <t>08_38</t>
  </si>
  <si>
    <t>post Amox 2d</t>
  </si>
  <si>
    <t>08_39</t>
  </si>
  <si>
    <t>post Amox 3d</t>
  </si>
  <si>
    <t>08_42</t>
  </si>
  <si>
    <t>post Amox 6d</t>
  </si>
  <si>
    <t>08_43</t>
  </si>
  <si>
    <t>post Amox 11d</t>
  </si>
  <si>
    <t>08_44</t>
  </si>
  <si>
    <t>post Amox 19d</t>
  </si>
  <si>
    <t>08_45</t>
  </si>
  <si>
    <t>post Amox 22d</t>
  </si>
  <si>
    <t>08_47</t>
  </si>
  <si>
    <t>08_48</t>
  </si>
  <si>
    <t>D1 Am/Cl + Az</t>
  </si>
  <si>
    <t>08_49</t>
  </si>
  <si>
    <t>Month 7</t>
  </si>
  <si>
    <t>08_52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</si>
  <si>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</si>
  <si>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</si>
  <si>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</si>
  <si>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</si>
  <si>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</si>
  <si>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</si>
  <si>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</si>
  <si>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</si>
  <si>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</si>
  <si>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</si>
  <si>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</si>
  <si>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</si>
  <si>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</si>
  <si>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</si>
  <si>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</si>
  <si>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</si>
  <si>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</si>
  <si>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</si>
  <si>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</si>
  <si>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</si>
  <si>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</si>
  <si>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</si>
  <si>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</si>
  <si>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</si>
  <si>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</si>
  <si>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</si>
  <si>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</si>
  <si>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09_31</t>
  </si>
  <si>
    <t>09_32</t>
  </si>
  <si>
    <t>09_33</t>
  </si>
  <si>
    <t>Month 5.5</t>
  </si>
  <si>
    <t>09_34</t>
  </si>
  <si>
    <t>09_35</t>
  </si>
  <si>
    <t>PF1 M6</t>
  </si>
  <si>
    <t>09_40</t>
  </si>
  <si>
    <t>09_43</t>
  </si>
  <si>
    <t>1 year B</t>
  </si>
  <si>
    <t>09_44</t>
  </si>
  <si>
    <t>1 year C</t>
  </si>
  <si>
    <t>11_03</t>
  </si>
  <si>
    <t>11_08</t>
  </si>
  <si>
    <t>11_10</t>
  </si>
  <si>
    <t>Day 6C</t>
  </si>
  <si>
    <t>11_41</t>
  </si>
  <si>
    <t>11_42</t>
  </si>
  <si>
    <t>12_32</t>
  </si>
  <si>
    <t>12_07</t>
  </si>
  <si>
    <t>12_08</t>
  </si>
  <si>
    <t>Day 4C</t>
  </si>
  <si>
    <t>12_10</t>
  </si>
  <si>
    <t>12_13</t>
  </si>
  <si>
    <t>12_17</t>
  </si>
  <si>
    <t>Day 10B</t>
  </si>
  <si>
    <t>Month 5.5B</t>
  </si>
  <si>
    <t>12_37</t>
  </si>
  <si>
    <t>1 year, replicate</t>
  </si>
  <si>
    <t>12_38</t>
  </si>
  <si>
    <t>PF4 M5</t>
  </si>
  <si>
    <t>PF5 M6</t>
  </si>
  <si>
    <t>Amox D2</t>
  </si>
  <si>
    <t>Month 6=PostAmox 1d</t>
  </si>
  <si>
    <t>Post Amox 7d</t>
  </si>
  <si>
    <t>14_03</t>
  </si>
  <si>
    <t>14_35</t>
  </si>
  <si>
    <t>Month 7B</t>
  </si>
  <si>
    <t>15_35</t>
  </si>
  <si>
    <t>MEDIAN</t>
  </si>
  <si>
    <t>01_09</t>
  </si>
  <si>
    <t>ec stool</t>
  </si>
  <si>
    <t>Extraction control</t>
  </si>
  <si>
    <t>na</t>
  </si>
  <si>
    <t>01_18</t>
  </si>
  <si>
    <t>01_27</t>
  </si>
  <si>
    <t>01_36</t>
  </si>
  <si>
    <t>01_45</t>
  </si>
  <si>
    <t>02_09</t>
  </si>
  <si>
    <t>02_18</t>
  </si>
  <si>
    <t>02_28</t>
  </si>
  <si>
    <t>02_38</t>
  </si>
  <si>
    <t>02_41</t>
  </si>
  <si>
    <t>02_42</t>
  </si>
  <si>
    <t>02_46</t>
  </si>
  <si>
    <t>03_09</t>
  </si>
  <si>
    <t>03_18</t>
  </si>
  <si>
    <t>03_36</t>
  </si>
  <si>
    <t>03_38</t>
  </si>
  <si>
    <t>04_02</t>
  </si>
  <si>
    <t>04_16</t>
  </si>
  <si>
    <t>04_36</t>
  </si>
  <si>
    <t>04_44</t>
  </si>
  <si>
    <t>04_51</t>
  </si>
  <si>
    <t>05_09</t>
  </si>
  <si>
    <t>05_18</t>
  </si>
  <si>
    <t>05_27</t>
  </si>
  <si>
    <t>05_32</t>
  </si>
  <si>
    <t>05_36</t>
  </si>
  <si>
    <t>05_42</t>
  </si>
  <si>
    <t>06_09</t>
  </si>
  <si>
    <t>06_18</t>
  </si>
  <si>
    <t>06_27</t>
  </si>
  <si>
    <t>06_36</t>
  </si>
  <si>
    <t>06_39</t>
  </si>
  <si>
    <t>07_09</t>
  </si>
  <si>
    <t>07_18</t>
  </si>
  <si>
    <t>07_26</t>
  </si>
  <si>
    <t>07_31</t>
  </si>
  <si>
    <t>07_36</t>
  </si>
  <si>
    <t>08_09</t>
  </si>
  <si>
    <t>08_18</t>
  </si>
  <si>
    <t>08_23</t>
  </si>
  <si>
    <t>08_31</t>
  </si>
  <si>
    <t>08_40</t>
  </si>
  <si>
    <t>08_50</t>
  </si>
  <si>
    <t>08_53</t>
  </si>
  <si>
    <t>09_12</t>
  </si>
  <si>
    <t>09_21</t>
  </si>
  <si>
    <t>09_30</t>
  </si>
  <si>
    <t>09_36</t>
  </si>
  <si>
    <t>09_39</t>
  </si>
  <si>
    <t>11_09</t>
  </si>
  <si>
    <t>11_18</t>
  </si>
  <si>
    <t>11_24</t>
  </si>
  <si>
    <t>11_28</t>
  </si>
  <si>
    <t>11_36</t>
  </si>
  <si>
    <t>11_39</t>
  </si>
  <si>
    <t>11_43</t>
  </si>
  <si>
    <t>12_03</t>
  </si>
  <si>
    <t>12_12</t>
  </si>
  <si>
    <t>12_21</t>
  </si>
  <si>
    <t>12_30</t>
  </si>
  <si>
    <t>12_33</t>
  </si>
  <si>
    <t>12_39</t>
  </si>
  <si>
    <t>13_09</t>
  </si>
  <si>
    <t>13_18</t>
  </si>
  <si>
    <t>13_26</t>
  </si>
  <si>
    <t>13_30</t>
  </si>
  <si>
    <t>13_37</t>
  </si>
  <si>
    <t>13_44</t>
  </si>
  <si>
    <t>13_48</t>
  </si>
  <si>
    <t>14_09</t>
  </si>
  <si>
    <t>14_18</t>
  </si>
  <si>
    <t>14_27</t>
  </si>
  <si>
    <t>14_36</t>
  </si>
  <si>
    <t>15_09</t>
  </si>
  <si>
    <t>15_18</t>
  </si>
  <si>
    <t>15_27</t>
  </si>
  <si>
    <t>15_36</t>
  </si>
  <si>
    <t>15_38</t>
  </si>
  <si>
    <t>qBAC</t>
  </si>
  <si>
    <t xml:space="preserve">qBIF </t>
  </si>
  <si>
    <t xml:space="preserve">qFUN </t>
  </si>
  <si>
    <t xml:space="preserve">qARC </t>
  </si>
  <si>
    <t>qBAC - EC</t>
  </si>
  <si>
    <t>qBIF - EC</t>
  </si>
  <si>
    <t>qFUN- EC</t>
  </si>
  <si>
    <t>qARC- EC</t>
  </si>
  <si>
    <t>Final rDNA genes/g fecal wet wt (w/ floor)</t>
  </si>
  <si>
    <t>Raw rDNA genes/g fecal wet wt</t>
  </si>
  <si>
    <t>Raw estimated rDNA copy number based on threshold cycle (*if samples were measured repeatedly then results were averaged)</t>
  </si>
  <si>
    <t>Corrected number of rDNA copies: Raw rDNA copies minus 95th percentile of extraction controls for given assay</t>
  </si>
  <si>
    <t>rDNA copies per gram - corrected rDNA copy number divided by mass input</t>
  </si>
  <si>
    <t>Final rDNA copies per gram - computed rDNA copy number divided by mass input with floor set by computed rDNA copies/g in extraction controls</t>
  </si>
  <si>
    <t>Time</t>
  </si>
  <si>
    <t>Type</t>
  </si>
  <si>
    <t>Dilution</t>
  </si>
  <si>
    <t>Input ( 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</si>
</sst>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E+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 wrapText="1"/>
    </xf>
    <xf numFmtId="11" fontId="1" fillId="3" borderId="1" xfId="0" applyNumberFormat="1" applyFont="1" applyFill="1" applyBorder="1" applyAlignment="1">
      <alignment wrapText="1"/>
    </xf>
    <xf numFmtId="11" fontId="1" fillId="4" borderId="1" xfId="0" applyNumberFormat="1" applyFont="1" applyFill="1" applyBorder="1" applyAlignment="1">
      <alignment wrapText="1"/>
    </xf>
    <xf numFmtId="1" fontId="1" fillId="5" borderId="0" xfId="0" applyNumberFormat="1" applyFont="1" applyFill="1" applyBorder="1" applyAlignment="1">
      <alignment wrapText="1"/>
    </xf>
    <xf numFmtId="0" fontId="1" fillId="6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49" fontId="0" fillId="7" borderId="0" xfId="0" applyNumberFormat="1" applyFill="1" applyAlignment="1">
      <alignment horizontal="lef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6"/>
  <sheetViews>
    <sheetView tabSelected="1" workbookViewId="0" topLeftCell="A1">
      <selection activeCell="I3" sqref="I3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6.7109375" style="42" customWidth="1"/>
    <col min="4" max="4" width="8.00390625" style="0" customWidth="1"/>
    <col min="5" max="5" width="5.8515625" style="0" customWidth="1"/>
    <col min="6" max="6" width="8.57421875" style="0" customWidth="1"/>
    <col min="7" max="7" width="9.7109375" style="0" customWidth="1"/>
    <col min="8" max="8" width="18.140625" style="8" customWidth="1"/>
    <col min="9" max="9" width="8.8515625" style="0" customWidth="1"/>
    <col min="10" max="13" width="10.28125" style="0" customWidth="1"/>
    <col min="14" max="14" width="8.421875" style="0" customWidth="1"/>
    <col min="15" max="17" width="8.8515625" style="0" customWidth="1"/>
    <col min="18" max="21" width="8.00390625" style="0" customWidth="1"/>
    <col min="22" max="25" width="10.00390625" style="0" customWidth="1"/>
  </cols>
  <sheetData>
    <row r="1" spans="2:25" ht="12.75">
      <c r="B1" s="6"/>
      <c r="C1" s="7"/>
      <c r="D1" s="6"/>
      <c r="E1" s="6"/>
      <c r="F1" s="6"/>
      <c r="G1" s="6"/>
      <c r="I1" s="6"/>
      <c r="J1" s="63" t="s">
        <v>691</v>
      </c>
      <c r="K1" s="63"/>
      <c r="L1" s="63"/>
      <c r="M1" s="63"/>
      <c r="N1" s="63" t="s">
        <v>692</v>
      </c>
      <c r="O1" s="63"/>
      <c r="P1" s="63"/>
      <c r="Q1" s="63"/>
      <c r="R1" s="64" t="s">
        <v>147</v>
      </c>
      <c r="S1" s="64"/>
      <c r="T1" s="64"/>
      <c r="U1" s="64"/>
      <c r="V1" s="63" t="s">
        <v>146</v>
      </c>
      <c r="W1" s="63"/>
      <c r="X1" s="63"/>
      <c r="Y1" s="63"/>
    </row>
    <row r="2" spans="2:25" ht="39.75" customHeight="1">
      <c r="B2" s="6"/>
      <c r="C2" s="7"/>
      <c r="D2" s="6"/>
      <c r="E2" s="6"/>
      <c r="F2" s="6"/>
      <c r="G2" s="6"/>
      <c r="I2" s="6"/>
      <c r="J2" s="65" t="s">
        <v>696</v>
      </c>
      <c r="K2" s="65"/>
      <c r="L2" s="65"/>
      <c r="M2" s="65"/>
      <c r="N2" s="65" t="s">
        <v>695</v>
      </c>
      <c r="O2" s="65"/>
      <c r="P2" s="65"/>
      <c r="Q2" s="65"/>
      <c r="R2" s="65" t="s">
        <v>694</v>
      </c>
      <c r="S2" s="65"/>
      <c r="T2" s="65"/>
      <c r="U2" s="65"/>
      <c r="V2" s="65" t="s">
        <v>693</v>
      </c>
      <c r="W2" s="65"/>
      <c r="X2" s="65"/>
      <c r="Y2" s="65"/>
    </row>
    <row r="3" spans="1:30" ht="14.25" customHeight="1">
      <c r="A3" t="s">
        <v>148</v>
      </c>
      <c r="B3" s="10" t="s">
        <v>149</v>
      </c>
      <c r="C3" s="7"/>
      <c r="D3" s="6"/>
      <c r="E3" s="6"/>
      <c r="F3" s="6"/>
      <c r="G3" s="6"/>
      <c r="I3" s="67"/>
      <c r="N3" s="11">
        <f>PERCENTILE(N486:N563,0.95)</f>
        <v>10701.535890217623</v>
      </c>
      <c r="O3" s="11">
        <f>PERCENTILE(O486:O563,0.95)</f>
        <v>1183.286465517185</v>
      </c>
      <c r="P3" s="11">
        <f>PERCENTILE(P486:P563,0.95)</f>
        <v>9830.859535537884</v>
      </c>
      <c r="Q3" s="12">
        <f>PERCENTILE(Q486:Q563,0.95)</f>
        <v>0</v>
      </c>
      <c r="R3" s="6"/>
      <c r="S3" s="6"/>
      <c r="T3" s="6"/>
      <c r="U3" s="6"/>
      <c r="V3" s="11">
        <f>PERCENTILE(V486:V563,0.95)</f>
        <v>2801.3593749999986</v>
      </c>
      <c r="W3" s="11">
        <f>PERCENTILE(W486:W563,0.95)</f>
        <v>7.131677324999831</v>
      </c>
      <c r="X3" s="11">
        <f>PERCENTILE(X486:X563,0.95)</f>
        <v>357.1503459999986</v>
      </c>
      <c r="Y3" s="11">
        <f>PERCENTILE(Y486:Y563,0.95)</f>
        <v>0</v>
      </c>
      <c r="Z3" s="6"/>
      <c r="AA3" s="6"/>
      <c r="AB3" s="6"/>
      <c r="AC3" s="6"/>
      <c r="AD3" s="6"/>
    </row>
    <row r="4" spans="1:30" ht="13.5" customHeight="1">
      <c r="A4" t="s">
        <v>148</v>
      </c>
      <c r="B4" s="10" t="s">
        <v>150</v>
      </c>
      <c r="C4" s="7"/>
      <c r="D4" s="6"/>
      <c r="E4" s="6"/>
      <c r="F4" s="6"/>
      <c r="G4" s="13">
        <f>MEDIAN(G6:G483)</f>
        <v>0.42630000000000035</v>
      </c>
      <c r="H4" s="13">
        <f>G4/200</f>
        <v>0.002131500000000002</v>
      </c>
      <c r="I4" s="6"/>
      <c r="J4" s="6"/>
      <c r="K4" s="6"/>
      <c r="L4" s="6"/>
      <c r="M4" s="6" t="s">
        <v>159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25" ht="77.25" thickBot="1">
      <c r="A5" s="14" t="s">
        <v>144</v>
      </c>
      <c r="B5" s="15" t="s">
        <v>0</v>
      </c>
      <c r="C5" s="16" t="s">
        <v>698</v>
      </c>
      <c r="D5" s="14" t="s">
        <v>697</v>
      </c>
      <c r="E5" s="17" t="s">
        <v>145</v>
      </c>
      <c r="F5" s="22" t="s">
        <v>699</v>
      </c>
      <c r="G5" s="23" t="s">
        <v>700</v>
      </c>
      <c r="H5" s="24" t="s">
        <v>151</v>
      </c>
      <c r="J5" s="18" t="s">
        <v>152</v>
      </c>
      <c r="K5" s="19" t="s">
        <v>153</v>
      </c>
      <c r="L5" s="20" t="s">
        <v>154</v>
      </c>
      <c r="M5" s="21" t="s">
        <v>155</v>
      </c>
      <c r="N5" s="18" t="s">
        <v>152</v>
      </c>
      <c r="O5" s="19" t="s">
        <v>153</v>
      </c>
      <c r="P5" s="20" t="s">
        <v>154</v>
      </c>
      <c r="Q5" s="21" t="s">
        <v>155</v>
      </c>
      <c r="R5" s="18" t="s">
        <v>687</v>
      </c>
      <c r="S5" s="19" t="s">
        <v>688</v>
      </c>
      <c r="T5" s="20" t="s">
        <v>689</v>
      </c>
      <c r="U5" s="21" t="s">
        <v>690</v>
      </c>
      <c r="V5" s="18" t="s">
        <v>683</v>
      </c>
      <c r="W5" s="19" t="s">
        <v>684</v>
      </c>
      <c r="X5" s="20" t="s">
        <v>685</v>
      </c>
      <c r="Y5" s="21" t="s">
        <v>686</v>
      </c>
    </row>
    <row r="6" spans="1:25" ht="13.5" thickTop="1">
      <c r="A6" s="25">
        <v>1</v>
      </c>
      <c r="B6" s="26" t="s">
        <v>156</v>
      </c>
      <c r="C6" s="27" t="s">
        <v>157</v>
      </c>
      <c r="D6" s="28" t="s">
        <v>158</v>
      </c>
      <c r="E6" s="29">
        <v>0</v>
      </c>
      <c r="F6" s="31">
        <v>1</v>
      </c>
      <c r="G6" s="32">
        <v>0.4948</v>
      </c>
      <c r="H6" s="8">
        <f>G6/200</f>
        <v>0.002474</v>
      </c>
      <c r="J6" s="5">
        <f>MAX(N6,N$3)</f>
        <v>10701.535890217623</v>
      </c>
      <c r="K6" s="5">
        <f>MAX(O6,O$3)</f>
        <v>1183.286465517185</v>
      </c>
      <c r="L6" s="5">
        <f>MAX(P6,P$3)</f>
        <v>9830.859535537884</v>
      </c>
      <c r="M6" s="5">
        <f>MAX(Q6,Q$3)</f>
        <v>0</v>
      </c>
      <c r="N6" s="5">
        <f>(R6*$F6)/$H6</f>
        <v>0</v>
      </c>
      <c r="O6" s="6">
        <f>(S6*$F6)/$H6</f>
        <v>0</v>
      </c>
      <c r="P6" s="6">
        <f>(T6*$F6)/$H6</f>
        <v>0</v>
      </c>
      <c r="Q6" s="6">
        <f>(U6*$F6)/$H6</f>
        <v>0</v>
      </c>
      <c r="R6" s="5">
        <f>MAX(V6-V$3,0)</f>
        <v>0</v>
      </c>
      <c r="S6" s="5">
        <f>MAX(W6-W$3,0)</f>
        <v>0</v>
      </c>
      <c r="T6" s="5">
        <f>MAX(X6-X$3,0)</f>
        <v>0</v>
      </c>
      <c r="U6" s="5">
        <f>MAX(Y6-Y$3,0)</f>
        <v>0</v>
      </c>
      <c r="V6" s="30">
        <v>1871.1241</v>
      </c>
      <c r="W6" s="6">
        <v>0</v>
      </c>
      <c r="X6" s="6">
        <v>171.04314</v>
      </c>
      <c r="Y6" s="6">
        <v>0</v>
      </c>
    </row>
    <row r="7" spans="1:25" ht="12.75">
      <c r="A7" s="33">
        <v>1</v>
      </c>
      <c r="B7" s="2" t="s">
        <v>160</v>
      </c>
      <c r="C7" s="27" t="s">
        <v>157</v>
      </c>
      <c r="D7" s="1" t="s">
        <v>161</v>
      </c>
      <c r="E7" s="29">
        <v>1</v>
      </c>
      <c r="F7" s="34">
        <v>1</v>
      </c>
      <c r="G7" s="35">
        <v>0.5001000000000007</v>
      </c>
      <c r="H7" s="36">
        <f>G7/200</f>
        <v>0.002500500000000003</v>
      </c>
      <c r="J7" s="5">
        <f>MAX(N7,N$3)</f>
        <v>10701.535890217623</v>
      </c>
      <c r="K7" s="5">
        <f>MAX(O7,O$3)</f>
        <v>8167.602749450167</v>
      </c>
      <c r="L7" s="5">
        <f>MAX(P7,P$3)</f>
        <v>9830.859535537884</v>
      </c>
      <c r="M7" s="5">
        <f>MAX(Q7,Q$3)</f>
        <v>0</v>
      </c>
      <c r="N7" s="5">
        <f>(R7*$F7)/$H7</f>
        <v>0</v>
      </c>
      <c r="O7" s="6">
        <f>(S7*$F7)/$H7</f>
        <v>8167.602749450167</v>
      </c>
      <c r="P7" s="6">
        <f>(T7*$F7)/$H7</f>
        <v>0</v>
      </c>
      <c r="Q7" s="6">
        <f>(U7*$F7)/$H7</f>
        <v>0</v>
      </c>
      <c r="R7" s="5">
        <f>MAX(V7-V$3,0)</f>
        <v>0</v>
      </c>
      <c r="S7" s="5">
        <f>MAX(W7-W$3,0)</f>
        <v>20.423090675000168</v>
      </c>
      <c r="T7" s="5">
        <f>MAX(X7-X$3,0)</f>
        <v>0</v>
      </c>
      <c r="U7" s="5">
        <f>MAX(Y7-Y$3,0)</f>
        <v>0</v>
      </c>
      <c r="V7" s="30">
        <v>1385.2332</v>
      </c>
      <c r="W7" s="6">
        <v>27.554768</v>
      </c>
      <c r="X7" s="6">
        <v>0</v>
      </c>
      <c r="Y7" s="6">
        <v>0</v>
      </c>
    </row>
    <row r="8" spans="1:25" ht="12.75">
      <c r="A8" s="25">
        <v>1</v>
      </c>
      <c r="B8" s="26" t="s">
        <v>162</v>
      </c>
      <c r="C8" s="27" t="s">
        <v>157</v>
      </c>
      <c r="D8" s="1" t="s">
        <v>163</v>
      </c>
      <c r="E8" s="29">
        <v>2</v>
      </c>
      <c r="F8" s="31">
        <v>1</v>
      </c>
      <c r="G8" s="32">
        <v>0.5527000000000006</v>
      </c>
      <c r="H8" s="8">
        <f>G8/200</f>
        <v>0.0027635000000000034</v>
      </c>
      <c r="J8" s="5">
        <f>MAX(N8,N$3)</f>
        <v>842269.7032748321</v>
      </c>
      <c r="K8" s="5">
        <f>MAX(O8,O$3)</f>
        <v>33998.238709969264</v>
      </c>
      <c r="L8" s="5">
        <f>MAX(P8,P$3)</f>
        <v>9830.859535537884</v>
      </c>
      <c r="M8" s="5">
        <f>MAX(Q8,Q$3)</f>
        <v>0</v>
      </c>
      <c r="N8" s="5">
        <f>(R8*$F8)/$H8</f>
        <v>842269.7032748321</v>
      </c>
      <c r="O8" s="6">
        <f>(S8*$F8)/$H8</f>
        <v>33998.238709969264</v>
      </c>
      <c r="P8" s="6">
        <f>(T8*$F8)/$H8</f>
        <v>0</v>
      </c>
      <c r="Q8" s="6">
        <f>(U8*$F8)/$H8</f>
        <v>0</v>
      </c>
      <c r="R8" s="5">
        <f>MAX(V8-V$3,0)</f>
        <v>2327.6123250000014</v>
      </c>
      <c r="S8" s="5">
        <f>MAX(W8-W$3,0)</f>
        <v>93.95413267500017</v>
      </c>
      <c r="T8" s="5">
        <f>MAX(X8-X$3,0)</f>
        <v>0</v>
      </c>
      <c r="U8" s="5">
        <f>MAX(Y8-Y$3,0)</f>
        <v>0</v>
      </c>
      <c r="V8" s="30">
        <v>5128.9717</v>
      </c>
      <c r="W8" s="6">
        <v>101.08581</v>
      </c>
      <c r="X8" s="6">
        <v>245.71822</v>
      </c>
      <c r="Y8" s="6">
        <v>0</v>
      </c>
    </row>
    <row r="9" spans="1:25" ht="12.75">
      <c r="A9" s="25">
        <v>1</v>
      </c>
      <c r="B9" s="26" t="s">
        <v>164</v>
      </c>
      <c r="C9" s="27" t="s">
        <v>157</v>
      </c>
      <c r="D9" s="1" t="s">
        <v>165</v>
      </c>
      <c r="E9" s="29">
        <v>3</v>
      </c>
      <c r="F9" s="31">
        <v>1</v>
      </c>
      <c r="G9" s="32">
        <v>0.42189999999999994</v>
      </c>
      <c r="H9" s="8">
        <f>G9/200</f>
        <v>0.0021095</v>
      </c>
      <c r="J9" s="5">
        <f>MAX(N9,N$3)</f>
        <v>31234425.51552501</v>
      </c>
      <c r="K9" s="5">
        <f>MAX(O9,O$3)</f>
        <v>2174388.5862408155</v>
      </c>
      <c r="L9" s="5">
        <f>MAX(P9,P$3)</f>
        <v>9830.859535537884</v>
      </c>
      <c r="M9" s="5">
        <f>MAX(Q9,Q$3)</f>
        <v>0</v>
      </c>
      <c r="N9" s="5">
        <f>(R9*$F9)/$H9</f>
        <v>31234425.51552501</v>
      </c>
      <c r="O9" s="6">
        <f>(S9*$F9)/$H9</f>
        <v>2174388.5862408155</v>
      </c>
      <c r="P9" s="6">
        <f>(T9*$F9)/$H9</f>
        <v>0</v>
      </c>
      <c r="Q9" s="6">
        <f>(U9*$F9)/$H9</f>
        <v>0</v>
      </c>
      <c r="R9" s="5">
        <f>MAX(V9-V$3,0)</f>
        <v>65889.020625</v>
      </c>
      <c r="S9" s="5">
        <f>MAX(W9-W$3,0)</f>
        <v>4586.872722675</v>
      </c>
      <c r="T9" s="5">
        <f>MAX(X9-X$3,0)</f>
        <v>0</v>
      </c>
      <c r="U9" s="5">
        <f>MAX(Y9-Y$3,0)</f>
        <v>0</v>
      </c>
      <c r="V9" s="30">
        <v>68690.38</v>
      </c>
      <c r="W9" s="6">
        <v>4594.0044</v>
      </c>
      <c r="X9" s="6">
        <v>0</v>
      </c>
      <c r="Y9" s="6">
        <v>0</v>
      </c>
    </row>
    <row r="10" spans="1:25" ht="12.75">
      <c r="A10" s="25">
        <v>1</v>
      </c>
      <c r="B10" s="26" t="s">
        <v>166</v>
      </c>
      <c r="C10" s="27" t="s">
        <v>157</v>
      </c>
      <c r="D10" s="1" t="s">
        <v>167</v>
      </c>
      <c r="E10" s="29">
        <v>4</v>
      </c>
      <c r="F10" s="31">
        <v>1</v>
      </c>
      <c r="G10" s="32">
        <v>0.5468000000000002</v>
      </c>
      <c r="H10" s="8">
        <f>G10/200</f>
        <v>0.0027340000000000008</v>
      </c>
      <c r="J10" s="5">
        <f>MAX(N10,N$3)</f>
        <v>205030300.1554498</v>
      </c>
      <c r="K10" s="5">
        <f>MAX(O10,O$3)</f>
        <v>108577.55035662038</v>
      </c>
      <c r="L10" s="5">
        <f>MAX(P10,P$3)</f>
        <v>9830.859535537884</v>
      </c>
      <c r="M10" s="5">
        <f>MAX(Q10,Q$3)</f>
        <v>0</v>
      </c>
      <c r="N10" s="5">
        <f>(R10*$F10)/$H10</f>
        <v>205030300.1554498</v>
      </c>
      <c r="O10" s="6">
        <f>(S10*$F10)/$H10</f>
        <v>108577.55035662038</v>
      </c>
      <c r="P10" s="6">
        <f>(T10*$F10)/$H10</f>
        <v>0</v>
      </c>
      <c r="Q10" s="6">
        <f>(U10*$F10)/$H10</f>
        <v>0</v>
      </c>
      <c r="R10" s="5">
        <f>MAX(V10-V$3,0)</f>
        <v>560552.840625</v>
      </c>
      <c r="S10" s="5">
        <f>MAX(W10-W$3,0)</f>
        <v>296.8510226750002</v>
      </c>
      <c r="T10" s="5">
        <f>MAX(X10-X$3,0)</f>
        <v>0</v>
      </c>
      <c r="U10" s="5">
        <f>MAX(Y10-Y$3,0)</f>
        <v>0</v>
      </c>
      <c r="V10" s="30">
        <v>563354.2</v>
      </c>
      <c r="W10" s="6">
        <v>303.9827</v>
      </c>
      <c r="X10" s="6">
        <v>36.884415</v>
      </c>
      <c r="Y10" s="6">
        <v>0</v>
      </c>
    </row>
    <row r="11" spans="1:25" ht="12.75">
      <c r="A11" s="25">
        <v>1</v>
      </c>
      <c r="B11" s="26" t="s">
        <v>168</v>
      </c>
      <c r="C11" s="27" t="s">
        <v>157</v>
      </c>
      <c r="D11" s="1" t="s">
        <v>169</v>
      </c>
      <c r="E11" s="29">
        <v>4</v>
      </c>
      <c r="F11" s="31">
        <v>1</v>
      </c>
      <c r="G11" s="32">
        <v>0.2835000000000001</v>
      </c>
      <c r="H11" s="8">
        <f>G11/200</f>
        <v>0.0014175000000000004</v>
      </c>
      <c r="J11" s="5">
        <f>MAX(N11,N$3)</f>
        <v>361666300.2645502</v>
      </c>
      <c r="K11" s="5">
        <f>MAX(O11,O$3)</f>
        <v>7021.77472663151</v>
      </c>
      <c r="L11" s="5">
        <f>MAX(P11,P$3)</f>
        <v>9830.859535537884</v>
      </c>
      <c r="M11" s="5">
        <f>MAX(Q11,Q$3)</f>
        <v>0</v>
      </c>
      <c r="N11" s="5">
        <f>(R11*$F11)/$H11</f>
        <v>361666300.2645502</v>
      </c>
      <c r="O11" s="6">
        <f>(S11*$F11)/$H11</f>
        <v>7021.77472663151</v>
      </c>
      <c r="P11" s="6">
        <f>(T11*$F11)/$H11</f>
        <v>0</v>
      </c>
      <c r="Q11" s="6">
        <f>(U11*$F11)/$H11</f>
        <v>0</v>
      </c>
      <c r="R11" s="5">
        <f>MAX(V11-V$3,0)</f>
        <v>512661.980625</v>
      </c>
      <c r="S11" s="5">
        <f>MAX(W11-W$3,0)</f>
        <v>9.953365675000168</v>
      </c>
      <c r="T11" s="5">
        <f>MAX(X11-X$3,0)</f>
        <v>0</v>
      </c>
      <c r="U11" s="5">
        <f>MAX(Y11-Y$3,0)</f>
        <v>0</v>
      </c>
      <c r="V11" s="30">
        <v>515463.34</v>
      </c>
      <c r="W11" s="6">
        <v>17.085043</v>
      </c>
      <c r="X11" s="6">
        <v>150.6822</v>
      </c>
      <c r="Y11" s="6">
        <v>0</v>
      </c>
    </row>
    <row r="12" spans="1:25" ht="12.75">
      <c r="A12" s="25">
        <v>1</v>
      </c>
      <c r="B12" s="26" t="s">
        <v>170</v>
      </c>
      <c r="C12" s="27" t="s">
        <v>157</v>
      </c>
      <c r="D12" s="1" t="s">
        <v>171</v>
      </c>
      <c r="E12" s="29">
        <v>5</v>
      </c>
      <c r="F12" s="31">
        <v>1</v>
      </c>
      <c r="G12" s="32">
        <v>0.41159999999999997</v>
      </c>
      <c r="H12" s="8">
        <f>G12/200</f>
        <v>0.002058</v>
      </c>
      <c r="J12" s="5">
        <f>MAX(N12,N$3)</f>
        <v>333349679.6039845</v>
      </c>
      <c r="K12" s="5">
        <f>MAX(O12,O$3)</f>
        <v>1183.286465517185</v>
      </c>
      <c r="L12" s="5">
        <f>MAX(P12,P$3)</f>
        <v>9830.859535537884</v>
      </c>
      <c r="M12" s="5">
        <f>MAX(Q12,Q$3)</f>
        <v>0</v>
      </c>
      <c r="N12" s="5">
        <f>(R12*$F12)/$H12</f>
        <v>333349679.6039845</v>
      </c>
      <c r="O12" s="6">
        <f>(S12*$F12)/$H12</f>
        <v>0</v>
      </c>
      <c r="P12" s="6">
        <f>(T12*$F12)/$H12</f>
        <v>0</v>
      </c>
      <c r="Q12" s="6">
        <f>(U12*$F12)/$H12</f>
        <v>0</v>
      </c>
      <c r="R12" s="5">
        <f>MAX(V12-V$3,0)</f>
        <v>686033.640625</v>
      </c>
      <c r="S12" s="5">
        <f>MAX(W12-W$3,0)</f>
        <v>0</v>
      </c>
      <c r="T12" s="5">
        <f>MAX(X12-X$3,0)</f>
        <v>0</v>
      </c>
      <c r="U12" s="5">
        <f>MAX(Y12-Y$3,0)</f>
        <v>0</v>
      </c>
      <c r="V12" s="30">
        <v>688835</v>
      </c>
      <c r="W12" s="6">
        <v>1.4015208</v>
      </c>
      <c r="X12" s="6">
        <v>236.97366</v>
      </c>
      <c r="Y12" s="6">
        <v>0</v>
      </c>
    </row>
    <row r="13" spans="1:25" ht="12.75">
      <c r="A13" s="25">
        <v>1</v>
      </c>
      <c r="B13" s="26" t="s">
        <v>172</v>
      </c>
      <c r="C13" s="27" t="s">
        <v>157</v>
      </c>
      <c r="D13" s="1" t="s">
        <v>173</v>
      </c>
      <c r="E13" s="29">
        <v>6</v>
      </c>
      <c r="F13" s="31">
        <v>1</v>
      </c>
      <c r="G13" s="32">
        <v>0.986600000000001</v>
      </c>
      <c r="H13" s="8">
        <f>G13/200</f>
        <v>0.004933000000000005</v>
      </c>
      <c r="J13" s="5">
        <f>MAX(N13,N$3)</f>
        <v>19554009.857084915</v>
      </c>
      <c r="K13" s="5">
        <f>MAX(O13,O$3)</f>
        <v>56015.2042722481</v>
      </c>
      <c r="L13" s="5">
        <f>MAX(P13,P$3)</f>
        <v>9830.859535537884</v>
      </c>
      <c r="M13" s="5">
        <f>MAX(Q13,Q$3)</f>
        <v>0</v>
      </c>
      <c r="N13" s="5">
        <f>(R13*$F13)/$H13</f>
        <v>19554009.857084915</v>
      </c>
      <c r="O13" s="6">
        <f>(S13*$F13)/$H13</f>
        <v>56015.2042722481</v>
      </c>
      <c r="P13" s="6">
        <f>(T13*$F13)/$H13</f>
        <v>0</v>
      </c>
      <c r="Q13" s="6">
        <f>(U13*$F13)/$H13</f>
        <v>0</v>
      </c>
      <c r="R13" s="5">
        <f>MAX(V13-V$3,0)</f>
        <v>96459.930625</v>
      </c>
      <c r="S13" s="5">
        <f>MAX(W13-W$3,0)</f>
        <v>276.32300267500017</v>
      </c>
      <c r="T13" s="5">
        <f>MAX(X13-X$3,0)</f>
        <v>0</v>
      </c>
      <c r="U13" s="5">
        <f>MAX(Y13-Y$3,0)</f>
        <v>0</v>
      </c>
      <c r="V13" s="30">
        <v>99261.29</v>
      </c>
      <c r="W13" s="9">
        <v>283.45468</v>
      </c>
      <c r="X13" s="9">
        <v>38.866486</v>
      </c>
      <c r="Y13" s="9">
        <v>0</v>
      </c>
    </row>
    <row r="14" spans="1:25" ht="12.75">
      <c r="A14" s="25">
        <v>1</v>
      </c>
      <c r="B14" s="26" t="s">
        <v>174</v>
      </c>
      <c r="C14" s="27" t="s">
        <v>157</v>
      </c>
      <c r="D14" s="1" t="s">
        <v>175</v>
      </c>
      <c r="E14" s="29">
        <v>7</v>
      </c>
      <c r="F14" s="31">
        <v>1</v>
      </c>
      <c r="G14" s="32">
        <v>0.3885000000000005</v>
      </c>
      <c r="H14" s="8">
        <f>G14/200</f>
        <v>0.0019425000000000026</v>
      </c>
      <c r="J14" s="5">
        <f>MAX(N14,N$3)</f>
        <v>10701.535890217623</v>
      </c>
      <c r="K14" s="5">
        <f>MAX(O14,O$3)</f>
        <v>9282.594942085017</v>
      </c>
      <c r="L14" s="5">
        <f>MAX(P14,P$3)</f>
        <v>9830.859535537884</v>
      </c>
      <c r="M14" s="5">
        <f>MAX(Q14,Q$3)</f>
        <v>0</v>
      </c>
      <c r="N14" s="5">
        <f>(R14*$F14)/$H14</f>
        <v>0</v>
      </c>
      <c r="O14" s="6">
        <f>(S14*$F14)/$H14</f>
        <v>9282.594942085017</v>
      </c>
      <c r="P14" s="6">
        <f>(T14*$F14)/$H14</f>
        <v>0</v>
      </c>
      <c r="Q14" s="6">
        <f>(U14*$F14)/$H14</f>
        <v>0</v>
      </c>
      <c r="R14" s="5">
        <f>MAX(V14-V$3,0)</f>
        <v>0</v>
      </c>
      <c r="S14" s="5">
        <f>MAX(W14-W$3,0)</f>
        <v>18.03144067500017</v>
      </c>
      <c r="T14" s="5">
        <f>MAX(X14-X$3,0)</f>
        <v>0</v>
      </c>
      <c r="U14" s="5">
        <f>MAX(Y14-Y$3,0)</f>
        <v>0</v>
      </c>
      <c r="V14" s="30">
        <v>347.3751</v>
      </c>
      <c r="W14" s="9">
        <v>25.163118</v>
      </c>
      <c r="X14" s="9">
        <v>229.38585</v>
      </c>
      <c r="Y14" s="9">
        <v>0</v>
      </c>
    </row>
    <row r="15" spans="1:25" ht="12.75">
      <c r="A15" s="25">
        <v>1</v>
      </c>
      <c r="B15" s="26" t="s">
        <v>176</v>
      </c>
      <c r="C15" s="27" t="s">
        <v>157</v>
      </c>
      <c r="D15" s="1" t="s">
        <v>177</v>
      </c>
      <c r="E15" s="29">
        <v>7</v>
      </c>
      <c r="F15" s="31">
        <v>1</v>
      </c>
      <c r="G15" s="32">
        <v>0.6811000000000007</v>
      </c>
      <c r="H15" s="8">
        <f>G15/200</f>
        <v>0.0034055000000000036</v>
      </c>
      <c r="J15" s="5">
        <f>MAX(N15,N$3)</f>
        <v>18401703.310820714</v>
      </c>
      <c r="K15" s="5">
        <f>MAX(O15,O$3)</f>
        <v>1183.286465517185</v>
      </c>
      <c r="L15" s="5">
        <f>MAX(P15,P$3)</f>
        <v>9830.859535537884</v>
      </c>
      <c r="M15" s="5">
        <f>MAX(Q15,Q$3)</f>
        <v>0</v>
      </c>
      <c r="N15" s="5">
        <f>(R15*$F15)/$H15</f>
        <v>18401703.310820714</v>
      </c>
      <c r="O15" s="6">
        <f>(S15*$F15)/$H15</f>
        <v>0</v>
      </c>
      <c r="P15" s="6">
        <f>(T15*$F15)/$H15</f>
        <v>0</v>
      </c>
      <c r="Q15" s="6">
        <f>(U15*$F15)/$H15</f>
        <v>0</v>
      </c>
      <c r="R15" s="5">
        <f>MAX(V15-V$3,0)</f>
        <v>62667.000625</v>
      </c>
      <c r="S15" s="5">
        <f>MAX(W15-W$3,0)</f>
        <v>0</v>
      </c>
      <c r="T15" s="5">
        <f>MAX(X15-X$3,0)</f>
        <v>0</v>
      </c>
      <c r="U15" s="5">
        <f>MAX(Y15-Y$3,0)</f>
        <v>0</v>
      </c>
      <c r="V15" s="30">
        <v>65468.36</v>
      </c>
      <c r="W15" s="9">
        <v>5.7845273</v>
      </c>
      <c r="X15" s="9">
        <v>0</v>
      </c>
      <c r="Y15" s="9">
        <v>0</v>
      </c>
    </row>
    <row r="16" spans="1:25" ht="12.75">
      <c r="A16" s="25">
        <v>1</v>
      </c>
      <c r="B16" s="26" t="s">
        <v>178</v>
      </c>
      <c r="C16" s="27" t="s">
        <v>157</v>
      </c>
      <c r="D16" s="1" t="s">
        <v>179</v>
      </c>
      <c r="E16" s="29">
        <v>8</v>
      </c>
      <c r="F16" s="31">
        <v>1</v>
      </c>
      <c r="G16" s="32">
        <v>0.37570000000000014</v>
      </c>
      <c r="H16" s="8">
        <f>G16/200</f>
        <v>0.0018785000000000008</v>
      </c>
      <c r="J16" s="5">
        <f>MAX(N16,N$3)</f>
        <v>479300367.6470586</v>
      </c>
      <c r="K16" s="5">
        <f>MAX(O16,O$3)</f>
        <v>1183.286465517185</v>
      </c>
      <c r="L16" s="5">
        <f>MAX(P16,P$3)</f>
        <v>9830.859535537884</v>
      </c>
      <c r="M16" s="5">
        <f>MAX(Q16,Q$3)</f>
        <v>5743074.261378757</v>
      </c>
      <c r="N16" s="5">
        <f>(R16*$F16)/$H16</f>
        <v>479300367.6470586</v>
      </c>
      <c r="O16" s="6">
        <f>(S16*$F16)/$H16</f>
        <v>0</v>
      </c>
      <c r="P16" s="6">
        <f>(T16*$F16)/$H16</f>
        <v>0</v>
      </c>
      <c r="Q16" s="6">
        <f>(U16*$F16)/$H16</f>
        <v>5743074.261378757</v>
      </c>
      <c r="R16" s="5">
        <f>MAX(V16-V$3,0)</f>
        <v>900365.740625</v>
      </c>
      <c r="S16" s="5">
        <f>MAX(W16-W$3,0)</f>
        <v>0</v>
      </c>
      <c r="T16" s="5">
        <f>MAX(X16-X$3,0)</f>
        <v>0</v>
      </c>
      <c r="U16" s="5">
        <f>MAX(Y16-Y$3,0)</f>
        <v>10788.365</v>
      </c>
      <c r="V16" s="30">
        <v>903167.1</v>
      </c>
      <c r="W16" s="9">
        <v>4.0290203</v>
      </c>
      <c r="X16" s="9">
        <v>99.38594</v>
      </c>
      <c r="Y16" s="9">
        <v>10788.365</v>
      </c>
    </row>
    <row r="17" spans="1:25" ht="12.75">
      <c r="A17" s="25">
        <v>1</v>
      </c>
      <c r="B17" s="26" t="s">
        <v>180</v>
      </c>
      <c r="C17" s="27" t="s">
        <v>157</v>
      </c>
      <c r="D17" s="1" t="s">
        <v>181</v>
      </c>
      <c r="E17" s="29">
        <v>8</v>
      </c>
      <c r="F17" s="31">
        <v>1</v>
      </c>
      <c r="G17" s="32">
        <v>0.5173000000000005</v>
      </c>
      <c r="H17" s="8">
        <f>G17/200</f>
        <v>0.002586500000000003</v>
      </c>
      <c r="J17" s="5">
        <f>MAX(N17,N$3)</f>
        <v>474590079.49932295</v>
      </c>
      <c r="K17" s="5">
        <f>MAX(O17,O$3)</f>
        <v>1183.286465517185</v>
      </c>
      <c r="L17" s="5">
        <f>MAX(P17,P$3)</f>
        <v>9830.859535537884</v>
      </c>
      <c r="M17" s="5">
        <f>MAX(Q17,Q$3)</f>
        <v>0</v>
      </c>
      <c r="N17" s="5">
        <f>(R17*$F17)/$H17</f>
        <v>474590079.49932295</v>
      </c>
      <c r="O17" s="6">
        <f>(S17*$F17)/$H17</f>
        <v>0</v>
      </c>
      <c r="P17" s="6">
        <f>(T17*$F17)/$H17</f>
        <v>0</v>
      </c>
      <c r="Q17" s="6">
        <f>(U17*$F17)/$H17</f>
        <v>0</v>
      </c>
      <c r="R17" s="5">
        <f>MAX(V17-V$3,0)</f>
        <v>1227527.240625</v>
      </c>
      <c r="S17" s="5">
        <f>MAX(W17-W$3,0)</f>
        <v>0</v>
      </c>
      <c r="T17" s="5">
        <f>MAX(X17-X$3,0)</f>
        <v>0</v>
      </c>
      <c r="U17" s="5">
        <f>MAX(Y17-Y$3,0)</f>
        <v>0</v>
      </c>
      <c r="V17" s="30">
        <v>1230328.6</v>
      </c>
      <c r="W17" s="9">
        <v>1.3179042</v>
      </c>
      <c r="X17" s="9">
        <v>79.44605</v>
      </c>
      <c r="Y17" s="9">
        <v>0</v>
      </c>
    </row>
    <row r="18" spans="1:25" ht="12.75">
      <c r="A18" s="25">
        <v>1</v>
      </c>
      <c r="B18" s="26" t="s">
        <v>182</v>
      </c>
      <c r="C18" s="27" t="s">
        <v>157</v>
      </c>
      <c r="D18" s="1" t="s">
        <v>183</v>
      </c>
      <c r="E18" s="29">
        <v>9</v>
      </c>
      <c r="F18" s="31">
        <v>1</v>
      </c>
      <c r="G18" s="32">
        <v>0.3460000000000001</v>
      </c>
      <c r="H18" s="8">
        <f>G18/200</f>
        <v>0.0017300000000000004</v>
      </c>
      <c r="J18" s="5">
        <f>MAX(N18,N$3)</f>
        <v>6506200.939306358</v>
      </c>
      <c r="K18" s="5">
        <f>MAX(O18,O$3)</f>
        <v>9199.458193641714</v>
      </c>
      <c r="L18" s="5">
        <f>MAX(P18,P$3)</f>
        <v>9830.859535537884</v>
      </c>
      <c r="M18" s="5">
        <f>MAX(Q18,Q$3)</f>
        <v>0</v>
      </c>
      <c r="N18" s="5">
        <f>(R18*$F18)/$H18</f>
        <v>6506200.939306358</v>
      </c>
      <c r="O18" s="6">
        <f>(S18*$F18)/$H18</f>
        <v>9199.458193641714</v>
      </c>
      <c r="P18" s="6">
        <f>(T18*$F18)/$H18</f>
        <v>0</v>
      </c>
      <c r="Q18" s="6">
        <f>(U18*$F18)/$H18</f>
        <v>0</v>
      </c>
      <c r="R18" s="5">
        <f>MAX(V18-V$3,0)</f>
        <v>11255.727625000001</v>
      </c>
      <c r="S18" s="5">
        <f>MAX(W18-W$3,0)</f>
        <v>15.915062675000168</v>
      </c>
      <c r="T18" s="5">
        <f>MAX(X18-X$3,0)</f>
        <v>0</v>
      </c>
      <c r="U18" s="5">
        <f>MAX(Y18-Y$3,0)</f>
        <v>0</v>
      </c>
      <c r="V18" s="30">
        <v>14057.087</v>
      </c>
      <c r="W18" s="9">
        <v>23.04674</v>
      </c>
      <c r="X18" s="9">
        <v>0</v>
      </c>
      <c r="Y18" s="9">
        <v>0</v>
      </c>
    </row>
    <row r="19" spans="1:25" ht="12.75">
      <c r="A19" s="25">
        <v>1</v>
      </c>
      <c r="B19" s="26" t="s">
        <v>184</v>
      </c>
      <c r="C19" s="27" t="s">
        <v>157</v>
      </c>
      <c r="D19" s="1" t="s">
        <v>185</v>
      </c>
      <c r="E19" s="29">
        <v>10</v>
      </c>
      <c r="F19" s="31">
        <v>1</v>
      </c>
      <c r="G19" s="32">
        <v>0.20180000000000042</v>
      </c>
      <c r="H19" s="8">
        <f>G19/200</f>
        <v>0.001009000000000002</v>
      </c>
      <c r="J19" s="5">
        <f>MAX(N19,N$3)</f>
        <v>4170077443.6323004</v>
      </c>
      <c r="K19" s="5">
        <f>MAX(O19,O$3)</f>
        <v>19518.731095143834</v>
      </c>
      <c r="L19" s="5">
        <f>MAX(P19,P$3)</f>
        <v>9830.859535537884</v>
      </c>
      <c r="M19" s="5">
        <f>MAX(Q19,Q$3)</f>
        <v>0</v>
      </c>
      <c r="N19" s="5">
        <f>(R19*$F19)/$H19</f>
        <v>4170077443.6323004</v>
      </c>
      <c r="O19" s="6">
        <f>(S19*$F19)/$H19</f>
        <v>19518.731095143834</v>
      </c>
      <c r="P19" s="6">
        <f>(T19*$F19)/$H19</f>
        <v>0</v>
      </c>
      <c r="Q19" s="6">
        <f>(U19*$F19)/$H19</f>
        <v>0</v>
      </c>
      <c r="R19" s="5">
        <f>MAX(V19-V$3,0)</f>
        <v>4207608.140625</v>
      </c>
      <c r="S19" s="5">
        <f>MAX(W19-W$3,0)</f>
        <v>19.69439967500017</v>
      </c>
      <c r="T19" s="5">
        <f>MAX(X19-X$3,0)</f>
        <v>0</v>
      </c>
      <c r="U19" s="5">
        <f>MAX(Y19-Y$3,0)</f>
        <v>0</v>
      </c>
      <c r="V19" s="30">
        <v>4210409.5</v>
      </c>
      <c r="W19" s="9">
        <v>26.826077</v>
      </c>
      <c r="X19" s="9">
        <v>329.34338</v>
      </c>
      <c r="Y19" s="9">
        <v>0</v>
      </c>
    </row>
    <row r="20" spans="1:25" ht="12.75">
      <c r="A20" s="25">
        <v>1</v>
      </c>
      <c r="B20" s="26" t="s">
        <v>186</v>
      </c>
      <c r="C20" s="27" t="s">
        <v>157</v>
      </c>
      <c r="D20" s="1" t="s">
        <v>187</v>
      </c>
      <c r="E20" s="29">
        <v>11</v>
      </c>
      <c r="F20" s="31">
        <v>1</v>
      </c>
      <c r="G20" s="32">
        <v>0.10530000000000062</v>
      </c>
      <c r="H20" s="8">
        <f>G20/200</f>
        <v>0.0005265000000000031</v>
      </c>
      <c r="J20" s="5">
        <f>MAX(N20,N$3)</f>
        <v>5232947085.707472</v>
      </c>
      <c r="K20" s="5">
        <f>MAX(O20,O$3)</f>
        <v>15815.099097815993</v>
      </c>
      <c r="L20" s="5">
        <f>MAX(P20,P$3)</f>
        <v>9830.859535537884</v>
      </c>
      <c r="M20" s="5">
        <f>MAX(Q20,Q$3)</f>
        <v>0</v>
      </c>
      <c r="N20" s="5">
        <f>(R20*$F20)/$H20</f>
        <v>5232947085.707472</v>
      </c>
      <c r="O20" s="6">
        <f>(S20*$F20)/$H20</f>
        <v>15815.099097815993</v>
      </c>
      <c r="P20" s="6">
        <f>(T20*$F20)/$H20</f>
        <v>0</v>
      </c>
      <c r="Q20" s="6">
        <f>(U20*$F20)/$H20</f>
        <v>0</v>
      </c>
      <c r="R20" s="5">
        <f>MAX(V20-V$3,0)</f>
        <v>2755146.640625</v>
      </c>
      <c r="S20" s="5">
        <f>MAX(W20-W$3,0)</f>
        <v>8.32664967500017</v>
      </c>
      <c r="T20" s="5">
        <f>MAX(X20-X$3,0)</f>
        <v>0</v>
      </c>
      <c r="U20" s="5">
        <f>MAX(Y20-Y$3,0)</f>
        <v>0</v>
      </c>
      <c r="V20" s="30">
        <v>2757948</v>
      </c>
      <c r="W20" s="9">
        <v>15.458327</v>
      </c>
      <c r="X20" s="9">
        <v>102.78371</v>
      </c>
      <c r="Y20" s="9">
        <v>0</v>
      </c>
    </row>
    <row r="21" spans="1:25" ht="12.75">
      <c r="A21" s="25">
        <v>1</v>
      </c>
      <c r="B21" s="26" t="s">
        <v>188</v>
      </c>
      <c r="C21" s="27" t="s">
        <v>157</v>
      </c>
      <c r="D21" s="1" t="s">
        <v>189</v>
      </c>
      <c r="E21" s="29">
        <v>12</v>
      </c>
      <c r="F21" s="31">
        <v>1</v>
      </c>
      <c r="G21" s="32">
        <v>0.3385000000000007</v>
      </c>
      <c r="H21" s="8">
        <f>G21/200</f>
        <v>0.0016925000000000035</v>
      </c>
      <c r="J21" s="5">
        <f>MAX(N21,N$3)</f>
        <v>3416951043.205311</v>
      </c>
      <c r="K21" s="5">
        <f>MAX(O21,O$3)</f>
        <v>1994.9368833088106</v>
      </c>
      <c r="L21" s="5">
        <f>MAX(P21,P$3)</f>
        <v>9830.859535537884</v>
      </c>
      <c r="M21" s="5">
        <f>MAX(Q21,Q$3)</f>
        <v>0</v>
      </c>
      <c r="N21" s="5">
        <f>(R21*$F21)/$H21</f>
        <v>3416951043.205311</v>
      </c>
      <c r="O21" s="6">
        <f>(S21*$F21)/$H21</f>
        <v>1994.9368833088106</v>
      </c>
      <c r="P21" s="6">
        <f>(T21*$F21)/$H21</f>
        <v>0</v>
      </c>
      <c r="Q21" s="6">
        <f>(U21*$F21)/$H21</f>
        <v>0</v>
      </c>
      <c r="R21" s="5">
        <f>MAX(V21-V$3,0)</f>
        <v>5783189.640625</v>
      </c>
      <c r="S21" s="5">
        <f>MAX(W21-W$3,0)</f>
        <v>3.3764306750001687</v>
      </c>
      <c r="T21" s="5">
        <f>MAX(X21-X$3,0)</f>
        <v>0</v>
      </c>
      <c r="U21" s="5">
        <f>MAX(Y21-Y$3,0)</f>
        <v>0</v>
      </c>
      <c r="V21" s="30">
        <v>5785991</v>
      </c>
      <c r="W21" s="9">
        <v>10.508108</v>
      </c>
      <c r="X21" s="9">
        <v>116.93038</v>
      </c>
      <c r="Y21" s="9">
        <v>0</v>
      </c>
    </row>
    <row r="22" spans="1:25" ht="12.75">
      <c r="A22" s="25">
        <v>1</v>
      </c>
      <c r="B22" s="26" t="s">
        <v>190</v>
      </c>
      <c r="C22" s="27" t="s">
        <v>157</v>
      </c>
      <c r="D22" s="1" t="s">
        <v>191</v>
      </c>
      <c r="E22" s="29">
        <v>13</v>
      </c>
      <c r="F22" s="31">
        <v>1</v>
      </c>
      <c r="G22" s="32">
        <v>0.516</v>
      </c>
      <c r="H22" s="8">
        <f>G22/200</f>
        <v>0.0025800000000000003</v>
      </c>
      <c r="J22" s="5">
        <f>MAX(N22,N$3)</f>
        <v>11397747535.125967</v>
      </c>
      <c r="K22" s="5">
        <f>MAX(O22,O$3)</f>
        <v>1183.286465517185</v>
      </c>
      <c r="L22" s="5">
        <f>MAX(P22,P$3)</f>
        <v>9830.859535537884</v>
      </c>
      <c r="M22" s="5">
        <f>MAX(Q22,Q$3)</f>
        <v>0</v>
      </c>
      <c r="N22" s="5">
        <f>(R22*$F22)/$H22</f>
        <v>11397747535.125967</v>
      </c>
      <c r="O22" s="6">
        <f>(S22*$F22)/$H22</f>
        <v>0</v>
      </c>
      <c r="P22" s="6">
        <f>(T22*$F22)/$H22</f>
        <v>0</v>
      </c>
      <c r="Q22" s="6">
        <f>(U22*$F22)/$H22</f>
        <v>0</v>
      </c>
      <c r="R22" s="5">
        <f>MAX(V22-V$3,0)</f>
        <v>29406188.640625</v>
      </c>
      <c r="S22" s="5">
        <f>MAX(W22-W$3,0)</f>
        <v>0</v>
      </c>
      <c r="T22" s="5">
        <f>MAX(X22-X$3,0)</f>
        <v>0</v>
      </c>
      <c r="U22" s="5">
        <f>MAX(Y22-Y$3,0)</f>
        <v>0</v>
      </c>
      <c r="V22" s="30">
        <v>29408990</v>
      </c>
      <c r="W22" s="9">
        <v>0</v>
      </c>
      <c r="X22" s="9">
        <v>334.1849</v>
      </c>
      <c r="Y22" s="9">
        <v>0</v>
      </c>
    </row>
    <row r="23" spans="1:25" ht="12.75">
      <c r="A23" s="25">
        <v>1</v>
      </c>
      <c r="B23" s="26" t="s">
        <v>192</v>
      </c>
      <c r="C23" s="27" t="s">
        <v>157</v>
      </c>
      <c r="D23" s="28" t="s">
        <v>193</v>
      </c>
      <c r="E23" s="29">
        <v>21</v>
      </c>
      <c r="F23" s="31">
        <v>1</v>
      </c>
      <c r="G23" s="32">
        <v>0.24870000000000037</v>
      </c>
      <c r="H23" s="8">
        <f>G23/200</f>
        <v>0.0012435000000000018</v>
      </c>
      <c r="J23" s="5">
        <f>MAX(N23,N$3)</f>
        <v>155227318.55649355</v>
      </c>
      <c r="K23" s="5">
        <f>MAX(O23,O$3)</f>
        <v>1183.286465517185</v>
      </c>
      <c r="L23" s="5">
        <f>MAX(P23,P$3)</f>
        <v>9830.859535537884</v>
      </c>
      <c r="M23" s="5">
        <f>MAX(Q23,Q$3)</f>
        <v>0</v>
      </c>
      <c r="N23" s="5">
        <f>(R23*$F23)/$H23</f>
        <v>155227318.55649355</v>
      </c>
      <c r="O23" s="6">
        <f>(S23*$F23)/$H23</f>
        <v>0</v>
      </c>
      <c r="P23" s="6">
        <f>(T23*$F23)/$H23</f>
        <v>0</v>
      </c>
      <c r="Q23" s="6">
        <f>(U23*$F23)/$H23</f>
        <v>0</v>
      </c>
      <c r="R23" s="5">
        <f>MAX(V23-V$3,0)</f>
        <v>193025.170625</v>
      </c>
      <c r="S23" s="5">
        <f>MAX(W23-W$3,0)</f>
        <v>0</v>
      </c>
      <c r="T23" s="5">
        <f>MAX(X23-X$3,0)</f>
        <v>0</v>
      </c>
      <c r="U23" s="5">
        <f>MAX(Y23-Y$3,0)</f>
        <v>0</v>
      </c>
      <c r="V23" s="30">
        <v>195826.53</v>
      </c>
      <c r="W23" s="9">
        <v>2.6672292</v>
      </c>
      <c r="X23" s="9">
        <v>201.576</v>
      </c>
      <c r="Y23" s="9">
        <v>0</v>
      </c>
    </row>
    <row r="24" spans="1:25" ht="12.75">
      <c r="A24" s="25">
        <v>1</v>
      </c>
      <c r="B24" s="26" t="s">
        <v>194</v>
      </c>
      <c r="C24" s="27" t="s">
        <v>157</v>
      </c>
      <c r="D24" s="28" t="s">
        <v>195</v>
      </c>
      <c r="E24" s="29">
        <v>25</v>
      </c>
      <c r="F24" s="31">
        <v>1</v>
      </c>
      <c r="G24" s="32">
        <v>0.29100000000000037</v>
      </c>
      <c r="H24" s="8">
        <f>G24/200</f>
        <v>0.0014550000000000019</v>
      </c>
      <c r="J24" s="5">
        <f>MAX(N24,N$3)</f>
        <v>856308206.6151192</v>
      </c>
      <c r="K24" s="5">
        <f>MAX(O24,O$3)</f>
        <v>15636.444450171917</v>
      </c>
      <c r="L24" s="5">
        <f>MAX(P24,P$3)</f>
        <v>9830.859535537884</v>
      </c>
      <c r="M24" s="5">
        <f>MAX(Q24,Q$3)</f>
        <v>0</v>
      </c>
      <c r="N24" s="5">
        <f>(R24*$F24)/$H24</f>
        <v>856308206.6151192</v>
      </c>
      <c r="O24" s="6">
        <f>(S24*$F24)/$H24</f>
        <v>15636.444450171917</v>
      </c>
      <c r="P24" s="6">
        <f>(T24*$F24)/$H24</f>
        <v>0</v>
      </c>
      <c r="Q24" s="6">
        <f>(U24*$F24)/$H24</f>
        <v>0</v>
      </c>
      <c r="R24" s="5">
        <f>MAX(V24-V$3,0)</f>
        <v>1245928.440625</v>
      </c>
      <c r="S24" s="5">
        <f>MAX(W24-W$3,0)</f>
        <v>22.75102667500017</v>
      </c>
      <c r="T24" s="5">
        <f>MAX(X24-X$3,0)</f>
        <v>0</v>
      </c>
      <c r="U24" s="5">
        <f>MAX(Y24-Y$3,0)</f>
        <v>0</v>
      </c>
      <c r="V24" s="30">
        <v>1248729.8</v>
      </c>
      <c r="W24" s="9">
        <v>29.882704</v>
      </c>
      <c r="X24" s="9">
        <v>0</v>
      </c>
      <c r="Y24" s="9">
        <v>0</v>
      </c>
    </row>
    <row r="25" spans="1:25" ht="12.75">
      <c r="A25" s="25">
        <v>1</v>
      </c>
      <c r="B25" s="26" t="s">
        <v>196</v>
      </c>
      <c r="C25" s="27" t="s">
        <v>157</v>
      </c>
      <c r="D25" s="28" t="s">
        <v>197</v>
      </c>
      <c r="E25" s="29">
        <v>28</v>
      </c>
      <c r="F25" s="31">
        <v>1</v>
      </c>
      <c r="G25" s="32">
        <v>0.3290000000000006</v>
      </c>
      <c r="H25" s="8">
        <f>G25/200</f>
        <v>0.0016450000000000032</v>
      </c>
      <c r="J25" s="5">
        <f>MAX(N25,N$3)</f>
        <v>127272802.8115499</v>
      </c>
      <c r="K25" s="5">
        <f>MAX(O25,O$3)</f>
        <v>62167.78886018235</v>
      </c>
      <c r="L25" s="5">
        <f>MAX(P25,P$3)</f>
        <v>9830.859535537884</v>
      </c>
      <c r="M25" s="5">
        <f>MAX(Q25,Q$3)</f>
        <v>0</v>
      </c>
      <c r="N25" s="5">
        <f>(R25*$F25)/$H25</f>
        <v>127272802.8115499</v>
      </c>
      <c r="O25" s="6">
        <f>(S25*$F25)/$H25</f>
        <v>62167.78886018235</v>
      </c>
      <c r="P25" s="6">
        <f>(T25*$F25)/$H25</f>
        <v>0</v>
      </c>
      <c r="Q25" s="6">
        <f>(U25*$F25)/$H25</f>
        <v>0</v>
      </c>
      <c r="R25" s="5">
        <f>MAX(V25-V$3,0)</f>
        <v>209363.760625</v>
      </c>
      <c r="S25" s="5">
        <f>MAX(W25-W$3,0)</f>
        <v>102.26601267500017</v>
      </c>
      <c r="T25" s="5">
        <f>MAX(X25-X$3,0)</f>
        <v>0</v>
      </c>
      <c r="U25" s="5">
        <f>MAX(Y25-Y$3,0)</f>
        <v>0</v>
      </c>
      <c r="V25" s="30">
        <v>212165.12</v>
      </c>
      <c r="W25" s="9">
        <v>109.39769</v>
      </c>
      <c r="X25" s="9">
        <v>65.53377</v>
      </c>
      <c r="Y25" s="9">
        <v>0</v>
      </c>
    </row>
    <row r="26" spans="1:25" ht="12.75">
      <c r="A26" s="25">
        <v>1</v>
      </c>
      <c r="B26" s="26" t="s">
        <v>198</v>
      </c>
      <c r="C26" s="27" t="s">
        <v>157</v>
      </c>
      <c r="D26" s="28" t="s">
        <v>199</v>
      </c>
      <c r="E26" s="29">
        <v>35</v>
      </c>
      <c r="F26" s="31">
        <v>1</v>
      </c>
      <c r="G26" s="32">
        <v>0.4701000000000004</v>
      </c>
      <c r="H26" s="8">
        <f>G26/200</f>
        <v>0.002350500000000002</v>
      </c>
      <c r="J26" s="5">
        <f>MAX(N26,N$3)</f>
        <v>855518332.53563</v>
      </c>
      <c r="K26" s="5">
        <f>MAX(O26,O$3)</f>
        <v>153777991.20300987</v>
      </c>
      <c r="L26" s="5">
        <f>MAX(P26,P$3)</f>
        <v>155974.82407998346</v>
      </c>
      <c r="M26" s="5">
        <f>MAX(Q26,Q$3)</f>
        <v>0</v>
      </c>
      <c r="N26" s="5">
        <f>(R26*$F26)/$H26</f>
        <v>855518332.53563</v>
      </c>
      <c r="O26" s="6">
        <f>(S26*$F26)/$H26</f>
        <v>153777991.20300987</v>
      </c>
      <c r="P26" s="6">
        <f>(T26*$F26)/$H26</f>
        <v>155974.82407998346</v>
      </c>
      <c r="Q26" s="6">
        <f>(U26*$F26)/$H26</f>
        <v>0</v>
      </c>
      <c r="R26" s="5">
        <f>MAX(V26-V$3,0)</f>
        <v>2010895.840625</v>
      </c>
      <c r="S26" s="5">
        <f>MAX(W26-W$3,0)</f>
        <v>361455.168322675</v>
      </c>
      <c r="T26" s="5">
        <f>MAX(X26-X$3,0)</f>
        <v>366.61882400000144</v>
      </c>
      <c r="U26" s="5">
        <f>MAX(Y26-Y$3,0)</f>
        <v>0</v>
      </c>
      <c r="V26" s="30">
        <v>2013697.2</v>
      </c>
      <c r="W26" s="9">
        <v>361462.3</v>
      </c>
      <c r="X26" s="9">
        <v>723.76917</v>
      </c>
      <c r="Y26" s="9">
        <v>0</v>
      </c>
    </row>
    <row r="27" spans="1:25" ht="12.75">
      <c r="A27" s="25">
        <v>1</v>
      </c>
      <c r="B27" s="26" t="s">
        <v>200</v>
      </c>
      <c r="C27" s="27" t="s">
        <v>157</v>
      </c>
      <c r="D27" s="28" t="s">
        <v>201</v>
      </c>
      <c r="E27" s="29">
        <v>42</v>
      </c>
      <c r="F27" s="31">
        <v>1</v>
      </c>
      <c r="G27" s="32">
        <v>0.3498000000000001</v>
      </c>
      <c r="H27" s="8">
        <f>G27/200</f>
        <v>0.0017490000000000006</v>
      </c>
      <c r="J27" s="5">
        <f>MAX(N27,N$3)</f>
        <v>49551778.51629501</v>
      </c>
      <c r="K27" s="5">
        <f>MAX(O27,O$3)</f>
        <v>8615902.98609205</v>
      </c>
      <c r="L27" s="5">
        <f>MAX(P27,P$3)</f>
        <v>9830.859535537884</v>
      </c>
      <c r="M27" s="5">
        <f>MAX(Q27,Q$3)</f>
        <v>0</v>
      </c>
      <c r="N27" s="5">
        <f>(R27*$F27)/$H27</f>
        <v>49551778.51629501</v>
      </c>
      <c r="O27" s="6">
        <f>(S27*$F27)/$H27</f>
        <v>8615902.98609205</v>
      </c>
      <c r="P27" s="6">
        <f>(T27*$F27)/$H27</f>
        <v>0</v>
      </c>
      <c r="Q27" s="6">
        <f>(U27*$F27)/$H27</f>
        <v>0</v>
      </c>
      <c r="R27" s="5">
        <f>MAX(V27-V$3,0)</f>
        <v>86666.060625</v>
      </c>
      <c r="S27" s="5">
        <f>MAX(W27-W$3,0)</f>
        <v>15069.214322675</v>
      </c>
      <c r="T27" s="5">
        <f>MAX(X27-X$3,0)</f>
        <v>0</v>
      </c>
      <c r="U27" s="5">
        <f>MAX(Y27-Y$3,0)</f>
        <v>0</v>
      </c>
      <c r="V27" s="30">
        <v>89467.42</v>
      </c>
      <c r="W27" s="9">
        <v>15076.346</v>
      </c>
      <c r="X27" s="9">
        <v>18.03651</v>
      </c>
      <c r="Y27" s="9">
        <v>0</v>
      </c>
    </row>
    <row r="28" spans="1:25" s="1" customFormat="1" ht="12.75">
      <c r="A28" s="25">
        <v>1</v>
      </c>
      <c r="B28" s="2" t="s">
        <v>202</v>
      </c>
      <c r="C28" s="27" t="s">
        <v>157</v>
      </c>
      <c r="D28" s="28" t="s">
        <v>203</v>
      </c>
      <c r="E28" s="29">
        <v>56</v>
      </c>
      <c r="F28" s="66">
        <v>1</v>
      </c>
      <c r="G28" s="35">
        <v>0.3852000000000002</v>
      </c>
      <c r="H28" s="36">
        <f>G28/200</f>
        <v>0.001926000000000001</v>
      </c>
      <c r="J28" s="30">
        <f>MAX(N28,N$3)</f>
        <v>513592932.1348215</v>
      </c>
      <c r="K28" s="30">
        <f>MAX(O28,O$3)</f>
        <v>525716233.1201148</v>
      </c>
      <c r="L28" s="30">
        <f>MAX(P28,P$3)</f>
        <v>47975.87435098719</v>
      </c>
      <c r="M28" s="30">
        <f>MAX(Q28,Q$3)</f>
        <v>0</v>
      </c>
      <c r="N28" s="30">
        <f>(R28*$F28)/$H28</f>
        <v>513592932.1348215</v>
      </c>
      <c r="O28" s="9">
        <f>(S28*$F28)/$H28</f>
        <v>525716233.1201148</v>
      </c>
      <c r="P28" s="9">
        <f>(T28*$F28)/$H28</f>
        <v>47975.87435098719</v>
      </c>
      <c r="Q28" s="9">
        <f>(U28*$F28)/$H28</f>
        <v>0</v>
      </c>
      <c r="R28" s="30">
        <f>MAX(V28-V$3,0)</f>
        <v>989179.9872916667</v>
      </c>
      <c r="S28" s="30">
        <f>MAX(W28-W$3,0)</f>
        <v>1012529.4649893417</v>
      </c>
      <c r="T28" s="30">
        <f>MAX(X28-X$3,0)</f>
        <v>92.40153400000139</v>
      </c>
      <c r="U28" s="30">
        <f>MAX(Y28-Y$3,0)</f>
        <v>0</v>
      </c>
      <c r="V28" s="30">
        <v>991981.3466666667</v>
      </c>
      <c r="W28" s="38">
        <v>1012536.5966666667</v>
      </c>
      <c r="X28" s="9">
        <v>449.55188</v>
      </c>
      <c r="Y28" s="9">
        <v>0</v>
      </c>
    </row>
    <row r="29" spans="1:25" s="1" customFormat="1" ht="12.75">
      <c r="A29" s="25">
        <v>1</v>
      </c>
      <c r="B29" s="2" t="s">
        <v>204</v>
      </c>
      <c r="C29" s="27" t="s">
        <v>157</v>
      </c>
      <c r="D29" s="28" t="s">
        <v>205</v>
      </c>
      <c r="E29" s="29">
        <v>63</v>
      </c>
      <c r="F29" s="66">
        <v>1</v>
      </c>
      <c r="G29" s="35">
        <v>0.37810000000000077</v>
      </c>
      <c r="H29" s="36">
        <f>G29/200</f>
        <v>0.001890500000000004</v>
      </c>
      <c r="J29" s="30">
        <f>MAX(N29,N$3)</f>
        <v>2239736784.2501936</v>
      </c>
      <c r="K29" s="30">
        <f>MAX(O29,O$3)</f>
        <v>442475183.8081671</v>
      </c>
      <c r="L29" s="30">
        <f>MAX(P29,P$3)</f>
        <v>9830.859535537884</v>
      </c>
      <c r="M29" s="30">
        <f>MAX(Q29,Q$3)</f>
        <v>0</v>
      </c>
      <c r="N29" s="30">
        <f>(R29*$F29)/$H29</f>
        <v>2239736784.2501936</v>
      </c>
      <c r="O29" s="9">
        <f>(S29*$F29)/$H29</f>
        <v>442475183.8081671</v>
      </c>
      <c r="P29" s="9">
        <f>(T29*$F29)/$H29</f>
        <v>0</v>
      </c>
      <c r="Q29" s="9">
        <f>(U29*$F29)/$H29</f>
        <v>0</v>
      </c>
      <c r="R29" s="30">
        <f>MAX(V29-V$3,0)</f>
        <v>4234222.390625</v>
      </c>
      <c r="S29" s="30">
        <f>MAX(W29-W$3,0)</f>
        <v>836499.3349893417</v>
      </c>
      <c r="T29" s="30">
        <f>MAX(X29-X$3,0)</f>
        <v>0</v>
      </c>
      <c r="U29" s="30">
        <f>MAX(Y29-Y$3,0)</f>
        <v>0</v>
      </c>
      <c r="V29" s="30">
        <v>4237023.75</v>
      </c>
      <c r="W29" s="38">
        <v>836506.4666666667</v>
      </c>
      <c r="X29" s="9">
        <v>0</v>
      </c>
      <c r="Y29" s="9">
        <v>0</v>
      </c>
    </row>
    <row r="30" spans="1:25" s="1" customFormat="1" ht="12.75">
      <c r="A30" s="25">
        <v>1</v>
      </c>
      <c r="B30" s="2" t="s">
        <v>206</v>
      </c>
      <c r="C30" s="27" t="s">
        <v>157</v>
      </c>
      <c r="D30" s="28" t="s">
        <v>207</v>
      </c>
      <c r="E30" s="29">
        <v>88</v>
      </c>
      <c r="F30" s="34">
        <v>1</v>
      </c>
      <c r="G30" s="35">
        <v>0.32</v>
      </c>
      <c r="H30" s="36">
        <f>G30/200</f>
        <v>0.0016</v>
      </c>
      <c r="J30" s="30">
        <f>MAX(N30,N$3)</f>
        <v>199913025.390625</v>
      </c>
      <c r="K30" s="30">
        <f>MAX(O30,O$3)</f>
        <v>114303486.45167187</v>
      </c>
      <c r="L30" s="30">
        <f>MAX(P30,P$3)</f>
        <v>9830.859535537884</v>
      </c>
      <c r="M30" s="30">
        <f>MAX(Q30,Q$3)</f>
        <v>0</v>
      </c>
      <c r="N30" s="30">
        <f>(R30*$F30)/$H30</f>
        <v>199913025.390625</v>
      </c>
      <c r="O30" s="9">
        <f>(S30*$F30)/$H30</f>
        <v>114303486.45167187</v>
      </c>
      <c r="P30" s="9">
        <f>(T30*$F30)/$H30</f>
        <v>0</v>
      </c>
      <c r="Q30" s="9">
        <f>(U30*$F30)/$H30</f>
        <v>0</v>
      </c>
      <c r="R30" s="30">
        <f>MAX(V30-V$3,0)</f>
        <v>319860.840625</v>
      </c>
      <c r="S30" s="30">
        <f>MAX(W30-W$3,0)</f>
        <v>182885.578322675</v>
      </c>
      <c r="T30" s="30">
        <f>MAX(X30-X$3,0)</f>
        <v>0</v>
      </c>
      <c r="U30" s="30">
        <f>MAX(Y30-Y$3,0)</f>
        <v>0</v>
      </c>
      <c r="V30" s="30">
        <v>322662.2</v>
      </c>
      <c r="W30" s="39">
        <v>182892.71</v>
      </c>
      <c r="X30" s="9">
        <v>0</v>
      </c>
      <c r="Y30" s="9">
        <v>0</v>
      </c>
    </row>
    <row r="31" spans="1:25" s="1" customFormat="1" ht="12.75">
      <c r="A31" s="25">
        <v>1</v>
      </c>
      <c r="B31" s="2" t="s">
        <v>208</v>
      </c>
      <c r="C31" s="27" t="s">
        <v>157</v>
      </c>
      <c r="D31" s="28" t="s">
        <v>209</v>
      </c>
      <c r="E31" s="29">
        <v>91</v>
      </c>
      <c r="F31" s="34">
        <v>1</v>
      </c>
      <c r="G31" s="35">
        <v>0.3551000000000002</v>
      </c>
      <c r="H31" s="36">
        <f>G31/200</f>
        <v>0.001775500000000001</v>
      </c>
      <c r="J31" s="30">
        <f>MAX(N31,N$3)</f>
        <v>224964894.7479582</v>
      </c>
      <c r="K31" s="30">
        <f>MAX(O31,O$3)</f>
        <v>28807961.882666837</v>
      </c>
      <c r="L31" s="30">
        <f>MAX(P31,P$3)</f>
        <v>11390.51196846036</v>
      </c>
      <c r="M31" s="30">
        <f>MAX(Q31,Q$3)</f>
        <v>0</v>
      </c>
      <c r="N31" s="30">
        <f>(R31*$F31)/$H31</f>
        <v>224964894.7479582</v>
      </c>
      <c r="O31" s="9">
        <f>(S31*$F31)/$H31</f>
        <v>28807961.882666837</v>
      </c>
      <c r="P31" s="9">
        <f>(T31*$F31)/$H31</f>
        <v>11390.51196846036</v>
      </c>
      <c r="Q31" s="9">
        <f>(U31*$F31)/$H31</f>
        <v>0</v>
      </c>
      <c r="R31" s="30">
        <f>MAX(V31-V$3,0)</f>
        <v>399425.170625</v>
      </c>
      <c r="S31" s="30">
        <f>MAX(W31-W$3,0)</f>
        <v>51148.536322675</v>
      </c>
      <c r="T31" s="30">
        <f>MAX(X31-X$3,0)</f>
        <v>20.22385400000138</v>
      </c>
      <c r="U31" s="30">
        <f>MAX(Y31-Y$3,0)</f>
        <v>0</v>
      </c>
      <c r="V31" s="30">
        <v>402226.53</v>
      </c>
      <c r="W31" s="9">
        <v>51155.668</v>
      </c>
      <c r="X31" s="9">
        <v>377.3742</v>
      </c>
      <c r="Y31" s="9">
        <v>0</v>
      </c>
    </row>
    <row r="32" spans="1:25" s="1" customFormat="1" ht="12.75">
      <c r="A32" s="25">
        <v>1</v>
      </c>
      <c r="B32" s="2" t="s">
        <v>210</v>
      </c>
      <c r="C32" s="27" t="s">
        <v>157</v>
      </c>
      <c r="D32" s="28" t="s">
        <v>211</v>
      </c>
      <c r="E32" s="29">
        <v>98</v>
      </c>
      <c r="F32" s="34">
        <v>1</v>
      </c>
      <c r="G32" s="35">
        <v>0.2923</v>
      </c>
      <c r="H32" s="36">
        <f>G32/200</f>
        <v>0.0014615000000000001</v>
      </c>
      <c r="J32" s="30">
        <f>MAX(N32,N$3)</f>
        <v>1870055210.8279161</v>
      </c>
      <c r="K32" s="30">
        <f>MAX(O32,O$3)</f>
        <v>426653234.1129034</v>
      </c>
      <c r="L32" s="30">
        <f>MAX(P32,P$3)</f>
        <v>9830.859535537884</v>
      </c>
      <c r="M32" s="30">
        <f>MAX(Q32,Q$3)</f>
        <v>0</v>
      </c>
      <c r="N32" s="30">
        <f>(R32*$F32)/$H32</f>
        <v>1870055210.8279161</v>
      </c>
      <c r="O32" s="9">
        <f>(S32*$F32)/$H32</f>
        <v>426653234.1129034</v>
      </c>
      <c r="P32" s="9">
        <f>(T32*$F32)/$H32</f>
        <v>0</v>
      </c>
      <c r="Q32" s="9">
        <f>(U32*$F32)/$H32</f>
        <v>0</v>
      </c>
      <c r="R32" s="30">
        <f>MAX(V32-V$3,0)</f>
        <v>2733085.690625</v>
      </c>
      <c r="S32" s="30">
        <f>MAX(W32-W$3,0)</f>
        <v>623553.7016560084</v>
      </c>
      <c r="T32" s="30">
        <f>MAX(X32-X$3,0)</f>
        <v>0</v>
      </c>
      <c r="U32" s="30">
        <f>MAX(Y32-Y$3,0)</f>
        <v>0</v>
      </c>
      <c r="V32" s="30">
        <v>2735887.05</v>
      </c>
      <c r="W32" s="38">
        <v>623560.8333333334</v>
      </c>
      <c r="X32" s="9">
        <v>0</v>
      </c>
      <c r="Y32" s="9">
        <v>0</v>
      </c>
    </row>
    <row r="33" spans="1:25" s="1" customFormat="1" ht="12.75">
      <c r="A33" s="25">
        <v>1</v>
      </c>
      <c r="B33" s="2" t="s">
        <v>212</v>
      </c>
      <c r="C33" s="27" t="s">
        <v>157</v>
      </c>
      <c r="D33" s="28" t="s">
        <v>213</v>
      </c>
      <c r="E33" s="29">
        <v>98</v>
      </c>
      <c r="F33" s="34">
        <v>1</v>
      </c>
      <c r="G33" s="35">
        <v>0.5448000000000004</v>
      </c>
      <c r="H33" s="36">
        <f>G33/200</f>
        <v>0.002724000000000002</v>
      </c>
      <c r="J33" s="30">
        <f>MAX(N33,N$3)</f>
        <v>3255231941.002812</v>
      </c>
      <c r="K33" s="30">
        <f>MAX(O33,O$3)</f>
        <v>1382320497.4263358</v>
      </c>
      <c r="L33" s="30">
        <f>MAX(P33,P$3)</f>
        <v>9830.859535537884</v>
      </c>
      <c r="M33" s="30">
        <f>MAX(Q33,Q$3)</f>
        <v>0</v>
      </c>
      <c r="N33" s="30">
        <f>(R33*$F33)/$H33</f>
        <v>3255231941.002812</v>
      </c>
      <c r="O33" s="9">
        <f>(S33*$F33)/$H33</f>
        <v>1382320497.4263358</v>
      </c>
      <c r="P33" s="9">
        <f>(T33*$F33)/$H33</f>
        <v>0</v>
      </c>
      <c r="Q33" s="9">
        <f>(U33*$F33)/$H33</f>
        <v>0</v>
      </c>
      <c r="R33" s="30">
        <f>MAX(V33-V$3,0)</f>
        <v>8867251.807291666</v>
      </c>
      <c r="S33" s="30">
        <f>MAX(W33-W$3,0)</f>
        <v>3765441.0349893416</v>
      </c>
      <c r="T33" s="30">
        <f>MAX(X33-X$3,0)</f>
        <v>0</v>
      </c>
      <c r="U33" s="30">
        <f>MAX(Y33-Y$3,0)</f>
        <v>0</v>
      </c>
      <c r="V33" s="30">
        <v>8870053.166666666</v>
      </c>
      <c r="W33" s="39">
        <v>3765448.1666666665</v>
      </c>
      <c r="X33" s="9">
        <v>179.03091</v>
      </c>
      <c r="Y33" s="9">
        <v>0</v>
      </c>
    </row>
    <row r="34" spans="1:25" s="1" customFormat="1" ht="12.75">
      <c r="A34" s="25">
        <v>1</v>
      </c>
      <c r="B34" s="2" t="s">
        <v>214</v>
      </c>
      <c r="C34" s="27" t="s">
        <v>157</v>
      </c>
      <c r="D34" s="28" t="s">
        <v>215</v>
      </c>
      <c r="E34" s="29">
        <v>112</v>
      </c>
      <c r="F34" s="34">
        <v>1</v>
      </c>
      <c r="G34" s="35">
        <v>0.4104000000000001</v>
      </c>
      <c r="H34" s="36">
        <f>G34/200</f>
        <v>0.0020520000000000004</v>
      </c>
      <c r="J34" s="30">
        <f>MAX(N34,N$3)</f>
        <v>2726854162.097953</v>
      </c>
      <c r="K34" s="30">
        <f>MAX(O34,O$3)</f>
        <v>64712084.95257064</v>
      </c>
      <c r="L34" s="30">
        <f>MAX(P34,P$3)</f>
        <v>9830.859535537884</v>
      </c>
      <c r="M34" s="30">
        <f>MAX(Q34,Q$3)</f>
        <v>0</v>
      </c>
      <c r="N34" s="30">
        <f>(R34*$F34)/$H34</f>
        <v>2726854162.097953</v>
      </c>
      <c r="O34" s="9">
        <f>(S34*$F34)/$H34</f>
        <v>64712084.95257064</v>
      </c>
      <c r="P34" s="9">
        <f>(T34*$F34)/$H34</f>
        <v>0</v>
      </c>
      <c r="Q34" s="9">
        <f>(U34*$F34)/$H34</f>
        <v>0</v>
      </c>
      <c r="R34" s="30">
        <f>MAX(V34-V$3,0)</f>
        <v>5595504.740625001</v>
      </c>
      <c r="S34" s="30">
        <f>MAX(W34-W$3,0)</f>
        <v>132789.198322675</v>
      </c>
      <c r="T34" s="30">
        <f>MAX(X34-X$3,0)</f>
        <v>0</v>
      </c>
      <c r="U34" s="30">
        <f>MAX(Y34-Y$3,0)</f>
        <v>0</v>
      </c>
      <c r="V34" s="30">
        <v>5598306.100000001</v>
      </c>
      <c r="W34" s="39">
        <v>132796.33</v>
      </c>
      <c r="X34" s="9">
        <v>263.24554</v>
      </c>
      <c r="Y34" s="9">
        <v>0</v>
      </c>
    </row>
    <row r="35" spans="1:25" s="1" customFormat="1" ht="12.75">
      <c r="A35" s="25">
        <v>1</v>
      </c>
      <c r="B35" s="2" t="s">
        <v>216</v>
      </c>
      <c r="C35" s="27" t="s">
        <v>157</v>
      </c>
      <c r="D35" s="28" t="s">
        <v>217</v>
      </c>
      <c r="E35" s="29">
        <v>119</v>
      </c>
      <c r="F35" s="34">
        <v>25</v>
      </c>
      <c r="G35" s="35">
        <v>0.3683000000000005</v>
      </c>
      <c r="H35" s="36">
        <f>G35/200</f>
        <v>0.0018415000000000026</v>
      </c>
      <c r="J35" s="30">
        <f>MAX(N35,N$3)</f>
        <v>2117822571.6128128</v>
      </c>
      <c r="K35" s="30">
        <f>MAX(O35,O$3)</f>
        <v>43010706.2540727</v>
      </c>
      <c r="L35" s="30">
        <f>MAX(P35,P$3)</f>
        <v>9830.859535537884</v>
      </c>
      <c r="M35" s="30">
        <f>MAX(Q35,Q$3)</f>
        <v>0</v>
      </c>
      <c r="N35" s="30">
        <f>(R35*$F35)/$H35</f>
        <v>2117822571.6128128</v>
      </c>
      <c r="O35" s="9">
        <f>(S35*$F35)/$H35</f>
        <v>43010706.2540727</v>
      </c>
      <c r="P35" s="9">
        <f>(T35*$F35)/$H35</f>
        <v>0</v>
      </c>
      <c r="Q35" s="9">
        <f>(U35*$F35)/$H35</f>
        <v>0</v>
      </c>
      <c r="R35" s="30">
        <f>MAX(V35-V$3,0)</f>
        <v>155998.810625</v>
      </c>
      <c r="S35" s="30">
        <f>MAX(W35-W$3,0)</f>
        <v>3168.168622675</v>
      </c>
      <c r="T35" s="30">
        <f>MAX(X35-X$3,0)</f>
        <v>0</v>
      </c>
      <c r="U35" s="30">
        <f>MAX(Y35-Y$3,0)</f>
        <v>0</v>
      </c>
      <c r="V35" s="30">
        <v>158800.17</v>
      </c>
      <c r="W35" s="9">
        <v>3175.3003</v>
      </c>
      <c r="X35" s="9">
        <v>0</v>
      </c>
      <c r="Y35" s="9">
        <v>0</v>
      </c>
    </row>
    <row r="36" spans="1:25" s="1" customFormat="1" ht="12.75">
      <c r="A36" s="25">
        <v>1</v>
      </c>
      <c r="B36" s="2" t="s">
        <v>218</v>
      </c>
      <c r="C36" s="27" t="s">
        <v>157</v>
      </c>
      <c r="D36" s="28" t="s">
        <v>219</v>
      </c>
      <c r="E36" s="29">
        <v>133</v>
      </c>
      <c r="F36" s="34">
        <v>1</v>
      </c>
      <c r="G36" s="35">
        <v>0.2713000000000001</v>
      </c>
      <c r="H36" s="36">
        <f>G36/200</f>
        <v>0.0013565000000000005</v>
      </c>
      <c r="J36" s="30">
        <f>MAX(N36,N$3)</f>
        <v>6877068662.45853</v>
      </c>
      <c r="K36" s="30">
        <f>MAX(O36,O$3)</f>
        <v>301843596.25704</v>
      </c>
      <c r="L36" s="30">
        <f>MAX(P36,P$3)</f>
        <v>302583.0106892748</v>
      </c>
      <c r="M36" s="30">
        <f>MAX(Q36,Q$3)</f>
        <v>0</v>
      </c>
      <c r="N36" s="30">
        <f>(R36*$F36)/$H36</f>
        <v>6877068662.45853</v>
      </c>
      <c r="O36" s="9">
        <f>(S36*$F36)/$H36</f>
        <v>301843596.25704</v>
      </c>
      <c r="P36" s="9">
        <f>(T36*$F36)/$H36</f>
        <v>302583.0106892748</v>
      </c>
      <c r="Q36" s="9">
        <f>(U36*$F36)/$H36</f>
        <v>0</v>
      </c>
      <c r="R36" s="30">
        <f>MAX(V36-V$3,0)</f>
        <v>9328743.640625</v>
      </c>
      <c r="S36" s="30">
        <f>MAX(W36-W$3,0)</f>
        <v>409450.838322675</v>
      </c>
      <c r="T36" s="30">
        <f>MAX(X36-X$3,0)</f>
        <v>410.4538540000014</v>
      </c>
      <c r="U36" s="30">
        <f>MAX(Y36-Y$3,0)</f>
        <v>0</v>
      </c>
      <c r="V36" s="30">
        <v>9331545</v>
      </c>
      <c r="W36" s="9">
        <v>409457.97</v>
      </c>
      <c r="X36" s="9">
        <v>767.6042</v>
      </c>
      <c r="Y36" s="9">
        <v>0</v>
      </c>
    </row>
    <row r="37" spans="1:25" s="1" customFormat="1" ht="12.75">
      <c r="A37" s="25">
        <v>1</v>
      </c>
      <c r="B37" s="2" t="s">
        <v>220</v>
      </c>
      <c r="C37" s="27" t="s">
        <v>157</v>
      </c>
      <c r="D37" s="28" t="s">
        <v>221</v>
      </c>
      <c r="E37" s="29">
        <v>120</v>
      </c>
      <c r="F37" s="34">
        <v>25</v>
      </c>
      <c r="G37" s="35">
        <v>1.0879000000000012</v>
      </c>
      <c r="H37" s="36">
        <f>G37/200</f>
        <v>0.005439500000000006</v>
      </c>
      <c r="J37" s="30">
        <f>MAX(N37,N$3)</f>
        <v>10701.535890217623</v>
      </c>
      <c r="K37" s="30">
        <f>MAX(O37,O$3)</f>
        <v>41064042.75519345</v>
      </c>
      <c r="L37" s="30">
        <f>MAX(P37,P$3)</f>
        <v>9830.859535537884</v>
      </c>
      <c r="M37" s="30">
        <f>MAX(Q37,Q$3)</f>
        <v>0</v>
      </c>
      <c r="N37" s="30">
        <f>(R37*$F37)/$H37</f>
        <v>0</v>
      </c>
      <c r="O37" s="9">
        <f>(S37*$F37)/$H37</f>
        <v>41064042.75519345</v>
      </c>
      <c r="P37" s="9">
        <f>(T37*$F37)/$H37</f>
        <v>0</v>
      </c>
      <c r="Q37" s="9">
        <f>(U37*$F37)/$H37</f>
        <v>0</v>
      </c>
      <c r="R37" s="30">
        <f>MAX(V37-V$3,0)</f>
        <v>0</v>
      </c>
      <c r="S37" s="30">
        <f>MAX(W37-W$3,0)</f>
        <v>8934.714422675</v>
      </c>
      <c r="T37" s="30">
        <f>MAX(X37-X$3,0)</f>
        <v>0</v>
      </c>
      <c r="U37" s="30">
        <f>MAX(Y37-Y$3,0)</f>
        <v>0</v>
      </c>
      <c r="V37" s="30">
        <v>0</v>
      </c>
      <c r="W37" s="39">
        <v>8941.8461</v>
      </c>
      <c r="X37" s="9">
        <v>0</v>
      </c>
      <c r="Y37" s="9">
        <v>0</v>
      </c>
    </row>
    <row r="38" spans="1:25" s="1" customFormat="1" ht="12.75">
      <c r="A38" s="25">
        <v>1</v>
      </c>
      <c r="B38" s="2" t="s">
        <v>222</v>
      </c>
      <c r="C38" s="27" t="s">
        <v>157</v>
      </c>
      <c r="D38" s="28" t="s">
        <v>223</v>
      </c>
      <c r="E38" s="29">
        <v>112</v>
      </c>
      <c r="F38" s="34">
        <v>1</v>
      </c>
      <c r="G38" s="35">
        <v>0.27200000000000024</v>
      </c>
      <c r="H38" s="36">
        <f>G38/200</f>
        <v>0.0013600000000000012</v>
      </c>
      <c r="J38" s="30">
        <f>MAX(N38,N$3)</f>
        <v>74172809.28308818</v>
      </c>
      <c r="K38" s="30">
        <f>MAX(O38,O$3)</f>
        <v>8597686.266672786</v>
      </c>
      <c r="L38" s="30">
        <f>MAX(P38,P$3)</f>
        <v>9830.859535537884</v>
      </c>
      <c r="M38" s="30">
        <f>MAX(Q38,Q$3)</f>
        <v>0</v>
      </c>
      <c r="N38" s="30">
        <f>(R38*$F38)/$H38</f>
        <v>74172809.28308818</v>
      </c>
      <c r="O38" s="9">
        <f>(S38*$F38)/$H38</f>
        <v>8597686.266672786</v>
      </c>
      <c r="P38" s="9">
        <f>(T38*$F38)/$H38</f>
        <v>0</v>
      </c>
      <c r="Q38" s="9">
        <f>(U38*$F38)/$H38</f>
        <v>0</v>
      </c>
      <c r="R38" s="30">
        <f>MAX(V38-V$3,0)</f>
        <v>100875.020625</v>
      </c>
      <c r="S38" s="30">
        <f>MAX(W38-W$3,0)</f>
        <v>11692.853322675</v>
      </c>
      <c r="T38" s="30">
        <f>MAX(X38-X$3,0)</f>
        <v>0</v>
      </c>
      <c r="U38" s="30">
        <f>MAX(Y38-Y$3,0)</f>
        <v>0</v>
      </c>
      <c r="V38" s="30">
        <v>103676.38</v>
      </c>
      <c r="W38" s="9">
        <v>11699.985</v>
      </c>
      <c r="X38" s="9">
        <v>0</v>
      </c>
      <c r="Y38" s="9">
        <v>0</v>
      </c>
    </row>
    <row r="39" spans="1:25" s="1" customFormat="1" ht="12.75">
      <c r="A39" s="25">
        <v>1</v>
      </c>
      <c r="B39" s="2" t="s">
        <v>224</v>
      </c>
      <c r="C39" s="27" t="s">
        <v>157</v>
      </c>
      <c r="D39" s="28" t="s">
        <v>225</v>
      </c>
      <c r="E39" s="29">
        <v>140</v>
      </c>
      <c r="F39" s="34">
        <v>25</v>
      </c>
      <c r="G39" s="35">
        <v>0.8452000000000002</v>
      </c>
      <c r="H39" s="36">
        <f>G39/200</f>
        <v>0.004226000000000001</v>
      </c>
      <c r="J39" s="30">
        <f>MAX(N39,N$3)</f>
        <v>10701.535890217623</v>
      </c>
      <c r="K39" s="30">
        <f>MAX(O39,O$3)</f>
        <v>28991962.98316966</v>
      </c>
      <c r="L39" s="30">
        <f>MAX(P39,P$3)</f>
        <v>9830.859535537884</v>
      </c>
      <c r="M39" s="30">
        <f>MAX(Q39,Q$3)</f>
        <v>0</v>
      </c>
      <c r="N39" s="30">
        <f>(R39*$F39)/$H39</f>
        <v>0</v>
      </c>
      <c r="O39" s="9">
        <f>(S39*$F39)/$H39</f>
        <v>28991962.98316966</v>
      </c>
      <c r="P39" s="9">
        <f>(T39*$F39)/$H39</f>
        <v>0</v>
      </c>
      <c r="Q39" s="9">
        <f>(U39*$F39)/$H39</f>
        <v>0</v>
      </c>
      <c r="R39" s="30">
        <f>MAX(V39-V$3,0)</f>
        <v>0</v>
      </c>
      <c r="S39" s="30">
        <f>MAX(W39-W$3,0)</f>
        <v>4900.801422675</v>
      </c>
      <c r="T39" s="30">
        <f>MAX(X39-X$3,0)</f>
        <v>0</v>
      </c>
      <c r="U39" s="30">
        <f>MAX(Y39-Y$3,0)</f>
        <v>0</v>
      </c>
      <c r="V39" s="30">
        <v>0</v>
      </c>
      <c r="W39" s="39">
        <v>4907.9331</v>
      </c>
      <c r="X39" s="9">
        <v>0</v>
      </c>
      <c r="Y39" s="9">
        <v>0</v>
      </c>
    </row>
    <row r="40" spans="1:25" s="1" customFormat="1" ht="12.75">
      <c r="A40" s="25">
        <v>1</v>
      </c>
      <c r="B40" s="2" t="s">
        <v>226</v>
      </c>
      <c r="C40" s="27" t="s">
        <v>157</v>
      </c>
      <c r="D40" s="28" t="s">
        <v>227</v>
      </c>
      <c r="E40" s="29">
        <v>365</v>
      </c>
      <c r="F40" s="34">
        <v>1</v>
      </c>
      <c r="G40" s="35">
        <v>0.4267000000000003</v>
      </c>
      <c r="H40" s="36">
        <f>G40/200</f>
        <v>0.0021335000000000017</v>
      </c>
      <c r="J40" s="30">
        <f>MAX(N40,N$3)</f>
        <v>6912425423.306767</v>
      </c>
      <c r="K40" s="30">
        <f>MAX(O40,O$3)</f>
        <v>37806228.41465898</v>
      </c>
      <c r="L40" s="30">
        <f>MAX(P40,P$3)</f>
        <v>9830.859535537884</v>
      </c>
      <c r="M40" s="30">
        <f>MAX(Q40,Q$3)</f>
        <v>0</v>
      </c>
      <c r="N40" s="30">
        <f>(R40*$F40)/$H40</f>
        <v>6912425423.306767</v>
      </c>
      <c r="O40" s="9">
        <f>(S40*$F40)/$H40</f>
        <v>37806228.41465898</v>
      </c>
      <c r="P40" s="9">
        <f>(T40*$F40)/$H40</f>
        <v>0</v>
      </c>
      <c r="Q40" s="9">
        <f>(U40*$F40)/$H40</f>
        <v>0</v>
      </c>
      <c r="R40" s="30">
        <f>MAX(V40-V$3,0)</f>
        <v>14747659.640625</v>
      </c>
      <c r="S40" s="30">
        <f>MAX(W40-W$3,0)</f>
        <v>80659.588322675</v>
      </c>
      <c r="T40" s="30">
        <f>MAX(X40-X$3,0)</f>
        <v>0</v>
      </c>
      <c r="U40" s="30">
        <f>MAX(Y40-Y$3,0)</f>
        <v>0</v>
      </c>
      <c r="V40" s="30">
        <v>14750461</v>
      </c>
      <c r="W40" s="9">
        <v>80666.72</v>
      </c>
      <c r="X40" s="9">
        <v>170.9183</v>
      </c>
      <c r="Y40" s="9">
        <v>0</v>
      </c>
    </row>
    <row r="41" spans="1:25" s="1" customFormat="1" ht="12.75">
      <c r="A41" s="25">
        <v>1</v>
      </c>
      <c r="B41" s="2" t="s">
        <v>228</v>
      </c>
      <c r="C41" s="27" t="s">
        <v>157</v>
      </c>
      <c r="D41" s="28" t="s">
        <v>229</v>
      </c>
      <c r="E41" s="29">
        <v>548</v>
      </c>
      <c r="F41" s="34">
        <v>1</v>
      </c>
      <c r="G41" s="35">
        <v>0.389</v>
      </c>
      <c r="H41" s="36">
        <f>G41/200</f>
        <v>0.0019450000000000001</v>
      </c>
      <c r="J41" s="30">
        <f>MAX(N41,N$3)</f>
        <v>374401768.9588689</v>
      </c>
      <c r="K41" s="30">
        <f>MAX(O41,O$3)</f>
        <v>17956680.37155527</v>
      </c>
      <c r="L41" s="30">
        <f>MAX(P41,P$3)</f>
        <v>105502.855526993</v>
      </c>
      <c r="M41" s="30">
        <f>MAX(Q41,Q$3)</f>
        <v>0</v>
      </c>
      <c r="N41" s="30">
        <f>(R41*$F41)/$H41</f>
        <v>374401768.9588689</v>
      </c>
      <c r="O41" s="9">
        <f>(S41*$F41)/$H41</f>
        <v>17956680.37155527</v>
      </c>
      <c r="P41" s="9">
        <f>(T41*$F41)/$H41</f>
        <v>105502.855526993</v>
      </c>
      <c r="Q41" s="9">
        <f>(U41*$F41)/$H41</f>
        <v>0</v>
      </c>
      <c r="R41" s="30">
        <f>MAX(V41-V$3,0)</f>
        <v>728211.440625</v>
      </c>
      <c r="S41" s="30">
        <f>MAX(W41-W$3,0)</f>
        <v>34925.743322675</v>
      </c>
      <c r="T41" s="30">
        <f>MAX(X41-X$3,0)</f>
        <v>205.20305400000137</v>
      </c>
      <c r="U41" s="30">
        <f>MAX(Y41-Y$3,0)</f>
        <v>0</v>
      </c>
      <c r="V41" s="30">
        <v>731012.8</v>
      </c>
      <c r="W41" s="9">
        <v>34932.875</v>
      </c>
      <c r="X41" s="9">
        <v>562.3534</v>
      </c>
      <c r="Y41" s="9">
        <v>0</v>
      </c>
    </row>
    <row r="42" spans="1:25" s="1" customFormat="1" ht="12.75">
      <c r="A42" s="40">
        <v>2</v>
      </c>
      <c r="B42" s="2" t="s">
        <v>230</v>
      </c>
      <c r="C42" s="27" t="s">
        <v>157</v>
      </c>
      <c r="D42" s="1" t="s">
        <v>161</v>
      </c>
      <c r="E42" s="29">
        <v>1</v>
      </c>
      <c r="F42" s="34">
        <v>1</v>
      </c>
      <c r="G42" s="35">
        <v>0.01</v>
      </c>
      <c r="H42" s="36">
        <f>G42/200</f>
        <v>5E-05</v>
      </c>
      <c r="J42" s="30">
        <f>MAX(N42,N$3)</f>
        <v>10701.535890217623</v>
      </c>
      <c r="K42" s="30">
        <f>MAX(O42,O$3)</f>
        <v>1183.286465517185</v>
      </c>
      <c r="L42" s="30">
        <f>MAX(P42,P$3)</f>
        <v>7375113.080000027</v>
      </c>
      <c r="M42" s="30">
        <f>MAX(Q42,Q$3)</f>
        <v>0</v>
      </c>
      <c r="N42" s="30">
        <f>(R42*$F42)/$H42</f>
        <v>0</v>
      </c>
      <c r="O42" s="9">
        <f>(S42*$F42)/$H42</f>
        <v>0</v>
      </c>
      <c r="P42" s="9">
        <f>(T42*$F42)/$H42</f>
        <v>7375113.080000027</v>
      </c>
      <c r="Q42" s="9">
        <f>(U42*$F42)/$H42</f>
        <v>0</v>
      </c>
      <c r="R42" s="30">
        <f>MAX(V42-V$3,0)</f>
        <v>0</v>
      </c>
      <c r="S42" s="30">
        <f>MAX(W42-W$3,0)</f>
        <v>0</v>
      </c>
      <c r="T42" s="30">
        <f>MAX(X42-X$3,0)</f>
        <v>368.75565400000136</v>
      </c>
      <c r="U42" s="30">
        <f>MAX(Y42-Y$3,0)</f>
        <v>0</v>
      </c>
      <c r="V42" s="30">
        <v>269.7122</v>
      </c>
      <c r="W42" s="9">
        <v>1.356499</v>
      </c>
      <c r="X42" s="9">
        <v>725.906</v>
      </c>
      <c r="Y42" s="9">
        <v>0</v>
      </c>
    </row>
    <row r="43" spans="1:25" s="1" customFormat="1" ht="12.75">
      <c r="A43" s="25">
        <v>2</v>
      </c>
      <c r="B43" s="2" t="s">
        <v>231</v>
      </c>
      <c r="C43" s="27" t="s">
        <v>157</v>
      </c>
      <c r="D43" s="1" t="s">
        <v>232</v>
      </c>
      <c r="E43" s="29">
        <v>1</v>
      </c>
      <c r="F43" s="34">
        <v>1</v>
      </c>
      <c r="G43" s="35">
        <v>0.6995000000000005</v>
      </c>
      <c r="H43" s="36">
        <f>G43/200</f>
        <v>0.0034975000000000023</v>
      </c>
      <c r="J43" s="30">
        <f>MAX(N43,N$3)</f>
        <v>16694806.46890635</v>
      </c>
      <c r="K43" s="30">
        <f>MAX(O43,O$3)</f>
        <v>7008.466812008621</v>
      </c>
      <c r="L43" s="30">
        <f>MAX(P43,P$3)</f>
        <v>56118.70021443927</v>
      </c>
      <c r="M43" s="30">
        <f>MAX(Q43,Q$3)</f>
        <v>0</v>
      </c>
      <c r="N43" s="30">
        <f>(R43*$F43)/$H43</f>
        <v>16694806.46890635</v>
      </c>
      <c r="O43" s="9">
        <f>(S43*$F43)/$H43</f>
        <v>7008.466812008621</v>
      </c>
      <c r="P43" s="9">
        <f>(T43*$F43)/$H43</f>
        <v>56118.70021443927</v>
      </c>
      <c r="Q43" s="9">
        <f>(U43*$F43)/$H43</f>
        <v>0</v>
      </c>
      <c r="R43" s="30">
        <f>MAX(V43-V$3,0)</f>
        <v>58390.085625</v>
      </c>
      <c r="S43" s="30">
        <f>MAX(W43-W$3,0)</f>
        <v>24.512112675000168</v>
      </c>
      <c r="T43" s="30">
        <f>MAX(X43-X$3,0)</f>
        <v>196.27515400000146</v>
      </c>
      <c r="U43" s="30">
        <f>MAX(Y43-Y$3,0)</f>
        <v>0</v>
      </c>
      <c r="V43" s="30">
        <v>61191.445</v>
      </c>
      <c r="W43" s="9">
        <v>31.64379</v>
      </c>
      <c r="X43" s="9">
        <v>553.4255</v>
      </c>
      <c r="Y43" s="9">
        <v>0</v>
      </c>
    </row>
    <row r="44" spans="1:25" s="1" customFormat="1" ht="12.75">
      <c r="A44" s="25">
        <v>2</v>
      </c>
      <c r="B44" s="2" t="s">
        <v>233</v>
      </c>
      <c r="C44" s="27" t="s">
        <v>157</v>
      </c>
      <c r="D44" s="1" t="s">
        <v>163</v>
      </c>
      <c r="E44" s="29">
        <v>2</v>
      </c>
      <c r="F44" s="34">
        <v>1</v>
      </c>
      <c r="G44" s="35">
        <v>0.5026000000000002</v>
      </c>
      <c r="H44" s="36">
        <f>G44/200</f>
        <v>0.002513000000000001</v>
      </c>
      <c r="J44" s="30">
        <f>MAX(N44,N$3)</f>
        <v>3330989.9025069633</v>
      </c>
      <c r="K44" s="30">
        <f>MAX(O44,O$3)</f>
        <v>1183.286465517185</v>
      </c>
      <c r="L44" s="30">
        <f>MAX(P44,P$3)</f>
        <v>10406.913649025615</v>
      </c>
      <c r="M44" s="30">
        <f>MAX(Q44,Q$3)</f>
        <v>0</v>
      </c>
      <c r="N44" s="30">
        <f>(R44*$F44)/$H44</f>
        <v>3330989.9025069633</v>
      </c>
      <c r="O44" s="9">
        <f>(S44*$F44)/$H44</f>
        <v>0</v>
      </c>
      <c r="P44" s="9">
        <f>(T44*$F44)/$H44</f>
        <v>10406.913649025615</v>
      </c>
      <c r="Q44" s="9">
        <f>(U44*$F44)/$H44</f>
        <v>0</v>
      </c>
      <c r="R44" s="30">
        <f>MAX(V44-V$3,0)</f>
        <v>8370.777625000002</v>
      </c>
      <c r="S44" s="30">
        <f>MAX(W44-W$3,0)</f>
        <v>0</v>
      </c>
      <c r="T44" s="30">
        <f>MAX(X44-X$3,0)</f>
        <v>26.15257400000138</v>
      </c>
      <c r="U44" s="30">
        <f>MAX(Y44-Y$3,0)</f>
        <v>0</v>
      </c>
      <c r="V44" s="30">
        <v>11172.137</v>
      </c>
      <c r="W44" s="9">
        <v>0</v>
      </c>
      <c r="X44" s="9">
        <v>383.30292</v>
      </c>
      <c r="Y44" s="9">
        <v>0</v>
      </c>
    </row>
    <row r="45" spans="1:25" s="1" customFormat="1" ht="12.75">
      <c r="A45" s="25">
        <v>2</v>
      </c>
      <c r="B45" s="2" t="s">
        <v>234</v>
      </c>
      <c r="C45" s="27" t="s">
        <v>157</v>
      </c>
      <c r="D45" s="1" t="s">
        <v>235</v>
      </c>
      <c r="E45" s="29">
        <v>2</v>
      </c>
      <c r="F45" s="34">
        <v>1</v>
      </c>
      <c r="G45" s="35">
        <v>0.34299999999999997</v>
      </c>
      <c r="H45" s="36">
        <f>G45/200</f>
        <v>0.001715</v>
      </c>
      <c r="J45" s="30">
        <f>MAX(N45,N$3)</f>
        <v>2867001.880466473</v>
      </c>
      <c r="K45" s="30">
        <f>MAX(O45,O$3)</f>
        <v>1183.286465517185</v>
      </c>
      <c r="L45" s="30">
        <f>MAX(P45,P$3)</f>
        <v>9830.859535537884</v>
      </c>
      <c r="M45" s="30">
        <f>MAX(Q45,Q$3)</f>
        <v>0</v>
      </c>
      <c r="N45" s="30">
        <f>(R45*$F45)/$H45</f>
        <v>2867001.880466473</v>
      </c>
      <c r="O45" s="9">
        <f>(S45*$F45)/$H45</f>
        <v>0</v>
      </c>
      <c r="P45" s="9">
        <f>(T45*$F45)/$H45</f>
        <v>0</v>
      </c>
      <c r="Q45" s="9">
        <f>(U45*$F45)/$H45</f>
        <v>0</v>
      </c>
      <c r="R45" s="30">
        <f>MAX(V45-V$3,0)</f>
        <v>4916.908225000001</v>
      </c>
      <c r="S45" s="30">
        <f>MAX(W45-W$3,0)</f>
        <v>0</v>
      </c>
      <c r="T45" s="30">
        <f>MAX(X45-X$3,0)</f>
        <v>0</v>
      </c>
      <c r="U45" s="30">
        <f>MAX(Y45-Y$3,0)</f>
        <v>0</v>
      </c>
      <c r="V45" s="30">
        <v>7718.2676</v>
      </c>
      <c r="W45" s="9">
        <v>0</v>
      </c>
      <c r="X45" s="9">
        <v>109.79321</v>
      </c>
      <c r="Y45" s="9">
        <v>0</v>
      </c>
    </row>
    <row r="46" spans="1:25" s="1" customFormat="1" ht="12.75">
      <c r="A46" s="25">
        <v>2</v>
      </c>
      <c r="B46" s="2" t="s">
        <v>236</v>
      </c>
      <c r="C46" s="27" t="s">
        <v>157</v>
      </c>
      <c r="D46" s="1" t="s">
        <v>165</v>
      </c>
      <c r="E46" s="29">
        <v>3</v>
      </c>
      <c r="F46" s="34">
        <v>1</v>
      </c>
      <c r="G46" s="35">
        <v>0.10180000000000078</v>
      </c>
      <c r="H46" s="36">
        <f>G46/200</f>
        <v>0.0005090000000000039</v>
      </c>
      <c r="J46" s="30">
        <f>MAX(N46,N$3)</f>
        <v>10701.535890217623</v>
      </c>
      <c r="K46" s="30">
        <f>MAX(O46,O$3)</f>
        <v>1183.286465517185</v>
      </c>
      <c r="L46" s="30">
        <f>MAX(P46,P$3)</f>
        <v>9830.859535537884</v>
      </c>
      <c r="M46" s="30">
        <f>MAX(Q46,Q$3)</f>
        <v>0</v>
      </c>
      <c r="N46" s="30">
        <f>(R46*$F46)/$H46</f>
        <v>0</v>
      </c>
      <c r="O46" s="9">
        <f>(S46*$F46)/$H46</f>
        <v>0</v>
      </c>
      <c r="P46" s="9">
        <f>(T46*$F46)/$H46</f>
        <v>0</v>
      </c>
      <c r="Q46" s="9">
        <f>(U46*$F46)/$H46</f>
        <v>0</v>
      </c>
      <c r="R46" s="30">
        <f>MAX(V46-V$3,0)</f>
        <v>0</v>
      </c>
      <c r="S46" s="30">
        <f>MAX(W46-W$3,0)</f>
        <v>0</v>
      </c>
      <c r="T46" s="30">
        <f>MAX(X46-X$3,0)</f>
        <v>0</v>
      </c>
      <c r="U46" s="30">
        <f>MAX(Y46-Y$3,0)</f>
        <v>0</v>
      </c>
      <c r="V46" s="30">
        <v>40.362762</v>
      </c>
      <c r="W46" s="9">
        <v>0</v>
      </c>
      <c r="X46" s="9">
        <v>150.29045</v>
      </c>
      <c r="Y46" s="9">
        <v>0</v>
      </c>
    </row>
    <row r="47" spans="1:25" s="1" customFormat="1" ht="12.75">
      <c r="A47" s="25">
        <v>2</v>
      </c>
      <c r="B47" s="2" t="s">
        <v>237</v>
      </c>
      <c r="C47" s="27" t="s">
        <v>157</v>
      </c>
      <c r="D47" s="1" t="s">
        <v>167</v>
      </c>
      <c r="E47" s="29">
        <v>4</v>
      </c>
      <c r="F47" s="34">
        <v>1</v>
      </c>
      <c r="G47" s="35">
        <v>0.34360000000000035</v>
      </c>
      <c r="H47" s="36">
        <f>G47/200</f>
        <v>0.0017180000000000016</v>
      </c>
      <c r="J47" s="30">
        <f>MAX(N47,N$3)</f>
        <v>1220601769.8632119</v>
      </c>
      <c r="K47" s="30">
        <f>MAX(O47,O$3)</f>
        <v>2021.3467258441005</v>
      </c>
      <c r="L47" s="30">
        <f>MAX(P47,P$3)</f>
        <v>9830.859535537884</v>
      </c>
      <c r="M47" s="30">
        <f>MAX(Q47,Q$3)</f>
        <v>0</v>
      </c>
      <c r="N47" s="30">
        <f>(R47*$F47)/$H47</f>
        <v>1220601769.8632119</v>
      </c>
      <c r="O47" s="9">
        <f>(S47*$F47)/$H47</f>
        <v>2021.3467258441005</v>
      </c>
      <c r="P47" s="9">
        <f>(T47*$F47)/$H47</f>
        <v>0</v>
      </c>
      <c r="Q47" s="9">
        <f>(U47*$F47)/$H47</f>
        <v>0</v>
      </c>
      <c r="R47" s="30">
        <f>MAX(V47-V$3,0)</f>
        <v>2096993.8406250002</v>
      </c>
      <c r="S47" s="30">
        <f>MAX(W47-W$3,0)</f>
        <v>3.472673675000168</v>
      </c>
      <c r="T47" s="30">
        <f>MAX(X47-X$3,0)</f>
        <v>0</v>
      </c>
      <c r="U47" s="30">
        <f>MAX(Y47-Y$3,0)</f>
        <v>0</v>
      </c>
      <c r="V47" s="30">
        <v>2099795.2</v>
      </c>
      <c r="W47" s="9">
        <v>10.604351</v>
      </c>
      <c r="X47" s="9">
        <v>232.62445</v>
      </c>
      <c r="Y47" s="9">
        <v>0</v>
      </c>
    </row>
    <row r="48" spans="1:25" s="1" customFormat="1" ht="12.75">
      <c r="A48" s="25">
        <v>2</v>
      </c>
      <c r="B48" s="2" t="s">
        <v>238</v>
      </c>
      <c r="C48" s="27" t="s">
        <v>157</v>
      </c>
      <c r="D48" s="1" t="s">
        <v>171</v>
      </c>
      <c r="E48" s="29">
        <v>5</v>
      </c>
      <c r="F48" s="34">
        <v>1</v>
      </c>
      <c r="G48" s="35">
        <v>0.21989999999999998</v>
      </c>
      <c r="H48" s="36">
        <f>G48/200</f>
        <v>0.0010995</v>
      </c>
      <c r="J48" s="30">
        <f>MAX(N48,N$3)</f>
        <v>8715817772.282856</v>
      </c>
      <c r="K48" s="30">
        <f>MAX(O48,O$3)</f>
        <v>1183.286465517185</v>
      </c>
      <c r="L48" s="30">
        <f>MAX(P48,P$3)</f>
        <v>9830.859535537884</v>
      </c>
      <c r="M48" s="30">
        <f>MAX(Q48,Q$3)</f>
        <v>0</v>
      </c>
      <c r="N48" s="30">
        <f>(R48*$F48)/$H48</f>
        <v>8715817772.282856</v>
      </c>
      <c r="O48" s="9">
        <f>(S48*$F48)/$H48</f>
        <v>0</v>
      </c>
      <c r="P48" s="9">
        <f>(T48*$F48)/$H48</f>
        <v>0</v>
      </c>
      <c r="Q48" s="9">
        <f>(U48*$F48)/$H48</f>
        <v>0</v>
      </c>
      <c r="R48" s="30">
        <f>MAX(V48-V$3,0)</f>
        <v>9583041.640625</v>
      </c>
      <c r="S48" s="30">
        <f>MAX(W48-W$3,0)</f>
        <v>0</v>
      </c>
      <c r="T48" s="30">
        <f>MAX(X48-X$3,0)</f>
        <v>0</v>
      </c>
      <c r="U48" s="30">
        <f>MAX(Y48-Y$3,0)</f>
        <v>0</v>
      </c>
      <c r="V48" s="30">
        <v>9585843</v>
      </c>
      <c r="W48" s="9">
        <v>3.081259</v>
      </c>
      <c r="X48" s="9">
        <v>288.45972</v>
      </c>
      <c r="Y48" s="9">
        <v>0</v>
      </c>
    </row>
    <row r="49" spans="1:25" s="1" customFormat="1" ht="12.75">
      <c r="A49" s="25">
        <v>2</v>
      </c>
      <c r="B49" s="2" t="s">
        <v>239</v>
      </c>
      <c r="C49" s="27" t="s">
        <v>157</v>
      </c>
      <c r="D49" s="1" t="s">
        <v>240</v>
      </c>
      <c r="E49" s="29">
        <v>5</v>
      </c>
      <c r="F49" s="34">
        <v>1</v>
      </c>
      <c r="G49" s="35">
        <v>0.1966000000000001</v>
      </c>
      <c r="H49" s="36">
        <f>G49/200</f>
        <v>0.0009830000000000006</v>
      </c>
      <c r="J49" s="30">
        <f>MAX(N49,N$3)</f>
        <v>6137673083.036619</v>
      </c>
      <c r="K49" s="30">
        <f>MAX(O49,O$3)</f>
        <v>3516.310961342997</v>
      </c>
      <c r="L49" s="30">
        <f>MAX(P49,P$3)</f>
        <v>9830.859535537884</v>
      </c>
      <c r="M49" s="30">
        <f>MAX(Q49,Q$3)</f>
        <v>56599.06408952184</v>
      </c>
      <c r="N49" s="30">
        <f>(R49*$F49)/$H49</f>
        <v>6137673083.036619</v>
      </c>
      <c r="O49" s="9">
        <f>(S49*$F49)/$H49</f>
        <v>3516.310961342997</v>
      </c>
      <c r="P49" s="9">
        <f>(T49*$F49)/$H49</f>
        <v>0</v>
      </c>
      <c r="Q49" s="9">
        <f>(U49*$F49)/$H49</f>
        <v>56599.06408952184</v>
      </c>
      <c r="R49" s="30">
        <f>MAX(V49-V$3,0)</f>
        <v>6033332.640625</v>
      </c>
      <c r="S49" s="30">
        <f>MAX(W49-W$3,0)</f>
        <v>3.456533675000168</v>
      </c>
      <c r="T49" s="30">
        <f>MAX(X49-X$3,0)</f>
        <v>0</v>
      </c>
      <c r="U49" s="30">
        <f>MAX(Y49-Y$3,0)</f>
        <v>55.63688</v>
      </c>
      <c r="V49" s="30">
        <v>6036134</v>
      </c>
      <c r="W49" s="9">
        <v>10.588211</v>
      </c>
      <c r="X49" s="9">
        <v>201.33778</v>
      </c>
      <c r="Y49" s="9">
        <v>55.63688</v>
      </c>
    </row>
    <row r="50" spans="1:25" s="1" customFormat="1" ht="12.75">
      <c r="A50" s="25">
        <v>2</v>
      </c>
      <c r="B50" s="2" t="s">
        <v>241</v>
      </c>
      <c r="C50" s="27" t="s">
        <v>157</v>
      </c>
      <c r="D50" s="1" t="s">
        <v>173</v>
      </c>
      <c r="E50" s="29">
        <v>6</v>
      </c>
      <c r="F50" s="34">
        <v>1</v>
      </c>
      <c r="G50" s="35">
        <v>0.5788000000000002</v>
      </c>
      <c r="H50" s="36">
        <f>G50/200</f>
        <v>0.002894000000000001</v>
      </c>
      <c r="J50" s="30">
        <f>MAX(N50,N$3)</f>
        <v>2639388265.592604</v>
      </c>
      <c r="K50" s="30">
        <f>MAX(O50,O$3)</f>
        <v>1183.286465517185</v>
      </c>
      <c r="L50" s="30">
        <f>MAX(P50,P$3)</f>
        <v>9830.859535537884</v>
      </c>
      <c r="M50" s="30">
        <f>MAX(Q50,Q$3)</f>
        <v>0</v>
      </c>
      <c r="N50" s="30">
        <f>(R50*$F50)/$H50</f>
        <v>2639388265.592604</v>
      </c>
      <c r="O50" s="9">
        <f>(S50*$F50)/$H50</f>
        <v>0</v>
      </c>
      <c r="P50" s="9">
        <f>(T50*$F50)/$H50</f>
        <v>0</v>
      </c>
      <c r="Q50" s="9">
        <f>(U50*$F50)/$H50</f>
        <v>0</v>
      </c>
      <c r="R50" s="30">
        <f>MAX(V50-V$3,0)</f>
        <v>7638389.640625</v>
      </c>
      <c r="S50" s="30">
        <f>MAX(W50-W$3,0)</f>
        <v>0</v>
      </c>
      <c r="T50" s="30">
        <f>MAX(X50-X$3,0)</f>
        <v>0</v>
      </c>
      <c r="U50" s="30">
        <f>MAX(Y50-Y$3,0)</f>
        <v>0</v>
      </c>
      <c r="V50" s="30">
        <v>7641191</v>
      </c>
      <c r="W50" s="9">
        <v>0</v>
      </c>
      <c r="X50" s="9">
        <v>141.39569</v>
      </c>
      <c r="Y50" s="9">
        <v>0</v>
      </c>
    </row>
    <row r="51" spans="1:25" s="1" customFormat="1" ht="12.75">
      <c r="A51" s="25">
        <v>2</v>
      </c>
      <c r="B51" s="2" t="s">
        <v>242</v>
      </c>
      <c r="C51" s="27" t="s">
        <v>157</v>
      </c>
      <c r="D51" s="1" t="s">
        <v>243</v>
      </c>
      <c r="E51" s="29">
        <v>6</v>
      </c>
      <c r="F51" s="34">
        <v>1</v>
      </c>
      <c r="G51" s="35">
        <v>0.4522000000000004</v>
      </c>
      <c r="H51" s="36">
        <f>G51/200</f>
        <v>0.0022610000000000017</v>
      </c>
      <c r="J51" s="30">
        <f>MAX(N51,N$3)</f>
        <v>1658170119.6926126</v>
      </c>
      <c r="K51" s="30">
        <f>MAX(O51,O$3)</f>
        <v>1183.286465517185</v>
      </c>
      <c r="L51" s="30">
        <f>MAX(P51,P$3)</f>
        <v>9830.859535537884</v>
      </c>
      <c r="M51" s="30">
        <f>MAX(Q51,Q$3)</f>
        <v>0</v>
      </c>
      <c r="N51" s="30">
        <f>(R51*$F51)/$H51</f>
        <v>1658170119.6926126</v>
      </c>
      <c r="O51" s="9">
        <f>(S51*$F51)/$H51</f>
        <v>0</v>
      </c>
      <c r="P51" s="9">
        <f>(T51*$F51)/$H51</f>
        <v>0</v>
      </c>
      <c r="Q51" s="9">
        <f>(U51*$F51)/$H51</f>
        <v>0</v>
      </c>
      <c r="R51" s="30">
        <f>MAX(V51-V$3,0)</f>
        <v>3749122.640625</v>
      </c>
      <c r="S51" s="30">
        <f>MAX(W51-W$3,0)</f>
        <v>0</v>
      </c>
      <c r="T51" s="30">
        <f>MAX(X51-X$3,0)</f>
        <v>0</v>
      </c>
      <c r="U51" s="30">
        <f>MAX(Y51-Y$3,0)</f>
        <v>0</v>
      </c>
      <c r="V51" s="30">
        <v>3751924</v>
      </c>
      <c r="W51" s="9">
        <v>0</v>
      </c>
      <c r="X51" s="9">
        <v>0</v>
      </c>
      <c r="Y51" s="9">
        <v>0</v>
      </c>
    </row>
    <row r="52" spans="1:25" s="1" customFormat="1" ht="12.75">
      <c r="A52" s="25">
        <v>2</v>
      </c>
      <c r="B52" s="2" t="s">
        <v>244</v>
      </c>
      <c r="C52" s="27" t="s">
        <v>157</v>
      </c>
      <c r="D52" s="1" t="s">
        <v>175</v>
      </c>
      <c r="E52" s="29">
        <v>7</v>
      </c>
      <c r="F52" s="34">
        <v>1</v>
      </c>
      <c r="G52" s="35">
        <v>0.36520000000000064</v>
      </c>
      <c r="H52" s="36">
        <f>G52/200</f>
        <v>0.0018260000000000032</v>
      </c>
      <c r="J52" s="30">
        <f>MAX(N52,N$3)</f>
        <v>13499450515.128674</v>
      </c>
      <c r="K52" s="30">
        <f>MAX(O52,O$3)</f>
        <v>1183.286465517185</v>
      </c>
      <c r="L52" s="30">
        <f>MAX(P52,P$3)</f>
        <v>44873.731653888986</v>
      </c>
      <c r="M52" s="30">
        <f>MAX(Q52,Q$3)</f>
        <v>0</v>
      </c>
      <c r="N52" s="30">
        <f>(R52*$F52)/$H52</f>
        <v>13499450515.128674</v>
      </c>
      <c r="O52" s="9">
        <f>(S52*$F52)/$H52</f>
        <v>0</v>
      </c>
      <c r="P52" s="9">
        <f>(T52*$F52)/$H52</f>
        <v>44873.731653888986</v>
      </c>
      <c r="Q52" s="9">
        <f>(U52*$F52)/$H52</f>
        <v>0</v>
      </c>
      <c r="R52" s="30">
        <f>MAX(V52-V$3,0)</f>
        <v>24649996.640625</v>
      </c>
      <c r="S52" s="30">
        <f>MAX(W52-W$3,0)</f>
        <v>0</v>
      </c>
      <c r="T52" s="30">
        <f>MAX(X52-X$3,0)</f>
        <v>81.93943400000143</v>
      </c>
      <c r="U52" s="30">
        <f>MAX(Y52-Y$3,0)</f>
        <v>0</v>
      </c>
      <c r="V52" s="30">
        <v>24652798</v>
      </c>
      <c r="W52" s="9">
        <v>0</v>
      </c>
      <c r="X52" s="9">
        <v>439.08978</v>
      </c>
      <c r="Y52" s="9">
        <v>0</v>
      </c>
    </row>
    <row r="53" spans="1:25" s="1" customFormat="1" ht="12.75">
      <c r="A53" s="25">
        <v>2</v>
      </c>
      <c r="B53" s="2" t="s">
        <v>245</v>
      </c>
      <c r="C53" s="27" t="s">
        <v>157</v>
      </c>
      <c r="D53" s="1" t="s">
        <v>177</v>
      </c>
      <c r="E53" s="29">
        <v>7</v>
      </c>
      <c r="F53" s="34">
        <v>1</v>
      </c>
      <c r="G53" s="35">
        <v>0.6920999999999999</v>
      </c>
      <c r="H53" s="36">
        <f>G53/200</f>
        <v>0.0034604999999999996</v>
      </c>
      <c r="J53" s="30">
        <f>MAX(N53,N$3)</f>
        <v>2776190042.0820694</v>
      </c>
      <c r="K53" s="30">
        <f>MAX(O53,O$3)</f>
        <v>1183.286465517185</v>
      </c>
      <c r="L53" s="30">
        <f>MAX(P53,P$3)</f>
        <v>9830.859535537884</v>
      </c>
      <c r="M53" s="30">
        <f>MAX(Q53,Q$3)</f>
        <v>0</v>
      </c>
      <c r="N53" s="30">
        <f>(R53*$F53)/$H53</f>
        <v>2776190042.0820694</v>
      </c>
      <c r="O53" s="9">
        <f>(S53*$F53)/$H53</f>
        <v>0</v>
      </c>
      <c r="P53" s="9">
        <f>(T53*$F53)/$H53</f>
        <v>0</v>
      </c>
      <c r="Q53" s="9">
        <f>(U53*$F53)/$H53</f>
        <v>0</v>
      </c>
      <c r="R53" s="30">
        <f>MAX(V53-V$3,0)</f>
        <v>9607005.640625</v>
      </c>
      <c r="S53" s="30">
        <f>MAX(W53-W$3,0)</f>
        <v>0</v>
      </c>
      <c r="T53" s="30">
        <f>MAX(X53-X$3,0)</f>
        <v>0</v>
      </c>
      <c r="U53" s="30">
        <f>MAX(Y53-Y$3,0)</f>
        <v>0</v>
      </c>
      <c r="V53" s="30">
        <v>9609807</v>
      </c>
      <c r="W53" s="9">
        <v>4.3612294</v>
      </c>
      <c r="X53" s="9">
        <v>165.65677</v>
      </c>
      <c r="Y53" s="9">
        <v>0</v>
      </c>
    </row>
    <row r="54" spans="1:25" s="1" customFormat="1" ht="12.75">
      <c r="A54" s="25">
        <v>2</v>
      </c>
      <c r="B54" s="2" t="s">
        <v>246</v>
      </c>
      <c r="C54" s="27" t="s">
        <v>157</v>
      </c>
      <c r="D54" s="28" t="s">
        <v>247</v>
      </c>
      <c r="E54" s="29">
        <v>7</v>
      </c>
      <c r="F54" s="34">
        <v>25</v>
      </c>
      <c r="G54" s="35">
        <v>0.175</v>
      </c>
      <c r="H54" s="36">
        <f>G54/200</f>
        <v>0.0008749999999999999</v>
      </c>
      <c r="J54" s="30">
        <f>MAX(N54,N$3)</f>
        <v>40356692589.28572</v>
      </c>
      <c r="K54" s="30">
        <f>MAX(O54,O$3)</f>
        <v>1183.286465517185</v>
      </c>
      <c r="L54" s="30">
        <f>MAX(P54,P$3)</f>
        <v>9830.859535537884</v>
      </c>
      <c r="M54" s="30">
        <f>MAX(Q54,Q$3)</f>
        <v>0</v>
      </c>
      <c r="N54" s="30">
        <f>(R54*$F54)/$H54</f>
        <v>40356692589.28572</v>
      </c>
      <c r="O54" s="9">
        <f>(S54*$F54)/$H54</f>
        <v>0</v>
      </c>
      <c r="P54" s="9">
        <f>(T54*$F54)/$H54</f>
        <v>0</v>
      </c>
      <c r="Q54" s="9">
        <f>(U54*$F54)/$H54</f>
        <v>0</v>
      </c>
      <c r="R54" s="30">
        <f>MAX(V54-V$3,0)</f>
        <v>1412484.240625</v>
      </c>
      <c r="S54" s="30">
        <f>MAX(W54-W$3,0)</f>
        <v>0</v>
      </c>
      <c r="T54" s="30">
        <f>MAX(X54-X$3,0)</f>
        <v>0</v>
      </c>
      <c r="U54" s="30">
        <f>MAX(Y54-Y$3,0)</f>
        <v>0</v>
      </c>
      <c r="V54" s="30">
        <v>1415285.6</v>
      </c>
      <c r="W54" s="9">
        <v>0</v>
      </c>
      <c r="X54" s="9">
        <v>0</v>
      </c>
      <c r="Y54" s="9">
        <v>0</v>
      </c>
    </row>
    <row r="55" spans="1:25" s="1" customFormat="1" ht="12.75">
      <c r="A55" s="25">
        <v>2</v>
      </c>
      <c r="B55" s="2" t="s">
        <v>248</v>
      </c>
      <c r="C55" s="27" t="s">
        <v>157</v>
      </c>
      <c r="D55" s="1" t="s">
        <v>179</v>
      </c>
      <c r="E55" s="29">
        <v>8</v>
      </c>
      <c r="F55" s="34">
        <v>1</v>
      </c>
      <c r="G55" s="35">
        <v>0.6492000000000004</v>
      </c>
      <c r="H55" s="36">
        <f>G55/200</f>
        <v>0.0032460000000000024</v>
      </c>
      <c r="J55" s="30">
        <f>MAX(N55,N$3)</f>
        <v>13385862797.481506</v>
      </c>
      <c r="K55" s="30">
        <f>MAX(O55,O$3)</f>
        <v>1183.286465517185</v>
      </c>
      <c r="L55" s="30">
        <f>MAX(P55,P$3)</f>
        <v>9830.859535537884</v>
      </c>
      <c r="M55" s="30">
        <f>MAX(Q55,Q$3)</f>
        <v>0</v>
      </c>
      <c r="N55" s="30">
        <f>(R55*$F55)/$H55</f>
        <v>13385862797.481506</v>
      </c>
      <c r="O55" s="9">
        <f>(S55*$F55)/$H55</f>
        <v>0</v>
      </c>
      <c r="P55" s="9">
        <f>(T55*$F55)/$H55</f>
        <v>0</v>
      </c>
      <c r="Q55" s="9">
        <f>(U55*$F55)/$H55</f>
        <v>0</v>
      </c>
      <c r="R55" s="30">
        <f>MAX(V55-V$3,0)</f>
        <v>43450510.640625</v>
      </c>
      <c r="S55" s="30">
        <f>MAX(W55-W$3,0)</f>
        <v>0</v>
      </c>
      <c r="T55" s="30">
        <f>MAX(X55-X$3,0)</f>
        <v>0</v>
      </c>
      <c r="U55" s="30">
        <f>MAX(Y55-Y$3,0)</f>
        <v>0</v>
      </c>
      <c r="V55" s="30">
        <v>43453312</v>
      </c>
      <c r="W55" s="9">
        <v>3.8518803</v>
      </c>
      <c r="X55" s="9">
        <v>65.894165</v>
      </c>
      <c r="Y55" s="9">
        <v>0</v>
      </c>
    </row>
    <row r="56" spans="1:25" s="1" customFormat="1" ht="12.75">
      <c r="A56" s="25">
        <v>2</v>
      </c>
      <c r="B56" s="2" t="s">
        <v>249</v>
      </c>
      <c r="C56" s="27" t="s">
        <v>157</v>
      </c>
      <c r="D56" s="1" t="s">
        <v>183</v>
      </c>
      <c r="E56" s="29">
        <v>9</v>
      </c>
      <c r="F56" s="34">
        <v>1</v>
      </c>
      <c r="G56" s="35">
        <v>0.5895000000000001</v>
      </c>
      <c r="H56" s="36">
        <f>G56/200</f>
        <v>0.0029475000000000005</v>
      </c>
      <c r="J56" s="30">
        <f>MAX(N56,N$3)</f>
        <v>10385315908.60899</v>
      </c>
      <c r="K56" s="30">
        <f>MAX(O56,O$3)</f>
        <v>1183.286465517185</v>
      </c>
      <c r="L56" s="30">
        <f>MAX(P56,P$3)</f>
        <v>9830.859535537884</v>
      </c>
      <c r="M56" s="30">
        <f>MAX(Q56,Q$3)</f>
        <v>0</v>
      </c>
      <c r="N56" s="30">
        <f>(R56*$F56)/$H56</f>
        <v>10385315908.60899</v>
      </c>
      <c r="O56" s="9">
        <f>(S56*$F56)/$H56</f>
        <v>0</v>
      </c>
      <c r="P56" s="9">
        <f>(T56*$F56)/$H56</f>
        <v>2735.556912638299</v>
      </c>
      <c r="Q56" s="9">
        <f>(U56*$F56)/$H56</f>
        <v>0</v>
      </c>
      <c r="R56" s="30">
        <f>MAX(V56-V$3,0)</f>
        <v>30610718.640625</v>
      </c>
      <c r="S56" s="30">
        <f>MAX(W56-W$3,0)</f>
        <v>0</v>
      </c>
      <c r="T56" s="30">
        <f>MAX(X56-X$3,0)</f>
        <v>8.063054000001387</v>
      </c>
      <c r="U56" s="30">
        <f>MAX(Y56-Y$3,0)</f>
        <v>0</v>
      </c>
      <c r="V56" s="30">
        <v>30613520</v>
      </c>
      <c r="W56" s="9">
        <v>7.0198503</v>
      </c>
      <c r="X56" s="9">
        <v>365.2134</v>
      </c>
      <c r="Y56" s="9">
        <v>0</v>
      </c>
    </row>
    <row r="57" spans="1:25" s="1" customFormat="1" ht="12.75">
      <c r="A57" s="25">
        <v>2</v>
      </c>
      <c r="B57" s="2" t="s">
        <v>250</v>
      </c>
      <c r="C57" s="27" t="s">
        <v>157</v>
      </c>
      <c r="D57" s="1" t="s">
        <v>185</v>
      </c>
      <c r="E57" s="29">
        <v>10</v>
      </c>
      <c r="F57" s="34">
        <v>1</v>
      </c>
      <c r="G57" s="35">
        <v>0.5907</v>
      </c>
      <c r="H57" s="36">
        <f>G57/200</f>
        <v>0.0029535</v>
      </c>
      <c r="J57" s="30">
        <f>MAX(N57,N$3)</f>
        <v>12608179665.016083</v>
      </c>
      <c r="K57" s="30">
        <f>MAX(O57,O$3)</f>
        <v>1183.286465517185</v>
      </c>
      <c r="L57" s="30">
        <f>MAX(P57,P$3)</f>
        <v>29921.613001524085</v>
      </c>
      <c r="M57" s="30">
        <f>MAX(Q57,Q$3)</f>
        <v>0</v>
      </c>
      <c r="N57" s="30">
        <f>(R57*$F57)/$H57</f>
        <v>12608179665.016083</v>
      </c>
      <c r="O57" s="9">
        <f>(S57*$F57)/$H57</f>
        <v>0</v>
      </c>
      <c r="P57" s="9">
        <f>(T57*$F57)/$H57</f>
        <v>29921.613001524085</v>
      </c>
      <c r="Q57" s="9">
        <f>(U57*$F57)/$H57</f>
        <v>0</v>
      </c>
      <c r="R57" s="30">
        <f>MAX(V57-V$3,0)</f>
        <v>37238258.640625</v>
      </c>
      <c r="S57" s="30">
        <f>MAX(W57-W$3,0)</f>
        <v>0</v>
      </c>
      <c r="T57" s="30">
        <f>MAX(X57-X$3,0)</f>
        <v>88.37348400000138</v>
      </c>
      <c r="U57" s="30">
        <f>MAX(Y57-Y$3,0)</f>
        <v>0</v>
      </c>
      <c r="V57" s="30">
        <v>37241060</v>
      </c>
      <c r="W57" s="9">
        <v>0</v>
      </c>
      <c r="X57" s="9">
        <v>445.52383</v>
      </c>
      <c r="Y57" s="9">
        <v>0</v>
      </c>
    </row>
    <row r="58" spans="1:25" s="1" customFormat="1" ht="12.75">
      <c r="A58" s="25">
        <v>2</v>
      </c>
      <c r="B58" s="2" t="s">
        <v>251</v>
      </c>
      <c r="C58" s="27" t="s">
        <v>157</v>
      </c>
      <c r="D58" s="1" t="s">
        <v>187</v>
      </c>
      <c r="E58" s="29">
        <v>11</v>
      </c>
      <c r="F58" s="34">
        <v>1</v>
      </c>
      <c r="G58" s="35">
        <v>0.3529</v>
      </c>
      <c r="H58" s="36">
        <f>G58/200</f>
        <v>0.0017645</v>
      </c>
      <c r="J58" s="30">
        <f>MAX(N58,N$3)</f>
        <v>18987509572.470955</v>
      </c>
      <c r="K58" s="30">
        <f>MAX(O58,O$3)</f>
        <v>1183.286465517185</v>
      </c>
      <c r="L58" s="30">
        <f>MAX(P58,P$3)</f>
        <v>9830.859535537884</v>
      </c>
      <c r="M58" s="30">
        <f>MAX(Q58,Q$3)</f>
        <v>0</v>
      </c>
      <c r="N58" s="30">
        <f>(R58*$F58)/$H58</f>
        <v>18987509572.470955</v>
      </c>
      <c r="O58" s="9">
        <f>(S58*$F58)/$H58</f>
        <v>0</v>
      </c>
      <c r="P58" s="9">
        <f>(T58*$F58)/$H58</f>
        <v>0</v>
      </c>
      <c r="Q58" s="9">
        <f>(U58*$F58)/$H58</f>
        <v>0</v>
      </c>
      <c r="R58" s="30">
        <f>MAX(V58-V$3,0)</f>
        <v>33503460.640625</v>
      </c>
      <c r="S58" s="30">
        <f>MAX(W58-W$3,0)</f>
        <v>0</v>
      </c>
      <c r="T58" s="30">
        <f>MAX(X58-X$3,0)</f>
        <v>0</v>
      </c>
      <c r="U58" s="30">
        <f>MAX(Y58-Y$3,0)</f>
        <v>0</v>
      </c>
      <c r="V58" s="30">
        <v>33506262</v>
      </c>
      <c r="W58" s="9">
        <v>1.6260458</v>
      </c>
      <c r="X58" s="9">
        <v>0</v>
      </c>
      <c r="Y58" s="9">
        <v>0</v>
      </c>
    </row>
    <row r="59" spans="1:25" s="1" customFormat="1" ht="12.75">
      <c r="A59" s="25">
        <v>2</v>
      </c>
      <c r="B59" s="2" t="s">
        <v>252</v>
      </c>
      <c r="C59" s="27" t="s">
        <v>157</v>
      </c>
      <c r="D59" s="1" t="s">
        <v>189</v>
      </c>
      <c r="E59" s="29">
        <v>12</v>
      </c>
      <c r="F59" s="34">
        <v>1</v>
      </c>
      <c r="G59" s="35">
        <v>0.3346</v>
      </c>
      <c r="H59" s="36">
        <f>G59/200</f>
        <v>0.001673</v>
      </c>
      <c r="J59" s="30">
        <f>MAX(N59,N$3)</f>
        <v>9518666252.615063</v>
      </c>
      <c r="K59" s="30">
        <f>MAX(O59,O$3)</f>
        <v>1183.286465517185</v>
      </c>
      <c r="L59" s="30">
        <f>MAX(P59,P$3)</f>
        <v>9830.859535537884</v>
      </c>
      <c r="M59" s="30">
        <f>MAX(Q59,Q$3)</f>
        <v>0</v>
      </c>
      <c r="N59" s="30">
        <f>(R59*$F59)/$H59</f>
        <v>9518666252.615063</v>
      </c>
      <c r="O59" s="9">
        <f>(S59*$F59)/$H59</f>
        <v>0</v>
      </c>
      <c r="P59" s="9">
        <f>(T59*$F59)/$H59</f>
        <v>0</v>
      </c>
      <c r="Q59" s="9">
        <f>(U59*$F59)/$H59</f>
        <v>0</v>
      </c>
      <c r="R59" s="30">
        <f>MAX(V59-V$3,0)</f>
        <v>15924728.640625</v>
      </c>
      <c r="S59" s="30">
        <f>MAX(W59-W$3,0)</f>
        <v>0</v>
      </c>
      <c r="T59" s="30">
        <f>MAX(X59-X$3,0)</f>
        <v>0</v>
      </c>
      <c r="U59" s="30">
        <f>MAX(Y59-Y$3,0)</f>
        <v>0</v>
      </c>
      <c r="V59" s="30">
        <v>15927530</v>
      </c>
      <c r="W59" s="9">
        <v>0</v>
      </c>
      <c r="X59" s="9">
        <v>0</v>
      </c>
      <c r="Y59" s="9">
        <v>0</v>
      </c>
    </row>
    <row r="60" spans="1:25" s="1" customFormat="1" ht="12.75">
      <c r="A60" s="25">
        <v>2</v>
      </c>
      <c r="B60" s="2" t="s">
        <v>253</v>
      </c>
      <c r="C60" s="27" t="s">
        <v>157</v>
      </c>
      <c r="D60" s="1" t="s">
        <v>254</v>
      </c>
      <c r="E60" s="29">
        <v>14</v>
      </c>
      <c r="F60" s="34">
        <v>1</v>
      </c>
      <c r="G60" s="35">
        <v>0.4519000000000002</v>
      </c>
      <c r="H60" s="36">
        <f>G60/200</f>
        <v>0.002259500000000001</v>
      </c>
      <c r="J60" s="30">
        <f>MAX(N60,N$3)</f>
        <v>11217574083.038277</v>
      </c>
      <c r="K60" s="30">
        <f>MAX(O60,O$3)</f>
        <v>20195.756882053614</v>
      </c>
      <c r="L60" s="30">
        <f>MAX(P60,P$3)</f>
        <v>9830.859535537884</v>
      </c>
      <c r="M60" s="30">
        <f>MAX(Q60,Q$3)</f>
        <v>0</v>
      </c>
      <c r="N60" s="30">
        <f>(R60*$F60)/$H60</f>
        <v>11217574083.038277</v>
      </c>
      <c r="O60" s="9">
        <f>(S60*$F60)/$H60</f>
        <v>20195.756882053614</v>
      </c>
      <c r="P60" s="9">
        <f>(T60*$F60)/$H60</f>
        <v>0</v>
      </c>
      <c r="Q60" s="9">
        <f>(U60*$F60)/$H60</f>
        <v>0</v>
      </c>
      <c r="R60" s="30">
        <f>MAX(V60-V$3,0)</f>
        <v>25346108.640625</v>
      </c>
      <c r="S60" s="30">
        <f>MAX(W60-W$3,0)</f>
        <v>45.632312675000165</v>
      </c>
      <c r="T60" s="30">
        <f>MAX(X60-X$3,0)</f>
        <v>0</v>
      </c>
      <c r="U60" s="30">
        <f>MAX(Y60-Y$3,0)</f>
        <v>0</v>
      </c>
      <c r="V60" s="30">
        <v>25348910</v>
      </c>
      <c r="W60" s="9">
        <v>52.76399</v>
      </c>
      <c r="X60" s="9">
        <v>200.10507</v>
      </c>
      <c r="Y60" s="9">
        <v>0</v>
      </c>
    </row>
    <row r="61" spans="1:25" s="1" customFormat="1" ht="12.75">
      <c r="A61" s="25">
        <v>2</v>
      </c>
      <c r="B61" s="2" t="s">
        <v>255</v>
      </c>
      <c r="C61" s="27" t="s">
        <v>157</v>
      </c>
      <c r="D61" s="1" t="s">
        <v>256</v>
      </c>
      <c r="E61" s="29">
        <v>15</v>
      </c>
      <c r="F61" s="34">
        <v>1</v>
      </c>
      <c r="G61" s="35">
        <v>0.22610000000000063</v>
      </c>
      <c r="H61" s="36">
        <f>G61/200</f>
        <v>0.0011305000000000032</v>
      </c>
      <c r="J61" s="30">
        <f>MAX(N61,N$3)</f>
        <v>15470197824.524502</v>
      </c>
      <c r="K61" s="30">
        <f>MAX(O61,O$3)</f>
        <v>1183.286465517185</v>
      </c>
      <c r="L61" s="30">
        <f>MAX(P61,P$3)</f>
        <v>18782.046881911836</v>
      </c>
      <c r="M61" s="30">
        <f>MAX(Q61,Q$3)</f>
        <v>0</v>
      </c>
      <c r="N61" s="30">
        <f>(R61*$F61)/$H61</f>
        <v>15470197824.524502</v>
      </c>
      <c r="O61" s="9">
        <f>(S61*$F61)/$H61</f>
        <v>0</v>
      </c>
      <c r="P61" s="9">
        <f>(T61*$F61)/$H61</f>
        <v>18782.046881911836</v>
      </c>
      <c r="Q61" s="9">
        <f>(U61*$F61)/$H61</f>
        <v>0</v>
      </c>
      <c r="R61" s="30">
        <f>MAX(V61-V$3,0)</f>
        <v>17489058.640625</v>
      </c>
      <c r="S61" s="30">
        <f>MAX(W61-W$3,0)</f>
        <v>0</v>
      </c>
      <c r="T61" s="30">
        <f>MAX(X61-X$3,0)</f>
        <v>21.23310400000139</v>
      </c>
      <c r="U61" s="30">
        <f>MAX(Y61-Y$3,0)</f>
        <v>0</v>
      </c>
      <c r="V61" s="30">
        <v>17491860</v>
      </c>
      <c r="W61" s="9">
        <v>1.8963335</v>
      </c>
      <c r="X61" s="9">
        <v>378.38345</v>
      </c>
      <c r="Y61" s="9">
        <v>0</v>
      </c>
    </row>
    <row r="62" spans="1:25" s="1" customFormat="1" ht="12.75">
      <c r="A62" s="25">
        <v>2</v>
      </c>
      <c r="B62" s="2" t="s">
        <v>257</v>
      </c>
      <c r="C62" s="27" t="s">
        <v>157</v>
      </c>
      <c r="D62" s="1" t="s">
        <v>258</v>
      </c>
      <c r="E62" s="29">
        <v>16</v>
      </c>
      <c r="F62" s="34">
        <v>1</v>
      </c>
      <c r="G62" s="35">
        <v>0.3987000000000007</v>
      </c>
      <c r="H62" s="36">
        <f>G62/200</f>
        <v>0.0019935000000000035</v>
      </c>
      <c r="J62" s="30">
        <f>MAX(N62,N$3)</f>
        <v>6324021891.459733</v>
      </c>
      <c r="K62" s="30">
        <f>MAX(O62,O$3)</f>
        <v>1183.286465517185</v>
      </c>
      <c r="L62" s="30">
        <f>MAX(P62,P$3)</f>
        <v>252406.7489340359</v>
      </c>
      <c r="M62" s="30">
        <f>MAX(Q62,Q$3)</f>
        <v>0</v>
      </c>
      <c r="N62" s="30">
        <f>(R62*$F62)/$H62</f>
        <v>6324021891.459733</v>
      </c>
      <c r="O62" s="9">
        <f>(S62*$F62)/$H62</f>
        <v>0</v>
      </c>
      <c r="P62" s="9">
        <f>(T62*$F62)/$H62</f>
        <v>252406.7489340359</v>
      </c>
      <c r="Q62" s="9">
        <f>(U62*$F62)/$H62</f>
        <v>0</v>
      </c>
      <c r="R62" s="30">
        <f>MAX(V62-V$3,0)</f>
        <v>12606937.640625</v>
      </c>
      <c r="S62" s="30">
        <f>MAX(W62-W$3,0)</f>
        <v>0</v>
      </c>
      <c r="T62" s="30">
        <f>MAX(X62-X$3,0)</f>
        <v>503.17285400000145</v>
      </c>
      <c r="U62" s="30">
        <f>MAX(Y62-Y$3,0)</f>
        <v>0</v>
      </c>
      <c r="V62" s="30">
        <v>12609739</v>
      </c>
      <c r="W62" s="9">
        <v>0</v>
      </c>
      <c r="X62" s="9">
        <v>860.3232</v>
      </c>
      <c r="Y62" s="9">
        <v>0</v>
      </c>
    </row>
    <row r="63" spans="1:25" s="1" customFormat="1" ht="12.75">
      <c r="A63" s="25">
        <v>2</v>
      </c>
      <c r="B63" s="2" t="s">
        <v>259</v>
      </c>
      <c r="C63" s="27" t="s">
        <v>157</v>
      </c>
      <c r="D63" s="1" t="s">
        <v>260</v>
      </c>
      <c r="E63" s="29">
        <v>18</v>
      </c>
      <c r="F63" s="34">
        <v>1</v>
      </c>
      <c r="G63" s="35">
        <v>0.26500000000000057</v>
      </c>
      <c r="H63" s="36">
        <f>G63/200</f>
        <v>0.0013250000000000028</v>
      </c>
      <c r="J63" s="30">
        <f>MAX(N63,N$3)</f>
        <v>11730374823.113182</v>
      </c>
      <c r="K63" s="30">
        <f>MAX(O63,O$3)</f>
        <v>1183.286465517185</v>
      </c>
      <c r="L63" s="30">
        <f>MAX(P63,P$3)</f>
        <v>338145.7766037739</v>
      </c>
      <c r="M63" s="30">
        <f>MAX(Q63,Q$3)</f>
        <v>0</v>
      </c>
      <c r="N63" s="30">
        <f>(R63*$F63)/$H63</f>
        <v>11730374823.113182</v>
      </c>
      <c r="O63" s="9">
        <f>(S63*$F63)/$H63</f>
        <v>0</v>
      </c>
      <c r="P63" s="9">
        <f>(T63*$F63)/$H63</f>
        <v>338145.7766037739</v>
      </c>
      <c r="Q63" s="9">
        <f>(U63*$F63)/$H63</f>
        <v>0</v>
      </c>
      <c r="R63" s="30">
        <f>MAX(V63-V$3,0)</f>
        <v>15542746.640625</v>
      </c>
      <c r="S63" s="30">
        <f>MAX(W63-W$3,0)</f>
        <v>0</v>
      </c>
      <c r="T63" s="30">
        <f>MAX(X63-X$3,0)</f>
        <v>448.0431540000014</v>
      </c>
      <c r="U63" s="30">
        <f>MAX(Y63-Y$3,0)</f>
        <v>0</v>
      </c>
      <c r="V63" s="30">
        <v>15545548</v>
      </c>
      <c r="W63" s="9">
        <v>6.464753</v>
      </c>
      <c r="X63" s="9">
        <v>805.1935</v>
      </c>
      <c r="Y63" s="9">
        <v>0</v>
      </c>
    </row>
    <row r="64" spans="1:25" s="1" customFormat="1" ht="12.75">
      <c r="A64" s="25">
        <v>2</v>
      </c>
      <c r="B64" s="2" t="s">
        <v>261</v>
      </c>
      <c r="C64" s="27" t="s">
        <v>157</v>
      </c>
      <c r="D64" s="1" t="s">
        <v>195</v>
      </c>
      <c r="E64" s="29">
        <v>25</v>
      </c>
      <c r="F64" s="34">
        <v>1</v>
      </c>
      <c r="G64" s="35">
        <v>0.26620000000000044</v>
      </c>
      <c r="H64" s="36">
        <f>G64/200</f>
        <v>0.001331000000000002</v>
      </c>
      <c r="J64" s="30">
        <f>MAX(N64,N$3)</f>
        <v>10719104162.753551</v>
      </c>
      <c r="K64" s="30">
        <f>MAX(O64,O$3)</f>
        <v>1183.286465517185</v>
      </c>
      <c r="L64" s="30">
        <f>MAX(P64,P$3)</f>
        <v>9830.859535537884</v>
      </c>
      <c r="M64" s="30">
        <f>MAX(Q64,Q$3)</f>
        <v>0</v>
      </c>
      <c r="N64" s="30">
        <f>(R64*$F64)/$H64</f>
        <v>10719104162.753551</v>
      </c>
      <c r="O64" s="9">
        <f>(S64*$F64)/$H64</f>
        <v>0</v>
      </c>
      <c r="P64" s="9">
        <f>(T64*$F64)/$H64</f>
        <v>0</v>
      </c>
      <c r="Q64" s="9">
        <f>(U64*$F64)/$H64</f>
        <v>0</v>
      </c>
      <c r="R64" s="30">
        <f>MAX(V64-V$3,0)</f>
        <v>14267127.640625</v>
      </c>
      <c r="S64" s="30">
        <f>MAX(W64-W$3,0)</f>
        <v>0</v>
      </c>
      <c r="T64" s="30">
        <f>MAX(X64-X$3,0)</f>
        <v>0</v>
      </c>
      <c r="U64" s="30">
        <f>MAX(Y64-Y$3,0)</f>
        <v>0</v>
      </c>
      <c r="V64" s="30">
        <v>14269929</v>
      </c>
      <c r="W64" s="9">
        <v>1.7720473</v>
      </c>
      <c r="X64" s="9">
        <v>99.66448</v>
      </c>
      <c r="Y64" s="9">
        <v>0</v>
      </c>
    </row>
    <row r="65" spans="1:25" s="1" customFormat="1" ht="12.75">
      <c r="A65" s="25">
        <v>2</v>
      </c>
      <c r="B65" s="2" t="s">
        <v>262</v>
      </c>
      <c r="C65" s="27" t="s">
        <v>157</v>
      </c>
      <c r="D65" s="1" t="s">
        <v>263</v>
      </c>
      <c r="E65" s="29">
        <v>30</v>
      </c>
      <c r="F65" s="34">
        <v>1</v>
      </c>
      <c r="G65" s="35">
        <v>0.4013</v>
      </c>
      <c r="H65" s="36">
        <f>G65/200</f>
        <v>0.0020065</v>
      </c>
      <c r="J65" s="30">
        <f>MAX(N65,N$3)</f>
        <v>8060345198.417643</v>
      </c>
      <c r="K65" s="30">
        <f>MAX(O65,O$3)</f>
        <v>1183.286465517185</v>
      </c>
      <c r="L65" s="30">
        <f>MAX(P65,P$3)</f>
        <v>33354.36032893168</v>
      </c>
      <c r="M65" s="30">
        <f>MAX(Q65,Q$3)</f>
        <v>0</v>
      </c>
      <c r="N65" s="30">
        <f>(R65*$F65)/$H65</f>
        <v>8060345198.417643</v>
      </c>
      <c r="O65" s="9">
        <f>(S65*$F65)/$H65</f>
        <v>0</v>
      </c>
      <c r="P65" s="9">
        <f>(T65*$F65)/$H65</f>
        <v>33354.36032893168</v>
      </c>
      <c r="Q65" s="9">
        <f>(U65*$F65)/$H65</f>
        <v>0</v>
      </c>
      <c r="R65" s="30">
        <f>MAX(V65-V$3,0)</f>
        <v>16173082.640625</v>
      </c>
      <c r="S65" s="30">
        <f>MAX(W65-W$3,0)</f>
        <v>0</v>
      </c>
      <c r="T65" s="30">
        <f>MAX(X65-X$3,0)</f>
        <v>66.92552400000142</v>
      </c>
      <c r="U65" s="30">
        <f>MAX(Y65-Y$3,0)</f>
        <v>0</v>
      </c>
      <c r="V65" s="30">
        <v>16175884</v>
      </c>
      <c r="W65" s="9">
        <v>6.674338</v>
      </c>
      <c r="X65" s="9">
        <v>424.07587</v>
      </c>
      <c r="Y65" s="9">
        <v>0</v>
      </c>
    </row>
    <row r="66" spans="1:25" s="1" customFormat="1" ht="12.75">
      <c r="A66" s="25">
        <v>2</v>
      </c>
      <c r="B66" s="2" t="s">
        <v>264</v>
      </c>
      <c r="C66" s="27" t="s">
        <v>157</v>
      </c>
      <c r="D66" s="1" t="s">
        <v>265</v>
      </c>
      <c r="E66" s="29">
        <v>39</v>
      </c>
      <c r="F66" s="34">
        <v>1</v>
      </c>
      <c r="G66" s="35">
        <v>0.2506000000000004</v>
      </c>
      <c r="H66" s="36">
        <f>G66/200</f>
        <v>0.001253000000000002</v>
      </c>
      <c r="J66" s="30">
        <f>MAX(N66,N$3)</f>
        <v>11606740335.694315</v>
      </c>
      <c r="K66" s="30">
        <f>MAX(O66,O$3)</f>
        <v>1183.286465517185</v>
      </c>
      <c r="L66" s="30">
        <f>MAX(P66,P$3)</f>
        <v>9830.859535537884</v>
      </c>
      <c r="M66" s="30">
        <f>MAX(Q66,Q$3)</f>
        <v>0</v>
      </c>
      <c r="N66" s="30">
        <f>(R66*$F66)/$H66</f>
        <v>11606740335.694315</v>
      </c>
      <c r="O66" s="9">
        <f>(S66*$F66)/$H66</f>
        <v>0</v>
      </c>
      <c r="P66" s="9">
        <f>(T66*$F66)/$H66</f>
        <v>0</v>
      </c>
      <c r="Q66" s="9">
        <f>(U66*$F66)/$H66</f>
        <v>0</v>
      </c>
      <c r="R66" s="30">
        <f>MAX(V66-V$3,0)</f>
        <v>14543245.640625</v>
      </c>
      <c r="S66" s="30">
        <f>MAX(W66-W$3,0)</f>
        <v>0</v>
      </c>
      <c r="T66" s="30">
        <f>MAX(X66-X$3,0)</f>
        <v>0</v>
      </c>
      <c r="U66" s="30">
        <f>MAX(Y66-Y$3,0)</f>
        <v>0</v>
      </c>
      <c r="V66" s="30">
        <v>14546047</v>
      </c>
      <c r="W66" s="9">
        <v>1.8274295</v>
      </c>
      <c r="X66" s="9">
        <v>297.39154</v>
      </c>
      <c r="Y66" s="9">
        <v>0</v>
      </c>
    </row>
    <row r="67" spans="1:25" s="1" customFormat="1" ht="12.75">
      <c r="A67" s="25">
        <v>2</v>
      </c>
      <c r="B67" s="2" t="s">
        <v>266</v>
      </c>
      <c r="C67" s="27" t="s">
        <v>157</v>
      </c>
      <c r="D67" s="1" t="s">
        <v>267</v>
      </c>
      <c r="E67" s="29">
        <v>46</v>
      </c>
      <c r="F67" s="34">
        <v>1</v>
      </c>
      <c r="G67" s="35">
        <v>0.4226000000000001</v>
      </c>
      <c r="H67" s="36">
        <f>G67/200</f>
        <v>0.0021130000000000003</v>
      </c>
      <c r="J67" s="30">
        <f>MAX(N67,N$3)</f>
        <v>14168437596.131092</v>
      </c>
      <c r="K67" s="30">
        <f>MAX(O67,O$3)</f>
        <v>37936.92980359686</v>
      </c>
      <c r="L67" s="30">
        <f>MAX(P67,P$3)</f>
        <v>9830.859535537884</v>
      </c>
      <c r="M67" s="30">
        <f>MAX(Q67,Q$3)</f>
        <v>0</v>
      </c>
      <c r="N67" s="30">
        <f>(R67*$F67)/$H67</f>
        <v>14168437596.131092</v>
      </c>
      <c r="O67" s="9">
        <f>(S67*$F67)/$H67</f>
        <v>37936.92980359686</v>
      </c>
      <c r="P67" s="9">
        <f>(T67*$F67)/$H67</f>
        <v>0</v>
      </c>
      <c r="Q67" s="9">
        <f>(U67*$F67)/$H67</f>
        <v>0</v>
      </c>
      <c r="R67" s="30">
        <f>MAX(V67-V$3,0)</f>
        <v>29937908.640625</v>
      </c>
      <c r="S67" s="30">
        <f>MAX(W67-W$3,0)</f>
        <v>80.16073267500018</v>
      </c>
      <c r="T67" s="30">
        <f>MAX(X67-X$3,0)</f>
        <v>0</v>
      </c>
      <c r="U67" s="30">
        <f>MAX(Y67-Y$3,0)</f>
        <v>0</v>
      </c>
      <c r="V67" s="30">
        <v>29940710</v>
      </c>
      <c r="W67" s="9">
        <v>87.29241</v>
      </c>
      <c r="X67" s="9">
        <v>0</v>
      </c>
      <c r="Y67" s="9">
        <v>0</v>
      </c>
    </row>
    <row r="68" spans="1:25" s="1" customFormat="1" ht="12.75">
      <c r="A68" s="25">
        <v>2</v>
      </c>
      <c r="B68" s="2" t="s">
        <v>268</v>
      </c>
      <c r="C68" s="27" t="s">
        <v>157</v>
      </c>
      <c r="D68" s="1" t="s">
        <v>269</v>
      </c>
      <c r="E68" s="29">
        <v>53</v>
      </c>
      <c r="F68" s="34">
        <v>1</v>
      </c>
      <c r="G68" s="35">
        <v>0.15380000000000038</v>
      </c>
      <c r="H68" s="36">
        <f>G68/200</f>
        <v>0.0007690000000000019</v>
      </c>
      <c r="J68" s="30">
        <f>MAX(N68,N$3)</f>
        <v>21593664032.022053</v>
      </c>
      <c r="K68" s="30">
        <f>MAX(O68,O$3)</f>
        <v>1089991.446911571</v>
      </c>
      <c r="L68" s="30">
        <f>MAX(P68,P$3)</f>
        <v>9830.859535537884</v>
      </c>
      <c r="M68" s="30">
        <f>MAX(Q68,Q$3)</f>
        <v>0</v>
      </c>
      <c r="N68" s="30">
        <f>(R68*$F68)/$H68</f>
        <v>21593664032.022053</v>
      </c>
      <c r="O68" s="9">
        <f>(S68*$F68)/$H68</f>
        <v>1089991.446911571</v>
      </c>
      <c r="P68" s="9">
        <f>(T68*$F68)/$H68</f>
        <v>0</v>
      </c>
      <c r="Q68" s="9">
        <f>(U68*$F68)/$H68</f>
        <v>0</v>
      </c>
      <c r="R68" s="30">
        <f>MAX(V68-V$3,0)</f>
        <v>16605527.640625</v>
      </c>
      <c r="S68" s="30">
        <f>MAX(W68-W$3,0)</f>
        <v>838.2034226750002</v>
      </c>
      <c r="T68" s="30">
        <f>MAX(X68-X$3,0)</f>
        <v>0</v>
      </c>
      <c r="U68" s="30">
        <f>MAX(Y68-Y$3,0)</f>
        <v>0</v>
      </c>
      <c r="V68" s="30">
        <v>16608329</v>
      </c>
      <c r="W68" s="9">
        <v>845.3351</v>
      </c>
      <c r="X68" s="9">
        <v>266.3279</v>
      </c>
      <c r="Y68" s="9">
        <v>0</v>
      </c>
    </row>
    <row r="69" spans="1:25" s="1" customFormat="1" ht="12.75">
      <c r="A69" s="25">
        <v>2</v>
      </c>
      <c r="B69" s="2" t="s">
        <v>270</v>
      </c>
      <c r="C69" s="27" t="s">
        <v>157</v>
      </c>
      <c r="D69" s="1" t="s">
        <v>271</v>
      </c>
      <c r="E69" s="29">
        <v>60</v>
      </c>
      <c r="F69" s="34">
        <v>1</v>
      </c>
      <c r="G69" s="35">
        <v>0.3570000000000002</v>
      </c>
      <c r="H69" s="36">
        <f>G69/200</f>
        <v>0.001785000000000001</v>
      </c>
      <c r="J69" s="30">
        <f>MAX(N69,N$3)</f>
        <v>17153702319.677862</v>
      </c>
      <c r="K69" s="30">
        <f>MAX(O69,O$3)</f>
        <v>668583.5421148457</v>
      </c>
      <c r="L69" s="30">
        <f>MAX(P69,P$3)</f>
        <v>97888.54565826403</v>
      </c>
      <c r="M69" s="30">
        <f>MAX(Q69,Q$3)</f>
        <v>0</v>
      </c>
      <c r="N69" s="30">
        <f>(R69*$F69)/$H69</f>
        <v>17153702319.677862</v>
      </c>
      <c r="O69" s="9">
        <f>(S69*$F69)/$H69</f>
        <v>668583.5421148457</v>
      </c>
      <c r="P69" s="9">
        <f>(T69*$F69)/$H69</f>
        <v>97888.54565826403</v>
      </c>
      <c r="Q69" s="9">
        <f>(U69*$F69)/$H69</f>
        <v>0</v>
      </c>
      <c r="R69" s="30">
        <f>MAX(V69-V$3,0)</f>
        <v>30619358.640625</v>
      </c>
      <c r="S69" s="30">
        <f>MAX(W69-W$3,0)</f>
        <v>1193.4216226750002</v>
      </c>
      <c r="T69" s="30">
        <f>MAX(X69-X$3,0)</f>
        <v>174.7310540000014</v>
      </c>
      <c r="U69" s="30">
        <f>MAX(Y69-Y$3,0)</f>
        <v>0</v>
      </c>
      <c r="V69" s="30">
        <v>30622160</v>
      </c>
      <c r="W69" s="9">
        <v>1200.5533</v>
      </c>
      <c r="X69" s="9">
        <v>531.8814</v>
      </c>
      <c r="Y69" s="9">
        <v>0</v>
      </c>
    </row>
    <row r="70" spans="1:25" s="1" customFormat="1" ht="12.75">
      <c r="A70" s="25">
        <v>2</v>
      </c>
      <c r="B70" s="2" t="s">
        <v>272</v>
      </c>
      <c r="C70" s="27" t="s">
        <v>157</v>
      </c>
      <c r="D70" s="1" t="s">
        <v>273</v>
      </c>
      <c r="E70" s="29">
        <v>67</v>
      </c>
      <c r="F70" s="34">
        <v>1</v>
      </c>
      <c r="G70" s="35">
        <v>0.20350000000000001</v>
      </c>
      <c r="H70" s="36">
        <f>G70/200</f>
        <v>0.0010175000000000002</v>
      </c>
      <c r="J70" s="30">
        <f>MAX(N70,N$3)</f>
        <v>27691342152.9484</v>
      </c>
      <c r="K70" s="30">
        <f>MAX(O70,O$3)</f>
        <v>2554639.924004914</v>
      </c>
      <c r="L70" s="30">
        <f>MAX(P70,P$3)</f>
        <v>9830.859535537884</v>
      </c>
      <c r="M70" s="30">
        <f>MAX(Q70,Q$3)</f>
        <v>0</v>
      </c>
      <c r="N70" s="30">
        <f>(R70*$F70)/$H70</f>
        <v>27691342152.9484</v>
      </c>
      <c r="O70" s="9">
        <f>(S70*$F70)/$H70</f>
        <v>2554639.924004914</v>
      </c>
      <c r="P70" s="9">
        <f>(T70*$F70)/$H70</f>
        <v>0</v>
      </c>
      <c r="Q70" s="9">
        <f>(U70*$F70)/$H70</f>
        <v>0</v>
      </c>
      <c r="R70" s="30">
        <f>MAX(V70-V$3,0)</f>
        <v>28175940.640625</v>
      </c>
      <c r="S70" s="30">
        <f>MAX(W70-W$3,0)</f>
        <v>2599.346122675</v>
      </c>
      <c r="T70" s="30">
        <f>MAX(X70-X$3,0)</f>
        <v>0</v>
      </c>
      <c r="U70" s="30">
        <f>MAX(Y70-Y$3,0)</f>
        <v>0</v>
      </c>
      <c r="V70" s="30">
        <v>28178742</v>
      </c>
      <c r="W70" s="9">
        <v>2606.4778</v>
      </c>
      <c r="X70" s="9">
        <v>111.515045</v>
      </c>
      <c r="Y70" s="9">
        <v>0</v>
      </c>
    </row>
    <row r="71" spans="1:25" s="1" customFormat="1" ht="12.75">
      <c r="A71" s="25">
        <v>2</v>
      </c>
      <c r="B71" s="2" t="s">
        <v>274</v>
      </c>
      <c r="C71" s="27" t="s">
        <v>157</v>
      </c>
      <c r="D71" s="1" t="s">
        <v>275</v>
      </c>
      <c r="E71" s="29">
        <v>74</v>
      </c>
      <c r="F71" s="34">
        <v>1</v>
      </c>
      <c r="G71" s="35">
        <v>0.19850000000000012</v>
      </c>
      <c r="H71" s="36">
        <f>G71/200</f>
        <v>0.0009925000000000005</v>
      </c>
      <c r="J71" s="30">
        <f>MAX(N71,N$3)</f>
        <v>5943865129.093196</v>
      </c>
      <c r="K71" s="30">
        <f>MAX(O71,O$3)</f>
        <v>785949.896901763</v>
      </c>
      <c r="L71" s="30">
        <f>MAX(P71,P$3)</f>
        <v>9830.859535537884</v>
      </c>
      <c r="M71" s="30">
        <f>MAX(Q71,Q$3)</f>
        <v>0</v>
      </c>
      <c r="N71" s="30">
        <f>(R71*$F71)/$H71</f>
        <v>5943865129.093196</v>
      </c>
      <c r="O71" s="9">
        <f>(S71*$F71)/$H71</f>
        <v>785949.896901763</v>
      </c>
      <c r="P71" s="9">
        <f>(T71*$F71)/$H71</f>
        <v>0</v>
      </c>
      <c r="Q71" s="9">
        <f>(U71*$F71)/$H71</f>
        <v>0</v>
      </c>
      <c r="R71" s="30">
        <f>MAX(V71-V$3,0)</f>
        <v>5899286.140625</v>
      </c>
      <c r="S71" s="30">
        <f>MAX(W71-W$3,0)</f>
        <v>780.0552726750002</v>
      </c>
      <c r="T71" s="30">
        <f>MAX(X71-X$3,0)</f>
        <v>0</v>
      </c>
      <c r="U71" s="30">
        <f>MAX(Y71-Y$3,0)</f>
        <v>0</v>
      </c>
      <c r="V71" s="30">
        <v>5902087.5</v>
      </c>
      <c r="W71" s="9">
        <v>787.18695</v>
      </c>
      <c r="X71" s="9">
        <v>28.364258</v>
      </c>
      <c r="Y71" s="9">
        <v>0</v>
      </c>
    </row>
    <row r="72" spans="1:25" s="1" customFormat="1" ht="12.75">
      <c r="A72" s="25">
        <v>2</v>
      </c>
      <c r="B72" s="2" t="s">
        <v>276</v>
      </c>
      <c r="C72" s="27" t="s">
        <v>157</v>
      </c>
      <c r="D72" s="28" t="s">
        <v>277</v>
      </c>
      <c r="E72" s="29">
        <v>81</v>
      </c>
      <c r="F72" s="34">
        <v>1</v>
      </c>
      <c r="G72" s="35">
        <v>0.8974000000000011</v>
      </c>
      <c r="H72" s="36">
        <f>G72/200</f>
        <v>0.004487000000000006</v>
      </c>
      <c r="J72" s="30">
        <f>MAX(N72,N$3)</f>
        <v>2515701502.2565155</v>
      </c>
      <c r="K72" s="30">
        <f>MAX(O72,O$3)</f>
        <v>259583.60211165558</v>
      </c>
      <c r="L72" s="30">
        <f>MAX(P72,P$3)</f>
        <v>9830.859535537884</v>
      </c>
      <c r="M72" s="30">
        <f>MAX(Q72,Q$3)</f>
        <v>0</v>
      </c>
      <c r="N72" s="30">
        <f>(R72*$F72)/$H72</f>
        <v>2515701502.2565155</v>
      </c>
      <c r="O72" s="9">
        <f>(S72*$F72)/$H72</f>
        <v>259583.60211165558</v>
      </c>
      <c r="P72" s="9">
        <f>(T72*$F72)/$H72</f>
        <v>0</v>
      </c>
      <c r="Q72" s="9">
        <f>(U72*$F72)/$H72</f>
        <v>0</v>
      </c>
      <c r="R72" s="30">
        <f>MAX(V72-V$3,0)</f>
        <v>11287952.640625</v>
      </c>
      <c r="S72" s="30">
        <f>MAX(W72-W$3,0)</f>
        <v>1164.7516226750001</v>
      </c>
      <c r="T72" s="30">
        <f>MAX(X72-X$3,0)</f>
        <v>0</v>
      </c>
      <c r="U72" s="30">
        <f>MAX(Y72-Y$3,0)</f>
        <v>0</v>
      </c>
      <c r="V72" s="30">
        <v>11290754</v>
      </c>
      <c r="W72" s="9">
        <v>1171.8833</v>
      </c>
      <c r="X72" s="9">
        <v>257.47305</v>
      </c>
      <c r="Y72" s="9">
        <v>0</v>
      </c>
    </row>
    <row r="73" spans="1:25" s="1" customFormat="1" ht="12.75">
      <c r="A73" s="25">
        <v>2</v>
      </c>
      <c r="B73" s="2" t="s">
        <v>278</v>
      </c>
      <c r="C73" s="27" t="s">
        <v>157</v>
      </c>
      <c r="D73" s="28" t="s">
        <v>207</v>
      </c>
      <c r="E73" s="29">
        <v>88</v>
      </c>
      <c r="F73" s="34">
        <v>1</v>
      </c>
      <c r="G73" s="35">
        <v>0.3010999999999999</v>
      </c>
      <c r="H73" s="36">
        <f>G73/200</f>
        <v>0.0015054999999999997</v>
      </c>
      <c r="J73" s="30">
        <f>MAX(N73,N$3)</f>
        <v>8077198034.290935</v>
      </c>
      <c r="K73" s="30">
        <f>MAX(O73,O$3)</f>
        <v>350866.9961308537</v>
      </c>
      <c r="L73" s="30">
        <f>MAX(P73,P$3)</f>
        <v>169222.6861507815</v>
      </c>
      <c r="M73" s="30">
        <f>MAX(Q73,Q$3)</f>
        <v>0</v>
      </c>
      <c r="N73" s="30">
        <f>(R73*$F73)/$H73</f>
        <v>8077198034.290935</v>
      </c>
      <c r="O73" s="9">
        <f>(S73*$F73)/$H73</f>
        <v>350866.9961308537</v>
      </c>
      <c r="P73" s="9">
        <f>(T73*$F73)/$H73</f>
        <v>169222.6861507815</v>
      </c>
      <c r="Q73" s="9">
        <f>(U73*$F73)/$H73</f>
        <v>0</v>
      </c>
      <c r="R73" s="30">
        <f>MAX(V73-V$3,0)</f>
        <v>12160221.640625</v>
      </c>
      <c r="S73" s="30">
        <f>MAX(W73-W$3,0)</f>
        <v>528.2302626750002</v>
      </c>
      <c r="T73" s="30">
        <f>MAX(X73-X$3,0)</f>
        <v>254.76475400000146</v>
      </c>
      <c r="U73" s="30">
        <f>MAX(Y73-Y$3,0)</f>
        <v>0</v>
      </c>
      <c r="V73" s="30">
        <v>12163023</v>
      </c>
      <c r="W73" s="9">
        <v>535.36194</v>
      </c>
      <c r="X73" s="9">
        <v>611.9151</v>
      </c>
      <c r="Y73" s="9">
        <v>0</v>
      </c>
    </row>
    <row r="74" spans="1:25" s="1" customFormat="1" ht="12.75">
      <c r="A74" s="25">
        <v>2</v>
      </c>
      <c r="B74" s="2" t="s">
        <v>279</v>
      </c>
      <c r="C74" s="27" t="s">
        <v>157</v>
      </c>
      <c r="D74" s="28" t="s">
        <v>280</v>
      </c>
      <c r="E74" s="29">
        <v>88</v>
      </c>
      <c r="F74" s="34">
        <v>1</v>
      </c>
      <c r="G74" s="35">
        <v>0.5057</v>
      </c>
      <c r="H74" s="36">
        <f>G74/200</f>
        <v>0.0025285000000000004</v>
      </c>
      <c r="J74" s="30">
        <f>MAX(N74,N$3)</f>
        <v>8059492442.406564</v>
      </c>
      <c r="K74" s="30">
        <f>MAX(O74,O$3)</f>
        <v>596007.8396974491</v>
      </c>
      <c r="L74" s="30">
        <f>MAX(P74,P$3)</f>
        <v>9830.859535537884</v>
      </c>
      <c r="M74" s="30">
        <f>MAX(Q74,Q$3)</f>
        <v>0</v>
      </c>
      <c r="N74" s="30">
        <f>(R74*$F74)/$H74</f>
        <v>8059492442.406564</v>
      </c>
      <c r="O74" s="9">
        <f>(S74*$F74)/$H74</f>
        <v>596007.8396974491</v>
      </c>
      <c r="P74" s="9">
        <f>(T74*$F74)/$H74</f>
        <v>0</v>
      </c>
      <c r="Q74" s="9">
        <f>(U74*$F74)/$H74</f>
        <v>0</v>
      </c>
      <c r="R74" s="30">
        <f>MAX(V74-V$3,0)</f>
        <v>20378426.640625</v>
      </c>
      <c r="S74" s="30">
        <f>MAX(W74-W$3,0)</f>
        <v>1507.0058226750002</v>
      </c>
      <c r="T74" s="30">
        <f>MAX(X74-X$3,0)</f>
        <v>0</v>
      </c>
      <c r="U74" s="30">
        <f>MAX(Y74-Y$3,0)</f>
        <v>0</v>
      </c>
      <c r="V74" s="30">
        <v>20381228</v>
      </c>
      <c r="W74" s="9">
        <v>1514.1375</v>
      </c>
      <c r="X74" s="9">
        <v>260.43866</v>
      </c>
      <c r="Y74" s="9">
        <v>0</v>
      </c>
    </row>
    <row r="75" spans="1:25" s="1" customFormat="1" ht="12.75">
      <c r="A75" s="25">
        <v>2</v>
      </c>
      <c r="B75" s="2" t="s">
        <v>281</v>
      </c>
      <c r="C75" s="27" t="s">
        <v>157</v>
      </c>
      <c r="D75" s="28" t="s">
        <v>221</v>
      </c>
      <c r="E75" s="29">
        <v>120</v>
      </c>
      <c r="F75" s="34">
        <v>1</v>
      </c>
      <c r="G75" s="35">
        <v>0.40220000000000056</v>
      </c>
      <c r="H75" s="36">
        <f>G75/200</f>
        <v>0.002011000000000003</v>
      </c>
      <c r="J75" s="30">
        <f>MAX(N75,N$3)</f>
        <v>11863308125.621565</v>
      </c>
      <c r="K75" s="30">
        <f>MAX(O75,O$3)</f>
        <v>422453.28825211286</v>
      </c>
      <c r="L75" s="30">
        <f>MAX(P75,P$3)</f>
        <v>9830.859535537884</v>
      </c>
      <c r="M75" s="30">
        <f>MAX(Q75,Q$3)</f>
        <v>0</v>
      </c>
      <c r="N75" s="30">
        <f>(R75*$F75)/$H75</f>
        <v>11863308125.621565</v>
      </c>
      <c r="O75" s="9">
        <f>(S75*$F75)/$H75</f>
        <v>422453.28825211286</v>
      </c>
      <c r="P75" s="9">
        <f>(T75*$F75)/$H75</f>
        <v>0</v>
      </c>
      <c r="Q75" s="9">
        <f>(U75*$F75)/$H75</f>
        <v>0</v>
      </c>
      <c r="R75" s="30">
        <f>MAX(V75-V$3,0)</f>
        <v>23857112.640625</v>
      </c>
      <c r="S75" s="30">
        <f>MAX(W75-W$3,0)</f>
        <v>849.5535626750002</v>
      </c>
      <c r="T75" s="30">
        <f>MAX(X75-X$3,0)</f>
        <v>0</v>
      </c>
      <c r="U75" s="30">
        <f>MAX(Y75-Y$3,0)</f>
        <v>0</v>
      </c>
      <c r="V75" s="30">
        <v>23859914</v>
      </c>
      <c r="W75" s="9">
        <v>856.68524</v>
      </c>
      <c r="X75" s="9">
        <v>345.7856</v>
      </c>
      <c r="Y75" s="9">
        <v>0</v>
      </c>
    </row>
    <row r="76" spans="1:25" s="1" customFormat="1" ht="12.75">
      <c r="A76" s="25">
        <v>2</v>
      </c>
      <c r="B76" s="2" t="s">
        <v>282</v>
      </c>
      <c r="C76" s="27" t="s">
        <v>157</v>
      </c>
      <c r="D76" s="28" t="s">
        <v>283</v>
      </c>
      <c r="E76" s="29">
        <v>150</v>
      </c>
      <c r="F76" s="34">
        <v>1</v>
      </c>
      <c r="G76" s="35">
        <v>0.32870000000000044</v>
      </c>
      <c r="H76" s="36">
        <f>G76/200</f>
        <v>0.0016435000000000022</v>
      </c>
      <c r="J76" s="30">
        <f>MAX(N76,N$3)</f>
        <v>311435509.96349216</v>
      </c>
      <c r="K76" s="30">
        <f>MAX(O76,O$3)</f>
        <v>674646.3782628529</v>
      </c>
      <c r="L76" s="30">
        <f>MAX(P76,P$3)</f>
        <v>9830.859535537884</v>
      </c>
      <c r="M76" s="30">
        <f>MAX(Q76,Q$3)</f>
        <v>0</v>
      </c>
      <c r="N76" s="30">
        <f>(R76*$F76)/$H76</f>
        <v>311435509.96349216</v>
      </c>
      <c r="O76" s="9">
        <f>(S76*$F76)/$H76</f>
        <v>674646.3782628529</v>
      </c>
      <c r="P76" s="9">
        <f>(T76*$F76)/$H76</f>
        <v>0</v>
      </c>
      <c r="Q76" s="9">
        <f>(U76*$F76)/$H76</f>
        <v>0</v>
      </c>
      <c r="R76" s="30">
        <f>MAX(V76-V$3,0)</f>
        <v>511844.260625</v>
      </c>
      <c r="S76" s="30">
        <f>MAX(W76-W$3,0)</f>
        <v>1108.7813226750002</v>
      </c>
      <c r="T76" s="30">
        <f>MAX(X76-X$3,0)</f>
        <v>0</v>
      </c>
      <c r="U76" s="30">
        <f>MAX(Y76-Y$3,0)</f>
        <v>0</v>
      </c>
      <c r="V76" s="30">
        <v>514645.62</v>
      </c>
      <c r="W76" s="9">
        <v>1115.913</v>
      </c>
      <c r="X76" s="9">
        <v>0</v>
      </c>
      <c r="Y76" s="9">
        <v>0</v>
      </c>
    </row>
    <row r="77" spans="1:25" s="1" customFormat="1" ht="12.75">
      <c r="A77" s="25">
        <v>2</v>
      </c>
      <c r="B77" s="2" t="s">
        <v>284</v>
      </c>
      <c r="C77" s="27" t="s">
        <v>157</v>
      </c>
      <c r="D77" s="28" t="s">
        <v>285</v>
      </c>
      <c r="E77" s="29">
        <v>180</v>
      </c>
      <c r="F77" s="34">
        <v>1</v>
      </c>
      <c r="G77" s="35">
        <v>0.391</v>
      </c>
      <c r="H77" s="36">
        <f>G77/200</f>
        <v>0.001955</v>
      </c>
      <c r="J77" s="30">
        <f>MAX(N77,N$3)</f>
        <v>4852239202.365728</v>
      </c>
      <c r="K77" s="30">
        <f>MAX(O77,O$3)</f>
        <v>268550.27246803074</v>
      </c>
      <c r="L77" s="30">
        <f>MAX(P77,P$3)</f>
        <v>9830.859535537884</v>
      </c>
      <c r="M77" s="30">
        <f>MAX(Q77,Q$3)</f>
        <v>0</v>
      </c>
      <c r="N77" s="30">
        <f>(R77*$F77)/$H77</f>
        <v>4852239202.365728</v>
      </c>
      <c r="O77" s="9">
        <f>(S77*$F77)/$H77</f>
        <v>268550.27246803074</v>
      </c>
      <c r="P77" s="9">
        <f>(T77*$F77)/$H77</f>
        <v>0</v>
      </c>
      <c r="Q77" s="9">
        <f>(U77*$F77)/$H77</f>
        <v>0</v>
      </c>
      <c r="R77" s="30">
        <f>MAX(V77-V$3,0)</f>
        <v>9486127.640625</v>
      </c>
      <c r="S77" s="30">
        <f>MAX(W77-W$3,0)</f>
        <v>525.0157826750002</v>
      </c>
      <c r="T77" s="30">
        <f>MAX(X77-X$3,0)</f>
        <v>0</v>
      </c>
      <c r="U77" s="30">
        <f>MAX(Y77-Y$3,0)</f>
        <v>0</v>
      </c>
      <c r="V77" s="30">
        <v>9488929</v>
      </c>
      <c r="W77" s="9">
        <v>532.14746</v>
      </c>
      <c r="X77" s="9">
        <v>328.63342</v>
      </c>
      <c r="Y77" s="9">
        <v>0</v>
      </c>
    </row>
    <row r="78" spans="1:25" s="1" customFormat="1" ht="12.75">
      <c r="A78" s="25">
        <v>2</v>
      </c>
      <c r="B78" s="2" t="s">
        <v>286</v>
      </c>
      <c r="C78" s="27" t="s">
        <v>157</v>
      </c>
      <c r="D78" s="28" t="s">
        <v>287</v>
      </c>
      <c r="E78" s="29">
        <v>365</v>
      </c>
      <c r="F78" s="34">
        <v>1</v>
      </c>
      <c r="G78" s="35">
        <v>0.5394000000000005</v>
      </c>
      <c r="H78" s="36">
        <f>G78/200</f>
        <v>0.0026970000000000028</v>
      </c>
      <c r="J78" s="30">
        <f>MAX(N78,N$3)</f>
        <v>11725982439.979595</v>
      </c>
      <c r="K78" s="30">
        <f>MAX(O78,O$3)</f>
        <v>200807626.37103245</v>
      </c>
      <c r="L78" s="30">
        <f>MAX(P78,P$3)</f>
        <v>9830.859535537884</v>
      </c>
      <c r="M78" s="30">
        <f>MAX(Q78,Q$3)</f>
        <v>0</v>
      </c>
      <c r="N78" s="30">
        <f>(R78*$F78)/$H78</f>
        <v>11725982439.979595</v>
      </c>
      <c r="O78" s="9">
        <f>(S78*$F78)/$H78</f>
        <v>200807626.37103245</v>
      </c>
      <c r="P78" s="9">
        <f>(T78*$F78)/$H78</f>
        <v>0</v>
      </c>
      <c r="Q78" s="9">
        <f>(U78*$F78)/$H78</f>
        <v>0</v>
      </c>
      <c r="R78" s="30">
        <f>MAX(V78-V$3,0)</f>
        <v>31624974.640625</v>
      </c>
      <c r="S78" s="30">
        <f>MAX(W78-W$3,0)</f>
        <v>541578.168322675</v>
      </c>
      <c r="T78" s="30">
        <f>MAX(X78-X$3,0)</f>
        <v>0</v>
      </c>
      <c r="U78" s="30">
        <f>MAX(Y78-Y$3,0)</f>
        <v>0</v>
      </c>
      <c r="V78" s="30">
        <v>31627776</v>
      </c>
      <c r="W78" s="9">
        <v>541585.3</v>
      </c>
      <c r="X78" s="9">
        <v>119.47261</v>
      </c>
      <c r="Y78" s="9">
        <v>0</v>
      </c>
    </row>
    <row r="79" spans="1:25" s="1" customFormat="1" ht="12.75">
      <c r="A79" s="33">
        <v>3</v>
      </c>
      <c r="B79" s="2" t="s">
        <v>288</v>
      </c>
      <c r="C79" s="27" t="s">
        <v>157</v>
      </c>
      <c r="D79" s="28" t="s">
        <v>158</v>
      </c>
      <c r="E79" s="29">
        <v>0</v>
      </c>
      <c r="F79" s="34">
        <v>1</v>
      </c>
      <c r="G79" s="35">
        <v>0.20910000000000029</v>
      </c>
      <c r="H79" s="36">
        <f>G79/200</f>
        <v>0.0010455000000000015</v>
      </c>
      <c r="J79" s="30">
        <f>MAX(N79,N$3)</f>
        <v>1388176.398852223</v>
      </c>
      <c r="K79" s="30">
        <f>MAX(O79,O$3)</f>
        <v>1183.286465517185</v>
      </c>
      <c r="L79" s="30">
        <f>MAX(P79,P$3)</f>
        <v>9830.859535537884</v>
      </c>
      <c r="M79" s="30">
        <f>MAX(Q79,Q$3)</f>
        <v>0</v>
      </c>
      <c r="N79" s="30">
        <f>(R79*$F79)/$H79</f>
        <v>1388176.398852223</v>
      </c>
      <c r="O79" s="9">
        <f>(S79*$F79)/$H79</f>
        <v>143.52670970843448</v>
      </c>
      <c r="P79" s="9">
        <f>(T79*$F79)/$H79</f>
        <v>0</v>
      </c>
      <c r="Q79" s="9">
        <f>(U79*$F79)/$H79</f>
        <v>0</v>
      </c>
      <c r="R79" s="30">
        <f>MAX(V79-V$3,0)</f>
        <v>1451.3384250000013</v>
      </c>
      <c r="S79" s="30">
        <f>MAX(W79-W$3,0)</f>
        <v>0.15005717500016846</v>
      </c>
      <c r="T79" s="30">
        <f>MAX(X79-X$3,0)</f>
        <v>0</v>
      </c>
      <c r="U79" s="30">
        <f>MAX(Y79-Y$3,0)</f>
        <v>0</v>
      </c>
      <c r="V79" s="30">
        <v>4252.6978</v>
      </c>
      <c r="W79" s="9">
        <v>7.2817345</v>
      </c>
      <c r="X79" s="9">
        <v>0</v>
      </c>
      <c r="Y79" s="9">
        <v>0</v>
      </c>
    </row>
    <row r="80" spans="1:25" s="1" customFormat="1" ht="12.75">
      <c r="A80" s="25">
        <v>3</v>
      </c>
      <c r="B80" s="2" t="s">
        <v>289</v>
      </c>
      <c r="C80" s="27" t="s">
        <v>157</v>
      </c>
      <c r="D80" s="1" t="s">
        <v>161</v>
      </c>
      <c r="E80" s="29">
        <v>1</v>
      </c>
      <c r="F80" s="34">
        <v>1</v>
      </c>
      <c r="G80" s="35">
        <v>0.7961000000000009</v>
      </c>
      <c r="H80" s="36">
        <f>G80/200</f>
        <v>0.003980500000000005</v>
      </c>
      <c r="J80" s="30">
        <f>MAX(N80,N$3)</f>
        <v>96665.14885064718</v>
      </c>
      <c r="K80" s="30">
        <f>MAX(O80,O$3)</f>
        <v>1183.286465517185</v>
      </c>
      <c r="L80" s="30">
        <f>MAX(P80,P$3)</f>
        <v>9830.859535537884</v>
      </c>
      <c r="M80" s="30">
        <f>MAX(Q80,Q$3)</f>
        <v>0</v>
      </c>
      <c r="N80" s="30">
        <f>(R80*$F80)/$H80</f>
        <v>96665.14885064718</v>
      </c>
      <c r="O80" s="9">
        <f>(S80*$F80)/$H80</f>
        <v>0</v>
      </c>
      <c r="P80" s="9">
        <f>(T80*$F80)/$H80</f>
        <v>0</v>
      </c>
      <c r="Q80" s="9">
        <f>(U80*$F80)/$H80</f>
        <v>0</v>
      </c>
      <c r="R80" s="30">
        <f>MAX(V80-V$3,0)</f>
        <v>384.7756250000016</v>
      </c>
      <c r="S80" s="30">
        <f>MAX(W80-W$3,0)</f>
        <v>0</v>
      </c>
      <c r="T80" s="30">
        <f>MAX(X80-X$3,0)</f>
        <v>0</v>
      </c>
      <c r="U80" s="30">
        <f>MAX(Y80-Y$3,0)</f>
        <v>0</v>
      </c>
      <c r="V80" s="30">
        <v>3186.135</v>
      </c>
      <c r="W80" s="9">
        <v>0</v>
      </c>
      <c r="X80" s="9">
        <v>43.01605</v>
      </c>
      <c r="Y80" s="9">
        <v>0</v>
      </c>
    </row>
    <row r="81" spans="1:25" s="1" customFormat="1" ht="12.75">
      <c r="A81" s="25">
        <v>3</v>
      </c>
      <c r="B81" s="2" t="s">
        <v>290</v>
      </c>
      <c r="C81" s="27" t="s">
        <v>157</v>
      </c>
      <c r="D81" s="1" t="s">
        <v>232</v>
      </c>
      <c r="E81" s="29">
        <v>1</v>
      </c>
      <c r="F81" s="34">
        <v>1</v>
      </c>
      <c r="G81" s="35">
        <v>0.2646000000000006</v>
      </c>
      <c r="H81" s="36">
        <f>G81/200</f>
        <v>0.001323000000000003</v>
      </c>
      <c r="J81" s="30">
        <f>MAX(N81,N$3)</f>
        <v>1555819.4444444417</v>
      </c>
      <c r="K81" s="30">
        <f>MAX(O81,O$3)</f>
        <v>125723.04057067256</v>
      </c>
      <c r="L81" s="30">
        <f>MAX(P81,P$3)</f>
        <v>9830.859535537884</v>
      </c>
      <c r="M81" s="30">
        <f>MAX(Q81,Q$3)</f>
        <v>0</v>
      </c>
      <c r="N81" s="30">
        <f>(R81*$F81)/$H81</f>
        <v>1555819.4444444417</v>
      </c>
      <c r="O81" s="9">
        <f>(S81*$F81)/$H81</f>
        <v>125723.04057067256</v>
      </c>
      <c r="P81" s="9">
        <f>(T81*$F81)/$H81</f>
        <v>0</v>
      </c>
      <c r="Q81" s="9">
        <f>(U81*$F81)/$H81</f>
        <v>0</v>
      </c>
      <c r="R81" s="30">
        <f>MAX(V81-V$3,0)</f>
        <v>2058.349125000001</v>
      </c>
      <c r="S81" s="30">
        <f>MAX(W81-W$3,0)</f>
        <v>166.33158267500016</v>
      </c>
      <c r="T81" s="30">
        <f>MAX(X81-X$3,0)</f>
        <v>0</v>
      </c>
      <c r="U81" s="30">
        <f>MAX(Y81-Y$3,0)</f>
        <v>0</v>
      </c>
      <c r="V81" s="30">
        <v>4859.7085</v>
      </c>
      <c r="W81" s="9">
        <v>173.46326</v>
      </c>
      <c r="X81" s="9">
        <v>131.43593</v>
      </c>
      <c r="Y81" s="9">
        <v>0</v>
      </c>
    </row>
    <row r="82" spans="1:25" s="1" customFormat="1" ht="12.75">
      <c r="A82" s="25">
        <v>3</v>
      </c>
      <c r="B82" s="2" t="s">
        <v>291</v>
      </c>
      <c r="C82" s="27" t="s">
        <v>157</v>
      </c>
      <c r="D82" s="1" t="s">
        <v>163</v>
      </c>
      <c r="E82" s="29">
        <v>2</v>
      </c>
      <c r="F82" s="34">
        <v>1</v>
      </c>
      <c r="G82" s="35">
        <v>0.32170000000000076</v>
      </c>
      <c r="H82" s="36">
        <f>G82/200</f>
        <v>0.0016085000000000038</v>
      </c>
      <c r="J82" s="30">
        <f>MAX(N82,N$3)</f>
        <v>3375105154.258618</v>
      </c>
      <c r="K82" s="30">
        <f>MAX(O82,O$3)</f>
        <v>4163671.633618268</v>
      </c>
      <c r="L82" s="30">
        <f>MAX(P82,P$3)</f>
        <v>9830.859535537884</v>
      </c>
      <c r="M82" s="30">
        <f>MAX(Q82,Q$3)</f>
        <v>0</v>
      </c>
      <c r="N82" s="30">
        <f>(R82*$F82)/$H82</f>
        <v>3375105154.258618</v>
      </c>
      <c r="O82" s="9">
        <f>(S82*$F82)/$H82</f>
        <v>4163671.633618268</v>
      </c>
      <c r="P82" s="9">
        <f>(T82*$F82)/$H82</f>
        <v>0</v>
      </c>
      <c r="Q82" s="9">
        <f>(U82*$F82)/$H82</f>
        <v>0</v>
      </c>
      <c r="R82" s="30">
        <f>MAX(V82-V$3,0)</f>
        <v>5428856.640625</v>
      </c>
      <c r="S82" s="30">
        <f>MAX(W82-W$3,0)</f>
        <v>6697.265822675</v>
      </c>
      <c r="T82" s="30">
        <f>MAX(X82-X$3,0)</f>
        <v>0</v>
      </c>
      <c r="U82" s="30">
        <f>MAX(Y82-Y$3,0)</f>
        <v>0</v>
      </c>
      <c r="V82" s="30">
        <v>5431658</v>
      </c>
      <c r="W82" s="9">
        <v>6704.3975</v>
      </c>
      <c r="X82" s="9">
        <v>0</v>
      </c>
      <c r="Y82" s="9">
        <v>0</v>
      </c>
    </row>
    <row r="83" spans="1:25" s="1" customFormat="1" ht="12.75">
      <c r="A83" s="25">
        <v>3</v>
      </c>
      <c r="B83" s="2" t="s">
        <v>292</v>
      </c>
      <c r="C83" s="27" t="s">
        <v>157</v>
      </c>
      <c r="D83" s="28" t="s">
        <v>235</v>
      </c>
      <c r="E83" s="29">
        <v>2</v>
      </c>
      <c r="F83" s="34">
        <v>1</v>
      </c>
      <c r="G83" s="35">
        <v>0.47160000000000046</v>
      </c>
      <c r="H83" s="36">
        <f>G83/200</f>
        <v>0.0023580000000000025</v>
      </c>
      <c r="J83" s="30">
        <f>MAX(N83,N$3)</f>
        <v>1276755360.7400327</v>
      </c>
      <c r="K83" s="30">
        <f>MAX(O83,O$3)</f>
        <v>167767.9697519083</v>
      </c>
      <c r="L83" s="30">
        <f>MAX(P83,P$3)</f>
        <v>9830.859535537884</v>
      </c>
      <c r="M83" s="30">
        <f>MAX(Q83,Q$3)</f>
        <v>0</v>
      </c>
      <c r="N83" s="30">
        <f>(R83*$F83)/$H83</f>
        <v>1276755360.7400327</v>
      </c>
      <c r="O83" s="9">
        <f>(S83*$F83)/$H83</f>
        <v>167767.9697519083</v>
      </c>
      <c r="P83" s="9">
        <f>(T83*$F83)/$H83</f>
        <v>0</v>
      </c>
      <c r="Q83" s="9">
        <f>(U83*$F83)/$H83</f>
        <v>0</v>
      </c>
      <c r="R83" s="30">
        <f>MAX(V83-V$3,0)</f>
        <v>3010589.140625</v>
      </c>
      <c r="S83" s="30">
        <f>MAX(W83-W$3,0)</f>
        <v>395.59687267500016</v>
      </c>
      <c r="T83" s="30">
        <f>MAX(X83-X$3,0)</f>
        <v>0</v>
      </c>
      <c r="U83" s="30">
        <f>MAX(Y83-Y$3,0)</f>
        <v>0</v>
      </c>
      <c r="V83" s="30">
        <v>3013390.5</v>
      </c>
      <c r="W83" s="9">
        <v>402.72855</v>
      </c>
      <c r="X83" s="9">
        <v>0</v>
      </c>
      <c r="Y83" s="9">
        <v>0</v>
      </c>
    </row>
    <row r="84" spans="1:25" s="1" customFormat="1" ht="12.75">
      <c r="A84" s="25">
        <v>3</v>
      </c>
      <c r="B84" s="2" t="s">
        <v>293</v>
      </c>
      <c r="C84" s="27" t="s">
        <v>157</v>
      </c>
      <c r="D84" s="28" t="s">
        <v>165</v>
      </c>
      <c r="E84" s="29">
        <v>3</v>
      </c>
      <c r="F84" s="34">
        <v>1</v>
      </c>
      <c r="G84" s="35">
        <v>0.2901000000000007</v>
      </c>
      <c r="H84" s="36">
        <f>G84/200</f>
        <v>0.0014505000000000034</v>
      </c>
      <c r="J84" s="30">
        <f>MAX(N84,N$3)</f>
        <v>2021552665.0292954</v>
      </c>
      <c r="K84" s="30">
        <f>MAX(O84,O$3)</f>
        <v>182449.97082040642</v>
      </c>
      <c r="L84" s="30">
        <f>MAX(P84,P$3)</f>
        <v>94581.12650810138</v>
      </c>
      <c r="M84" s="30">
        <f>MAX(Q84,Q$3)</f>
        <v>0</v>
      </c>
      <c r="N84" s="30">
        <f>(R84*$F84)/$H84</f>
        <v>2021552665.0292954</v>
      </c>
      <c r="O84" s="9">
        <f>(S84*$F84)/$H84</f>
        <v>182449.97082040642</v>
      </c>
      <c r="P84" s="9">
        <f>(T84*$F84)/$H84</f>
        <v>94581.12650810138</v>
      </c>
      <c r="Q84" s="9">
        <f>(U84*$F84)/$H84</f>
        <v>0</v>
      </c>
      <c r="R84" s="30">
        <f>MAX(V84-V$3,0)</f>
        <v>2932262.140625</v>
      </c>
      <c r="S84" s="30">
        <f>MAX(W84-W$3,0)</f>
        <v>264.64368267500015</v>
      </c>
      <c r="T84" s="30">
        <f>MAX(X84-X$3,0)</f>
        <v>137.18992400000138</v>
      </c>
      <c r="U84" s="30">
        <f>MAX(Y84-Y$3,0)</f>
        <v>0</v>
      </c>
      <c r="V84" s="30">
        <v>2935063.5</v>
      </c>
      <c r="W84" s="9">
        <v>271.77536</v>
      </c>
      <c r="X84" s="9">
        <v>494.34027</v>
      </c>
      <c r="Y84" s="9">
        <v>0</v>
      </c>
    </row>
    <row r="85" spans="1:25" s="1" customFormat="1" ht="12.75">
      <c r="A85" s="25">
        <v>3</v>
      </c>
      <c r="B85" s="2" t="s">
        <v>294</v>
      </c>
      <c r="C85" s="27" t="s">
        <v>157</v>
      </c>
      <c r="D85" s="28" t="s">
        <v>167</v>
      </c>
      <c r="E85" s="29">
        <v>4</v>
      </c>
      <c r="F85" s="34">
        <v>1</v>
      </c>
      <c r="G85" s="35">
        <v>0.31980000000000075</v>
      </c>
      <c r="H85" s="36">
        <f>G85/200</f>
        <v>0.0015990000000000038</v>
      </c>
      <c r="J85" s="30">
        <f>MAX(N85,N$3)</f>
        <v>16456722101.704151</v>
      </c>
      <c r="K85" s="30">
        <f>MAX(O85,O$3)</f>
        <v>7315079.001047512</v>
      </c>
      <c r="L85" s="30">
        <f>MAX(P85,P$3)</f>
        <v>9830.859535537884</v>
      </c>
      <c r="M85" s="30">
        <f>MAX(Q85,Q$3)</f>
        <v>0</v>
      </c>
      <c r="N85" s="30">
        <f>(R85*$F85)/$H85</f>
        <v>16456722101.704151</v>
      </c>
      <c r="O85" s="9">
        <f>(S85*$F85)/$H85</f>
        <v>7315079.001047512</v>
      </c>
      <c r="P85" s="9">
        <f>(T85*$F85)/$H85</f>
        <v>0</v>
      </c>
      <c r="Q85" s="9">
        <f>(U85*$F85)/$H85</f>
        <v>0</v>
      </c>
      <c r="R85" s="30">
        <f>MAX(V85-V$3,0)</f>
        <v>26314298.640625</v>
      </c>
      <c r="S85" s="30">
        <f>MAX(W85-W$3,0)</f>
        <v>11696.811322675</v>
      </c>
      <c r="T85" s="30">
        <f>MAX(X85-X$3,0)</f>
        <v>0</v>
      </c>
      <c r="U85" s="30">
        <f>MAX(Y85-Y$3,0)</f>
        <v>0</v>
      </c>
      <c r="V85" s="30">
        <v>26317100</v>
      </c>
      <c r="W85" s="9">
        <v>11703.943</v>
      </c>
      <c r="X85" s="9">
        <v>120.381035</v>
      </c>
      <c r="Y85" s="9">
        <v>0</v>
      </c>
    </row>
    <row r="86" spans="1:25" s="1" customFormat="1" ht="12.75">
      <c r="A86" s="25">
        <v>3</v>
      </c>
      <c r="B86" s="2" t="s">
        <v>295</v>
      </c>
      <c r="C86" s="27" t="s">
        <v>157</v>
      </c>
      <c r="D86" s="28" t="s">
        <v>171</v>
      </c>
      <c r="E86" s="29">
        <v>5</v>
      </c>
      <c r="F86" s="34">
        <v>1</v>
      </c>
      <c r="G86" s="35">
        <v>0.7012</v>
      </c>
      <c r="H86" s="36">
        <f>G86/200</f>
        <v>0.0035060000000000004</v>
      </c>
      <c r="J86" s="30">
        <f>MAX(N86,N$3)</f>
        <v>7849502179.299771</v>
      </c>
      <c r="K86" s="30">
        <f>MAX(O86,O$3)</f>
        <v>542793.0754920137</v>
      </c>
      <c r="L86" s="30">
        <f>MAX(P86,P$3)</f>
        <v>14060.041072447626</v>
      </c>
      <c r="M86" s="30">
        <f>MAX(Q86,Q$3)</f>
        <v>0</v>
      </c>
      <c r="N86" s="30">
        <f>(R86*$F86)/$H86</f>
        <v>7849502179.299771</v>
      </c>
      <c r="O86" s="9">
        <f>(S86*$F86)/$H86</f>
        <v>542793.0754920137</v>
      </c>
      <c r="P86" s="9">
        <f>(T86*$F86)/$H86</f>
        <v>14060.041072447626</v>
      </c>
      <c r="Q86" s="9">
        <f>(U86*$F86)/$H86</f>
        <v>0</v>
      </c>
      <c r="R86" s="30">
        <f>MAX(V86-V$3,0)</f>
        <v>27520354.640625</v>
      </c>
      <c r="S86" s="30">
        <f>MAX(W86-W$3,0)</f>
        <v>1903.032522675</v>
      </c>
      <c r="T86" s="30">
        <f>MAX(X86-X$3,0)</f>
        <v>49.29450400000138</v>
      </c>
      <c r="U86" s="30">
        <f>MAX(Y86-Y$3,0)</f>
        <v>0</v>
      </c>
      <c r="V86" s="30">
        <v>27523156</v>
      </c>
      <c r="W86" s="9">
        <v>1910.1642</v>
      </c>
      <c r="X86" s="9">
        <v>406.44485</v>
      </c>
      <c r="Y86" s="9">
        <v>0</v>
      </c>
    </row>
    <row r="87" spans="1:25" s="1" customFormat="1" ht="12.75">
      <c r="A87" s="25">
        <v>3</v>
      </c>
      <c r="B87" s="2" t="s">
        <v>296</v>
      </c>
      <c r="C87" s="27" t="s">
        <v>157</v>
      </c>
      <c r="D87" s="28" t="s">
        <v>173</v>
      </c>
      <c r="E87" s="29">
        <v>6</v>
      </c>
      <c r="F87" s="34">
        <v>1</v>
      </c>
      <c r="G87" s="35">
        <v>0.6215999999999999</v>
      </c>
      <c r="H87" s="36">
        <f>G87/200</f>
        <v>0.0031079999999999997</v>
      </c>
      <c r="J87" s="30">
        <f>MAX(N87,N$3)</f>
        <v>1814666390.1624842</v>
      </c>
      <c r="K87" s="30">
        <f>MAX(O87,O$3)</f>
        <v>7677186.075506758</v>
      </c>
      <c r="L87" s="30">
        <f>MAX(P87,P$3)</f>
        <v>9830.859535537884</v>
      </c>
      <c r="M87" s="30">
        <f>MAX(Q87,Q$3)</f>
        <v>0</v>
      </c>
      <c r="N87" s="30">
        <f>(R87*$F87)/$H87</f>
        <v>1814666390.1624842</v>
      </c>
      <c r="O87" s="9">
        <f>(S87*$F87)/$H87</f>
        <v>7677186.075506758</v>
      </c>
      <c r="P87" s="9">
        <f>(T87*$F87)/$H87</f>
        <v>0</v>
      </c>
      <c r="Q87" s="9">
        <f>(U87*$F87)/$H87</f>
        <v>0</v>
      </c>
      <c r="R87" s="30">
        <f>MAX(V87-V$3,0)</f>
        <v>5639983.140625</v>
      </c>
      <c r="S87" s="30">
        <f>MAX(W87-W$3,0)</f>
        <v>23860.694322675</v>
      </c>
      <c r="T87" s="30">
        <f>MAX(X87-X$3,0)</f>
        <v>0</v>
      </c>
      <c r="U87" s="30">
        <f>MAX(Y87-Y$3,0)</f>
        <v>0</v>
      </c>
      <c r="V87" s="30">
        <v>5642784.5</v>
      </c>
      <c r="W87" s="9">
        <v>23867.826</v>
      </c>
      <c r="X87" s="9">
        <v>0</v>
      </c>
      <c r="Y87" s="9">
        <v>0</v>
      </c>
    </row>
    <row r="88" spans="1:25" s="1" customFormat="1" ht="12.75">
      <c r="A88" s="25">
        <v>3</v>
      </c>
      <c r="B88" s="2" t="s">
        <v>297</v>
      </c>
      <c r="C88" s="27" t="s">
        <v>157</v>
      </c>
      <c r="D88" s="28" t="s">
        <v>175</v>
      </c>
      <c r="E88" s="29">
        <v>7</v>
      </c>
      <c r="F88" s="34">
        <v>1</v>
      </c>
      <c r="G88" s="35">
        <v>0.43710000000000004</v>
      </c>
      <c r="H88" s="36">
        <f>G88/200</f>
        <v>0.0021855000000000004</v>
      </c>
      <c r="J88" s="30">
        <f>MAX(N88,N$3)</f>
        <v>2540108735.1292605</v>
      </c>
      <c r="K88" s="30">
        <f>MAX(O88,O$3)</f>
        <v>435970.22314115765</v>
      </c>
      <c r="L88" s="30">
        <f>MAX(P88,P$3)</f>
        <v>9830.859535537884</v>
      </c>
      <c r="M88" s="30">
        <f>MAX(Q88,Q$3)</f>
        <v>0</v>
      </c>
      <c r="N88" s="30">
        <f>(R88*$F88)/$H88</f>
        <v>2540108735.1292605</v>
      </c>
      <c r="O88" s="9">
        <f>(S88*$F88)/$H88</f>
        <v>435970.22314115765</v>
      </c>
      <c r="P88" s="9">
        <f>(T88*$F88)/$H88</f>
        <v>0</v>
      </c>
      <c r="Q88" s="9">
        <f>(U88*$F88)/$H88</f>
        <v>0</v>
      </c>
      <c r="R88" s="30">
        <f>MAX(V88-V$3,0)</f>
        <v>5551407.640625</v>
      </c>
      <c r="S88" s="30">
        <f>MAX(W88-W$3,0)</f>
        <v>952.8129226750002</v>
      </c>
      <c r="T88" s="30">
        <f>MAX(X88-X$3,0)</f>
        <v>0</v>
      </c>
      <c r="U88" s="30">
        <f>MAX(Y88-Y$3,0)</f>
        <v>0</v>
      </c>
      <c r="V88" s="30">
        <v>5554209</v>
      </c>
      <c r="W88" s="9">
        <v>959.9446</v>
      </c>
      <c r="X88" s="9">
        <v>0</v>
      </c>
      <c r="Y88" s="9">
        <v>0</v>
      </c>
    </row>
    <row r="89" spans="1:25" s="1" customFormat="1" ht="12.75">
      <c r="A89" s="25">
        <v>3</v>
      </c>
      <c r="B89" s="2" t="s">
        <v>298</v>
      </c>
      <c r="C89" s="27" t="s">
        <v>157</v>
      </c>
      <c r="D89" s="28" t="s">
        <v>179</v>
      </c>
      <c r="E89" s="29">
        <v>8</v>
      </c>
      <c r="F89" s="34">
        <v>1</v>
      </c>
      <c r="G89" s="35">
        <v>0.6168000000000005</v>
      </c>
      <c r="H89" s="36">
        <f>G89/200</f>
        <v>0.003084000000000002</v>
      </c>
      <c r="J89" s="30">
        <f>MAX(N89,N$3)</f>
        <v>838195343.9121264</v>
      </c>
      <c r="K89" s="30">
        <f>MAX(O89,O$3)</f>
        <v>339801.8556014914</v>
      </c>
      <c r="L89" s="30">
        <f>MAX(P89,P$3)</f>
        <v>9830.859535537884</v>
      </c>
      <c r="M89" s="30">
        <f>MAX(Q89,Q$3)</f>
        <v>0</v>
      </c>
      <c r="N89" s="30">
        <f>(R89*$F89)/$H89</f>
        <v>838195343.9121264</v>
      </c>
      <c r="O89" s="9">
        <f>(S89*$F89)/$H89</f>
        <v>339801.8556014914</v>
      </c>
      <c r="P89" s="9">
        <f>(T89*$F89)/$H89</f>
        <v>0</v>
      </c>
      <c r="Q89" s="9">
        <f>(U89*$F89)/$H89</f>
        <v>0</v>
      </c>
      <c r="R89" s="30">
        <f>MAX(V89-V$3,0)</f>
        <v>2584994.440625</v>
      </c>
      <c r="S89" s="30">
        <f>MAX(W89-W$3,0)</f>
        <v>1047.9489226750002</v>
      </c>
      <c r="T89" s="30">
        <f>MAX(X89-X$3,0)</f>
        <v>0</v>
      </c>
      <c r="U89" s="30">
        <f>MAX(Y89-Y$3,0)</f>
        <v>0</v>
      </c>
      <c r="V89" s="30">
        <v>2587795.8</v>
      </c>
      <c r="W89" s="9">
        <v>1055.0806</v>
      </c>
      <c r="X89" s="9">
        <v>79.05311</v>
      </c>
      <c r="Y89" s="9">
        <v>0</v>
      </c>
    </row>
    <row r="90" spans="1:25" s="1" customFormat="1" ht="12.75">
      <c r="A90" s="25">
        <v>3</v>
      </c>
      <c r="B90" s="2" t="s">
        <v>299</v>
      </c>
      <c r="C90" s="27" t="s">
        <v>157</v>
      </c>
      <c r="D90" s="28" t="s">
        <v>183</v>
      </c>
      <c r="E90" s="29">
        <v>9</v>
      </c>
      <c r="F90" s="34">
        <v>1</v>
      </c>
      <c r="G90" s="35">
        <v>0.5299000000000005</v>
      </c>
      <c r="H90" s="36">
        <f>G90/200</f>
        <v>0.0026495000000000025</v>
      </c>
      <c r="J90" s="30">
        <f>MAX(N90,N$3)</f>
        <v>870336720.3717674</v>
      </c>
      <c r="K90" s="30">
        <f>MAX(O90,O$3)</f>
        <v>34360.04630118894</v>
      </c>
      <c r="L90" s="30">
        <f>MAX(P90,P$3)</f>
        <v>9830.859535537884</v>
      </c>
      <c r="M90" s="30">
        <f>MAX(Q90,Q$3)</f>
        <v>0</v>
      </c>
      <c r="N90" s="30">
        <f>(R90*$F90)/$H90</f>
        <v>870336720.3717674</v>
      </c>
      <c r="O90" s="9">
        <f>(S90*$F90)/$H90</f>
        <v>34360.04630118894</v>
      </c>
      <c r="P90" s="9">
        <f>(T90*$F90)/$H90</f>
        <v>0</v>
      </c>
      <c r="Q90" s="9">
        <f>(U90*$F90)/$H90</f>
        <v>0</v>
      </c>
      <c r="R90" s="30">
        <f>MAX(V90-V$3,0)</f>
        <v>2305957.140625</v>
      </c>
      <c r="S90" s="30">
        <f>MAX(W90-W$3,0)</f>
        <v>91.03694267500018</v>
      </c>
      <c r="T90" s="30">
        <f>MAX(X90-X$3,0)</f>
        <v>0</v>
      </c>
      <c r="U90" s="30">
        <f>MAX(Y90-Y$3,0)</f>
        <v>0</v>
      </c>
      <c r="V90" s="30">
        <v>2308758.5</v>
      </c>
      <c r="W90" s="9">
        <v>98.16862</v>
      </c>
      <c r="X90" s="9">
        <v>129.58337</v>
      </c>
      <c r="Y90" s="9">
        <v>0</v>
      </c>
    </row>
    <row r="91" spans="1:25" s="1" customFormat="1" ht="12.75">
      <c r="A91" s="25">
        <v>3</v>
      </c>
      <c r="B91" s="2" t="s">
        <v>300</v>
      </c>
      <c r="C91" s="27" t="s">
        <v>157</v>
      </c>
      <c r="D91" s="28" t="s">
        <v>185</v>
      </c>
      <c r="E91" s="29">
        <v>10</v>
      </c>
      <c r="F91" s="34">
        <v>1</v>
      </c>
      <c r="G91" s="35">
        <v>0.7102000000000004</v>
      </c>
      <c r="H91" s="36">
        <f>G91/200</f>
        <v>0.003551000000000002</v>
      </c>
      <c r="J91" s="30">
        <f>MAX(N91,N$3)</f>
        <v>3340172244.614191</v>
      </c>
      <c r="K91" s="30">
        <f>MAX(O91,O$3)</f>
        <v>1567.6574697268843</v>
      </c>
      <c r="L91" s="30">
        <f>MAX(P91,P$3)</f>
        <v>9830.859535537884</v>
      </c>
      <c r="M91" s="30">
        <f>MAX(Q91,Q$3)</f>
        <v>0</v>
      </c>
      <c r="N91" s="30">
        <f>(R91*$F91)/$H91</f>
        <v>3340172244.614191</v>
      </c>
      <c r="O91" s="9">
        <f>(S91*$F91)/$H91</f>
        <v>1567.6574697268843</v>
      </c>
      <c r="P91" s="9">
        <f>(T91*$F91)/$H91</f>
        <v>0</v>
      </c>
      <c r="Q91" s="9">
        <f>(U91*$F91)/$H91</f>
        <v>0</v>
      </c>
      <c r="R91" s="30">
        <f>MAX(V91-V$3,0)</f>
        <v>11860951.640625</v>
      </c>
      <c r="S91" s="30">
        <f>MAX(W91-W$3,0)</f>
        <v>5.5667516750001695</v>
      </c>
      <c r="T91" s="30">
        <f>MAX(X91-X$3,0)</f>
        <v>0</v>
      </c>
      <c r="U91" s="30">
        <f>MAX(Y91-Y$3,0)</f>
        <v>0</v>
      </c>
      <c r="V91" s="30">
        <v>11863753</v>
      </c>
      <c r="W91" s="9">
        <v>12.698429</v>
      </c>
      <c r="X91" s="9">
        <v>0</v>
      </c>
      <c r="Y91" s="9">
        <v>0</v>
      </c>
    </row>
    <row r="92" spans="1:25" s="1" customFormat="1" ht="12.75">
      <c r="A92" s="25">
        <v>3</v>
      </c>
      <c r="B92" s="2" t="s">
        <v>301</v>
      </c>
      <c r="C92" s="27" t="s">
        <v>157</v>
      </c>
      <c r="D92" s="28" t="s">
        <v>187</v>
      </c>
      <c r="E92" s="29">
        <v>11</v>
      </c>
      <c r="F92" s="34">
        <v>1</v>
      </c>
      <c r="G92" s="35">
        <v>0.5811000000000002</v>
      </c>
      <c r="H92" s="36">
        <f>G92/200</f>
        <v>0.002905500000000001</v>
      </c>
      <c r="J92" s="30">
        <f>MAX(N92,N$3)</f>
        <v>5803621628.162105</v>
      </c>
      <c r="K92" s="30">
        <f>MAX(O92,O$3)</f>
        <v>32611.575520564493</v>
      </c>
      <c r="L92" s="30">
        <f>MAX(P92,P$3)</f>
        <v>9830.859535537884</v>
      </c>
      <c r="M92" s="30">
        <f>MAX(Q92,Q$3)</f>
        <v>0</v>
      </c>
      <c r="N92" s="30">
        <f>(R92*$F92)/$H92</f>
        <v>5803621628.162105</v>
      </c>
      <c r="O92" s="9">
        <f>(S92*$F92)/$H92</f>
        <v>32611.575520564493</v>
      </c>
      <c r="P92" s="9">
        <f>(T92*$F92)/$H92</f>
        <v>0</v>
      </c>
      <c r="Q92" s="9">
        <f>(U92*$F92)/$H92</f>
        <v>0</v>
      </c>
      <c r="R92" s="30">
        <f>MAX(V92-V$3,0)</f>
        <v>16862422.640625</v>
      </c>
      <c r="S92" s="30">
        <f>MAX(W92-W$3,0)</f>
        <v>94.75293267500017</v>
      </c>
      <c r="T92" s="30">
        <f>MAX(X92-X$3,0)</f>
        <v>0</v>
      </c>
      <c r="U92" s="30">
        <f>MAX(Y92-Y$3,0)</f>
        <v>0</v>
      </c>
      <c r="V92" s="30">
        <v>16865224</v>
      </c>
      <c r="W92" s="9">
        <v>101.88461</v>
      </c>
      <c r="X92" s="9">
        <v>153.41136</v>
      </c>
      <c r="Y92" s="9">
        <v>0</v>
      </c>
    </row>
    <row r="93" spans="1:25" s="1" customFormat="1" ht="12.75">
      <c r="A93" s="25">
        <v>3</v>
      </c>
      <c r="B93" s="2" t="s">
        <v>302</v>
      </c>
      <c r="C93" s="27" t="s">
        <v>157</v>
      </c>
      <c r="D93" s="28" t="s">
        <v>189</v>
      </c>
      <c r="E93" s="29">
        <v>12</v>
      </c>
      <c r="F93" s="34">
        <v>1</v>
      </c>
      <c r="G93" s="35">
        <v>0.5245000000000006</v>
      </c>
      <c r="H93" s="36">
        <f>G93/200</f>
        <v>0.0026225000000000033</v>
      </c>
      <c r="J93" s="30">
        <f>MAX(N93,N$3)</f>
        <v>22197228080.314556</v>
      </c>
      <c r="K93" s="30">
        <f>MAX(O93,O$3)</f>
        <v>2457.618941849442</v>
      </c>
      <c r="L93" s="30">
        <f>MAX(P93,P$3)</f>
        <v>9830.859535537884</v>
      </c>
      <c r="M93" s="30">
        <f>MAX(Q93,Q$3)</f>
        <v>0</v>
      </c>
      <c r="N93" s="30">
        <f>(R93*$F93)/$H93</f>
        <v>22197228080.314556</v>
      </c>
      <c r="O93" s="9">
        <f>(S93*$F93)/$H93</f>
        <v>2457.618941849442</v>
      </c>
      <c r="P93" s="9">
        <f>(T93*$F93)/$H93</f>
        <v>0</v>
      </c>
      <c r="Q93" s="9">
        <f>(U93*$F93)/$H93</f>
        <v>0</v>
      </c>
      <c r="R93" s="30">
        <f>MAX(V93-V$3,0)</f>
        <v>58212230.640625</v>
      </c>
      <c r="S93" s="30">
        <f>MAX(W93-W$3,0)</f>
        <v>6.445105675000169</v>
      </c>
      <c r="T93" s="30">
        <f>MAX(X93-X$3,0)</f>
        <v>0</v>
      </c>
      <c r="U93" s="30">
        <f>MAX(Y93-Y$3,0)</f>
        <v>0</v>
      </c>
      <c r="V93" s="30">
        <v>58215032</v>
      </c>
      <c r="W93" s="9">
        <v>13.576783</v>
      </c>
      <c r="X93" s="9">
        <v>285.6396</v>
      </c>
      <c r="Y93" s="9">
        <v>0</v>
      </c>
    </row>
    <row r="94" spans="1:25" s="1" customFormat="1" ht="12.75">
      <c r="A94" s="25">
        <v>3</v>
      </c>
      <c r="B94" s="2" t="s">
        <v>303</v>
      </c>
      <c r="C94" s="27" t="s">
        <v>157</v>
      </c>
      <c r="D94" s="28" t="s">
        <v>191</v>
      </c>
      <c r="E94" s="29">
        <v>13</v>
      </c>
      <c r="F94" s="34">
        <v>1</v>
      </c>
      <c r="G94" s="35">
        <v>0.45890000000000075</v>
      </c>
      <c r="H94" s="36">
        <f>G94/200</f>
        <v>0.0022945000000000036</v>
      </c>
      <c r="J94" s="30">
        <f>MAX(N94,N$3)</f>
        <v>6340040810.906506</v>
      </c>
      <c r="K94" s="30">
        <f>MAX(O94,O$3)</f>
        <v>1183.286465517185</v>
      </c>
      <c r="L94" s="30">
        <f>MAX(P94,P$3)</f>
        <v>9830.859535537884</v>
      </c>
      <c r="M94" s="30">
        <f>MAX(Q94,Q$3)</f>
        <v>0</v>
      </c>
      <c r="N94" s="30">
        <f>(R94*$F94)/$H94</f>
        <v>6340040810.906506</v>
      </c>
      <c r="O94" s="9">
        <f>(S94*$F94)/$H94</f>
        <v>0</v>
      </c>
      <c r="P94" s="9">
        <f>(T94*$F94)/$H94</f>
        <v>0</v>
      </c>
      <c r="Q94" s="9">
        <f>(U94*$F94)/$H94</f>
        <v>0</v>
      </c>
      <c r="R94" s="30">
        <f>MAX(V94-V$3,0)</f>
        <v>14547223.640625</v>
      </c>
      <c r="S94" s="30">
        <f>MAX(W94-W$3,0)</f>
        <v>0</v>
      </c>
      <c r="T94" s="30">
        <f>MAX(X94-X$3,0)</f>
        <v>0</v>
      </c>
      <c r="U94" s="30">
        <f>MAX(Y94-Y$3,0)</f>
        <v>0</v>
      </c>
      <c r="V94" s="30">
        <v>14550025</v>
      </c>
      <c r="W94" s="9">
        <v>2.2033014</v>
      </c>
      <c r="X94" s="9">
        <v>0</v>
      </c>
      <c r="Y94" s="9">
        <v>0</v>
      </c>
    </row>
    <row r="95" spans="1:25" s="1" customFormat="1" ht="12.75">
      <c r="A95" s="25">
        <v>3</v>
      </c>
      <c r="B95" s="2" t="s">
        <v>304</v>
      </c>
      <c r="C95" s="27" t="s">
        <v>157</v>
      </c>
      <c r="D95" s="28" t="s">
        <v>254</v>
      </c>
      <c r="E95" s="29">
        <v>14</v>
      </c>
      <c r="F95" s="34">
        <v>1</v>
      </c>
      <c r="G95" s="35">
        <v>0.4632000000000005</v>
      </c>
      <c r="H95" s="36">
        <f>G95/200</f>
        <v>0.0023160000000000025</v>
      </c>
      <c r="J95" s="30">
        <f>MAX(N95,N$3)</f>
        <v>18870244663.482277</v>
      </c>
      <c r="K95" s="30">
        <f>MAX(O95,O$3)</f>
        <v>1183.286465517185</v>
      </c>
      <c r="L95" s="30">
        <f>MAX(P95,P$3)</f>
        <v>9830.859535537884</v>
      </c>
      <c r="M95" s="30">
        <f>MAX(Q95,Q$3)</f>
        <v>0</v>
      </c>
      <c r="N95" s="30">
        <f>(R95*$F95)/$H95</f>
        <v>18870244663.482277</v>
      </c>
      <c r="O95" s="9">
        <f>(S95*$F95)/$H95</f>
        <v>0</v>
      </c>
      <c r="P95" s="9">
        <f>(T95*$F95)/$H95</f>
        <v>0</v>
      </c>
      <c r="Q95" s="9">
        <f>(U95*$F95)/$H95</f>
        <v>0</v>
      </c>
      <c r="R95" s="30">
        <f>MAX(V95-V$3,0)</f>
        <v>43703486.640625</v>
      </c>
      <c r="S95" s="30">
        <f>MAX(W95-W$3,0)</f>
        <v>0</v>
      </c>
      <c r="T95" s="30">
        <f>MAX(X95-X$3,0)</f>
        <v>0</v>
      </c>
      <c r="U95" s="30">
        <f>MAX(Y95-Y$3,0)</f>
        <v>0</v>
      </c>
      <c r="V95" s="30">
        <v>43706288</v>
      </c>
      <c r="W95" s="9">
        <v>0</v>
      </c>
      <c r="X95" s="9">
        <v>93.62957</v>
      </c>
      <c r="Y95" s="9">
        <v>0</v>
      </c>
    </row>
    <row r="96" spans="1:25" s="1" customFormat="1" ht="12.75">
      <c r="A96" s="25">
        <v>3</v>
      </c>
      <c r="B96" s="2" t="s">
        <v>305</v>
      </c>
      <c r="C96" s="27" t="s">
        <v>157</v>
      </c>
      <c r="D96" s="28" t="s">
        <v>193</v>
      </c>
      <c r="E96" s="29">
        <v>21</v>
      </c>
      <c r="F96" s="34">
        <v>1</v>
      </c>
      <c r="G96" s="35">
        <v>0.5352000000000006</v>
      </c>
      <c r="H96" s="36">
        <f>G96/200</f>
        <v>0.002676000000000003</v>
      </c>
      <c r="J96" s="30">
        <f>MAX(N96,N$3)</f>
        <v>4049216233.4174094</v>
      </c>
      <c r="K96" s="30">
        <f>MAX(O96,O$3)</f>
        <v>1183.286465517185</v>
      </c>
      <c r="L96" s="30">
        <f>MAX(P96,P$3)</f>
        <v>9830.859535537884</v>
      </c>
      <c r="M96" s="30">
        <f>MAX(Q96,Q$3)</f>
        <v>0</v>
      </c>
      <c r="N96" s="30">
        <f>(R96*$F96)/$H96</f>
        <v>4049216233.4174094</v>
      </c>
      <c r="O96" s="9">
        <f>(S96*$F96)/$H96</f>
        <v>0</v>
      </c>
      <c r="P96" s="9">
        <f>(T96*$F96)/$H96</f>
        <v>0</v>
      </c>
      <c r="Q96" s="9">
        <f>(U96*$F96)/$H96</f>
        <v>0</v>
      </c>
      <c r="R96" s="30">
        <f>MAX(V96-V$3,0)</f>
        <v>10835702.640625</v>
      </c>
      <c r="S96" s="30">
        <f>MAX(W96-W$3,0)</f>
        <v>0</v>
      </c>
      <c r="T96" s="30">
        <f>MAX(X96-X$3,0)</f>
        <v>0</v>
      </c>
      <c r="U96" s="30">
        <f>MAX(Y96-Y$3,0)</f>
        <v>0</v>
      </c>
      <c r="V96" s="30">
        <v>10838504</v>
      </c>
      <c r="W96" s="9">
        <v>0</v>
      </c>
      <c r="X96" s="9">
        <v>0</v>
      </c>
      <c r="Y96" s="9">
        <v>0</v>
      </c>
    </row>
    <row r="97" spans="1:25" s="1" customFormat="1" ht="12.75">
      <c r="A97" s="25">
        <v>3</v>
      </c>
      <c r="B97" s="2" t="s">
        <v>306</v>
      </c>
      <c r="C97" s="27" t="s">
        <v>157</v>
      </c>
      <c r="D97" s="28" t="s">
        <v>197</v>
      </c>
      <c r="E97" s="29">
        <v>28</v>
      </c>
      <c r="F97" s="34">
        <v>1</v>
      </c>
      <c r="G97" s="35">
        <v>0.45120000000000005</v>
      </c>
      <c r="H97" s="36">
        <f>G97/200</f>
        <v>0.002256</v>
      </c>
      <c r="J97" s="30">
        <f>MAX(N97,N$3)</f>
        <v>5450684237.865691</v>
      </c>
      <c r="K97" s="30">
        <f>MAX(O97,O$3)</f>
        <v>1183.286465517185</v>
      </c>
      <c r="L97" s="30">
        <f>MAX(P97,P$3)</f>
        <v>9830.859535537884</v>
      </c>
      <c r="M97" s="30">
        <f>MAX(Q97,Q$3)</f>
        <v>0</v>
      </c>
      <c r="N97" s="30">
        <f>(R97*$F97)/$H97</f>
        <v>5450684237.865691</v>
      </c>
      <c r="O97" s="9">
        <f>(S97*$F97)/$H97</f>
        <v>0</v>
      </c>
      <c r="P97" s="9">
        <f>(T97*$F97)/$H97</f>
        <v>0</v>
      </c>
      <c r="Q97" s="9">
        <f>(U97*$F97)/$H97</f>
        <v>0</v>
      </c>
      <c r="R97" s="30">
        <f>MAX(V97-V$3,0)</f>
        <v>12296743.640625</v>
      </c>
      <c r="S97" s="30">
        <f>MAX(W97-W$3,0)</f>
        <v>0</v>
      </c>
      <c r="T97" s="30">
        <f>MAX(X97-X$3,0)</f>
        <v>0</v>
      </c>
      <c r="U97" s="30">
        <f>MAX(Y97-Y$3,0)</f>
        <v>0</v>
      </c>
      <c r="V97" s="30">
        <v>12299545</v>
      </c>
      <c r="W97" s="9">
        <v>0</v>
      </c>
      <c r="X97" s="9">
        <v>0</v>
      </c>
      <c r="Y97" s="9">
        <v>0</v>
      </c>
    </row>
    <row r="98" spans="1:25" s="1" customFormat="1" ht="12.75">
      <c r="A98" s="25">
        <v>3</v>
      </c>
      <c r="B98" s="2" t="s">
        <v>307</v>
      </c>
      <c r="C98" s="27" t="s">
        <v>157</v>
      </c>
      <c r="D98" s="28" t="s">
        <v>199</v>
      </c>
      <c r="E98" s="29">
        <v>35</v>
      </c>
      <c r="F98" s="34">
        <v>1</v>
      </c>
      <c r="G98" s="35">
        <v>0.5668000000000006</v>
      </c>
      <c r="H98" s="36">
        <f>G98/200</f>
        <v>0.002834000000000003</v>
      </c>
      <c r="J98" s="30">
        <f>MAX(N98,N$3)</f>
        <v>8704286746.868374</v>
      </c>
      <c r="K98" s="30">
        <f>MAX(O98,O$3)</f>
        <v>1183.286465517185</v>
      </c>
      <c r="L98" s="30">
        <f>MAX(P98,P$3)</f>
        <v>9830.859535537884</v>
      </c>
      <c r="M98" s="30">
        <f>MAX(Q98,Q$3)</f>
        <v>0</v>
      </c>
      <c r="N98" s="30">
        <f>(R98*$F98)/$H98</f>
        <v>8704286746.868374</v>
      </c>
      <c r="O98" s="9">
        <f>(S98*$F98)/$H98</f>
        <v>0</v>
      </c>
      <c r="P98" s="9">
        <f>(T98*$F98)/$H98</f>
        <v>0</v>
      </c>
      <c r="Q98" s="9">
        <f>(U98*$F98)/$H98</f>
        <v>0</v>
      </c>
      <c r="R98" s="30">
        <f>MAX(V98-V$3,0)</f>
        <v>24667948.640625</v>
      </c>
      <c r="S98" s="30">
        <f>MAX(W98-W$3,0)</f>
        <v>0</v>
      </c>
      <c r="T98" s="30">
        <f>MAX(X98-X$3,0)</f>
        <v>0</v>
      </c>
      <c r="U98" s="30">
        <f>MAX(Y98-Y$3,0)</f>
        <v>0</v>
      </c>
      <c r="V98" s="30">
        <v>24670750</v>
      </c>
      <c r="W98" s="9">
        <v>0</v>
      </c>
      <c r="X98" s="9">
        <v>113.40375</v>
      </c>
      <c r="Y98" s="9">
        <v>0</v>
      </c>
    </row>
    <row r="99" spans="1:25" s="1" customFormat="1" ht="12.75">
      <c r="A99" s="25">
        <v>3</v>
      </c>
      <c r="B99" s="2" t="s">
        <v>308</v>
      </c>
      <c r="C99" s="27" t="s">
        <v>157</v>
      </c>
      <c r="D99" s="28" t="s">
        <v>309</v>
      </c>
      <c r="E99" s="29">
        <v>70</v>
      </c>
      <c r="F99" s="34">
        <v>1</v>
      </c>
      <c r="G99" s="35">
        <v>0.7434000000000012</v>
      </c>
      <c r="H99" s="36">
        <f>G99/200</f>
        <v>0.003717000000000006</v>
      </c>
      <c r="J99" s="30">
        <f>MAX(N99,N$3)</f>
        <v>107615496.53618492</v>
      </c>
      <c r="K99" s="30">
        <f>MAX(O99,O$3)</f>
        <v>3173083.4874024703</v>
      </c>
      <c r="L99" s="30">
        <f>MAX(P99,P$3)</f>
        <v>9830.859535537884</v>
      </c>
      <c r="M99" s="30">
        <f>MAX(Q99,Q$3)</f>
        <v>0</v>
      </c>
      <c r="N99" s="30">
        <f>(R99*$F99)/$H99</f>
        <v>107615496.53618492</v>
      </c>
      <c r="O99" s="9">
        <f>(S99*$F99)/$H99</f>
        <v>3173083.4874024703</v>
      </c>
      <c r="P99" s="9">
        <f>(T99*$F99)/$H99</f>
        <v>0</v>
      </c>
      <c r="Q99" s="9">
        <f>(U99*$F99)/$H99</f>
        <v>0</v>
      </c>
      <c r="R99" s="30">
        <f>MAX(V99-V$3,0)</f>
        <v>400006.800625</v>
      </c>
      <c r="S99" s="30">
        <f>MAX(W99-W$3,0)</f>
        <v>11794.351322675</v>
      </c>
      <c r="T99" s="30">
        <f>MAX(X99-X$3,0)</f>
        <v>0</v>
      </c>
      <c r="U99" s="30">
        <f>MAX(Y99-Y$3,0)</f>
        <v>0</v>
      </c>
      <c r="V99" s="30">
        <v>402808.16</v>
      </c>
      <c r="W99" s="9">
        <v>11801.483</v>
      </c>
      <c r="X99" s="9">
        <v>0</v>
      </c>
      <c r="Y99" s="9">
        <v>0</v>
      </c>
    </row>
    <row r="100" spans="1:25" s="1" customFormat="1" ht="12.75">
      <c r="A100" s="25">
        <v>3</v>
      </c>
      <c r="B100" s="2" t="s">
        <v>310</v>
      </c>
      <c r="C100" s="27" t="s">
        <v>157</v>
      </c>
      <c r="D100" s="28" t="s">
        <v>311</v>
      </c>
      <c r="E100" s="29">
        <v>77</v>
      </c>
      <c r="F100" s="34">
        <v>1</v>
      </c>
      <c r="G100" s="35">
        <v>0.36100000000000065</v>
      </c>
      <c r="H100" s="36">
        <f>G100/200</f>
        <v>0.0018050000000000032</v>
      </c>
      <c r="J100" s="30">
        <f>MAX(N100,N$3)</f>
        <v>1296567778.73961</v>
      </c>
      <c r="K100" s="30">
        <f>MAX(O100,O$3)</f>
        <v>20157674.416994423</v>
      </c>
      <c r="L100" s="30">
        <f>MAX(P100,P$3)</f>
        <v>9830.859535537884</v>
      </c>
      <c r="M100" s="30">
        <f>MAX(Q100,Q$3)</f>
        <v>0</v>
      </c>
      <c r="N100" s="30">
        <f>(R100*$F100)/$H100</f>
        <v>1296567778.73961</v>
      </c>
      <c r="O100" s="9">
        <f>(S100*$F100)/$H100</f>
        <v>20157674.416994423</v>
      </c>
      <c r="P100" s="9">
        <f>(T100*$F100)/$H100</f>
        <v>0</v>
      </c>
      <c r="Q100" s="9">
        <f>(U100*$F100)/$H100</f>
        <v>0</v>
      </c>
      <c r="R100" s="30">
        <f>MAX(V100-V$3,0)</f>
        <v>2340304.840625</v>
      </c>
      <c r="S100" s="30">
        <f>MAX(W100-W$3,0)</f>
        <v>36384.602322675</v>
      </c>
      <c r="T100" s="30">
        <f>MAX(X100-X$3,0)</f>
        <v>0</v>
      </c>
      <c r="U100" s="30">
        <f>MAX(Y100-Y$3,0)</f>
        <v>0</v>
      </c>
      <c r="V100" s="30">
        <v>2343106.2</v>
      </c>
      <c r="W100" s="9">
        <v>36391.734</v>
      </c>
      <c r="X100" s="9">
        <v>0</v>
      </c>
      <c r="Y100" s="9">
        <v>0</v>
      </c>
    </row>
    <row r="101" spans="1:25" s="1" customFormat="1" ht="12.75">
      <c r="A101" s="25">
        <v>3</v>
      </c>
      <c r="B101" s="2" t="s">
        <v>312</v>
      </c>
      <c r="C101" s="27" t="s">
        <v>157</v>
      </c>
      <c r="D101" s="28" t="s">
        <v>313</v>
      </c>
      <c r="E101" s="29">
        <v>84</v>
      </c>
      <c r="F101" s="34">
        <v>1</v>
      </c>
      <c r="G101" s="35">
        <v>0.5861000000000001</v>
      </c>
      <c r="H101" s="36">
        <f>G101/200</f>
        <v>0.0029305000000000004</v>
      </c>
      <c r="J101" s="30">
        <f>MAX(N101,N$3)</f>
        <v>2182410899.377239</v>
      </c>
      <c r="K101" s="30">
        <f>MAX(O101,O$3)</f>
        <v>5391185.914579423</v>
      </c>
      <c r="L101" s="30">
        <f>MAX(P101,P$3)</f>
        <v>9830.859535537884</v>
      </c>
      <c r="M101" s="30">
        <f>MAX(Q101,Q$3)</f>
        <v>0</v>
      </c>
      <c r="N101" s="30">
        <f>(R101*$F101)/$H101</f>
        <v>2182410899.377239</v>
      </c>
      <c r="O101" s="9">
        <f>(S101*$F101)/$H101</f>
        <v>5391185.914579423</v>
      </c>
      <c r="P101" s="9">
        <f>(T101*$F101)/$H101</f>
        <v>0</v>
      </c>
      <c r="Q101" s="9">
        <f>(U101*$F101)/$H101</f>
        <v>0</v>
      </c>
      <c r="R101" s="30">
        <f>MAX(V101-V$3,0)</f>
        <v>6395555.140625</v>
      </c>
      <c r="S101" s="30">
        <f>MAX(W101-W$3,0)</f>
        <v>15798.870322675</v>
      </c>
      <c r="T101" s="30">
        <f>MAX(X101-X$3,0)</f>
        <v>0</v>
      </c>
      <c r="U101" s="30">
        <f>MAX(Y101-Y$3,0)</f>
        <v>0</v>
      </c>
      <c r="V101" s="30">
        <v>6398356.5</v>
      </c>
      <c r="W101" s="9">
        <v>15806.002</v>
      </c>
      <c r="X101" s="9">
        <v>65.79536</v>
      </c>
      <c r="Y101" s="9">
        <v>0</v>
      </c>
    </row>
    <row r="102" spans="1:25" s="1" customFormat="1" ht="12.75">
      <c r="A102" s="25">
        <v>3</v>
      </c>
      <c r="B102" s="2" t="s">
        <v>314</v>
      </c>
      <c r="C102" s="27" t="s">
        <v>157</v>
      </c>
      <c r="D102" s="28" t="s">
        <v>209</v>
      </c>
      <c r="E102" s="29">
        <v>91</v>
      </c>
      <c r="F102" s="34">
        <v>1</v>
      </c>
      <c r="G102" s="35">
        <v>0.508</v>
      </c>
      <c r="H102" s="36">
        <f>G102/200</f>
        <v>0.00254</v>
      </c>
      <c r="J102" s="30">
        <f>MAX(N102,N$3)</f>
        <v>7199919937.253937</v>
      </c>
      <c r="K102" s="30">
        <f>MAX(O102,O$3)</f>
        <v>52985057.08241797</v>
      </c>
      <c r="L102" s="30">
        <f>MAX(P102,P$3)</f>
        <v>9830.859535537884</v>
      </c>
      <c r="M102" s="30">
        <f>MAX(Q102,Q$3)</f>
        <v>0</v>
      </c>
      <c r="N102" s="30">
        <f>(R102*$F102)/$H102</f>
        <v>7199919937.253937</v>
      </c>
      <c r="O102" s="9">
        <f>(S102*$F102)/$H102</f>
        <v>52985057.08241797</v>
      </c>
      <c r="P102" s="9">
        <f>(T102*$F102)/$H102</f>
        <v>0</v>
      </c>
      <c r="Q102" s="9">
        <f>(U102*$F102)/$H102</f>
        <v>0</v>
      </c>
      <c r="R102" s="30">
        <f>MAX(V102-V$3,0)</f>
        <v>18287796.640625</v>
      </c>
      <c r="S102" s="30">
        <f>MAX(W102-W$3,0)</f>
        <v>134582.04498934167</v>
      </c>
      <c r="T102" s="30">
        <f>MAX(X102-X$3,0)</f>
        <v>0</v>
      </c>
      <c r="U102" s="30">
        <f>MAX(Y102-Y$3,0)</f>
        <v>0</v>
      </c>
      <c r="V102" s="30">
        <v>18290598</v>
      </c>
      <c r="W102" s="39">
        <v>134589.17666666667</v>
      </c>
      <c r="X102" s="9">
        <v>189.83492</v>
      </c>
      <c r="Y102" s="9">
        <v>0</v>
      </c>
    </row>
    <row r="103" spans="1:25" s="1" customFormat="1" ht="12.75">
      <c r="A103" s="25">
        <v>3</v>
      </c>
      <c r="B103" s="2" t="s">
        <v>315</v>
      </c>
      <c r="C103" s="27" t="s">
        <v>157</v>
      </c>
      <c r="D103" s="28" t="s">
        <v>211</v>
      </c>
      <c r="E103" s="29">
        <v>98</v>
      </c>
      <c r="F103" s="34">
        <v>1</v>
      </c>
      <c r="G103" s="35">
        <v>0.4817</v>
      </c>
      <c r="H103" s="36">
        <f>G103/200</f>
        <v>0.0024085</v>
      </c>
      <c r="J103" s="30">
        <f>MAX(N103,N$3)</f>
        <v>3866606798.404955</v>
      </c>
      <c r="K103" s="30">
        <f>MAX(O103,O$3)</f>
        <v>119537451.38302192</v>
      </c>
      <c r="L103" s="30">
        <f>MAX(P103,P$3)</f>
        <v>9830.859535537884</v>
      </c>
      <c r="M103" s="30">
        <f>MAX(Q103,Q$3)</f>
        <v>0</v>
      </c>
      <c r="N103" s="30">
        <f>(R103*$F103)/$H103</f>
        <v>3866606798.404955</v>
      </c>
      <c r="O103" s="9">
        <f>(S103*$F103)/$H103</f>
        <v>119537451.38302192</v>
      </c>
      <c r="P103" s="9">
        <f>(T103*$F103)/$H103</f>
        <v>0</v>
      </c>
      <c r="Q103" s="9">
        <f>(U103*$F103)/$H103</f>
        <v>0</v>
      </c>
      <c r="R103" s="30">
        <f>MAX(V103-V$3,0)</f>
        <v>9312722.473958334</v>
      </c>
      <c r="S103" s="30">
        <f>MAX(W103-W$3,0)</f>
        <v>287905.9516560083</v>
      </c>
      <c r="T103" s="30">
        <f>MAX(X103-X$3,0)</f>
        <v>0</v>
      </c>
      <c r="U103" s="30">
        <f>MAX(Y103-Y$3,0)</f>
        <v>0</v>
      </c>
      <c r="V103" s="30">
        <v>9315523.833333334</v>
      </c>
      <c r="W103" s="39">
        <v>287913.0833333333</v>
      </c>
      <c r="X103" s="9">
        <v>63.234276</v>
      </c>
      <c r="Y103" s="9">
        <v>0</v>
      </c>
    </row>
    <row r="104" spans="1:25" s="1" customFormat="1" ht="12.75">
      <c r="A104" s="25">
        <v>3</v>
      </c>
      <c r="B104" s="2" t="s">
        <v>316</v>
      </c>
      <c r="C104" s="27" t="s">
        <v>157</v>
      </c>
      <c r="D104" s="28" t="s">
        <v>317</v>
      </c>
      <c r="E104" s="29">
        <v>105</v>
      </c>
      <c r="F104" s="34">
        <v>1</v>
      </c>
      <c r="G104" s="35">
        <v>0.5285000000000002</v>
      </c>
      <c r="H104" s="36">
        <f>G104/200</f>
        <v>0.0026425000000000008</v>
      </c>
      <c r="J104" s="30">
        <f>MAX(N104,N$3)</f>
        <v>3068537612.346262</v>
      </c>
      <c r="K104" s="30">
        <f>MAX(O104,O$3)</f>
        <v>133797043.83071898</v>
      </c>
      <c r="L104" s="30">
        <f>MAX(P104,P$3)</f>
        <v>9830.859535537884</v>
      </c>
      <c r="M104" s="30">
        <f>MAX(Q104,Q$3)</f>
        <v>0</v>
      </c>
      <c r="N104" s="30">
        <f>(R104*$F104)/$H104</f>
        <v>3068537612.346262</v>
      </c>
      <c r="O104" s="9">
        <f>(S104*$F104)/$H104</f>
        <v>133797043.83071898</v>
      </c>
      <c r="P104" s="9">
        <f>(T104*$F104)/$H104</f>
        <v>0</v>
      </c>
      <c r="Q104" s="9">
        <f>(U104*$F104)/$H104</f>
        <v>0</v>
      </c>
      <c r="R104" s="30">
        <f>MAX(V104-V$3,0)</f>
        <v>8108610.640625</v>
      </c>
      <c r="S104" s="30">
        <f>MAX(W104-W$3,0)</f>
        <v>353558.688322675</v>
      </c>
      <c r="T104" s="30">
        <f>MAX(X104-X$3,0)</f>
        <v>0</v>
      </c>
      <c r="U104" s="30">
        <f>MAX(Y104-Y$3,0)</f>
        <v>0</v>
      </c>
      <c r="V104" s="30">
        <v>8111412</v>
      </c>
      <c r="W104" s="39">
        <v>353565.82</v>
      </c>
      <c r="X104" s="9">
        <v>0</v>
      </c>
      <c r="Y104" s="9">
        <v>0</v>
      </c>
    </row>
    <row r="105" spans="1:25" s="1" customFormat="1" ht="12.75">
      <c r="A105" s="25">
        <v>3</v>
      </c>
      <c r="B105" s="2" t="s">
        <v>318</v>
      </c>
      <c r="C105" s="27" t="s">
        <v>157</v>
      </c>
      <c r="D105" s="28" t="s">
        <v>215</v>
      </c>
      <c r="E105" s="29">
        <v>112</v>
      </c>
      <c r="F105" s="34">
        <v>1</v>
      </c>
      <c r="G105" s="35">
        <v>0.61</v>
      </c>
      <c r="H105" s="36">
        <f>G105/200</f>
        <v>0.0030499999999999998</v>
      </c>
      <c r="J105" s="30">
        <f>MAX(N105,N$3)</f>
        <v>9021521521.516394</v>
      </c>
      <c r="K105" s="30">
        <f>MAX(O105,O$3)</f>
        <v>5822877.482844262</v>
      </c>
      <c r="L105" s="30">
        <f>MAX(P105,P$3)</f>
        <v>9830.859535537884</v>
      </c>
      <c r="M105" s="30">
        <f>MAX(Q105,Q$3)</f>
        <v>0</v>
      </c>
      <c r="N105" s="30">
        <f>(R105*$F105)/$H105</f>
        <v>9021521521.516394</v>
      </c>
      <c r="O105" s="9">
        <f>(S105*$F105)/$H105</f>
        <v>5822877.482844262</v>
      </c>
      <c r="P105" s="9">
        <f>(T105*$F105)/$H105</f>
        <v>0</v>
      </c>
      <c r="Q105" s="9">
        <f>(U105*$F105)/$H105</f>
        <v>0</v>
      </c>
      <c r="R105" s="30">
        <f>MAX(V105-V$3,0)</f>
        <v>27515640.640625</v>
      </c>
      <c r="S105" s="30">
        <f>MAX(W105-W$3,0)</f>
        <v>17759.776322675</v>
      </c>
      <c r="T105" s="30">
        <f>MAX(X105-X$3,0)</f>
        <v>0</v>
      </c>
      <c r="U105" s="30">
        <f>MAX(Y105-Y$3,0)</f>
        <v>0</v>
      </c>
      <c r="V105" s="30">
        <v>27518442</v>
      </c>
      <c r="W105" s="9">
        <v>17766.908</v>
      </c>
      <c r="X105" s="9">
        <v>279.87848</v>
      </c>
      <c r="Y105" s="9">
        <v>0</v>
      </c>
    </row>
    <row r="106" spans="1:25" s="1" customFormat="1" ht="12.75">
      <c r="A106" s="25">
        <v>3</v>
      </c>
      <c r="B106" s="2" t="s">
        <v>319</v>
      </c>
      <c r="C106" s="27" t="s">
        <v>157</v>
      </c>
      <c r="D106" s="28" t="s">
        <v>221</v>
      </c>
      <c r="E106" s="29">
        <v>120</v>
      </c>
      <c r="F106" s="34">
        <v>1</v>
      </c>
      <c r="G106" s="35">
        <v>0.5359000000000007</v>
      </c>
      <c r="H106" s="36">
        <f>G106/200</f>
        <v>0.0026795000000000035</v>
      </c>
      <c r="J106" s="30">
        <f>MAX(N106,N$3)</f>
        <v>17695293390.79117</v>
      </c>
      <c r="K106" s="30">
        <f>MAX(O106,O$3)</f>
        <v>1183.286465517185</v>
      </c>
      <c r="L106" s="30">
        <f>MAX(P106,P$3)</f>
        <v>9830.859535537884</v>
      </c>
      <c r="M106" s="30">
        <f>MAX(Q106,Q$3)</f>
        <v>0</v>
      </c>
      <c r="N106" s="30">
        <f>(R106*$F106)/$H106</f>
        <v>17695293390.79117</v>
      </c>
      <c r="O106" s="9">
        <f>(S106*$F106)/$H106</f>
        <v>0</v>
      </c>
      <c r="P106" s="9">
        <f>(T106*$F106)/$H106</f>
        <v>0</v>
      </c>
      <c r="Q106" s="9">
        <f>(U106*$F106)/$H106</f>
        <v>0</v>
      </c>
      <c r="R106" s="30">
        <f>MAX(V106-V$3,0)</f>
        <v>47414538.640625</v>
      </c>
      <c r="S106" s="30">
        <f>MAX(W106-W$3,0)</f>
        <v>0</v>
      </c>
      <c r="T106" s="30">
        <f>MAX(X106-X$3,0)</f>
        <v>0</v>
      </c>
      <c r="U106" s="30">
        <f>MAX(Y106-Y$3,0)</f>
        <v>0</v>
      </c>
      <c r="V106" s="30">
        <v>47417340</v>
      </c>
      <c r="W106" s="9">
        <v>2.5040045</v>
      </c>
      <c r="X106" s="9">
        <v>174.53061</v>
      </c>
      <c r="Y106" s="9">
        <v>0</v>
      </c>
    </row>
    <row r="107" spans="1:25" s="1" customFormat="1" ht="12.75">
      <c r="A107" s="25">
        <v>3</v>
      </c>
      <c r="B107" s="2" t="s">
        <v>320</v>
      </c>
      <c r="C107" s="27" t="s">
        <v>157</v>
      </c>
      <c r="D107" s="28" t="s">
        <v>283</v>
      </c>
      <c r="E107" s="29">
        <v>150</v>
      </c>
      <c r="F107" s="34">
        <v>1</v>
      </c>
      <c r="G107" s="35">
        <v>0.6061000000000005</v>
      </c>
      <c r="H107" s="36">
        <f>G107/200</f>
        <v>0.003030500000000003</v>
      </c>
      <c r="J107" s="30">
        <f>MAX(N107,N$3)</f>
        <v>6084387606.211841</v>
      </c>
      <c r="K107" s="30">
        <f>MAX(O107,O$3)</f>
        <v>402950591.75801814</v>
      </c>
      <c r="L107" s="30">
        <f>MAX(P107,P$3)</f>
        <v>9830.859535537884</v>
      </c>
      <c r="M107" s="30">
        <f>MAX(Q107,Q$3)</f>
        <v>0</v>
      </c>
      <c r="N107" s="30">
        <f>(R107*$F107)/$H107</f>
        <v>6084387606.211841</v>
      </c>
      <c r="O107" s="9">
        <f>(S107*$F107)/$H107</f>
        <v>402950591.75801814</v>
      </c>
      <c r="P107" s="9">
        <f>(T107*$F107)/$H107</f>
        <v>0</v>
      </c>
      <c r="Q107" s="9">
        <f>(U107*$F107)/$H107</f>
        <v>0</v>
      </c>
      <c r="R107" s="30">
        <f>MAX(V107-V$3,0)</f>
        <v>18438736.640625</v>
      </c>
      <c r="S107" s="30">
        <f>MAX(W107-W$3,0)</f>
        <v>1221141.768322675</v>
      </c>
      <c r="T107" s="30">
        <f>MAX(X107-X$3,0)</f>
        <v>0</v>
      </c>
      <c r="U107" s="30">
        <f>MAX(Y107-Y$3,0)</f>
        <v>0</v>
      </c>
      <c r="V107" s="30">
        <v>18441538</v>
      </c>
      <c r="W107" s="9">
        <v>1221148.9</v>
      </c>
      <c r="X107" s="9">
        <v>179.45186</v>
      </c>
      <c r="Y107" s="9">
        <v>0</v>
      </c>
    </row>
    <row r="108" spans="1:25" s="1" customFormat="1" ht="12.75">
      <c r="A108" s="25">
        <v>3</v>
      </c>
      <c r="B108" s="2" t="s">
        <v>321</v>
      </c>
      <c r="C108" s="27" t="s">
        <v>157</v>
      </c>
      <c r="D108" s="28" t="s">
        <v>285</v>
      </c>
      <c r="E108" s="29">
        <v>180</v>
      </c>
      <c r="F108" s="34">
        <v>1</v>
      </c>
      <c r="G108" s="35">
        <v>0.6677</v>
      </c>
      <c r="H108" s="36">
        <f>G108/200</f>
        <v>0.0033385</v>
      </c>
      <c r="J108" s="30">
        <f>MAX(N108,N$3)</f>
        <v>7103067437.659128</v>
      </c>
      <c r="K108" s="30">
        <f>MAX(O108,O$3)</f>
        <v>41794239.425692685</v>
      </c>
      <c r="L108" s="30">
        <f>MAX(P108,P$3)</f>
        <v>9830.859535537884</v>
      </c>
      <c r="M108" s="30">
        <f>MAX(Q108,Q$3)</f>
        <v>0</v>
      </c>
      <c r="N108" s="30">
        <f>(R108*$F108)/$H108</f>
        <v>7103067437.659128</v>
      </c>
      <c r="O108" s="9">
        <f>(S108*$F108)/$H108</f>
        <v>41794239.425692685</v>
      </c>
      <c r="P108" s="9">
        <f>(T108*$F108)/$H108</f>
        <v>0</v>
      </c>
      <c r="Q108" s="9">
        <f>(U108*$F108)/$H108</f>
        <v>0</v>
      </c>
      <c r="R108" s="30">
        <f>MAX(V108-V$3,0)</f>
        <v>23713590.640625</v>
      </c>
      <c r="S108" s="30">
        <f>MAX(W108-W$3,0)</f>
        <v>139530.068322675</v>
      </c>
      <c r="T108" s="30">
        <f>MAX(X108-X$3,0)</f>
        <v>0</v>
      </c>
      <c r="U108" s="30">
        <f>MAX(Y108-Y$3,0)</f>
        <v>0</v>
      </c>
      <c r="V108" s="30">
        <v>23716392</v>
      </c>
      <c r="W108" s="9">
        <v>139537.2</v>
      </c>
      <c r="X108" s="9">
        <v>339.80814</v>
      </c>
      <c r="Y108" s="9">
        <v>0</v>
      </c>
    </row>
    <row r="109" spans="1:25" s="1" customFormat="1" ht="12.75">
      <c r="A109" s="25">
        <v>3</v>
      </c>
      <c r="B109" s="2" t="s">
        <v>322</v>
      </c>
      <c r="C109" s="27" t="s">
        <v>157</v>
      </c>
      <c r="D109" s="28" t="s">
        <v>323</v>
      </c>
      <c r="E109" s="29">
        <v>210</v>
      </c>
      <c r="F109" s="34">
        <v>1</v>
      </c>
      <c r="G109" s="35">
        <v>0.7538999999999998</v>
      </c>
      <c r="H109" s="36">
        <f>G109/200</f>
        <v>0.003769499999999999</v>
      </c>
      <c r="J109" s="30">
        <f>MAX(N109,N$3)</f>
        <v>11238129895.377375</v>
      </c>
      <c r="K109" s="30">
        <f>MAX(O109,O$3)</f>
        <v>90815431.30990188</v>
      </c>
      <c r="L109" s="30">
        <f>MAX(P109,P$3)</f>
        <v>9830.859535537884</v>
      </c>
      <c r="M109" s="30">
        <f>MAX(Q109,Q$3)</f>
        <v>0</v>
      </c>
      <c r="N109" s="30">
        <f>(R109*$F109)/$H109</f>
        <v>11238129895.377375</v>
      </c>
      <c r="O109" s="9">
        <f>(S109*$F109)/$H109</f>
        <v>90815431.30990188</v>
      </c>
      <c r="P109" s="9">
        <f>(T109*$F109)/$H109</f>
        <v>0</v>
      </c>
      <c r="Q109" s="9">
        <f>(U109*$F109)/$H109</f>
        <v>0</v>
      </c>
      <c r="R109" s="30">
        <f>MAX(V109-V$3,0)</f>
        <v>42362130.640625</v>
      </c>
      <c r="S109" s="30">
        <f>MAX(W109-W$3,0)</f>
        <v>342328.768322675</v>
      </c>
      <c r="T109" s="30">
        <f>MAX(X109-X$3,0)</f>
        <v>0</v>
      </c>
      <c r="U109" s="30">
        <f>MAX(Y109-Y$3,0)</f>
        <v>0</v>
      </c>
      <c r="V109" s="30">
        <v>42364932</v>
      </c>
      <c r="W109" s="9">
        <v>342335.9</v>
      </c>
      <c r="X109" s="9">
        <v>111.94066</v>
      </c>
      <c r="Y109" s="9">
        <v>0</v>
      </c>
    </row>
    <row r="110" spans="1:25" s="1" customFormat="1" ht="12.75">
      <c r="A110" s="25">
        <v>3</v>
      </c>
      <c r="B110" s="2" t="s">
        <v>324</v>
      </c>
      <c r="C110" s="27" t="s">
        <v>157</v>
      </c>
      <c r="D110" s="1" t="s">
        <v>227</v>
      </c>
      <c r="E110" s="29">
        <v>365</v>
      </c>
      <c r="F110" s="34">
        <v>1</v>
      </c>
      <c r="G110" s="35">
        <v>0.3598000000000008</v>
      </c>
      <c r="H110" s="36">
        <f>G110/200</f>
        <v>0.001799000000000004</v>
      </c>
      <c r="J110" s="30">
        <f>MAX(N110,N$3)</f>
        <v>14883301078.724258</v>
      </c>
      <c r="K110" s="30">
        <f>MAX(O110,O$3)</f>
        <v>295445868.99537176</v>
      </c>
      <c r="L110" s="30">
        <f>MAX(P110,P$3)</f>
        <v>38858.17342968385</v>
      </c>
      <c r="M110" s="30">
        <f>MAX(Q110,Q$3)</f>
        <v>0</v>
      </c>
      <c r="N110" s="30">
        <f>(R110*$F110)/$H110</f>
        <v>14883301078.724258</v>
      </c>
      <c r="O110" s="9">
        <f>(S110*$F110)/$H110</f>
        <v>295445868.99537176</v>
      </c>
      <c r="P110" s="9">
        <f>(T110*$F110)/$H110</f>
        <v>38858.17342968385</v>
      </c>
      <c r="Q110" s="9">
        <f>(U110*$F110)/$H110</f>
        <v>0</v>
      </c>
      <c r="R110" s="30">
        <f>MAX(V110-V$3,0)</f>
        <v>26775058.640625</v>
      </c>
      <c r="S110" s="30">
        <f>MAX(W110-W$3,0)</f>
        <v>531507.118322675</v>
      </c>
      <c r="T110" s="30">
        <f>MAX(X110-X$3,0)</f>
        <v>69.9058540000014</v>
      </c>
      <c r="U110" s="30">
        <f>MAX(Y110-Y$3,0)</f>
        <v>0</v>
      </c>
      <c r="V110" s="30">
        <v>26777860</v>
      </c>
      <c r="W110" s="9">
        <v>531514.25</v>
      </c>
      <c r="X110" s="9">
        <v>427.0562</v>
      </c>
      <c r="Y110" s="9">
        <v>0</v>
      </c>
    </row>
    <row r="111" spans="1:25" s="1" customFormat="1" ht="12.75">
      <c r="A111" s="25">
        <v>3</v>
      </c>
      <c r="B111" s="2" t="s">
        <v>325</v>
      </c>
      <c r="C111" s="27" t="s">
        <v>157</v>
      </c>
      <c r="D111" s="1" t="s">
        <v>229</v>
      </c>
      <c r="E111" s="29">
        <v>548</v>
      </c>
      <c r="F111" s="34">
        <v>1</v>
      </c>
      <c r="G111" s="35">
        <v>0.40330000000000066</v>
      </c>
      <c r="H111" s="36">
        <f>G111/200</f>
        <v>0.002016500000000003</v>
      </c>
      <c r="J111" s="30">
        <f>MAX(N111,N$3)</f>
        <v>2066530840.8752756</v>
      </c>
      <c r="K111" s="30">
        <f>MAX(O111,O$3)</f>
        <v>1183.286465517185</v>
      </c>
      <c r="L111" s="30">
        <f>MAX(P111,P$3)</f>
        <v>9830.859535537884</v>
      </c>
      <c r="M111" s="30">
        <f>MAX(Q111,Q$3)</f>
        <v>0</v>
      </c>
      <c r="N111" s="30">
        <f>(R111*$F111)/$H111</f>
        <v>2066530840.8752756</v>
      </c>
      <c r="O111" s="9">
        <f>(S111*$F111)/$H111</f>
        <v>473.79304487982483</v>
      </c>
      <c r="P111" s="9">
        <f>(T111*$F111)/$H111</f>
        <v>0</v>
      </c>
      <c r="Q111" s="9">
        <f>(U111*$F111)/$H111</f>
        <v>0</v>
      </c>
      <c r="R111" s="30">
        <f>MAX(V111-V$3,0)</f>
        <v>4167159.440625</v>
      </c>
      <c r="S111" s="30">
        <f>MAX(W111-W$3,0)</f>
        <v>0.9554036750001682</v>
      </c>
      <c r="T111" s="30">
        <f>MAX(X111-X$3,0)</f>
        <v>0</v>
      </c>
      <c r="U111" s="30">
        <f>MAX(Y111-Y$3,0)</f>
        <v>0</v>
      </c>
      <c r="V111" s="30">
        <v>4169960.8</v>
      </c>
      <c r="W111" s="9">
        <v>8.087081</v>
      </c>
      <c r="X111" s="9">
        <v>198.8286</v>
      </c>
      <c r="Y111" s="9">
        <v>0</v>
      </c>
    </row>
    <row r="112" spans="1:25" s="1" customFormat="1" ht="12.75">
      <c r="A112" s="40">
        <v>4</v>
      </c>
      <c r="B112" s="2" t="s">
        <v>326</v>
      </c>
      <c r="C112" s="27" t="s">
        <v>157</v>
      </c>
      <c r="D112" s="1" t="s">
        <v>161</v>
      </c>
      <c r="E112" s="29">
        <v>1</v>
      </c>
      <c r="F112" s="34">
        <v>1</v>
      </c>
      <c r="G112" s="35">
        <v>1.277000000000001</v>
      </c>
      <c r="H112" s="36">
        <f>G112/200</f>
        <v>0.006385000000000005</v>
      </c>
      <c r="J112" s="30">
        <f>MAX(N112,N$3)</f>
        <v>53900.520751762124</v>
      </c>
      <c r="K112" s="30">
        <f>MAX(O112,O$3)</f>
        <v>1183.286465517185</v>
      </c>
      <c r="L112" s="30">
        <f>MAX(P112,P$3)</f>
        <v>9830.859535537884</v>
      </c>
      <c r="M112" s="30">
        <f>MAX(Q112,Q$3)</f>
        <v>0</v>
      </c>
      <c r="N112" s="30">
        <f>(R112*$F112)/$H112</f>
        <v>53900.520751762124</v>
      </c>
      <c r="O112" s="9">
        <f>(S112*$F112)/$H112</f>
        <v>742.1783359436436</v>
      </c>
      <c r="P112" s="9">
        <f>(T112*$F112)/$H112</f>
        <v>0</v>
      </c>
      <c r="Q112" s="9">
        <f>(U112*$F112)/$H112</f>
        <v>0</v>
      </c>
      <c r="R112" s="30">
        <f>MAX(V112-V$3,0)</f>
        <v>344.15482500000144</v>
      </c>
      <c r="S112" s="30">
        <f>MAX(W112-W$3,0)</f>
        <v>4.738808675000168</v>
      </c>
      <c r="T112" s="30">
        <f>MAX(X112-X$3,0)</f>
        <v>0</v>
      </c>
      <c r="U112" s="30">
        <f>MAX(Y112-Y$3,0)</f>
        <v>0</v>
      </c>
      <c r="V112" s="30">
        <v>3145.5142</v>
      </c>
      <c r="W112" s="9">
        <v>11.870486</v>
      </c>
      <c r="X112" s="9">
        <v>283.13385</v>
      </c>
      <c r="Y112" s="9">
        <v>0</v>
      </c>
    </row>
    <row r="113" spans="1:25" s="1" customFormat="1" ht="12.75">
      <c r="A113" s="25">
        <v>4</v>
      </c>
      <c r="B113" s="2" t="s">
        <v>327</v>
      </c>
      <c r="C113" s="27" t="s">
        <v>157</v>
      </c>
      <c r="D113" s="1" t="s">
        <v>165</v>
      </c>
      <c r="E113" s="29">
        <v>3</v>
      </c>
      <c r="F113" s="34">
        <v>1</v>
      </c>
      <c r="G113" s="35">
        <v>1.029</v>
      </c>
      <c r="H113" s="36">
        <f>G113/200</f>
        <v>0.005144999999999999</v>
      </c>
      <c r="J113" s="30">
        <f>MAX(N113,N$3)</f>
        <v>31148219.752186596</v>
      </c>
      <c r="K113" s="30">
        <f>MAX(O113,O$3)</f>
        <v>1183.286465517185</v>
      </c>
      <c r="L113" s="30">
        <f>MAX(P113,P$3)</f>
        <v>9830.859535537884</v>
      </c>
      <c r="M113" s="30">
        <f>MAX(Q113,Q$3)</f>
        <v>0</v>
      </c>
      <c r="N113" s="30">
        <f>(R113*$F113)/$H113</f>
        <v>31148219.752186596</v>
      </c>
      <c r="O113" s="9">
        <f>(S113*$F113)/$H113</f>
        <v>0</v>
      </c>
      <c r="P113" s="9">
        <f>(T113*$F113)/$H113</f>
        <v>0</v>
      </c>
      <c r="Q113" s="9">
        <f>(U113*$F113)/$H113</f>
        <v>0</v>
      </c>
      <c r="R113" s="30">
        <f>MAX(V113-V$3,0)</f>
        <v>160257.590625</v>
      </c>
      <c r="S113" s="30">
        <f>MAX(W113-W$3,0)</f>
        <v>0</v>
      </c>
      <c r="T113" s="30">
        <f>MAX(X113-X$3,0)</f>
        <v>0</v>
      </c>
      <c r="U113" s="30">
        <f>MAX(Y113-Y$3,0)</f>
        <v>0</v>
      </c>
      <c r="V113" s="30">
        <v>163058.95</v>
      </c>
      <c r="W113" s="9">
        <v>3.9474401</v>
      </c>
      <c r="X113" s="9">
        <v>0</v>
      </c>
      <c r="Y113" s="9">
        <v>0</v>
      </c>
    </row>
    <row r="114" spans="1:25" s="1" customFormat="1" ht="12.75">
      <c r="A114" s="25">
        <v>4</v>
      </c>
      <c r="B114" s="2" t="s">
        <v>328</v>
      </c>
      <c r="C114" s="27" t="s">
        <v>157</v>
      </c>
      <c r="D114" s="1" t="s">
        <v>167</v>
      </c>
      <c r="E114" s="29">
        <v>4</v>
      </c>
      <c r="F114" s="34">
        <v>25</v>
      </c>
      <c r="G114" s="35">
        <v>0.5590000000000002</v>
      </c>
      <c r="H114" s="36">
        <f>G114/200</f>
        <v>0.0027950000000000006</v>
      </c>
      <c r="J114" s="30">
        <f>MAX(N114,N$3)</f>
        <v>20575800005.590332</v>
      </c>
      <c r="K114" s="30">
        <f>MAX(O114,O$3)</f>
        <v>1183.286465517185</v>
      </c>
      <c r="L114" s="30">
        <f>MAX(P114,P$3)</f>
        <v>9830.859535537884</v>
      </c>
      <c r="M114" s="30">
        <f>MAX(Q114,Q$3)</f>
        <v>0</v>
      </c>
      <c r="N114" s="30">
        <f>(R114*$F114)/$H114</f>
        <v>20575800005.590332</v>
      </c>
      <c r="O114" s="9">
        <f>(S114*$F114)/$H114</f>
        <v>0</v>
      </c>
      <c r="P114" s="9">
        <f>(T114*$F114)/$H114</f>
        <v>0</v>
      </c>
      <c r="Q114" s="9">
        <f>(U114*$F114)/$H114</f>
        <v>0</v>
      </c>
      <c r="R114" s="30">
        <f>MAX(V114-V$3,0)</f>
        <v>2300374.440625</v>
      </c>
      <c r="S114" s="30">
        <f>MAX(W114-W$3,0)</f>
        <v>0</v>
      </c>
      <c r="T114" s="30">
        <f>MAX(X114-X$3,0)</f>
        <v>0</v>
      </c>
      <c r="U114" s="30">
        <f>MAX(Y114-Y$3,0)</f>
        <v>0</v>
      </c>
      <c r="V114" s="30">
        <v>2303175.8</v>
      </c>
      <c r="W114" s="9">
        <v>0</v>
      </c>
      <c r="X114" s="9">
        <v>0</v>
      </c>
      <c r="Y114" s="9">
        <v>0</v>
      </c>
    </row>
    <row r="115" spans="1:25" s="1" customFormat="1" ht="12.75">
      <c r="A115" s="25">
        <v>4</v>
      </c>
      <c r="B115" s="2" t="s">
        <v>329</v>
      </c>
      <c r="C115" s="27" t="s">
        <v>157</v>
      </c>
      <c r="D115" s="1" t="s">
        <v>171</v>
      </c>
      <c r="E115" s="29">
        <v>5</v>
      </c>
      <c r="F115" s="34">
        <v>1</v>
      </c>
      <c r="G115" s="35">
        <v>0.5950000000000006</v>
      </c>
      <c r="H115" s="36">
        <f>G115/200</f>
        <v>0.0029750000000000032</v>
      </c>
      <c r="J115" s="30">
        <f>MAX(N115,N$3)</f>
        <v>10701.535890217623</v>
      </c>
      <c r="K115" s="30">
        <f>MAX(O115,O$3)</f>
        <v>1183.286465517185</v>
      </c>
      <c r="L115" s="30">
        <f>MAX(P115,P$3)</f>
        <v>9830.859535537884</v>
      </c>
      <c r="M115" s="30">
        <f>MAX(Q115,Q$3)</f>
        <v>0</v>
      </c>
      <c r="N115" s="30">
        <f>(R115*$F115)/$H115</f>
        <v>0</v>
      </c>
      <c r="O115" s="9">
        <f>(S115*$F115)/$H115</f>
        <v>0</v>
      </c>
      <c r="P115" s="9">
        <f>(T115*$F115)/$H115</f>
        <v>0</v>
      </c>
      <c r="Q115" s="9">
        <f>(U115*$F115)/$H115</f>
        <v>0</v>
      </c>
      <c r="R115" s="30">
        <f>MAX(V115-V$3,0)</f>
        <v>0</v>
      </c>
      <c r="S115" s="30">
        <f>MAX(W115-W$3,0)</f>
        <v>0</v>
      </c>
      <c r="T115" s="30">
        <f>MAX(X115-X$3,0)</f>
        <v>0</v>
      </c>
      <c r="U115" s="30">
        <f>MAX(Y115-Y$3,0)</f>
        <v>0</v>
      </c>
      <c r="V115" s="30">
        <v>0</v>
      </c>
      <c r="W115" s="9">
        <v>0</v>
      </c>
      <c r="X115" s="9">
        <v>0</v>
      </c>
      <c r="Y115" s="9">
        <v>0</v>
      </c>
    </row>
    <row r="116" spans="1:25" s="1" customFormat="1" ht="12.75">
      <c r="A116" s="25">
        <v>4</v>
      </c>
      <c r="B116" s="2" t="s">
        <v>330</v>
      </c>
      <c r="C116" s="27" t="s">
        <v>157</v>
      </c>
      <c r="D116" s="1" t="s">
        <v>173</v>
      </c>
      <c r="E116" s="29">
        <v>6</v>
      </c>
      <c r="F116" s="34">
        <v>1</v>
      </c>
      <c r="G116" s="35">
        <v>1.4109999999999996</v>
      </c>
      <c r="H116" s="36">
        <f>G116/200</f>
        <v>0.007054999999999998</v>
      </c>
      <c r="J116" s="30">
        <f>MAX(N116,N$3)</f>
        <v>975935314.0503192</v>
      </c>
      <c r="K116" s="30">
        <f>MAX(O116,O$3)</f>
        <v>1183.286465517185</v>
      </c>
      <c r="L116" s="30">
        <f>MAX(P116,P$3)</f>
        <v>9830.859535537884</v>
      </c>
      <c r="M116" s="30">
        <f>MAX(Q116,Q$3)</f>
        <v>0</v>
      </c>
      <c r="N116" s="30">
        <f>(R116*$F116)/$H116</f>
        <v>975935314.0503192</v>
      </c>
      <c r="O116" s="9">
        <f>(S116*$F116)/$H116</f>
        <v>0</v>
      </c>
      <c r="P116" s="9">
        <f>(T116*$F116)/$H116</f>
        <v>0</v>
      </c>
      <c r="Q116" s="9">
        <f>(U116*$F116)/$H116</f>
        <v>0</v>
      </c>
      <c r="R116" s="30">
        <f>MAX(V116-V$3,0)</f>
        <v>6885223.640625</v>
      </c>
      <c r="S116" s="30">
        <f>MAX(W116-W$3,0)</f>
        <v>0</v>
      </c>
      <c r="T116" s="30">
        <f>MAX(X116-X$3,0)</f>
        <v>0</v>
      </c>
      <c r="U116" s="30">
        <f>MAX(Y116-Y$3,0)</f>
        <v>0</v>
      </c>
      <c r="V116" s="30">
        <v>6888025</v>
      </c>
      <c r="W116" s="9">
        <v>4.067004</v>
      </c>
      <c r="X116" s="9">
        <v>0</v>
      </c>
      <c r="Y116" s="9">
        <v>0</v>
      </c>
    </row>
    <row r="117" spans="1:25" s="1" customFormat="1" ht="12.75">
      <c r="A117" s="25">
        <v>4</v>
      </c>
      <c r="B117" s="2" t="s">
        <v>331</v>
      </c>
      <c r="C117" s="27" t="s">
        <v>157</v>
      </c>
      <c r="D117" s="1" t="s">
        <v>175</v>
      </c>
      <c r="E117" s="29">
        <v>7</v>
      </c>
      <c r="F117" s="34">
        <v>1</v>
      </c>
      <c r="G117" s="35">
        <v>0.67</v>
      </c>
      <c r="H117" s="36">
        <f>G117/200</f>
        <v>0.00335</v>
      </c>
      <c r="J117" s="30">
        <f>MAX(N117,N$3)</f>
        <v>15148972728.544775</v>
      </c>
      <c r="K117" s="30">
        <f>MAX(O117,O$3)</f>
        <v>1183.286465517185</v>
      </c>
      <c r="L117" s="30">
        <f>MAX(P117,P$3)</f>
        <v>19831.150447761614</v>
      </c>
      <c r="M117" s="30">
        <f>MAX(Q117,Q$3)</f>
        <v>0</v>
      </c>
      <c r="N117" s="30">
        <f>(R117*$F117)/$H117</f>
        <v>15148972728.544775</v>
      </c>
      <c r="O117" s="9">
        <f>(S117*$F117)/$H117</f>
        <v>0</v>
      </c>
      <c r="P117" s="9">
        <f>(T117*$F117)/$H117</f>
        <v>19831.150447761614</v>
      </c>
      <c r="Q117" s="9">
        <f>(U117*$F117)/$H117</f>
        <v>0</v>
      </c>
      <c r="R117" s="30">
        <f>MAX(V117-V$3,0)</f>
        <v>50749058.640625</v>
      </c>
      <c r="S117" s="30">
        <f>MAX(W117-W$3,0)</f>
        <v>0</v>
      </c>
      <c r="T117" s="30">
        <f>MAX(X117-X$3,0)</f>
        <v>66.4343540000014</v>
      </c>
      <c r="U117" s="30">
        <f>MAX(Y117-Y$3,0)</f>
        <v>0</v>
      </c>
      <c r="V117" s="30">
        <v>50751860</v>
      </c>
      <c r="W117" s="9">
        <v>1.7406422</v>
      </c>
      <c r="X117" s="9">
        <v>423.5847</v>
      </c>
      <c r="Y117" s="9">
        <v>0</v>
      </c>
    </row>
    <row r="118" spans="1:25" s="1" customFormat="1" ht="12.75">
      <c r="A118" s="25">
        <v>4</v>
      </c>
      <c r="B118" s="2" t="s">
        <v>332</v>
      </c>
      <c r="C118" s="27" t="s">
        <v>157</v>
      </c>
      <c r="D118" s="1" t="s">
        <v>179</v>
      </c>
      <c r="E118" s="29">
        <v>8</v>
      </c>
      <c r="F118" s="34">
        <v>1</v>
      </c>
      <c r="G118" s="35">
        <v>0.875</v>
      </c>
      <c r="H118" s="36">
        <f>G118/200</f>
        <v>0.004375</v>
      </c>
      <c r="J118" s="30">
        <f>MAX(N118,N$3)</f>
        <v>7038114432.142857</v>
      </c>
      <c r="K118" s="30">
        <f>MAX(O118,O$3)</f>
        <v>1983.3336400000383</v>
      </c>
      <c r="L118" s="30">
        <f>MAX(P118,P$3)</f>
        <v>9830.859535537884</v>
      </c>
      <c r="M118" s="30">
        <f>MAX(Q118,Q$3)</f>
        <v>0</v>
      </c>
      <c r="N118" s="30">
        <f>(R118*$F118)/$H118</f>
        <v>7038114432.142857</v>
      </c>
      <c r="O118" s="9">
        <f>(S118*$F118)/$H118</f>
        <v>1983.3336400000383</v>
      </c>
      <c r="P118" s="9">
        <f>(T118*$F118)/$H118</f>
        <v>0</v>
      </c>
      <c r="Q118" s="9">
        <f>(U118*$F118)/$H118</f>
        <v>0</v>
      </c>
      <c r="R118" s="30">
        <f>MAX(V118-V$3,0)</f>
        <v>30791750.640625</v>
      </c>
      <c r="S118" s="30">
        <f>MAX(W118-W$3,0)</f>
        <v>8.677084675000168</v>
      </c>
      <c r="T118" s="30">
        <f>MAX(X118-X$3,0)</f>
        <v>0</v>
      </c>
      <c r="U118" s="30">
        <f>MAX(Y118-Y$3,0)</f>
        <v>0</v>
      </c>
      <c r="V118" s="30">
        <v>30794552</v>
      </c>
      <c r="W118" s="9">
        <v>15.808762</v>
      </c>
      <c r="X118" s="9">
        <v>0</v>
      </c>
      <c r="Y118" s="9">
        <v>0</v>
      </c>
    </row>
    <row r="119" spans="1:25" s="1" customFormat="1" ht="12.75">
      <c r="A119" s="25">
        <v>4</v>
      </c>
      <c r="B119" s="2" t="s">
        <v>333</v>
      </c>
      <c r="C119" s="27" t="s">
        <v>157</v>
      </c>
      <c r="D119" s="1" t="s">
        <v>183</v>
      </c>
      <c r="E119" s="29">
        <v>9</v>
      </c>
      <c r="F119" s="34">
        <v>1</v>
      </c>
      <c r="G119" s="35">
        <v>0.5230000000000006</v>
      </c>
      <c r="H119" s="36">
        <f>G119/200</f>
        <v>0.0026150000000000027</v>
      </c>
      <c r="J119" s="30">
        <f>MAX(N119,N$3)</f>
        <v>5142342501.195024</v>
      </c>
      <c r="K119" s="30">
        <f>MAX(O119,O$3)</f>
        <v>1183.286465517185</v>
      </c>
      <c r="L119" s="30">
        <f>MAX(P119,P$3)</f>
        <v>9830.859535537884</v>
      </c>
      <c r="M119" s="30">
        <f>MAX(Q119,Q$3)</f>
        <v>0</v>
      </c>
      <c r="N119" s="30">
        <f>(R119*$F119)/$H119</f>
        <v>5142342501.195024</v>
      </c>
      <c r="O119" s="9">
        <f>(S119*$F119)/$H119</f>
        <v>0</v>
      </c>
      <c r="P119" s="9">
        <f>(T119*$F119)/$H119</f>
        <v>0</v>
      </c>
      <c r="Q119" s="9">
        <f>(U119*$F119)/$H119</f>
        <v>0</v>
      </c>
      <c r="R119" s="30">
        <f>MAX(V119-V$3,0)</f>
        <v>13447225.640625</v>
      </c>
      <c r="S119" s="30">
        <f>MAX(W119-W$3,0)</f>
        <v>0</v>
      </c>
      <c r="T119" s="30">
        <f>MAX(X119-X$3,0)</f>
        <v>0</v>
      </c>
      <c r="U119" s="30">
        <f>MAX(Y119-Y$3,0)</f>
        <v>0</v>
      </c>
      <c r="V119" s="30">
        <v>13450027</v>
      </c>
      <c r="W119" s="9">
        <v>1.8976831</v>
      </c>
      <c r="X119" s="9">
        <v>65.789825</v>
      </c>
      <c r="Y119" s="9">
        <v>0</v>
      </c>
    </row>
    <row r="120" spans="1:25" s="1" customFormat="1" ht="12.75">
      <c r="A120" s="25">
        <v>4</v>
      </c>
      <c r="B120" s="2" t="s">
        <v>334</v>
      </c>
      <c r="C120" s="27" t="s">
        <v>157</v>
      </c>
      <c r="D120" s="1" t="s">
        <v>185</v>
      </c>
      <c r="E120" s="29">
        <v>10</v>
      </c>
      <c r="F120" s="34">
        <v>1</v>
      </c>
      <c r="G120" s="35">
        <v>0.885</v>
      </c>
      <c r="H120" s="36">
        <f>G120/200</f>
        <v>0.004425</v>
      </c>
      <c r="J120" s="30">
        <f>MAX(N120,N$3)</f>
        <v>6662278110.875706</v>
      </c>
      <c r="K120" s="30">
        <f>MAX(O120,O$3)</f>
        <v>1183.286465517185</v>
      </c>
      <c r="L120" s="30">
        <f>MAX(P120,P$3)</f>
        <v>9830.859535537884</v>
      </c>
      <c r="M120" s="30">
        <f>MAX(Q120,Q$3)</f>
        <v>0</v>
      </c>
      <c r="N120" s="30">
        <f>(R120*$F120)/$H120</f>
        <v>6662278110.875706</v>
      </c>
      <c r="O120" s="9">
        <f>(S120*$F120)/$H120</f>
        <v>0</v>
      </c>
      <c r="P120" s="9">
        <f>(T120*$F120)/$H120</f>
        <v>0</v>
      </c>
      <c r="Q120" s="9">
        <f>(U120*$F120)/$H120</f>
        <v>0</v>
      </c>
      <c r="R120" s="30">
        <f>MAX(V120-V$3,0)</f>
        <v>29480580.640625</v>
      </c>
      <c r="S120" s="30">
        <f>MAX(W120-W$3,0)</f>
        <v>0</v>
      </c>
      <c r="T120" s="30">
        <f>MAX(X120-X$3,0)</f>
        <v>0</v>
      </c>
      <c r="U120" s="30">
        <f>MAX(Y120-Y$3,0)</f>
        <v>0</v>
      </c>
      <c r="V120" s="30">
        <v>29483382</v>
      </c>
      <c r="W120" s="9">
        <v>0</v>
      </c>
      <c r="X120" s="9">
        <v>0</v>
      </c>
      <c r="Y120" s="9">
        <v>0</v>
      </c>
    </row>
    <row r="121" spans="1:25" s="1" customFormat="1" ht="12.75">
      <c r="A121" s="25">
        <v>4</v>
      </c>
      <c r="B121" s="2" t="s">
        <v>335</v>
      </c>
      <c r="C121" s="27" t="s">
        <v>157</v>
      </c>
      <c r="D121" s="1" t="s">
        <v>187</v>
      </c>
      <c r="E121" s="29">
        <v>11</v>
      </c>
      <c r="F121" s="34">
        <v>1</v>
      </c>
      <c r="G121" s="35">
        <v>0.8260000000000005</v>
      </c>
      <c r="H121" s="36">
        <f>G121/200</f>
        <v>0.004130000000000003</v>
      </c>
      <c r="J121" s="30">
        <f>MAX(N121,N$3)</f>
        <v>1841569404.509684</v>
      </c>
      <c r="K121" s="30">
        <f>MAX(O121,O$3)</f>
        <v>1183.286465517185</v>
      </c>
      <c r="L121" s="30">
        <f>MAX(P121,P$3)</f>
        <v>9830.859535537884</v>
      </c>
      <c r="M121" s="30">
        <f>MAX(Q121,Q$3)</f>
        <v>0</v>
      </c>
      <c r="N121" s="30">
        <f>(R121*$F121)/$H121</f>
        <v>1841569404.509684</v>
      </c>
      <c r="O121" s="9">
        <f>(S121*$F121)/$H121</f>
        <v>0</v>
      </c>
      <c r="P121" s="9">
        <f>(T121*$F121)/$H121</f>
        <v>0</v>
      </c>
      <c r="Q121" s="9">
        <f>(U121*$F121)/$H121</f>
        <v>0</v>
      </c>
      <c r="R121" s="30">
        <f>MAX(V121-V$3,0)</f>
        <v>7605681.640625</v>
      </c>
      <c r="S121" s="30">
        <f>MAX(W121-W$3,0)</f>
        <v>0</v>
      </c>
      <c r="T121" s="30">
        <f>MAX(X121-X$3,0)</f>
        <v>0</v>
      </c>
      <c r="U121" s="30">
        <f>MAX(Y121-Y$3,0)</f>
        <v>0</v>
      </c>
      <c r="V121" s="30">
        <v>7608483</v>
      </c>
      <c r="W121" s="9">
        <v>2.3817005</v>
      </c>
      <c r="X121" s="9">
        <v>327.4817</v>
      </c>
      <c r="Y121" s="9">
        <v>0</v>
      </c>
    </row>
    <row r="122" spans="1:25" s="1" customFormat="1" ht="12.75">
      <c r="A122" s="25">
        <v>4</v>
      </c>
      <c r="B122" s="2" t="s">
        <v>336</v>
      </c>
      <c r="C122" s="27" t="s">
        <v>157</v>
      </c>
      <c r="D122" s="1" t="s">
        <v>189</v>
      </c>
      <c r="E122" s="29">
        <v>12</v>
      </c>
      <c r="F122" s="34">
        <v>1</v>
      </c>
      <c r="G122" s="35">
        <v>0.8600000000000012</v>
      </c>
      <c r="H122" s="36">
        <f>G122/200</f>
        <v>0.004300000000000006</v>
      </c>
      <c r="J122" s="30">
        <f>MAX(N122,N$3)</f>
        <v>3611461776.8895297</v>
      </c>
      <c r="K122" s="30">
        <f>MAX(O122,O$3)</f>
        <v>1183.286465517185</v>
      </c>
      <c r="L122" s="30">
        <f>MAX(P122,P$3)</f>
        <v>9830.859535537884</v>
      </c>
      <c r="M122" s="30">
        <f>MAX(Q122,Q$3)</f>
        <v>0</v>
      </c>
      <c r="N122" s="30">
        <f>(R122*$F122)/$H122</f>
        <v>3611461776.8895297</v>
      </c>
      <c r="O122" s="9">
        <f>(S122*$F122)/$H122</f>
        <v>0</v>
      </c>
      <c r="P122" s="9">
        <f>(T122*$F122)/$H122</f>
        <v>0</v>
      </c>
      <c r="Q122" s="9">
        <f>(U122*$F122)/$H122</f>
        <v>0</v>
      </c>
      <c r="R122" s="30">
        <f>MAX(V122-V$3,0)</f>
        <v>15529285.640625</v>
      </c>
      <c r="S122" s="30">
        <f>MAX(W122-W$3,0)</f>
        <v>0</v>
      </c>
      <c r="T122" s="30">
        <f>MAX(X122-X$3,0)</f>
        <v>0</v>
      </c>
      <c r="U122" s="30">
        <f>MAX(Y122-Y$3,0)</f>
        <v>0</v>
      </c>
      <c r="V122" s="30">
        <v>15532087</v>
      </c>
      <c r="W122" s="9">
        <v>0</v>
      </c>
      <c r="X122" s="9">
        <v>285.57468</v>
      </c>
      <c r="Y122" s="9">
        <v>0</v>
      </c>
    </row>
    <row r="123" spans="1:25" s="1" customFormat="1" ht="12.75">
      <c r="A123" s="25">
        <v>4</v>
      </c>
      <c r="B123" s="2" t="s">
        <v>337</v>
      </c>
      <c r="C123" s="27" t="s">
        <v>157</v>
      </c>
      <c r="D123" s="1" t="s">
        <v>191</v>
      </c>
      <c r="E123" s="29">
        <v>13</v>
      </c>
      <c r="F123" s="34">
        <v>1</v>
      </c>
      <c r="G123" s="35">
        <v>1.1639999999999997</v>
      </c>
      <c r="H123" s="36">
        <f>G123/200</f>
        <v>0.005819999999999999</v>
      </c>
      <c r="J123" s="30">
        <f>MAX(N123,N$3)</f>
        <v>1207478116.9458766</v>
      </c>
      <c r="K123" s="30">
        <f>MAX(O123,O$3)</f>
        <v>1183.286465517185</v>
      </c>
      <c r="L123" s="30">
        <f>MAX(P123,P$3)</f>
        <v>9830.859535537884</v>
      </c>
      <c r="M123" s="30">
        <f>MAX(Q123,Q$3)</f>
        <v>0</v>
      </c>
      <c r="N123" s="30">
        <f>(R123*$F123)/$H123</f>
        <v>1207478116.9458766</v>
      </c>
      <c r="O123" s="9">
        <f>(S123*$F123)/$H123</f>
        <v>0</v>
      </c>
      <c r="P123" s="9">
        <f>(T123*$F123)/$H123</f>
        <v>6998.160481099899</v>
      </c>
      <c r="Q123" s="9">
        <f>(U123*$F123)/$H123</f>
        <v>0</v>
      </c>
      <c r="R123" s="30">
        <f>MAX(V123-V$3,0)</f>
        <v>7027522.640625</v>
      </c>
      <c r="S123" s="30">
        <f>MAX(W123-W$3,0)</f>
        <v>0</v>
      </c>
      <c r="T123" s="30">
        <f>MAX(X123-X$3,0)</f>
        <v>40.7292940000014</v>
      </c>
      <c r="U123" s="30">
        <f>MAX(Y123-Y$3,0)</f>
        <v>0</v>
      </c>
      <c r="V123" s="30">
        <v>7030324</v>
      </c>
      <c r="W123" s="9">
        <v>0</v>
      </c>
      <c r="X123" s="9">
        <v>397.87964</v>
      </c>
      <c r="Y123" s="9">
        <v>0</v>
      </c>
    </row>
    <row r="124" spans="1:25" s="1" customFormat="1" ht="12.75">
      <c r="A124" s="25">
        <v>4</v>
      </c>
      <c r="B124" s="2" t="s">
        <v>338</v>
      </c>
      <c r="C124" s="27" t="s">
        <v>157</v>
      </c>
      <c r="D124" s="1" t="s">
        <v>254</v>
      </c>
      <c r="E124" s="29">
        <v>14</v>
      </c>
      <c r="F124" s="34">
        <v>1</v>
      </c>
      <c r="G124" s="35">
        <v>0.7469999999999999</v>
      </c>
      <c r="H124" s="36">
        <f>G124/200</f>
        <v>0.0037349999999999996</v>
      </c>
      <c r="J124" s="30">
        <f>MAX(N124,N$3)</f>
        <v>4567283705.655957</v>
      </c>
      <c r="K124" s="30">
        <f>MAX(O124,O$3)</f>
        <v>1183.286465517185</v>
      </c>
      <c r="L124" s="30">
        <f>MAX(P124,P$3)</f>
        <v>46075.703882195834</v>
      </c>
      <c r="M124" s="30">
        <f>MAX(Q124,Q$3)</f>
        <v>0</v>
      </c>
      <c r="N124" s="30">
        <f>(R124*$F124)/$H124</f>
        <v>4567283705.655957</v>
      </c>
      <c r="O124" s="9">
        <f>(S124*$F124)/$H124</f>
        <v>0</v>
      </c>
      <c r="P124" s="9">
        <f>(T124*$F124)/$H124</f>
        <v>46075.703882195834</v>
      </c>
      <c r="Q124" s="9">
        <f>(U124*$F124)/$H124</f>
        <v>0</v>
      </c>
      <c r="R124" s="30">
        <f>MAX(V124-V$3,0)</f>
        <v>17058804.640625</v>
      </c>
      <c r="S124" s="30">
        <f>MAX(W124-W$3,0)</f>
        <v>0</v>
      </c>
      <c r="T124" s="30">
        <f>MAX(X124-X$3,0)</f>
        <v>172.09275400000143</v>
      </c>
      <c r="U124" s="30">
        <f>MAX(Y124-Y$3,0)</f>
        <v>0</v>
      </c>
      <c r="V124" s="30">
        <v>17061606</v>
      </c>
      <c r="W124" s="9">
        <v>0</v>
      </c>
      <c r="X124" s="9">
        <v>529.2431</v>
      </c>
      <c r="Y124" s="9">
        <v>0</v>
      </c>
    </row>
    <row r="125" spans="1:25" s="1" customFormat="1" ht="12.75">
      <c r="A125" s="25">
        <v>4</v>
      </c>
      <c r="B125" s="2" t="s">
        <v>339</v>
      </c>
      <c r="C125" s="27" t="s">
        <v>157</v>
      </c>
      <c r="D125" s="1" t="s">
        <v>193</v>
      </c>
      <c r="E125" s="29">
        <v>21</v>
      </c>
      <c r="F125" s="34">
        <v>1</v>
      </c>
      <c r="G125" s="35">
        <v>0.74</v>
      </c>
      <c r="H125" s="36">
        <f>G125/200</f>
        <v>0.0037</v>
      </c>
      <c r="J125" s="30">
        <f>MAX(N125,N$3)</f>
        <v>12838569362.331081</v>
      </c>
      <c r="K125" s="30">
        <f>MAX(O125,O$3)</f>
        <v>1183.286465517185</v>
      </c>
      <c r="L125" s="30">
        <f>MAX(P125,P$3)</f>
        <v>109691.33891891928</v>
      </c>
      <c r="M125" s="30">
        <f>MAX(Q125,Q$3)</f>
        <v>0</v>
      </c>
      <c r="N125" s="30">
        <f>(R125*$F125)/$H125</f>
        <v>12838569362.331081</v>
      </c>
      <c r="O125" s="9">
        <f>(S125*$F125)/$H125</f>
        <v>0</v>
      </c>
      <c r="P125" s="9">
        <f>(T125*$F125)/$H125</f>
        <v>109691.33891891928</v>
      </c>
      <c r="Q125" s="9">
        <f>(U125*$F125)/$H125</f>
        <v>0</v>
      </c>
      <c r="R125" s="30">
        <f>MAX(V125-V$3,0)</f>
        <v>47502706.640625</v>
      </c>
      <c r="S125" s="30">
        <f>MAX(W125-W$3,0)</f>
        <v>0</v>
      </c>
      <c r="T125" s="30">
        <f>MAX(X125-X$3,0)</f>
        <v>405.85795400000137</v>
      </c>
      <c r="U125" s="30">
        <f>MAX(Y125-Y$3,0)</f>
        <v>0</v>
      </c>
      <c r="V125" s="30">
        <v>47505508</v>
      </c>
      <c r="W125" s="9">
        <v>0</v>
      </c>
      <c r="X125" s="9">
        <v>763.0083</v>
      </c>
      <c r="Y125" s="9">
        <v>0</v>
      </c>
    </row>
    <row r="126" spans="1:25" s="1" customFormat="1" ht="12.75">
      <c r="A126" s="25">
        <v>4</v>
      </c>
      <c r="B126" s="2" t="s">
        <v>340</v>
      </c>
      <c r="C126" s="27" t="s">
        <v>157</v>
      </c>
      <c r="D126" s="1" t="s">
        <v>197</v>
      </c>
      <c r="E126" s="29">
        <v>28</v>
      </c>
      <c r="F126" s="34">
        <v>1</v>
      </c>
      <c r="G126" s="35">
        <v>0.6464000000000008</v>
      </c>
      <c r="H126" s="36">
        <f>G126/200</f>
        <v>0.003232000000000004</v>
      </c>
      <c r="J126" s="30">
        <f>MAX(N126,N$3)</f>
        <v>8826542896.232971</v>
      </c>
      <c r="K126" s="30">
        <f>MAX(O126,O$3)</f>
        <v>1183.286465517185</v>
      </c>
      <c r="L126" s="30">
        <f>MAX(P126,P$3)</f>
        <v>187196.83910891108</v>
      </c>
      <c r="M126" s="30">
        <f>MAX(Q126,Q$3)</f>
        <v>0</v>
      </c>
      <c r="N126" s="30">
        <f>(R126*$F126)/$H126</f>
        <v>8826542896.232971</v>
      </c>
      <c r="O126" s="9">
        <f>(S126*$F126)/$H126</f>
        <v>0</v>
      </c>
      <c r="P126" s="9">
        <f>(T126*$F126)/$H126</f>
        <v>187196.83910891108</v>
      </c>
      <c r="Q126" s="9">
        <f>(U126*$F126)/$H126</f>
        <v>0</v>
      </c>
      <c r="R126" s="30">
        <f>MAX(V126-V$3,0)</f>
        <v>28527386.640625</v>
      </c>
      <c r="S126" s="30">
        <f>MAX(W126-W$3,0)</f>
        <v>0</v>
      </c>
      <c r="T126" s="30">
        <f>MAX(X126-X$3,0)</f>
        <v>605.0201840000013</v>
      </c>
      <c r="U126" s="30">
        <f>MAX(Y126-Y$3,0)</f>
        <v>0</v>
      </c>
      <c r="V126" s="30">
        <v>28530188</v>
      </c>
      <c r="W126" s="9">
        <v>3.7240396</v>
      </c>
      <c r="X126" s="9">
        <v>962.17053</v>
      </c>
      <c r="Y126" s="9">
        <v>0</v>
      </c>
    </row>
    <row r="127" spans="1:25" s="1" customFormat="1" ht="12.75">
      <c r="A127" s="25">
        <v>4</v>
      </c>
      <c r="B127" s="2" t="s">
        <v>341</v>
      </c>
      <c r="C127" s="27" t="s">
        <v>157</v>
      </c>
      <c r="D127" s="1" t="s">
        <v>199</v>
      </c>
      <c r="E127" s="29">
        <v>35</v>
      </c>
      <c r="F127" s="34">
        <v>1</v>
      </c>
      <c r="G127" s="35">
        <v>0.9108999999999998</v>
      </c>
      <c r="H127" s="36">
        <f>G127/200</f>
        <v>0.0045544999999999995</v>
      </c>
      <c r="J127" s="30">
        <f>MAX(N127,N$3)</f>
        <v>5397841835.684488</v>
      </c>
      <c r="K127" s="30">
        <f>MAX(O127,O$3)</f>
        <v>1183.286465517185</v>
      </c>
      <c r="L127" s="30">
        <f>MAX(P127,P$3)</f>
        <v>9830.859535537884</v>
      </c>
      <c r="M127" s="30">
        <f>MAX(Q127,Q$3)</f>
        <v>0</v>
      </c>
      <c r="N127" s="30">
        <f>(R127*$F127)/$H127</f>
        <v>5397841835.684488</v>
      </c>
      <c r="O127" s="9">
        <f>(S127*$F127)/$H127</f>
        <v>0</v>
      </c>
      <c r="P127" s="9">
        <f>(T127*$F127)/$H127</f>
        <v>0</v>
      </c>
      <c r="Q127" s="9">
        <f>(U127*$F127)/$H127</f>
        <v>0</v>
      </c>
      <c r="R127" s="30">
        <f>MAX(V127-V$3,0)</f>
        <v>24584470.640625</v>
      </c>
      <c r="S127" s="30">
        <f>MAX(W127-W$3,0)</f>
        <v>0</v>
      </c>
      <c r="T127" s="30">
        <f>MAX(X127-X$3,0)</f>
        <v>0</v>
      </c>
      <c r="U127" s="30">
        <f>MAX(Y127-Y$3,0)</f>
        <v>0</v>
      </c>
      <c r="V127" s="30">
        <v>24587272</v>
      </c>
      <c r="W127" s="9">
        <v>0</v>
      </c>
      <c r="X127" s="9">
        <v>242.50586</v>
      </c>
      <c r="Y127" s="9">
        <v>0</v>
      </c>
    </row>
    <row r="128" spans="1:25" s="1" customFormat="1" ht="12.75">
      <c r="A128" s="25">
        <v>4</v>
      </c>
      <c r="B128" s="2" t="s">
        <v>342</v>
      </c>
      <c r="C128" s="27" t="s">
        <v>157</v>
      </c>
      <c r="D128" s="1" t="s">
        <v>201</v>
      </c>
      <c r="E128" s="29">
        <v>42</v>
      </c>
      <c r="F128" s="34">
        <v>1</v>
      </c>
      <c r="G128" s="35">
        <v>0.5771000000000006</v>
      </c>
      <c r="H128" s="36">
        <f>G128/200</f>
        <v>0.002885500000000003</v>
      </c>
      <c r="J128" s="30">
        <f>MAX(N128,N$3)</f>
        <v>3411465479.3363333</v>
      </c>
      <c r="K128" s="30">
        <f>MAX(O128,O$3)</f>
        <v>5598.777915439317</v>
      </c>
      <c r="L128" s="30">
        <f>MAX(P128,P$3)</f>
        <v>9830.859535537884</v>
      </c>
      <c r="M128" s="30">
        <f>MAX(Q128,Q$3)</f>
        <v>0</v>
      </c>
      <c r="N128" s="30">
        <f>(R128*$F128)/$H128</f>
        <v>3411465479.3363333</v>
      </c>
      <c r="O128" s="9">
        <f>(S128*$F128)/$H128</f>
        <v>5598.777915439317</v>
      </c>
      <c r="P128" s="9">
        <f>(T128*$F128)/$H128</f>
        <v>0</v>
      </c>
      <c r="Q128" s="9">
        <f>(U128*$F128)/$H128</f>
        <v>0</v>
      </c>
      <c r="R128" s="30">
        <f>MAX(V128-V$3,0)</f>
        <v>9843783.640625</v>
      </c>
      <c r="S128" s="30">
        <f>MAX(W128-W$3,0)</f>
        <v>16.155273675000167</v>
      </c>
      <c r="T128" s="30">
        <f>MAX(X128-X$3,0)</f>
        <v>0</v>
      </c>
      <c r="U128" s="30">
        <f>MAX(Y128-Y$3,0)</f>
        <v>0</v>
      </c>
      <c r="V128" s="30">
        <v>9846585</v>
      </c>
      <c r="W128" s="9">
        <v>23.286951</v>
      </c>
      <c r="X128" s="9">
        <v>24.14867</v>
      </c>
      <c r="Y128" s="9">
        <v>0</v>
      </c>
    </row>
    <row r="129" spans="1:25" s="1" customFormat="1" ht="12.75">
      <c r="A129" s="25">
        <v>4</v>
      </c>
      <c r="B129" s="2" t="s">
        <v>343</v>
      </c>
      <c r="C129" s="27" t="s">
        <v>157</v>
      </c>
      <c r="D129" s="1" t="s">
        <v>344</v>
      </c>
      <c r="E129" s="29">
        <v>49</v>
      </c>
      <c r="F129" s="34">
        <v>1</v>
      </c>
      <c r="G129" s="35">
        <v>0.7367000000000008</v>
      </c>
      <c r="H129" s="36">
        <f>G129/200</f>
        <v>0.003683500000000004</v>
      </c>
      <c r="J129" s="30">
        <f>MAX(N129,N$3)</f>
        <v>5800690278.437621</v>
      </c>
      <c r="K129" s="30">
        <f>MAX(O129,O$3)</f>
        <v>1183.286465517185</v>
      </c>
      <c r="L129" s="30">
        <f>MAX(P129,P$3)</f>
        <v>9830.859535537884</v>
      </c>
      <c r="M129" s="30">
        <f>MAX(Q129,Q$3)</f>
        <v>0</v>
      </c>
      <c r="N129" s="30">
        <f>(R129*$F129)/$H129</f>
        <v>5800690278.437621</v>
      </c>
      <c r="O129" s="9">
        <f>(S129*$F129)/$H129</f>
        <v>0</v>
      </c>
      <c r="P129" s="9">
        <f>(T129*$F129)/$H129</f>
        <v>0</v>
      </c>
      <c r="Q129" s="9">
        <f>(U129*$F129)/$H129</f>
        <v>0</v>
      </c>
      <c r="R129" s="30">
        <f>MAX(V129-V$3,0)</f>
        <v>21366842.640625</v>
      </c>
      <c r="S129" s="30">
        <f>MAX(W129-W$3,0)</f>
        <v>0</v>
      </c>
      <c r="T129" s="30">
        <f>MAX(X129-X$3,0)</f>
        <v>0</v>
      </c>
      <c r="U129" s="30">
        <f>MAX(Y129-Y$3,0)</f>
        <v>0</v>
      </c>
      <c r="V129" s="30">
        <v>21369644</v>
      </c>
      <c r="W129" s="9">
        <v>0</v>
      </c>
      <c r="X129" s="9">
        <v>0</v>
      </c>
      <c r="Y129" s="9">
        <v>0</v>
      </c>
    </row>
    <row r="130" spans="1:25" s="1" customFormat="1" ht="12.75">
      <c r="A130" s="25">
        <v>4</v>
      </c>
      <c r="B130" s="2" t="s">
        <v>345</v>
      </c>
      <c r="C130" s="27" t="s">
        <v>157</v>
      </c>
      <c r="D130" s="1" t="s">
        <v>203</v>
      </c>
      <c r="E130" s="29">
        <v>56</v>
      </c>
      <c r="F130" s="34">
        <v>1</v>
      </c>
      <c r="G130" s="35">
        <v>0.5137</v>
      </c>
      <c r="H130" s="36">
        <f>G130/200</f>
        <v>0.0025685</v>
      </c>
      <c r="J130" s="30">
        <f>MAX(N130,N$3)</f>
        <v>3518923356.2877164</v>
      </c>
      <c r="K130" s="30">
        <f>MAX(O130,O$3)</f>
        <v>1183.286465517185</v>
      </c>
      <c r="L130" s="30">
        <f>MAX(P130,P$3)</f>
        <v>9830.859535537884</v>
      </c>
      <c r="M130" s="30">
        <f>MAX(Q130,Q$3)</f>
        <v>0</v>
      </c>
      <c r="N130" s="30">
        <f>(R130*$F130)/$H130</f>
        <v>3518923356.2877164</v>
      </c>
      <c r="O130" s="9">
        <f>(S130*$F130)/$H130</f>
        <v>0</v>
      </c>
      <c r="P130" s="9">
        <f>(T130*$F130)/$H130</f>
        <v>0</v>
      </c>
      <c r="Q130" s="9">
        <f>(U130*$F130)/$H130</f>
        <v>0</v>
      </c>
      <c r="R130" s="30">
        <f>MAX(V130-V$3,0)</f>
        <v>9038354.640625</v>
      </c>
      <c r="S130" s="30">
        <f>MAX(W130-W$3,0)</f>
        <v>0</v>
      </c>
      <c r="T130" s="30">
        <f>MAX(X130-X$3,0)</f>
        <v>0</v>
      </c>
      <c r="U130" s="30">
        <f>MAX(Y130-Y$3,0)</f>
        <v>0</v>
      </c>
      <c r="V130" s="30">
        <v>9041156</v>
      </c>
      <c r="W130" s="9">
        <v>0</v>
      </c>
      <c r="X130" s="9">
        <v>0</v>
      </c>
      <c r="Y130" s="9">
        <v>0</v>
      </c>
    </row>
    <row r="131" spans="1:25" s="1" customFormat="1" ht="12.75">
      <c r="A131" s="25">
        <v>4</v>
      </c>
      <c r="B131" s="2" t="s">
        <v>346</v>
      </c>
      <c r="C131" s="27" t="s">
        <v>157</v>
      </c>
      <c r="D131" s="1" t="s">
        <v>205</v>
      </c>
      <c r="E131" s="29">
        <v>63</v>
      </c>
      <c r="F131" s="34">
        <v>1</v>
      </c>
      <c r="G131" s="35">
        <v>0.4471000000000007</v>
      </c>
      <c r="H131" s="36">
        <f>G131/200</f>
        <v>0.0022355000000000035</v>
      </c>
      <c r="J131" s="30">
        <f>MAX(N131,N$3)</f>
        <v>4278091988.649065</v>
      </c>
      <c r="K131" s="30">
        <f>MAX(O131,O$3)</f>
        <v>1183.286465517185</v>
      </c>
      <c r="L131" s="30">
        <f>MAX(P131,P$3)</f>
        <v>9830.859535537884</v>
      </c>
      <c r="M131" s="30">
        <f>MAX(Q131,Q$3)</f>
        <v>0</v>
      </c>
      <c r="N131" s="30">
        <f>(R131*$F131)/$H131</f>
        <v>4278091988.649065</v>
      </c>
      <c r="O131" s="9">
        <f>(S131*$F131)/$H131</f>
        <v>0</v>
      </c>
      <c r="P131" s="9">
        <f>(T131*$F131)/$H131</f>
        <v>0</v>
      </c>
      <c r="Q131" s="9">
        <f>(U131*$F131)/$H131</f>
        <v>0</v>
      </c>
      <c r="R131" s="30">
        <f>MAX(V131-V$3,0)</f>
        <v>9563674.640625</v>
      </c>
      <c r="S131" s="30">
        <f>MAX(W131-W$3,0)</f>
        <v>0</v>
      </c>
      <c r="T131" s="30">
        <f>MAX(X131-X$3,0)</f>
        <v>0</v>
      </c>
      <c r="U131" s="30">
        <f>MAX(Y131-Y$3,0)</f>
        <v>0</v>
      </c>
      <c r="V131" s="30">
        <v>9566476</v>
      </c>
      <c r="W131" s="9">
        <v>0</v>
      </c>
      <c r="X131" s="9">
        <v>0</v>
      </c>
      <c r="Y131" s="9">
        <v>0</v>
      </c>
    </row>
    <row r="132" spans="1:25" s="1" customFormat="1" ht="12.75">
      <c r="A132" s="25">
        <v>4</v>
      </c>
      <c r="B132" s="2" t="s">
        <v>347</v>
      </c>
      <c r="C132" s="27" t="s">
        <v>157</v>
      </c>
      <c r="D132" s="1" t="s">
        <v>309</v>
      </c>
      <c r="E132" s="29">
        <v>70</v>
      </c>
      <c r="F132" s="34">
        <v>1</v>
      </c>
      <c r="G132" s="35">
        <v>0.48439999999999994</v>
      </c>
      <c r="H132" s="36">
        <f>G132/200</f>
        <v>0.0024219999999999997</v>
      </c>
      <c r="J132" s="30">
        <f>MAX(N132,N$3)</f>
        <v>1898081602.2398846</v>
      </c>
      <c r="K132" s="30">
        <f>MAX(O132,O$3)</f>
        <v>1183.286465517185</v>
      </c>
      <c r="L132" s="30">
        <f>MAX(P132,P$3)</f>
        <v>9830.859535537884</v>
      </c>
      <c r="M132" s="30">
        <f>MAX(Q132,Q$3)</f>
        <v>0</v>
      </c>
      <c r="N132" s="30">
        <f>(R132*$F132)/$H132</f>
        <v>1898081602.2398846</v>
      </c>
      <c r="O132" s="9">
        <f>(S132*$F132)/$H132</f>
        <v>0</v>
      </c>
      <c r="P132" s="9">
        <f>(T132*$F132)/$H132</f>
        <v>0</v>
      </c>
      <c r="Q132" s="9">
        <f>(U132*$F132)/$H132</f>
        <v>0</v>
      </c>
      <c r="R132" s="30">
        <f>MAX(V132-V$3,0)</f>
        <v>4597153.640625</v>
      </c>
      <c r="S132" s="30">
        <f>MAX(W132-W$3,0)</f>
        <v>0</v>
      </c>
      <c r="T132" s="30">
        <f>MAX(X132-X$3,0)</f>
        <v>0</v>
      </c>
      <c r="U132" s="30">
        <f>MAX(Y132-Y$3,0)</f>
        <v>0</v>
      </c>
      <c r="V132" s="30">
        <v>4599955</v>
      </c>
      <c r="W132" s="9">
        <v>0</v>
      </c>
      <c r="X132" s="9">
        <v>63.272736</v>
      </c>
      <c r="Y132" s="9">
        <v>0</v>
      </c>
    </row>
    <row r="133" spans="1:25" s="1" customFormat="1" ht="12.75">
      <c r="A133" s="25">
        <v>4</v>
      </c>
      <c r="B133" s="2" t="s">
        <v>348</v>
      </c>
      <c r="C133" s="27" t="s">
        <v>157</v>
      </c>
      <c r="D133" s="1" t="s">
        <v>311</v>
      </c>
      <c r="E133" s="29">
        <v>77</v>
      </c>
      <c r="F133" s="34">
        <v>1</v>
      </c>
      <c r="G133" s="35">
        <v>0.3155000000000001</v>
      </c>
      <c r="H133" s="36">
        <f>G133/200</f>
        <v>0.0015775000000000006</v>
      </c>
      <c r="J133" s="30">
        <f>MAX(N133,N$3)</f>
        <v>12414868234.944529</v>
      </c>
      <c r="K133" s="30">
        <f>MAX(O133,O$3)</f>
        <v>1183.286465517185</v>
      </c>
      <c r="L133" s="30">
        <f>MAX(P133,P$3)</f>
        <v>103361.30206022275</v>
      </c>
      <c r="M133" s="30">
        <f>MAX(Q133,Q$3)</f>
        <v>0</v>
      </c>
      <c r="N133" s="30">
        <f>(R133*$F133)/$H133</f>
        <v>12414868234.944529</v>
      </c>
      <c r="O133" s="9">
        <f>(S133*$F133)/$H133</f>
        <v>0</v>
      </c>
      <c r="P133" s="9">
        <f>(T133*$F133)/$H133</f>
        <v>103361.30206022275</v>
      </c>
      <c r="Q133" s="9">
        <f>(U133*$F133)/$H133</f>
        <v>0</v>
      </c>
      <c r="R133" s="30">
        <f>MAX(V133-V$3,0)</f>
        <v>19584454.640625</v>
      </c>
      <c r="S133" s="30">
        <f>MAX(W133-W$3,0)</f>
        <v>0</v>
      </c>
      <c r="T133" s="30">
        <f>MAX(X133-X$3,0)</f>
        <v>163.05245400000143</v>
      </c>
      <c r="U133" s="30">
        <f>MAX(Y133-Y$3,0)</f>
        <v>0</v>
      </c>
      <c r="V133" s="30">
        <v>19587256</v>
      </c>
      <c r="W133" s="9">
        <v>0</v>
      </c>
      <c r="X133" s="9">
        <v>520.2028</v>
      </c>
      <c r="Y133" s="9">
        <v>0</v>
      </c>
    </row>
    <row r="134" spans="1:25" s="1" customFormat="1" ht="12.75">
      <c r="A134" s="25">
        <v>4</v>
      </c>
      <c r="B134" s="2" t="s">
        <v>349</v>
      </c>
      <c r="C134" s="27" t="s">
        <v>157</v>
      </c>
      <c r="D134" s="1" t="s">
        <v>313</v>
      </c>
      <c r="E134" s="29">
        <v>84</v>
      </c>
      <c r="F134" s="34">
        <v>1</v>
      </c>
      <c r="G134" s="35">
        <v>0.2827000000000002</v>
      </c>
      <c r="H134" s="36">
        <f>G134/200</f>
        <v>0.001413500000000001</v>
      </c>
      <c r="J134" s="30">
        <f>MAX(N134,N$3)</f>
        <v>960199109.0378487</v>
      </c>
      <c r="K134" s="30">
        <f>MAX(O134,O$3)</f>
        <v>1183.286465517185</v>
      </c>
      <c r="L134" s="30">
        <f>MAX(P134,P$3)</f>
        <v>157809.87194906353</v>
      </c>
      <c r="M134" s="30">
        <f>MAX(Q134,Q$3)</f>
        <v>0</v>
      </c>
      <c r="N134" s="30">
        <f>(R134*$F134)/$H134</f>
        <v>960199109.0378487</v>
      </c>
      <c r="O134" s="9">
        <f>(S134*$F134)/$H134</f>
        <v>0</v>
      </c>
      <c r="P134" s="9">
        <f>(T134*$F134)/$H134</f>
        <v>157809.87194906353</v>
      </c>
      <c r="Q134" s="9">
        <f>(U134*$F134)/$H134</f>
        <v>0</v>
      </c>
      <c r="R134" s="30">
        <f>MAX(V134-V$3,0)</f>
        <v>1357241.440625</v>
      </c>
      <c r="S134" s="30">
        <f>MAX(W134-W$3,0)</f>
        <v>0</v>
      </c>
      <c r="T134" s="30">
        <f>MAX(X134-X$3,0)</f>
        <v>223.06425400000143</v>
      </c>
      <c r="U134" s="30">
        <f>MAX(Y134-Y$3,0)</f>
        <v>0</v>
      </c>
      <c r="V134" s="30">
        <v>1360042.8</v>
      </c>
      <c r="W134" s="9">
        <v>0</v>
      </c>
      <c r="X134" s="9">
        <v>580.2146</v>
      </c>
      <c r="Y134" s="9">
        <v>0</v>
      </c>
    </row>
    <row r="135" spans="1:25" s="1" customFormat="1" ht="12.75">
      <c r="A135" s="25">
        <v>4</v>
      </c>
      <c r="B135" s="2" t="s">
        <v>350</v>
      </c>
      <c r="C135" s="27" t="s">
        <v>157</v>
      </c>
      <c r="D135" s="1" t="s">
        <v>221</v>
      </c>
      <c r="E135" s="29">
        <v>120</v>
      </c>
      <c r="F135" s="34">
        <v>1</v>
      </c>
      <c r="G135" s="35">
        <v>0.1745000000000001</v>
      </c>
      <c r="H135" s="36">
        <f>G135/200</f>
        <v>0.0008725000000000004</v>
      </c>
      <c r="J135" s="30">
        <f>MAX(N135,N$3)</f>
        <v>4645750877.507161</v>
      </c>
      <c r="K135" s="30">
        <f>MAX(O135,O$3)</f>
        <v>1183.286465517185</v>
      </c>
      <c r="L135" s="30">
        <f>MAX(P135,P$3)</f>
        <v>366347.33982808166</v>
      </c>
      <c r="M135" s="30">
        <f>MAX(Q135,Q$3)</f>
        <v>0</v>
      </c>
      <c r="N135" s="30">
        <f>(R135*$F135)/$H135</f>
        <v>4645750877.507161</v>
      </c>
      <c r="O135" s="9">
        <f>(S135*$F135)/$H135</f>
        <v>0</v>
      </c>
      <c r="P135" s="9">
        <f>(T135*$F135)/$H135</f>
        <v>366347.33982808166</v>
      </c>
      <c r="Q135" s="9">
        <f>(U135*$F135)/$H135</f>
        <v>0</v>
      </c>
      <c r="R135" s="30">
        <f>MAX(V135-V$3,0)</f>
        <v>4053417.640625</v>
      </c>
      <c r="S135" s="30">
        <f>MAX(W135-W$3,0)</f>
        <v>0</v>
      </c>
      <c r="T135" s="30">
        <f>MAX(X135-X$3,0)</f>
        <v>319.63805400000143</v>
      </c>
      <c r="U135" s="30">
        <f>MAX(Y135-Y$3,0)</f>
        <v>0</v>
      </c>
      <c r="V135" s="30">
        <v>4056219</v>
      </c>
      <c r="W135" s="9">
        <v>0</v>
      </c>
      <c r="X135" s="9">
        <v>676.7884</v>
      </c>
      <c r="Y135" s="9">
        <v>0</v>
      </c>
    </row>
    <row r="136" spans="1:25" s="1" customFormat="1" ht="12.75">
      <c r="A136" s="25">
        <v>4</v>
      </c>
      <c r="B136" s="2" t="s">
        <v>351</v>
      </c>
      <c r="C136" s="27" t="s">
        <v>157</v>
      </c>
      <c r="D136" s="1" t="s">
        <v>352</v>
      </c>
      <c r="E136" s="29">
        <v>126</v>
      </c>
      <c r="F136" s="34">
        <v>1</v>
      </c>
      <c r="G136" s="35">
        <v>0.24130000000000074</v>
      </c>
      <c r="H136" s="36">
        <f>G136/200</f>
        <v>0.0012065000000000036</v>
      </c>
      <c r="J136" s="30">
        <f>MAX(N136,N$3)</f>
        <v>11375266175.404028</v>
      </c>
      <c r="K136" s="30">
        <f>MAX(O136,O$3)</f>
        <v>1183.286465517185</v>
      </c>
      <c r="L136" s="30">
        <f>MAX(P136,P$3)</f>
        <v>9830.859535537884</v>
      </c>
      <c r="M136" s="30">
        <f>MAX(Q136,Q$3)</f>
        <v>0</v>
      </c>
      <c r="N136" s="30">
        <f>(R136*$F136)/$H136</f>
        <v>11375266175.404028</v>
      </c>
      <c r="O136" s="9">
        <f>(S136*$F136)/$H136</f>
        <v>0</v>
      </c>
      <c r="P136" s="9">
        <f>(T136*$F136)/$H136</f>
        <v>0</v>
      </c>
      <c r="Q136" s="9">
        <f>(U136*$F136)/$H136</f>
        <v>0</v>
      </c>
      <c r="R136" s="30">
        <f>MAX(V136-V$3,0)</f>
        <v>13724258.640625</v>
      </c>
      <c r="S136" s="30">
        <f>MAX(W136-W$3,0)</f>
        <v>0</v>
      </c>
      <c r="T136" s="30">
        <f>MAX(X136-X$3,0)</f>
        <v>0</v>
      </c>
      <c r="U136" s="30">
        <f>MAX(Y136-Y$3,0)</f>
        <v>0</v>
      </c>
      <c r="V136" s="30">
        <v>13727060</v>
      </c>
      <c r="W136" s="9">
        <v>3.257256</v>
      </c>
      <c r="X136" s="9">
        <v>22.755165</v>
      </c>
      <c r="Y136" s="9">
        <v>0</v>
      </c>
    </row>
    <row r="137" spans="1:25" s="1" customFormat="1" ht="12.75">
      <c r="A137" s="25">
        <v>4</v>
      </c>
      <c r="B137" s="2" t="s">
        <v>353</v>
      </c>
      <c r="C137" s="27" t="s">
        <v>157</v>
      </c>
      <c r="D137" s="1" t="s">
        <v>354</v>
      </c>
      <c r="E137" s="29">
        <v>127</v>
      </c>
      <c r="F137" s="34">
        <v>1</v>
      </c>
      <c r="G137" s="35">
        <v>0.18620000000000037</v>
      </c>
      <c r="H137" s="36">
        <f>G137/200</f>
        <v>0.0009310000000000018</v>
      </c>
      <c r="J137" s="30">
        <f>MAX(N137,N$3)</f>
        <v>15374667712.808777</v>
      </c>
      <c r="K137" s="30">
        <f>MAX(O137,O$3)</f>
        <v>1183.286465517185</v>
      </c>
      <c r="L137" s="30">
        <f>MAX(P137,P$3)</f>
        <v>167594.19334049523</v>
      </c>
      <c r="M137" s="30">
        <f>MAX(Q137,Q$3)</f>
        <v>0</v>
      </c>
      <c r="N137" s="30">
        <f>(R137*$F137)/$H137</f>
        <v>15374667712.808777</v>
      </c>
      <c r="O137" s="9">
        <f>(S137*$F137)/$H137</f>
        <v>0</v>
      </c>
      <c r="P137" s="9">
        <f>(T137*$F137)/$H137</f>
        <v>167594.19334049523</v>
      </c>
      <c r="Q137" s="9">
        <f>(U137*$F137)/$H137</f>
        <v>0</v>
      </c>
      <c r="R137" s="30">
        <f>MAX(V137-V$3,0)</f>
        <v>14313815.640625</v>
      </c>
      <c r="S137" s="30">
        <f>MAX(W137-W$3,0)</f>
        <v>0</v>
      </c>
      <c r="T137" s="30">
        <f>MAX(X137-X$3,0)</f>
        <v>156.03019400000136</v>
      </c>
      <c r="U137" s="30">
        <f>MAX(Y137-Y$3,0)</f>
        <v>0</v>
      </c>
      <c r="V137" s="30">
        <v>14316617</v>
      </c>
      <c r="W137" s="9">
        <v>2.154069</v>
      </c>
      <c r="X137" s="9">
        <v>513.18054</v>
      </c>
      <c r="Y137" s="9">
        <v>0</v>
      </c>
    </row>
    <row r="138" spans="1:25" s="1" customFormat="1" ht="12.75">
      <c r="A138" s="25">
        <v>4</v>
      </c>
      <c r="B138" s="2" t="s">
        <v>355</v>
      </c>
      <c r="C138" s="27" t="s">
        <v>157</v>
      </c>
      <c r="D138" s="1" t="s">
        <v>356</v>
      </c>
      <c r="E138" s="29">
        <v>128</v>
      </c>
      <c r="F138" s="34">
        <v>1</v>
      </c>
      <c r="G138" s="35">
        <v>0.32889999999999997</v>
      </c>
      <c r="H138" s="36">
        <f>G138/200</f>
        <v>0.0016445</v>
      </c>
      <c r="J138" s="30">
        <f>MAX(N138,N$3)</f>
        <v>10461020760.489511</v>
      </c>
      <c r="K138" s="30">
        <f>MAX(O138,O$3)</f>
        <v>1183.286465517185</v>
      </c>
      <c r="L138" s="30">
        <f>MAX(P138,P$3)</f>
        <v>86435.3019154767</v>
      </c>
      <c r="M138" s="30">
        <f>MAX(Q138,Q$3)</f>
        <v>0</v>
      </c>
      <c r="N138" s="30">
        <f>(R138*$F138)/$H138</f>
        <v>10461020760.489511</v>
      </c>
      <c r="O138" s="9">
        <f>(S138*$F138)/$H138</f>
        <v>465.4251596230884</v>
      </c>
      <c r="P138" s="9">
        <f>(T138*$F138)/$H138</f>
        <v>86435.3019154767</v>
      </c>
      <c r="Q138" s="9">
        <f>(U138*$F138)/$H138</f>
        <v>0</v>
      </c>
      <c r="R138" s="30">
        <f>MAX(V138-V$3,0)</f>
        <v>17203148.640625</v>
      </c>
      <c r="S138" s="30">
        <f>MAX(W138-W$3,0)</f>
        <v>0.7653916750001688</v>
      </c>
      <c r="T138" s="30">
        <f>MAX(X138-X$3,0)</f>
        <v>142.14285400000142</v>
      </c>
      <c r="U138" s="30">
        <f>MAX(Y138-Y$3,0)</f>
        <v>0</v>
      </c>
      <c r="V138" s="30">
        <v>17205950</v>
      </c>
      <c r="W138" s="9">
        <v>7.897069</v>
      </c>
      <c r="X138" s="9">
        <v>499.2932</v>
      </c>
      <c r="Y138" s="9">
        <v>0</v>
      </c>
    </row>
    <row r="139" spans="1:25" s="1" customFormat="1" ht="12.75">
      <c r="A139" s="25">
        <v>4</v>
      </c>
      <c r="B139" s="2" t="s">
        <v>357</v>
      </c>
      <c r="C139" s="27" t="s">
        <v>157</v>
      </c>
      <c r="D139" s="1" t="s">
        <v>358</v>
      </c>
      <c r="E139" s="29">
        <v>129</v>
      </c>
      <c r="F139" s="34">
        <v>1</v>
      </c>
      <c r="G139" s="35">
        <v>0.29350000000000076</v>
      </c>
      <c r="H139" s="36">
        <f>G139/200</f>
        <v>0.0014675000000000037</v>
      </c>
      <c r="J139" s="30">
        <f>MAX(N139,N$3)</f>
        <v>11266866535.349205</v>
      </c>
      <c r="K139" s="30">
        <f>MAX(O139,O$3)</f>
        <v>6488.99534923349</v>
      </c>
      <c r="L139" s="30">
        <f>MAX(P139,P$3)</f>
        <v>9830.859535537884</v>
      </c>
      <c r="M139" s="30">
        <f>MAX(Q139,Q$3)</f>
        <v>0</v>
      </c>
      <c r="N139" s="30">
        <f>(R139*$F139)/$H139</f>
        <v>11266866535.349205</v>
      </c>
      <c r="O139" s="9">
        <f>(S139*$F139)/$H139</f>
        <v>6488.99534923349</v>
      </c>
      <c r="P139" s="9">
        <f>(T139*$F139)/$H139</f>
        <v>0</v>
      </c>
      <c r="Q139" s="9">
        <f>(U139*$F139)/$H139</f>
        <v>0</v>
      </c>
      <c r="R139" s="30">
        <f>MAX(V139-V$3,0)</f>
        <v>16534126.640625</v>
      </c>
      <c r="S139" s="30">
        <f>MAX(W139-W$3,0)</f>
        <v>9.52260067500017</v>
      </c>
      <c r="T139" s="30">
        <f>MAX(X139-X$3,0)</f>
        <v>0</v>
      </c>
      <c r="U139" s="30">
        <f>MAX(Y139-Y$3,0)</f>
        <v>0</v>
      </c>
      <c r="V139" s="30">
        <v>16536928</v>
      </c>
      <c r="W139" s="9">
        <v>16.654278</v>
      </c>
      <c r="X139" s="9">
        <v>0</v>
      </c>
      <c r="Y139" s="9">
        <v>0</v>
      </c>
    </row>
    <row r="140" spans="1:25" s="1" customFormat="1" ht="12.75">
      <c r="A140" s="25">
        <v>4</v>
      </c>
      <c r="B140" s="2" t="s">
        <v>359</v>
      </c>
      <c r="C140" s="27" t="s">
        <v>157</v>
      </c>
      <c r="D140" s="1" t="s">
        <v>360</v>
      </c>
      <c r="E140" s="29">
        <v>132</v>
      </c>
      <c r="F140" s="34">
        <v>1</v>
      </c>
      <c r="G140" s="35">
        <v>0.1880000000000006</v>
      </c>
      <c r="H140" s="36">
        <f>G140/200</f>
        <v>0.000940000000000003</v>
      </c>
      <c r="J140" s="30">
        <f>MAX(N140,N$3)</f>
        <v>7173317986.4804735</v>
      </c>
      <c r="K140" s="30">
        <f>MAX(O140,O$3)</f>
        <v>1183.286465517185</v>
      </c>
      <c r="L140" s="30">
        <f>MAX(P140,P$3)</f>
        <v>9830.859535537884</v>
      </c>
      <c r="M140" s="30">
        <f>MAX(Q140,Q$3)</f>
        <v>0</v>
      </c>
      <c r="N140" s="30">
        <f>(R140*$F140)/$H140</f>
        <v>7173317986.4804735</v>
      </c>
      <c r="O140" s="9">
        <f>(S140*$F140)/$H140</f>
        <v>0</v>
      </c>
      <c r="P140" s="9">
        <f>(T140*$F140)/$H140</f>
        <v>0</v>
      </c>
      <c r="Q140" s="9">
        <f>(U140*$F140)/$H140</f>
        <v>0</v>
      </c>
      <c r="R140" s="30">
        <f>MAX(V140-V$3,0)</f>
        <v>6742918.907291667</v>
      </c>
      <c r="S140" s="30">
        <f>MAX(W140-W$3,0)</f>
        <v>0</v>
      </c>
      <c r="T140" s="30">
        <f>MAX(X140-X$3,0)</f>
        <v>0</v>
      </c>
      <c r="U140" s="30">
        <f>MAX(Y140-Y$3,0)</f>
        <v>0</v>
      </c>
      <c r="V140" s="30">
        <v>6745720.266666667</v>
      </c>
      <c r="W140" s="39">
        <v>6.909672766666667</v>
      </c>
      <c r="X140" s="9">
        <v>0</v>
      </c>
      <c r="Y140" s="9">
        <v>0</v>
      </c>
    </row>
    <row r="141" spans="1:25" s="1" customFormat="1" ht="12.75">
      <c r="A141" s="25">
        <v>4</v>
      </c>
      <c r="B141" s="2" t="s">
        <v>361</v>
      </c>
      <c r="C141" s="27" t="s">
        <v>157</v>
      </c>
      <c r="D141" s="1" t="s">
        <v>362</v>
      </c>
      <c r="E141" s="29">
        <v>135</v>
      </c>
      <c r="F141" s="34">
        <v>1</v>
      </c>
      <c r="G141" s="35">
        <v>0.4334000000000007</v>
      </c>
      <c r="H141" s="36">
        <f>G141/200</f>
        <v>0.0021670000000000036</v>
      </c>
      <c r="J141" s="30">
        <f>MAX(N141,N$3)</f>
        <v>5168636197.796484</v>
      </c>
      <c r="K141" s="30">
        <f>MAX(O141,O$3)</f>
        <v>1658715259.955085</v>
      </c>
      <c r="L141" s="30">
        <f>MAX(P141,P$3)</f>
        <v>9830.859535537884</v>
      </c>
      <c r="M141" s="30">
        <f>MAX(Q141,Q$3)</f>
        <v>0</v>
      </c>
      <c r="N141" s="30">
        <f>(R141*$F141)/$H141</f>
        <v>5168636197.796484</v>
      </c>
      <c r="O141" s="9">
        <f>(S141*$F141)/$H141</f>
        <v>1658715259.955085</v>
      </c>
      <c r="P141" s="9">
        <f>(T141*$F141)/$H141</f>
        <v>0</v>
      </c>
      <c r="Q141" s="9">
        <f>(U141*$F141)/$H141</f>
        <v>0</v>
      </c>
      <c r="R141" s="30">
        <f>MAX(V141-V$3,0)</f>
        <v>11200434.640625</v>
      </c>
      <c r="S141" s="30">
        <f>MAX(W141-W$3,0)</f>
        <v>3594435.968322675</v>
      </c>
      <c r="T141" s="30">
        <f>MAX(X141-X$3,0)</f>
        <v>0</v>
      </c>
      <c r="U141" s="30">
        <f>MAX(Y141-Y$3,0)</f>
        <v>0</v>
      </c>
      <c r="V141" s="30">
        <v>11203236</v>
      </c>
      <c r="W141" s="39">
        <v>3594443.1</v>
      </c>
      <c r="X141" s="9">
        <v>0</v>
      </c>
      <c r="Y141" s="9">
        <v>0</v>
      </c>
    </row>
    <row r="142" spans="1:25" s="1" customFormat="1" ht="12.75">
      <c r="A142" s="25">
        <v>4</v>
      </c>
      <c r="B142" s="2" t="s">
        <v>363</v>
      </c>
      <c r="C142" s="27" t="s">
        <v>157</v>
      </c>
      <c r="D142" s="1" t="s">
        <v>283</v>
      </c>
      <c r="E142" s="29">
        <v>150</v>
      </c>
      <c r="F142" s="34">
        <v>1</v>
      </c>
      <c r="G142" s="35">
        <v>0.17350000000000065</v>
      </c>
      <c r="H142" s="36">
        <f>G142/200</f>
        <v>0.0008675000000000033</v>
      </c>
      <c r="J142" s="30">
        <f>MAX(N142,N$3)</f>
        <v>2057408538.664738</v>
      </c>
      <c r="K142" s="30">
        <f>MAX(O142,O$3)</f>
        <v>767449623.4267119</v>
      </c>
      <c r="L142" s="30">
        <f>MAX(P142,P$3)</f>
        <v>969399.1400576349</v>
      </c>
      <c r="M142" s="30">
        <f>MAX(Q142,Q$3)</f>
        <v>0</v>
      </c>
      <c r="N142" s="30">
        <f>(R142*$F142)/$H142</f>
        <v>2057408538.664738</v>
      </c>
      <c r="O142" s="9">
        <f>(S142*$F142)/$H142</f>
        <v>767449623.4267119</v>
      </c>
      <c r="P142" s="9">
        <f>(T142*$F142)/$H142</f>
        <v>969399.1400576349</v>
      </c>
      <c r="Q142" s="9">
        <f>(U142*$F142)/$H142</f>
        <v>0</v>
      </c>
      <c r="R142" s="30">
        <f>MAX(V142-V$3,0)</f>
        <v>1784801.9072916668</v>
      </c>
      <c r="S142" s="30">
        <f>MAX(W142-W$3,0)</f>
        <v>665762.548322675</v>
      </c>
      <c r="T142" s="30">
        <f>MAX(X142-X$3,0)</f>
        <v>840.9537540000015</v>
      </c>
      <c r="U142" s="30">
        <f>MAX(Y142-Y$3,0)</f>
        <v>0</v>
      </c>
      <c r="V142" s="30">
        <v>1787603.2666666668</v>
      </c>
      <c r="W142" s="39">
        <v>665769.68</v>
      </c>
      <c r="X142" s="9">
        <v>1198.1041</v>
      </c>
      <c r="Y142" s="9">
        <v>0</v>
      </c>
    </row>
    <row r="143" spans="1:25" s="1" customFormat="1" ht="12.75">
      <c r="A143" s="25">
        <v>4</v>
      </c>
      <c r="B143" s="2" t="s">
        <v>364</v>
      </c>
      <c r="C143" s="27" t="s">
        <v>157</v>
      </c>
      <c r="D143" s="28" t="s">
        <v>365</v>
      </c>
      <c r="E143" s="29">
        <v>157</v>
      </c>
      <c r="F143" s="34">
        <v>1</v>
      </c>
      <c r="G143" s="35">
        <v>0.2005000000000008</v>
      </c>
      <c r="H143" s="36">
        <f>G143/200</f>
        <v>0.001002500000000004</v>
      </c>
      <c r="J143" s="30">
        <f>MAX(N143,N$3)</f>
        <v>2065919741.271812</v>
      </c>
      <c r="K143" s="30">
        <f>MAX(O143,O$3)</f>
        <v>29117490.59618442</v>
      </c>
      <c r="L143" s="30">
        <f>MAX(P143,P$3)</f>
        <v>9830.859535537884</v>
      </c>
      <c r="M143" s="30">
        <f>MAX(Q143,Q$3)</f>
        <v>0</v>
      </c>
      <c r="N143" s="30">
        <f>(R143*$F143)/$H143</f>
        <v>2065919741.271812</v>
      </c>
      <c r="O143" s="9">
        <f>(S143*$F143)/$H143</f>
        <v>29117490.59618442</v>
      </c>
      <c r="P143" s="9">
        <f>(T143*$F143)/$H143</f>
        <v>0</v>
      </c>
      <c r="Q143" s="9">
        <f>(U143*$F143)/$H143</f>
        <v>0</v>
      </c>
      <c r="R143" s="30">
        <f>MAX(V143-V$3,0)</f>
        <v>2071084.540625</v>
      </c>
      <c r="S143" s="30">
        <f>MAX(W143-W$3,0)</f>
        <v>29190.284322675</v>
      </c>
      <c r="T143" s="30">
        <f>MAX(X143-X$3,0)</f>
        <v>0</v>
      </c>
      <c r="U143" s="30">
        <f>MAX(Y143-Y$3,0)</f>
        <v>0</v>
      </c>
      <c r="V143" s="30">
        <v>2073885.9</v>
      </c>
      <c r="W143" s="9">
        <v>29197.416</v>
      </c>
      <c r="X143" s="9">
        <v>0</v>
      </c>
      <c r="Y143" s="9">
        <v>0</v>
      </c>
    </row>
    <row r="144" spans="1:25" s="1" customFormat="1" ht="12.75">
      <c r="A144" s="25">
        <v>4</v>
      </c>
      <c r="B144" s="2" t="s">
        <v>366</v>
      </c>
      <c r="C144" s="27" t="s">
        <v>157</v>
      </c>
      <c r="D144" s="28" t="s">
        <v>367</v>
      </c>
      <c r="E144" s="29">
        <v>159</v>
      </c>
      <c r="F144" s="34">
        <v>1</v>
      </c>
      <c r="G144" s="35">
        <v>0.14220000000000077</v>
      </c>
      <c r="H144" s="36">
        <f>G144/200</f>
        <v>0.0007110000000000038</v>
      </c>
      <c r="J144" s="30">
        <f>MAX(N144,N$3)</f>
        <v>13361366583.157452</v>
      </c>
      <c r="K144" s="30">
        <f>MAX(O144,O$3)</f>
        <v>263078309.8771786</v>
      </c>
      <c r="L144" s="30">
        <f>MAX(P144,P$3)</f>
        <v>38660.03375527603</v>
      </c>
      <c r="M144" s="30">
        <f>MAX(Q144,Q$3)</f>
        <v>0</v>
      </c>
      <c r="N144" s="30">
        <f>(R144*$F144)/$H144</f>
        <v>13361366583.157452</v>
      </c>
      <c r="O144" s="9">
        <f>(S144*$F144)/$H144</f>
        <v>263078309.8771786</v>
      </c>
      <c r="P144" s="9">
        <f>(T144*$F144)/$H144</f>
        <v>38660.03375527603</v>
      </c>
      <c r="Q144" s="9">
        <f>(U144*$F144)/$H144</f>
        <v>0</v>
      </c>
      <c r="R144" s="30">
        <f>MAX(V144-V$3,0)</f>
        <v>9499931.640625</v>
      </c>
      <c r="S144" s="30">
        <f>MAX(W144-W$3,0)</f>
        <v>187048.678322675</v>
      </c>
      <c r="T144" s="30">
        <f>MAX(X144-X$3,0)</f>
        <v>27.48728400000141</v>
      </c>
      <c r="U144" s="30">
        <f>MAX(Y144-Y$3,0)</f>
        <v>0</v>
      </c>
      <c r="V144" s="30">
        <v>9502733</v>
      </c>
      <c r="W144" s="9">
        <v>187055.81</v>
      </c>
      <c r="X144" s="9">
        <v>384.63763</v>
      </c>
      <c r="Y144" s="9">
        <v>0</v>
      </c>
    </row>
    <row r="145" spans="1:25" s="1" customFormat="1" ht="12.75">
      <c r="A145" s="25">
        <v>4</v>
      </c>
      <c r="B145" s="2" t="s">
        <v>368</v>
      </c>
      <c r="C145" s="27" t="s">
        <v>157</v>
      </c>
      <c r="D145" s="28" t="s">
        <v>369</v>
      </c>
      <c r="E145" s="29">
        <v>160</v>
      </c>
      <c r="F145" s="34">
        <v>1</v>
      </c>
      <c r="G145" s="35">
        <v>0.17120000000000068</v>
      </c>
      <c r="H145" s="36">
        <f>G145/200</f>
        <v>0.0008560000000000035</v>
      </c>
      <c r="J145" s="30">
        <f>MAX(N145,N$3)</f>
        <v>20604248411.94501</v>
      </c>
      <c r="K145" s="30">
        <f>MAX(O145,O$3)</f>
        <v>294248163.9283575</v>
      </c>
      <c r="L145" s="30">
        <f>MAX(P145,P$3)</f>
        <v>97903.9182243003</v>
      </c>
      <c r="M145" s="30">
        <f>MAX(Q145,Q$3)</f>
        <v>0</v>
      </c>
      <c r="N145" s="30">
        <f>(R145*$F145)/$H145</f>
        <v>20604248411.94501</v>
      </c>
      <c r="O145" s="9">
        <f>(S145*$F145)/$H145</f>
        <v>294248163.9283575</v>
      </c>
      <c r="P145" s="9">
        <f>(T145*$F145)/$H145</f>
        <v>97903.9182243003</v>
      </c>
      <c r="Q145" s="9">
        <f>(U145*$F145)/$H145</f>
        <v>0</v>
      </c>
      <c r="R145" s="30">
        <f>MAX(V145-V$3,0)</f>
        <v>17637236.640625</v>
      </c>
      <c r="S145" s="30">
        <f>MAX(W145-W$3,0)</f>
        <v>251876.428322675</v>
      </c>
      <c r="T145" s="30">
        <f>MAX(X145-X$3,0)</f>
        <v>83.8057540000014</v>
      </c>
      <c r="U145" s="30">
        <f>MAX(Y145-Y$3,0)</f>
        <v>0</v>
      </c>
      <c r="V145" s="30">
        <v>17640038</v>
      </c>
      <c r="W145" s="9">
        <v>251883.56</v>
      </c>
      <c r="X145" s="9">
        <v>440.9561</v>
      </c>
      <c r="Y145" s="9">
        <v>0</v>
      </c>
    </row>
    <row r="146" spans="1:25" s="1" customFormat="1" ht="12.75">
      <c r="A146" s="25">
        <v>4</v>
      </c>
      <c r="B146" s="2" t="s">
        <v>370</v>
      </c>
      <c r="C146" s="27" t="s">
        <v>157</v>
      </c>
      <c r="D146" s="28" t="s">
        <v>371</v>
      </c>
      <c r="E146" s="29">
        <v>165</v>
      </c>
      <c r="F146" s="34">
        <v>1</v>
      </c>
      <c r="G146" s="35">
        <v>0.13260000000000005</v>
      </c>
      <c r="H146" s="36">
        <f>G146/200</f>
        <v>0.0006630000000000003</v>
      </c>
      <c r="J146" s="30">
        <f>MAX(N146,N$3)</f>
        <v>14731429322.209646</v>
      </c>
      <c r="K146" s="30">
        <f>MAX(O146,O$3)</f>
        <v>901528836.0824656</v>
      </c>
      <c r="L146" s="30">
        <f>MAX(P146,P$3)</f>
        <v>9830.859535537884</v>
      </c>
      <c r="M146" s="30">
        <f>MAX(Q146,Q$3)</f>
        <v>0</v>
      </c>
      <c r="N146" s="30">
        <f>(R146*$F146)/$H146</f>
        <v>14731429322.209646</v>
      </c>
      <c r="O146" s="9">
        <f>(S146*$F146)/$H146</f>
        <v>901528836.0824656</v>
      </c>
      <c r="P146" s="9">
        <f>(T146*$F146)/$H146</f>
        <v>0</v>
      </c>
      <c r="Q146" s="9">
        <f>(U146*$F146)/$H146</f>
        <v>0</v>
      </c>
      <c r="R146" s="30">
        <f>MAX(V146-V$3,0)</f>
        <v>9766937.640625</v>
      </c>
      <c r="S146" s="30">
        <f>MAX(W146-W$3,0)</f>
        <v>597713.618322675</v>
      </c>
      <c r="T146" s="30">
        <f>MAX(X146-X$3,0)</f>
        <v>0</v>
      </c>
      <c r="U146" s="30">
        <f>MAX(Y146-Y$3,0)</f>
        <v>0</v>
      </c>
      <c r="V146" s="30">
        <v>9769739</v>
      </c>
      <c r="W146" s="9">
        <v>597720.75</v>
      </c>
      <c r="X146" s="9">
        <v>61.265194</v>
      </c>
      <c r="Y146" s="9">
        <v>0</v>
      </c>
    </row>
    <row r="147" spans="1:25" s="1" customFormat="1" ht="12.75">
      <c r="A147" s="25">
        <v>4</v>
      </c>
      <c r="B147" s="2" t="s">
        <v>372</v>
      </c>
      <c r="C147" s="27" t="s">
        <v>157</v>
      </c>
      <c r="D147" s="28" t="s">
        <v>373</v>
      </c>
      <c r="E147" s="29">
        <v>172</v>
      </c>
      <c r="F147" s="34">
        <v>1</v>
      </c>
      <c r="G147" s="35">
        <v>0.20150000000000023</v>
      </c>
      <c r="H147" s="36">
        <f>G147/200</f>
        <v>0.0010075000000000012</v>
      </c>
      <c r="J147" s="30">
        <f>MAX(N147,N$3)</f>
        <v>5151567881.513641</v>
      </c>
      <c r="K147" s="30">
        <f>MAX(O147,O$3)</f>
        <v>250657497.09446618</v>
      </c>
      <c r="L147" s="30">
        <f>MAX(P147,P$3)</f>
        <v>9830.859535537884</v>
      </c>
      <c r="M147" s="30">
        <f>MAX(Q147,Q$3)</f>
        <v>0</v>
      </c>
      <c r="N147" s="30">
        <f>(R147*$F147)/$H147</f>
        <v>5151567881.513641</v>
      </c>
      <c r="O147" s="9">
        <f>(S147*$F147)/$H147</f>
        <v>250657497.09446618</v>
      </c>
      <c r="P147" s="9">
        <f>(T147*$F147)/$H147</f>
        <v>0</v>
      </c>
      <c r="Q147" s="9">
        <f>(U147*$F147)/$H147</f>
        <v>0</v>
      </c>
      <c r="R147" s="30">
        <f>MAX(V147-V$3,0)</f>
        <v>5190204.640625</v>
      </c>
      <c r="S147" s="30">
        <f>MAX(W147-W$3,0)</f>
        <v>252537.428322675</v>
      </c>
      <c r="T147" s="30">
        <f>MAX(X147-X$3,0)</f>
        <v>0</v>
      </c>
      <c r="U147" s="30">
        <f>MAX(Y147-Y$3,0)</f>
        <v>0</v>
      </c>
      <c r="V147" s="30">
        <v>5193006</v>
      </c>
      <c r="W147" s="9">
        <v>252544.56</v>
      </c>
      <c r="X147" s="9">
        <v>174.97392</v>
      </c>
      <c r="Y147" s="9">
        <v>0</v>
      </c>
    </row>
    <row r="148" spans="1:25" s="1" customFormat="1" ht="12.75">
      <c r="A148" s="25">
        <v>4</v>
      </c>
      <c r="B148" s="2" t="s">
        <v>374</v>
      </c>
      <c r="C148" s="27" t="s">
        <v>157</v>
      </c>
      <c r="D148" s="1" t="s">
        <v>285</v>
      </c>
      <c r="E148" s="29">
        <v>180</v>
      </c>
      <c r="F148" s="34">
        <v>1</v>
      </c>
      <c r="G148" s="35">
        <v>0.2578000000000005</v>
      </c>
      <c r="H148" s="36">
        <f>G148/200</f>
        <v>0.0012890000000000024</v>
      </c>
      <c r="J148" s="30">
        <f>MAX(N148,N$3)</f>
        <v>8990065663.789743</v>
      </c>
      <c r="K148" s="30">
        <f>MAX(O148,O$3)</f>
        <v>902471503.7414064</v>
      </c>
      <c r="L148" s="30">
        <f>MAX(P148,P$3)</f>
        <v>9830.859535537884</v>
      </c>
      <c r="M148" s="30">
        <f>MAX(Q148,Q$3)</f>
        <v>0</v>
      </c>
      <c r="N148" s="30">
        <f>(R148*$F148)/$H148</f>
        <v>8990065663.789743</v>
      </c>
      <c r="O148" s="9">
        <f>(S148*$F148)/$H148</f>
        <v>902471503.7414064</v>
      </c>
      <c r="P148" s="9">
        <f>(T148*$F148)/$H148</f>
        <v>0</v>
      </c>
      <c r="Q148" s="9">
        <f>(U148*$F148)/$H148</f>
        <v>0</v>
      </c>
      <c r="R148" s="30">
        <f>MAX(V148-V$3,0)</f>
        <v>11588194.640625</v>
      </c>
      <c r="S148" s="30">
        <f>MAX(W148-W$3,0)</f>
        <v>1163285.768322675</v>
      </c>
      <c r="T148" s="30">
        <f>MAX(X148-X$3,0)</f>
        <v>0</v>
      </c>
      <c r="U148" s="30">
        <f>MAX(Y148-Y$3,0)</f>
        <v>0</v>
      </c>
      <c r="V148" s="30">
        <v>11590996</v>
      </c>
      <c r="W148" s="9">
        <v>1163292.9</v>
      </c>
      <c r="X148" s="9">
        <v>155.90434</v>
      </c>
      <c r="Y148" s="9">
        <v>0</v>
      </c>
    </row>
    <row r="149" spans="1:25" s="1" customFormat="1" ht="12.75">
      <c r="A149" s="25">
        <v>4</v>
      </c>
      <c r="B149" s="2" t="s">
        <v>375</v>
      </c>
      <c r="C149" s="27" t="s">
        <v>157</v>
      </c>
      <c r="D149" s="28" t="s">
        <v>376</v>
      </c>
      <c r="E149" s="29">
        <v>182</v>
      </c>
      <c r="F149" s="34">
        <v>1</v>
      </c>
      <c r="G149" s="35">
        <v>0.4491000000000005</v>
      </c>
      <c r="H149" s="36">
        <f>G149/200</f>
        <v>0.0022455000000000027</v>
      </c>
      <c r="J149" s="30">
        <f>MAX(N149,N$3)</f>
        <v>12300757354.987738</v>
      </c>
      <c r="K149" s="30">
        <f>MAX(O149,O$3)</f>
        <v>802112210.3418717</v>
      </c>
      <c r="L149" s="30">
        <f>MAX(P149,P$3)</f>
        <v>9830.859535537884</v>
      </c>
      <c r="M149" s="30">
        <f>MAX(Q149,Q$3)</f>
        <v>0</v>
      </c>
      <c r="N149" s="30">
        <f>(R149*$F149)/$H149</f>
        <v>12300757354.987738</v>
      </c>
      <c r="O149" s="9">
        <f>(S149*$F149)/$H149</f>
        <v>802112210.3418717</v>
      </c>
      <c r="P149" s="9">
        <f>(T149*$F149)/$H149</f>
        <v>0</v>
      </c>
      <c r="Q149" s="9">
        <f>(U149*$F149)/$H149</f>
        <v>0</v>
      </c>
      <c r="R149" s="30">
        <f>MAX(V149-V$3,0)</f>
        <v>27621350.640625</v>
      </c>
      <c r="S149" s="30">
        <f>MAX(W149-W$3,0)</f>
        <v>1801142.9683226752</v>
      </c>
      <c r="T149" s="30">
        <f>MAX(X149-X$3,0)</f>
        <v>0</v>
      </c>
      <c r="U149" s="30">
        <f>MAX(Y149-Y$3,0)</f>
        <v>0</v>
      </c>
      <c r="V149" s="30">
        <v>27624152</v>
      </c>
      <c r="W149" s="9">
        <v>1801150.1</v>
      </c>
      <c r="X149" s="9">
        <v>203.13658</v>
      </c>
      <c r="Y149" s="9">
        <v>0</v>
      </c>
    </row>
    <row r="150" spans="1:25" s="1" customFormat="1" ht="12.75">
      <c r="A150" s="25">
        <v>4</v>
      </c>
      <c r="B150" s="2" t="s">
        <v>377</v>
      </c>
      <c r="C150" s="27" t="s">
        <v>157</v>
      </c>
      <c r="D150" s="1" t="s">
        <v>227</v>
      </c>
      <c r="E150" s="29">
        <v>365</v>
      </c>
      <c r="F150" s="34">
        <v>1</v>
      </c>
      <c r="G150" s="35">
        <v>0.4427000000000003</v>
      </c>
      <c r="H150" s="36">
        <f>G150/200</f>
        <v>0.0022135000000000015</v>
      </c>
      <c r="J150" s="30">
        <f>MAX(N150,N$3)</f>
        <v>1186998346.7924094</v>
      </c>
      <c r="K150" s="30">
        <f>MAX(O150,O$3)</f>
        <v>242383315.2575896</v>
      </c>
      <c r="L150" s="30">
        <f>MAX(P150,P$3)</f>
        <v>9830.859535537884</v>
      </c>
      <c r="M150" s="30">
        <f>MAX(Q150,Q$3)</f>
        <v>0</v>
      </c>
      <c r="N150" s="30">
        <f>(R150*$F150)/$H150</f>
        <v>1186998346.7924094</v>
      </c>
      <c r="O150" s="9">
        <f>(S150*$F150)/$H150</f>
        <v>242383315.2575896</v>
      </c>
      <c r="P150" s="9">
        <f>(T150*$F150)/$H150</f>
        <v>0</v>
      </c>
      <c r="Q150" s="9">
        <f>(U150*$F150)/$H150</f>
        <v>0</v>
      </c>
      <c r="R150" s="30">
        <f>MAX(V150-V$3,0)</f>
        <v>2627420.840625</v>
      </c>
      <c r="S150" s="30">
        <f>MAX(W150-W$3,0)</f>
        <v>536515.468322675</v>
      </c>
      <c r="T150" s="30">
        <f>MAX(X150-X$3,0)</f>
        <v>0</v>
      </c>
      <c r="U150" s="30">
        <f>MAX(Y150-Y$3,0)</f>
        <v>0</v>
      </c>
      <c r="V150" s="30">
        <v>2630222.2</v>
      </c>
      <c r="W150" s="9">
        <v>536522.6</v>
      </c>
      <c r="X150" s="9">
        <v>154.96086</v>
      </c>
      <c r="Y150" s="9">
        <v>0</v>
      </c>
    </row>
    <row r="151" spans="1:25" s="1" customFormat="1" ht="12.75">
      <c r="A151" s="25">
        <v>4</v>
      </c>
      <c r="B151" s="2" t="s">
        <v>378</v>
      </c>
      <c r="C151" s="27" t="s">
        <v>157</v>
      </c>
      <c r="D151" s="1" t="s">
        <v>379</v>
      </c>
      <c r="E151" s="29">
        <v>365</v>
      </c>
      <c r="F151" s="34">
        <v>1</v>
      </c>
      <c r="G151" s="35">
        <v>0.36820000000000075</v>
      </c>
      <c r="H151" s="36">
        <f>G151/200</f>
        <v>0.0018410000000000037</v>
      </c>
      <c r="J151" s="30">
        <f>MAX(N151,N$3)</f>
        <v>1917513547.3248196</v>
      </c>
      <c r="K151" s="30">
        <f>MAX(O151,O$3)</f>
        <v>219847261.4463195</v>
      </c>
      <c r="L151" s="30">
        <f>MAX(P151,P$3)</f>
        <v>9830.859535537884</v>
      </c>
      <c r="M151" s="30">
        <f>MAX(Q151,Q$3)</f>
        <v>0</v>
      </c>
      <c r="N151" s="30">
        <f>(R151*$F151)/$H151</f>
        <v>1917513547.3248196</v>
      </c>
      <c r="O151" s="9">
        <f>(S151*$F151)/$H151</f>
        <v>219847261.4463195</v>
      </c>
      <c r="P151" s="9">
        <f>(T151*$F151)/$H151</f>
        <v>0</v>
      </c>
      <c r="Q151" s="9">
        <f>(U151*$F151)/$H151</f>
        <v>0</v>
      </c>
      <c r="R151" s="30">
        <f>MAX(V151-V$3,0)</f>
        <v>3530142.440625</v>
      </c>
      <c r="S151" s="30">
        <f>MAX(W151-W$3,0)</f>
        <v>404738.808322675</v>
      </c>
      <c r="T151" s="30">
        <f>MAX(X151-X$3,0)</f>
        <v>0</v>
      </c>
      <c r="U151" s="30">
        <f>MAX(Y151-Y$3,0)</f>
        <v>0</v>
      </c>
      <c r="V151" s="30">
        <v>3532943.8</v>
      </c>
      <c r="W151" s="9">
        <v>404745.94</v>
      </c>
      <c r="X151" s="9">
        <v>69.5477</v>
      </c>
      <c r="Y151" s="9">
        <v>0</v>
      </c>
    </row>
    <row r="152" spans="1:25" s="1" customFormat="1" ht="12.75">
      <c r="A152" s="25">
        <v>4</v>
      </c>
      <c r="B152" s="2" t="s">
        <v>380</v>
      </c>
      <c r="C152" s="27" t="s">
        <v>157</v>
      </c>
      <c r="D152" s="1" t="s">
        <v>381</v>
      </c>
      <c r="E152" s="29">
        <v>548</v>
      </c>
      <c r="F152" s="34">
        <v>1</v>
      </c>
      <c r="G152" s="35">
        <v>0.36660000000000004</v>
      </c>
      <c r="H152" s="36">
        <f>G152/200</f>
        <v>0.0018330000000000002</v>
      </c>
      <c r="J152" s="30">
        <f>MAX(N152,N$3)</f>
        <v>7436539356.587561</v>
      </c>
      <c r="K152" s="30">
        <f>MAX(O152,O$3)</f>
        <v>292284401.70358694</v>
      </c>
      <c r="L152" s="30">
        <f>MAX(P152,P$3)</f>
        <v>590990.536824878</v>
      </c>
      <c r="M152" s="30">
        <f>MAX(Q152,Q$3)</f>
        <v>0</v>
      </c>
      <c r="N152" s="30">
        <f>(R152*$F152)/$H152</f>
        <v>7436539356.587561</v>
      </c>
      <c r="O152" s="9">
        <f>(S152*$F152)/$H152</f>
        <v>292284401.70358694</v>
      </c>
      <c r="P152" s="9">
        <f>(T152*$F152)/$H152</f>
        <v>590990.536824878</v>
      </c>
      <c r="Q152" s="9">
        <f>(U152*$F152)/$H152</f>
        <v>0</v>
      </c>
      <c r="R152" s="30">
        <f>MAX(V152-V$3,0)</f>
        <v>13631176.640625</v>
      </c>
      <c r="S152" s="30">
        <f>MAX(W152-W$3,0)</f>
        <v>535757.308322675</v>
      </c>
      <c r="T152" s="30">
        <f>MAX(X152-X$3,0)</f>
        <v>1083.2856540000014</v>
      </c>
      <c r="U152" s="30">
        <f>MAX(Y152-Y$3,0)</f>
        <v>0</v>
      </c>
      <c r="V152" s="30">
        <v>13633978</v>
      </c>
      <c r="W152" s="9">
        <v>535764.44</v>
      </c>
      <c r="X152" s="9">
        <v>1440.436</v>
      </c>
      <c r="Y152" s="9">
        <v>0</v>
      </c>
    </row>
    <row r="153" spans="1:25" s="1" customFormat="1" ht="12.75">
      <c r="A153" s="40">
        <v>5</v>
      </c>
      <c r="B153" s="2" t="s">
        <v>382</v>
      </c>
      <c r="C153" s="27" t="s">
        <v>157</v>
      </c>
      <c r="D153" s="1" t="s">
        <v>158</v>
      </c>
      <c r="E153" s="29">
        <v>0</v>
      </c>
      <c r="F153" s="34">
        <v>1</v>
      </c>
      <c r="G153" s="35">
        <v>0.5020000000000007</v>
      </c>
      <c r="H153" s="36">
        <f>G153/200</f>
        <v>0.0025100000000000035</v>
      </c>
      <c r="J153" s="30">
        <f>MAX(N153,N$3)</f>
        <v>2182944.0737051773</v>
      </c>
      <c r="K153" s="30">
        <f>MAX(O153,O$3)</f>
        <v>424369.92935258907</v>
      </c>
      <c r="L153" s="30">
        <f>MAX(P153,P$3)</f>
        <v>9830.859535537884</v>
      </c>
      <c r="M153" s="30">
        <f>MAX(Q153,Q$3)</f>
        <v>0</v>
      </c>
      <c r="N153" s="30">
        <f>(R153*$F153)/$H153</f>
        <v>2182944.0737051773</v>
      </c>
      <c r="O153" s="9">
        <f>(S153*$F153)/$H153</f>
        <v>424369.92935258907</v>
      </c>
      <c r="P153" s="9">
        <f>(T153*$F153)/$H153</f>
        <v>0</v>
      </c>
      <c r="Q153" s="9">
        <f>(U153*$F153)/$H153</f>
        <v>0</v>
      </c>
      <c r="R153" s="30">
        <f>MAX(V153-V$3,0)</f>
        <v>5479.189625000003</v>
      </c>
      <c r="S153" s="30">
        <f>MAX(W153-W$3,0)</f>
        <v>1065.168522675</v>
      </c>
      <c r="T153" s="30">
        <f>MAX(X153-X$3,0)</f>
        <v>0</v>
      </c>
      <c r="U153" s="30">
        <f>MAX(Y153-Y$3,0)</f>
        <v>0</v>
      </c>
      <c r="V153" s="30">
        <v>8280.549</v>
      </c>
      <c r="W153" s="9">
        <v>1072.3002</v>
      </c>
      <c r="X153" s="9">
        <v>174.49306</v>
      </c>
      <c r="Y153" s="9">
        <v>0</v>
      </c>
    </row>
    <row r="154" spans="1:25" s="1" customFormat="1" ht="12.75">
      <c r="A154" s="25">
        <v>5</v>
      </c>
      <c r="B154" s="2" t="s">
        <v>383</v>
      </c>
      <c r="C154" s="27" t="s">
        <v>157</v>
      </c>
      <c r="D154" s="1" t="s">
        <v>161</v>
      </c>
      <c r="E154" s="29">
        <v>1</v>
      </c>
      <c r="F154" s="34">
        <v>1</v>
      </c>
      <c r="G154" s="35">
        <v>1.0440000000000005</v>
      </c>
      <c r="H154" s="36">
        <f>G154/200</f>
        <v>0.005220000000000002</v>
      </c>
      <c r="J154" s="30">
        <f>MAX(N154,N$3)</f>
        <v>560297019.2768196</v>
      </c>
      <c r="K154" s="30">
        <f>MAX(O154,O$3)</f>
        <v>48233.64802203066</v>
      </c>
      <c r="L154" s="30">
        <f>MAX(P154,P$3)</f>
        <v>9830.859535537884</v>
      </c>
      <c r="M154" s="30">
        <f>MAX(Q154,Q$3)</f>
        <v>0</v>
      </c>
      <c r="N154" s="30">
        <f>(R154*$F154)/$H154</f>
        <v>560297019.2768196</v>
      </c>
      <c r="O154" s="9">
        <f>(S154*$F154)/$H154</f>
        <v>48233.64802203066</v>
      </c>
      <c r="P154" s="9">
        <f>(T154*$F154)/$H154</f>
        <v>0</v>
      </c>
      <c r="Q154" s="9">
        <f>(U154*$F154)/$H154</f>
        <v>0</v>
      </c>
      <c r="R154" s="30">
        <f>MAX(V154-V$3,0)</f>
        <v>2924750.440625</v>
      </c>
      <c r="S154" s="30">
        <f>MAX(W154-W$3,0)</f>
        <v>251.77964267500016</v>
      </c>
      <c r="T154" s="30">
        <f>MAX(X154-X$3,0)</f>
        <v>0</v>
      </c>
      <c r="U154" s="30">
        <f>MAX(Y154-Y$3,0)</f>
        <v>0</v>
      </c>
      <c r="V154" s="30">
        <v>2927551.8</v>
      </c>
      <c r="W154" s="9">
        <v>258.91132</v>
      </c>
      <c r="X154" s="9">
        <v>325.6543</v>
      </c>
      <c r="Y154" s="9">
        <v>0</v>
      </c>
    </row>
    <row r="155" spans="1:25" s="1" customFormat="1" ht="12.75">
      <c r="A155" s="25">
        <v>5</v>
      </c>
      <c r="B155" s="2" t="s">
        <v>384</v>
      </c>
      <c r="C155" s="27" t="s">
        <v>157</v>
      </c>
      <c r="D155" s="1" t="s">
        <v>163</v>
      </c>
      <c r="E155" s="29">
        <v>2</v>
      </c>
      <c r="F155" s="34">
        <v>1</v>
      </c>
      <c r="G155" s="35">
        <v>0.9500000000000011</v>
      </c>
      <c r="H155" s="36">
        <f>G155/200</f>
        <v>0.004750000000000005</v>
      </c>
      <c r="J155" s="30">
        <f>MAX(N155,N$3)</f>
        <v>10701.535890217623</v>
      </c>
      <c r="K155" s="30">
        <f>MAX(O155,O$3)</f>
        <v>1183.286465517185</v>
      </c>
      <c r="L155" s="30">
        <f>MAX(P155,P$3)</f>
        <v>9830.859535537884</v>
      </c>
      <c r="M155" s="30">
        <f>MAX(Q155,Q$3)</f>
        <v>0</v>
      </c>
      <c r="N155" s="30">
        <f>(R155*$F155)/$H155</f>
        <v>0</v>
      </c>
      <c r="O155" s="9">
        <f>(S155*$F155)/$H155</f>
        <v>0</v>
      </c>
      <c r="P155" s="9">
        <f>(T155*$F155)/$H155</f>
        <v>0</v>
      </c>
      <c r="Q155" s="9">
        <f>(U155*$F155)/$H155</f>
        <v>0</v>
      </c>
      <c r="R155" s="30">
        <f>MAX(V155-V$3,0)</f>
        <v>0</v>
      </c>
      <c r="S155" s="30">
        <f>MAX(W155-W$3,0)</f>
        <v>0</v>
      </c>
      <c r="T155" s="30">
        <f>MAX(X155-X$3,0)</f>
        <v>0</v>
      </c>
      <c r="U155" s="30">
        <f>MAX(Y155-Y$3,0)</f>
        <v>0</v>
      </c>
      <c r="V155" s="30">
        <v>0</v>
      </c>
      <c r="W155" s="9">
        <v>0</v>
      </c>
      <c r="X155" s="9">
        <v>0</v>
      </c>
      <c r="Y155" s="9">
        <v>0</v>
      </c>
    </row>
    <row r="156" spans="1:25" s="1" customFormat="1" ht="12.75">
      <c r="A156" s="25">
        <v>5</v>
      </c>
      <c r="B156" s="2" t="s">
        <v>385</v>
      </c>
      <c r="C156" s="27" t="s">
        <v>157</v>
      </c>
      <c r="D156" s="1" t="s">
        <v>165</v>
      </c>
      <c r="E156" s="29">
        <v>3</v>
      </c>
      <c r="F156" s="34">
        <v>1</v>
      </c>
      <c r="G156" s="35">
        <v>0.7070000000000007</v>
      </c>
      <c r="H156" s="36">
        <f>G156/200</f>
        <v>0.003535000000000004</v>
      </c>
      <c r="J156" s="30">
        <f>MAX(N156,N$3)</f>
        <v>3456004707.390378</v>
      </c>
      <c r="K156" s="30">
        <f>MAX(O156,O$3)</f>
        <v>206310514.37699413</v>
      </c>
      <c r="L156" s="30">
        <f>MAX(P156,P$3)</f>
        <v>9830.859535537884</v>
      </c>
      <c r="M156" s="30">
        <f>MAX(Q156,Q$3)</f>
        <v>0</v>
      </c>
      <c r="N156" s="30">
        <f>(R156*$F156)/$H156</f>
        <v>3456004707.390378</v>
      </c>
      <c r="O156" s="9">
        <f>(S156*$F156)/$H156</f>
        <v>206310514.37699413</v>
      </c>
      <c r="P156" s="9">
        <f>(T156*$F156)/$H156</f>
        <v>0</v>
      </c>
      <c r="Q156" s="9">
        <f>(U156*$F156)/$H156</f>
        <v>0</v>
      </c>
      <c r="R156" s="30">
        <f>MAX(V156-V$3,0)</f>
        <v>12216976.640625</v>
      </c>
      <c r="S156" s="30">
        <f>MAX(W156-W$3,0)</f>
        <v>729307.668322675</v>
      </c>
      <c r="T156" s="30">
        <f>MAX(X156-X$3,0)</f>
        <v>0</v>
      </c>
      <c r="U156" s="30">
        <f>MAX(Y156-Y$3,0)</f>
        <v>0</v>
      </c>
      <c r="V156" s="30">
        <v>12219778</v>
      </c>
      <c r="W156" s="9">
        <v>729314.8</v>
      </c>
      <c r="X156" s="9">
        <v>102.09688</v>
      </c>
      <c r="Y156" s="9">
        <v>0</v>
      </c>
    </row>
    <row r="157" spans="1:25" s="1" customFormat="1" ht="12.75">
      <c r="A157" s="25">
        <v>5</v>
      </c>
      <c r="B157" s="2" t="s">
        <v>386</v>
      </c>
      <c r="C157" s="27" t="s">
        <v>157</v>
      </c>
      <c r="D157" s="1" t="s">
        <v>167</v>
      </c>
      <c r="E157" s="29">
        <v>4</v>
      </c>
      <c r="F157" s="34">
        <v>1</v>
      </c>
      <c r="G157" s="35">
        <v>0.6140000000000008</v>
      </c>
      <c r="H157" s="36">
        <f>G157/200</f>
        <v>0.0030700000000000037</v>
      </c>
      <c r="J157" s="30">
        <f>MAX(N157,N$3)</f>
        <v>1862830827.5651443</v>
      </c>
      <c r="K157" s="30">
        <f>MAX(O157,O$3)</f>
        <v>79508507.59696244</v>
      </c>
      <c r="L157" s="30">
        <f>MAX(P157,P$3)</f>
        <v>31399.929641694238</v>
      </c>
      <c r="M157" s="30">
        <f>MAX(Q157,Q$3)</f>
        <v>0</v>
      </c>
      <c r="N157" s="30">
        <f>(R157*$F157)/$H157</f>
        <v>1862830827.5651443</v>
      </c>
      <c r="O157" s="9">
        <f>(S157*$F157)/$H157</f>
        <v>79508507.59696244</v>
      </c>
      <c r="P157" s="9">
        <f>(T157*$F157)/$H157</f>
        <v>31399.929641694238</v>
      </c>
      <c r="Q157" s="9">
        <f>(U157*$F157)/$H157</f>
        <v>0</v>
      </c>
      <c r="R157" s="30">
        <f>MAX(V157-V$3,0)</f>
        <v>5718890.640625</v>
      </c>
      <c r="S157" s="30">
        <f>MAX(W157-W$3,0)</f>
        <v>244091.118322675</v>
      </c>
      <c r="T157" s="30">
        <f>MAX(X157-X$3,0)</f>
        <v>96.39778400000142</v>
      </c>
      <c r="U157" s="30">
        <f>MAX(Y157-Y$3,0)</f>
        <v>0</v>
      </c>
      <c r="V157" s="30">
        <v>5721692</v>
      </c>
      <c r="W157" s="9">
        <v>244098.25</v>
      </c>
      <c r="X157" s="9">
        <v>453.54813</v>
      </c>
      <c r="Y157" s="9">
        <v>0</v>
      </c>
    </row>
    <row r="158" spans="1:25" s="1" customFormat="1" ht="12.75">
      <c r="A158" s="25">
        <v>5</v>
      </c>
      <c r="B158" s="2" t="s">
        <v>387</v>
      </c>
      <c r="C158" s="27" t="s">
        <v>157</v>
      </c>
      <c r="D158" s="1" t="s">
        <v>171</v>
      </c>
      <c r="E158" s="29">
        <v>5</v>
      </c>
      <c r="F158" s="34">
        <v>1</v>
      </c>
      <c r="G158" s="35">
        <v>0.8920000000000012</v>
      </c>
      <c r="H158" s="36">
        <f>G158/200</f>
        <v>0.0044600000000000065</v>
      </c>
      <c r="J158" s="30">
        <f>MAX(N158,N$3)</f>
        <v>323833125.7006722</v>
      </c>
      <c r="K158" s="30">
        <f>MAX(O158,O$3)</f>
        <v>287127623.6896876</v>
      </c>
      <c r="L158" s="30">
        <f>MAX(P158,P$3)</f>
        <v>9830.859535537884</v>
      </c>
      <c r="M158" s="30">
        <f>MAX(Q158,Q$3)</f>
        <v>0</v>
      </c>
      <c r="N158" s="30">
        <f>(R158*$F158)/$H158</f>
        <v>323833125.7006722</v>
      </c>
      <c r="O158" s="9">
        <f>(S158*$F158)/$H158</f>
        <v>287127623.6896876</v>
      </c>
      <c r="P158" s="9">
        <f>(T158*$F158)/$H158</f>
        <v>0</v>
      </c>
      <c r="Q158" s="9">
        <f>(U158*$F158)/$H158</f>
        <v>0</v>
      </c>
      <c r="R158" s="30">
        <f>MAX(V158-V$3,0)</f>
        <v>1444295.740625</v>
      </c>
      <c r="S158" s="30">
        <f>MAX(W158-W$3,0)</f>
        <v>1280589.2016560086</v>
      </c>
      <c r="T158" s="30">
        <f>MAX(X158-X$3,0)</f>
        <v>0</v>
      </c>
      <c r="U158" s="30">
        <f>MAX(Y158-Y$3,0)</f>
        <v>0</v>
      </c>
      <c r="V158" s="30">
        <v>1447097.1</v>
      </c>
      <c r="W158" s="39">
        <v>1280596.3333333335</v>
      </c>
      <c r="X158" s="9">
        <v>102.357056</v>
      </c>
      <c r="Y158" s="9">
        <v>0</v>
      </c>
    </row>
    <row r="159" spans="1:25" s="1" customFormat="1" ht="12.75">
      <c r="A159" s="25">
        <v>5</v>
      </c>
      <c r="B159" s="2" t="s">
        <v>388</v>
      </c>
      <c r="C159" s="27" t="s">
        <v>157</v>
      </c>
      <c r="D159" s="1" t="s">
        <v>173</v>
      </c>
      <c r="E159" s="29">
        <v>6</v>
      </c>
      <c r="F159" s="34">
        <v>1</v>
      </c>
      <c r="G159" s="35">
        <v>1.346</v>
      </c>
      <c r="H159" s="36">
        <f>G159/200</f>
        <v>0.006730000000000001</v>
      </c>
      <c r="J159" s="30">
        <f>MAX(N159,N$3)</f>
        <v>387247163.0448241</v>
      </c>
      <c r="K159" s="30">
        <f>MAX(O159,O$3)</f>
        <v>160686421.74185365</v>
      </c>
      <c r="L159" s="30">
        <f>MAX(P159,P$3)</f>
        <v>9830.859535537884</v>
      </c>
      <c r="M159" s="30">
        <f>MAX(Q159,Q$3)</f>
        <v>0</v>
      </c>
      <c r="N159" s="30">
        <f>(R159*$F159)/$H159</f>
        <v>387247163.0448241</v>
      </c>
      <c r="O159" s="9">
        <f>(S159*$F159)/$H159</f>
        <v>160686421.74185365</v>
      </c>
      <c r="P159" s="9">
        <f>(T159*$F159)/$H159</f>
        <v>5956.816344725316</v>
      </c>
      <c r="Q159" s="9">
        <f>(U159*$F159)/$H159</f>
        <v>0</v>
      </c>
      <c r="R159" s="30">
        <f>MAX(V159-V$3,0)</f>
        <v>2606173.4072916666</v>
      </c>
      <c r="S159" s="30">
        <f>MAX(W159-W$3,0)</f>
        <v>1081419.618322675</v>
      </c>
      <c r="T159" s="30">
        <f>MAX(X159-X$3,0)</f>
        <v>40.089374000001385</v>
      </c>
      <c r="U159" s="30">
        <f>MAX(Y159-Y$3,0)</f>
        <v>0</v>
      </c>
      <c r="V159" s="30">
        <v>2608974.7666666666</v>
      </c>
      <c r="W159" s="39">
        <v>1081426.75</v>
      </c>
      <c r="X159" s="9">
        <v>397.23972</v>
      </c>
      <c r="Y159" s="9">
        <v>0</v>
      </c>
    </row>
    <row r="160" spans="1:25" s="1" customFormat="1" ht="12.75">
      <c r="A160" s="25">
        <v>5</v>
      </c>
      <c r="B160" s="2" t="s">
        <v>389</v>
      </c>
      <c r="C160" s="27" t="s">
        <v>157</v>
      </c>
      <c r="D160" s="1" t="s">
        <v>175</v>
      </c>
      <c r="E160" s="29">
        <v>7</v>
      </c>
      <c r="F160" s="34">
        <v>1</v>
      </c>
      <c r="G160" s="35">
        <v>1.3030000000000008</v>
      </c>
      <c r="H160" s="36">
        <f>G160/200</f>
        <v>0.006515000000000004</v>
      </c>
      <c r="J160" s="30">
        <f>MAX(N160,N$3)</f>
        <v>215506314.75441274</v>
      </c>
      <c r="K160" s="30">
        <f>MAX(O160,O$3)</f>
        <v>31672578.407164216</v>
      </c>
      <c r="L160" s="30">
        <f>MAX(P160,P$3)</f>
        <v>9830.859535537884</v>
      </c>
      <c r="M160" s="30">
        <f>MAX(Q160,Q$3)</f>
        <v>0</v>
      </c>
      <c r="N160" s="30">
        <f>(R160*$F160)/$H160</f>
        <v>215506314.75441274</v>
      </c>
      <c r="O160" s="9">
        <f>(S160*$F160)/$H160</f>
        <v>31672578.407164216</v>
      </c>
      <c r="P160" s="9">
        <f>(T160*$F160)/$H160</f>
        <v>0</v>
      </c>
      <c r="Q160" s="9">
        <f>(U160*$F160)/$H160</f>
        <v>0</v>
      </c>
      <c r="R160" s="30">
        <f>MAX(V160-V$3,0)</f>
        <v>1404023.640625</v>
      </c>
      <c r="S160" s="30">
        <f>MAX(W160-W$3,0)</f>
        <v>206346.848322675</v>
      </c>
      <c r="T160" s="30">
        <f>MAX(X160-X$3,0)</f>
        <v>0</v>
      </c>
      <c r="U160" s="30">
        <f>MAX(Y160-Y$3,0)</f>
        <v>0</v>
      </c>
      <c r="V160" s="30">
        <v>1406825</v>
      </c>
      <c r="W160" s="9">
        <v>206353.98</v>
      </c>
      <c r="X160" s="9">
        <v>109.9818</v>
      </c>
      <c r="Y160" s="9">
        <v>0</v>
      </c>
    </row>
    <row r="161" spans="1:25" s="1" customFormat="1" ht="12.75">
      <c r="A161" s="25">
        <v>5</v>
      </c>
      <c r="B161" s="2" t="s">
        <v>390</v>
      </c>
      <c r="C161" s="27" t="s">
        <v>157</v>
      </c>
      <c r="D161" s="1" t="s">
        <v>179</v>
      </c>
      <c r="E161" s="29">
        <v>8</v>
      </c>
      <c r="F161" s="34">
        <v>1</v>
      </c>
      <c r="G161" s="35">
        <v>0.9039999999999999</v>
      </c>
      <c r="H161" s="36">
        <f>G161/200</f>
        <v>0.00452</v>
      </c>
      <c r="J161" s="30">
        <f>MAX(N161,N$3)</f>
        <v>467565628.45685846</v>
      </c>
      <c r="K161" s="30">
        <f>MAX(O161,O$3)</f>
        <v>6918634.584662612</v>
      </c>
      <c r="L161" s="30">
        <f>MAX(P161,P$3)</f>
        <v>9830.859535537884</v>
      </c>
      <c r="M161" s="30">
        <f>MAX(Q161,Q$3)</f>
        <v>0</v>
      </c>
      <c r="N161" s="30">
        <f>(R161*$F161)/$H161</f>
        <v>467565628.45685846</v>
      </c>
      <c r="O161" s="9">
        <f>(S161*$F161)/$H161</f>
        <v>6918634.584662612</v>
      </c>
      <c r="P161" s="9">
        <f>(T161*$F161)/$H161</f>
        <v>0</v>
      </c>
      <c r="Q161" s="9">
        <f>(U161*$F161)/$H161</f>
        <v>0</v>
      </c>
      <c r="R161" s="30">
        <f>MAX(V161-V$3,0)</f>
        <v>2113396.640625</v>
      </c>
      <c r="S161" s="30">
        <f>MAX(W161-W$3,0)</f>
        <v>31272.228322675</v>
      </c>
      <c r="T161" s="30">
        <f>MAX(X161-X$3,0)</f>
        <v>0</v>
      </c>
      <c r="U161" s="30">
        <f>MAX(Y161-Y$3,0)</f>
        <v>0</v>
      </c>
      <c r="V161" s="30">
        <v>2116198</v>
      </c>
      <c r="W161" s="9">
        <v>31279.36</v>
      </c>
      <c r="X161" s="9">
        <v>0</v>
      </c>
      <c r="Y161" s="9">
        <v>0</v>
      </c>
    </row>
    <row r="162" spans="1:25" s="1" customFormat="1" ht="12.75">
      <c r="A162" s="25">
        <v>5</v>
      </c>
      <c r="B162" s="2" t="s">
        <v>391</v>
      </c>
      <c r="C162" s="27" t="s">
        <v>157</v>
      </c>
      <c r="D162" s="1" t="s">
        <v>183</v>
      </c>
      <c r="E162" s="29">
        <v>9</v>
      </c>
      <c r="F162" s="34">
        <v>1</v>
      </c>
      <c r="G162" s="35">
        <v>0.5970000000000004</v>
      </c>
      <c r="H162" s="36">
        <f>G162/200</f>
        <v>0.002985000000000002</v>
      </c>
      <c r="J162" s="30">
        <f>MAX(N162,N$3)</f>
        <v>3048552978.4338336</v>
      </c>
      <c r="K162" s="30">
        <f>MAX(O162,O$3)</f>
        <v>41133453.37443046</v>
      </c>
      <c r="L162" s="30">
        <f>MAX(P162,P$3)</f>
        <v>9830.859535537884</v>
      </c>
      <c r="M162" s="30">
        <f>MAX(Q162,Q$3)</f>
        <v>0</v>
      </c>
      <c r="N162" s="30">
        <f>(R162*$F162)/$H162</f>
        <v>3048552978.4338336</v>
      </c>
      <c r="O162" s="9">
        <f>(S162*$F162)/$H162</f>
        <v>41133453.37443046</v>
      </c>
      <c r="P162" s="9">
        <f>(T162*$F162)/$H162</f>
        <v>890.6713567843993</v>
      </c>
      <c r="Q162" s="9">
        <f>(U162*$F162)/$H162</f>
        <v>0</v>
      </c>
      <c r="R162" s="30">
        <f>MAX(V162-V$3,0)</f>
        <v>9099930.640625</v>
      </c>
      <c r="S162" s="30">
        <f>MAX(W162-W$3,0)</f>
        <v>122783.358322675</v>
      </c>
      <c r="T162" s="30">
        <f>MAX(X162-X$3,0)</f>
        <v>2.658654000001434</v>
      </c>
      <c r="U162" s="30">
        <f>MAX(Y162-Y$3,0)</f>
        <v>0</v>
      </c>
      <c r="V162" s="30">
        <v>9102732</v>
      </c>
      <c r="W162" s="9">
        <v>122790.49</v>
      </c>
      <c r="X162" s="9">
        <v>359.809</v>
      </c>
      <c r="Y162" s="9">
        <v>0</v>
      </c>
    </row>
    <row r="163" spans="1:25" s="1" customFormat="1" ht="12.75">
      <c r="A163" s="25">
        <v>5</v>
      </c>
      <c r="B163" s="2" t="s">
        <v>392</v>
      </c>
      <c r="C163" s="27" t="s">
        <v>157</v>
      </c>
      <c r="D163" s="1" t="s">
        <v>185</v>
      </c>
      <c r="E163" s="29">
        <v>10</v>
      </c>
      <c r="F163" s="34">
        <v>1</v>
      </c>
      <c r="G163" s="35">
        <v>0.8209999999999997</v>
      </c>
      <c r="H163" s="36">
        <f>G163/200</f>
        <v>0.004104999999999998</v>
      </c>
      <c r="J163" s="30">
        <f>MAX(N163,N$3)</f>
        <v>1643816112.2107193</v>
      </c>
      <c r="K163" s="30">
        <f>MAX(O163,O$3)</f>
        <v>31571083.635243617</v>
      </c>
      <c r="L163" s="30">
        <f>MAX(P163,P$3)</f>
        <v>9830.859535537884</v>
      </c>
      <c r="M163" s="30">
        <f>MAX(Q163,Q$3)</f>
        <v>0</v>
      </c>
      <c r="N163" s="30">
        <f>(R163*$F163)/$H163</f>
        <v>1643816112.2107193</v>
      </c>
      <c r="O163" s="9">
        <f>(S163*$F163)/$H163</f>
        <v>31571083.635243617</v>
      </c>
      <c r="P163" s="9">
        <f>(T163*$F163)/$H163</f>
        <v>0</v>
      </c>
      <c r="Q163" s="9">
        <f>(U163*$F163)/$H163</f>
        <v>0</v>
      </c>
      <c r="R163" s="30">
        <f>MAX(V163-V$3,0)</f>
        <v>6747865.140625</v>
      </c>
      <c r="S163" s="30">
        <f>MAX(W163-W$3,0)</f>
        <v>129599.298322675</v>
      </c>
      <c r="T163" s="30">
        <f>MAX(X163-X$3,0)</f>
        <v>0</v>
      </c>
      <c r="U163" s="30">
        <f>MAX(Y163-Y$3,0)</f>
        <v>0</v>
      </c>
      <c r="V163" s="30">
        <v>6750666.5</v>
      </c>
      <c r="W163" s="9">
        <v>129606.43</v>
      </c>
      <c r="X163" s="9">
        <v>0</v>
      </c>
      <c r="Y163" s="9">
        <v>0</v>
      </c>
    </row>
    <row r="164" spans="1:25" s="1" customFormat="1" ht="12.75">
      <c r="A164" s="25">
        <v>5</v>
      </c>
      <c r="B164" s="2" t="s">
        <v>393</v>
      </c>
      <c r="C164" s="27" t="s">
        <v>157</v>
      </c>
      <c r="D164" s="1" t="s">
        <v>187</v>
      </c>
      <c r="E164" s="29">
        <v>11</v>
      </c>
      <c r="F164" s="34">
        <v>1</v>
      </c>
      <c r="G164" s="35">
        <v>0.7870000000000008</v>
      </c>
      <c r="H164" s="36">
        <f>G164/200</f>
        <v>0.0039350000000000045</v>
      </c>
      <c r="J164" s="30">
        <f>MAX(N164,N$3)</f>
        <v>1591024432.1791596</v>
      </c>
      <c r="K164" s="30">
        <f>MAX(O164,O$3)</f>
        <v>14535587.88378016</v>
      </c>
      <c r="L164" s="30">
        <f>MAX(P164,P$3)</f>
        <v>9830.859535537884</v>
      </c>
      <c r="M164" s="30">
        <f>MAX(Q164,Q$3)</f>
        <v>0</v>
      </c>
      <c r="N164" s="30">
        <f>(R164*$F164)/$H164</f>
        <v>1591024432.1791596</v>
      </c>
      <c r="O164" s="9">
        <f>(S164*$F164)/$H164</f>
        <v>14535587.88378016</v>
      </c>
      <c r="P164" s="9">
        <f>(T164*$F164)/$H164</f>
        <v>0</v>
      </c>
      <c r="Q164" s="9">
        <f>(U164*$F164)/$H164</f>
        <v>0</v>
      </c>
      <c r="R164" s="30">
        <f>MAX(V164-V$3,0)</f>
        <v>6260681.140625</v>
      </c>
      <c r="S164" s="30">
        <f>MAX(W164-W$3,0)</f>
        <v>57197.538322675</v>
      </c>
      <c r="T164" s="30">
        <f>MAX(X164-X$3,0)</f>
        <v>0</v>
      </c>
      <c r="U164" s="30">
        <f>MAX(Y164-Y$3,0)</f>
        <v>0</v>
      </c>
      <c r="V164" s="30">
        <v>6263482.5</v>
      </c>
      <c r="W164" s="9">
        <v>57204.67</v>
      </c>
      <c r="X164" s="9">
        <v>44.621544</v>
      </c>
      <c r="Y164" s="9">
        <v>0</v>
      </c>
    </row>
    <row r="165" spans="1:25" s="1" customFormat="1" ht="12.75">
      <c r="A165" s="25">
        <v>5</v>
      </c>
      <c r="B165" s="2" t="s">
        <v>394</v>
      </c>
      <c r="C165" s="27" t="s">
        <v>157</v>
      </c>
      <c r="D165" s="1" t="s">
        <v>189</v>
      </c>
      <c r="E165" s="29">
        <v>12</v>
      </c>
      <c r="F165" s="34">
        <v>1</v>
      </c>
      <c r="G165" s="35">
        <v>0.5570000000000004</v>
      </c>
      <c r="H165" s="36">
        <f>G165/200</f>
        <v>0.002785000000000002</v>
      </c>
      <c r="J165" s="30">
        <f>MAX(N165,N$3)</f>
        <v>2224668811.7145405</v>
      </c>
      <c r="K165" s="30">
        <f>MAX(O165,O$3)</f>
        <v>27816629.559308782</v>
      </c>
      <c r="L165" s="30">
        <f>MAX(P165,P$3)</f>
        <v>9830.859535537884</v>
      </c>
      <c r="M165" s="30">
        <f>MAX(Q165,Q$3)</f>
        <v>0</v>
      </c>
      <c r="N165" s="30">
        <f>(R165*$F165)/$H165</f>
        <v>2224668811.7145405</v>
      </c>
      <c r="O165" s="9">
        <f>(S165*$F165)/$H165</f>
        <v>27816629.559308782</v>
      </c>
      <c r="P165" s="9">
        <f>(T165*$F165)/$H165</f>
        <v>0</v>
      </c>
      <c r="Q165" s="9">
        <f>(U165*$F165)/$H165</f>
        <v>0</v>
      </c>
      <c r="R165" s="30">
        <f>MAX(V165-V$3,0)</f>
        <v>6195702.640625</v>
      </c>
      <c r="S165" s="30">
        <f>MAX(W165-W$3,0)</f>
        <v>77469.313322675</v>
      </c>
      <c r="T165" s="30">
        <f>MAX(X165-X$3,0)</f>
        <v>0</v>
      </c>
      <c r="U165" s="30">
        <f>MAX(Y165-Y$3,0)</f>
        <v>0</v>
      </c>
      <c r="V165" s="30">
        <v>6198504</v>
      </c>
      <c r="W165" s="9">
        <v>77476.445</v>
      </c>
      <c r="X165" s="9">
        <v>131.63327</v>
      </c>
      <c r="Y165" s="9">
        <v>0</v>
      </c>
    </row>
    <row r="166" spans="1:25" s="1" customFormat="1" ht="12.75">
      <c r="A166" s="25">
        <v>5</v>
      </c>
      <c r="B166" s="2" t="s">
        <v>395</v>
      </c>
      <c r="C166" s="27" t="s">
        <v>157</v>
      </c>
      <c r="D166" s="1" t="s">
        <v>191</v>
      </c>
      <c r="E166" s="29">
        <v>13</v>
      </c>
      <c r="F166" s="34">
        <v>1</v>
      </c>
      <c r="G166" s="35">
        <v>0.8290000000000006</v>
      </c>
      <c r="H166" s="36">
        <f>G166/200</f>
        <v>0.004145000000000003</v>
      </c>
      <c r="J166" s="30">
        <f>MAX(N166,N$3)</f>
        <v>906721746.8335338</v>
      </c>
      <c r="K166" s="30">
        <f>MAX(O166,O$3)</f>
        <v>22630062.321513858</v>
      </c>
      <c r="L166" s="30">
        <f>MAX(P166,P$3)</f>
        <v>9830.859535537884</v>
      </c>
      <c r="M166" s="30">
        <f>MAX(Q166,Q$3)</f>
        <v>0</v>
      </c>
      <c r="N166" s="30">
        <f>(R166*$F166)/$H166</f>
        <v>906721746.8335338</v>
      </c>
      <c r="O166" s="9">
        <f>(S166*$F166)/$H166</f>
        <v>22630062.321513858</v>
      </c>
      <c r="P166" s="9">
        <f>(T166*$F166)/$H166</f>
        <v>0</v>
      </c>
      <c r="Q166" s="9">
        <f>(U166*$F166)/$H166</f>
        <v>0</v>
      </c>
      <c r="R166" s="30">
        <f>MAX(V166-V$3,0)</f>
        <v>3758361.640625</v>
      </c>
      <c r="S166" s="30">
        <f>MAX(W166-W$3,0)</f>
        <v>93801.608322675</v>
      </c>
      <c r="T166" s="30">
        <f>MAX(X166-X$3,0)</f>
        <v>0</v>
      </c>
      <c r="U166" s="30">
        <f>MAX(Y166-Y$3,0)</f>
        <v>0</v>
      </c>
      <c r="V166" s="30">
        <v>3761163</v>
      </c>
      <c r="W166" s="9">
        <v>93808.74</v>
      </c>
      <c r="X166" s="9">
        <v>191.7382</v>
      </c>
      <c r="Y166" s="9">
        <v>0</v>
      </c>
    </row>
    <row r="167" spans="1:25" s="1" customFormat="1" ht="12.75">
      <c r="A167" s="25">
        <v>5</v>
      </c>
      <c r="B167" s="2" t="s">
        <v>396</v>
      </c>
      <c r="C167" s="27" t="s">
        <v>157</v>
      </c>
      <c r="D167" s="1" t="s">
        <v>254</v>
      </c>
      <c r="E167" s="29">
        <v>14</v>
      </c>
      <c r="F167" s="34">
        <v>1</v>
      </c>
      <c r="G167" s="35">
        <v>0.75</v>
      </c>
      <c r="H167" s="36">
        <f>G167/200</f>
        <v>0.00375</v>
      </c>
      <c r="J167" s="30">
        <f>MAX(N167,N$3)</f>
        <v>1563713637.5</v>
      </c>
      <c r="K167" s="30">
        <f>MAX(O167,O$3)</f>
        <v>16078539.819380002</v>
      </c>
      <c r="L167" s="30">
        <f>MAX(P167,P$3)</f>
        <v>9830.859535537884</v>
      </c>
      <c r="M167" s="30">
        <f>MAX(Q167,Q$3)</f>
        <v>0</v>
      </c>
      <c r="N167" s="30">
        <f>(R167*$F167)/$H167</f>
        <v>1563713637.5</v>
      </c>
      <c r="O167" s="9">
        <f>(S167*$F167)/$H167</f>
        <v>16078539.819380002</v>
      </c>
      <c r="P167" s="9">
        <f>(T167*$F167)/$H167</f>
        <v>0</v>
      </c>
      <c r="Q167" s="9">
        <f>(U167*$F167)/$H167</f>
        <v>0</v>
      </c>
      <c r="R167" s="30">
        <f>MAX(V167-V$3,0)</f>
        <v>5863926.140625</v>
      </c>
      <c r="S167" s="30">
        <f>MAX(W167-W$3,0)</f>
        <v>60294.524322675</v>
      </c>
      <c r="T167" s="30">
        <f>MAX(X167-X$3,0)</f>
        <v>0</v>
      </c>
      <c r="U167" s="30">
        <f>MAX(Y167-Y$3,0)</f>
        <v>0</v>
      </c>
      <c r="V167" s="30">
        <v>5866727.5</v>
      </c>
      <c r="W167" s="9">
        <v>60301.656</v>
      </c>
      <c r="X167" s="9">
        <v>151.45256</v>
      </c>
      <c r="Y167" s="9">
        <v>0</v>
      </c>
    </row>
    <row r="168" spans="1:25" s="1" customFormat="1" ht="12.75">
      <c r="A168" s="25">
        <v>5</v>
      </c>
      <c r="B168" s="2" t="s">
        <v>397</v>
      </c>
      <c r="C168" s="27" t="s">
        <v>157</v>
      </c>
      <c r="D168" s="1" t="s">
        <v>193</v>
      </c>
      <c r="E168" s="29">
        <v>21</v>
      </c>
      <c r="F168" s="34">
        <v>1</v>
      </c>
      <c r="G168" s="35">
        <v>0.8010000000000002</v>
      </c>
      <c r="H168" s="36">
        <f>G168/200</f>
        <v>0.004005000000000001</v>
      </c>
      <c r="J168" s="30">
        <f>MAX(N168,N$3)</f>
        <v>482139261.0799001</v>
      </c>
      <c r="K168" s="30">
        <f>MAX(O168,O$3)</f>
        <v>7626375.111779025</v>
      </c>
      <c r="L168" s="30">
        <f>MAX(P168,P$3)</f>
        <v>9830.859535537884</v>
      </c>
      <c r="M168" s="30">
        <f>MAX(Q168,Q$3)</f>
        <v>0</v>
      </c>
      <c r="N168" s="30">
        <f>(R168*$F168)/$H168</f>
        <v>482139261.0799001</v>
      </c>
      <c r="O168" s="9">
        <f>(S168*$F168)/$H168</f>
        <v>7626375.111779025</v>
      </c>
      <c r="P168" s="9">
        <f>(T168*$F168)/$H168</f>
        <v>0</v>
      </c>
      <c r="Q168" s="9">
        <f>(U168*$F168)/$H168</f>
        <v>0</v>
      </c>
      <c r="R168" s="30">
        <f>MAX(V168-V$3,0)</f>
        <v>1930967.740625</v>
      </c>
      <c r="S168" s="30">
        <f>MAX(W168-W$3,0)</f>
        <v>30543.632322675</v>
      </c>
      <c r="T168" s="30">
        <f>MAX(X168-X$3,0)</f>
        <v>0</v>
      </c>
      <c r="U168" s="30">
        <f>MAX(Y168-Y$3,0)</f>
        <v>0</v>
      </c>
      <c r="V168" s="30">
        <v>1933769.1</v>
      </c>
      <c r="W168" s="9">
        <v>30550.764</v>
      </c>
      <c r="X168" s="9">
        <v>96.90331</v>
      </c>
      <c r="Y168" s="9">
        <v>0</v>
      </c>
    </row>
    <row r="169" spans="1:25" s="1" customFormat="1" ht="12.75">
      <c r="A169" s="25">
        <v>5</v>
      </c>
      <c r="B169" s="2" t="s">
        <v>398</v>
      </c>
      <c r="C169" s="27" t="s">
        <v>157</v>
      </c>
      <c r="D169" s="1" t="s">
        <v>197</v>
      </c>
      <c r="E169" s="29">
        <v>28</v>
      </c>
      <c r="F169" s="34">
        <v>1</v>
      </c>
      <c r="G169" s="35">
        <v>0.7729999999999997</v>
      </c>
      <c r="H169" s="36">
        <f>G169/200</f>
        <v>0.0038649999999999986</v>
      </c>
      <c r="J169" s="30">
        <f>MAX(N169,N$3)</f>
        <v>165344134.702458</v>
      </c>
      <c r="K169" s="30">
        <f>MAX(O169,O$3)</f>
        <v>15530740.833809838</v>
      </c>
      <c r="L169" s="30">
        <f>MAX(P169,P$3)</f>
        <v>9830.859535537884</v>
      </c>
      <c r="M169" s="30">
        <f>MAX(Q169,Q$3)</f>
        <v>0</v>
      </c>
      <c r="N169" s="30">
        <f>(R169*$F169)/$H169</f>
        <v>165344134.702458</v>
      </c>
      <c r="O169" s="9">
        <f>(S169*$F169)/$H169</f>
        <v>15530740.833809838</v>
      </c>
      <c r="P169" s="9">
        <f>(T169*$F169)/$H169</f>
        <v>3738.544372574757</v>
      </c>
      <c r="Q169" s="9">
        <f>(U169*$F169)/$H169</f>
        <v>0</v>
      </c>
      <c r="R169" s="30">
        <f>MAX(V169-V$3,0)</f>
        <v>639055.080625</v>
      </c>
      <c r="S169" s="30">
        <f>MAX(W169-W$3,0)</f>
        <v>60026.313322675</v>
      </c>
      <c r="T169" s="30">
        <f>MAX(X169-X$3,0)</f>
        <v>14.44947400000143</v>
      </c>
      <c r="U169" s="30">
        <f>MAX(Y169-Y$3,0)</f>
        <v>0</v>
      </c>
      <c r="V169" s="30">
        <v>641856.44</v>
      </c>
      <c r="W169" s="9">
        <v>60033.445</v>
      </c>
      <c r="X169" s="9">
        <v>371.59982</v>
      </c>
      <c r="Y169" s="9">
        <v>0</v>
      </c>
    </row>
    <row r="170" spans="1:25" s="1" customFormat="1" ht="12.75">
      <c r="A170" s="25">
        <v>5</v>
      </c>
      <c r="B170" s="2" t="s">
        <v>399</v>
      </c>
      <c r="C170" s="27" t="s">
        <v>157</v>
      </c>
      <c r="D170" s="1" t="s">
        <v>199</v>
      </c>
      <c r="E170" s="29">
        <v>35</v>
      </c>
      <c r="F170" s="34">
        <v>1</v>
      </c>
      <c r="G170" s="35">
        <v>0.9150000000000009</v>
      </c>
      <c r="H170" s="36">
        <f>G170/200</f>
        <v>0.004575000000000004</v>
      </c>
      <c r="J170" s="30">
        <f>MAX(N170,N$3)</f>
        <v>174543035.47358817</v>
      </c>
      <c r="K170" s="30">
        <f>MAX(O170,O$3)</f>
        <v>19251066.008599255</v>
      </c>
      <c r="L170" s="30">
        <f>MAX(P170,P$3)</f>
        <v>9830.859535537884</v>
      </c>
      <c r="M170" s="30">
        <f>MAX(Q170,Q$3)</f>
        <v>0</v>
      </c>
      <c r="N170" s="30">
        <f>(R170*$F170)/$H170</f>
        <v>174543035.47358817</v>
      </c>
      <c r="O170" s="9">
        <f>(S170*$F170)/$H170</f>
        <v>19251066.008599255</v>
      </c>
      <c r="P170" s="9">
        <f>(T170*$F170)/$H170</f>
        <v>0</v>
      </c>
      <c r="Q170" s="9">
        <f>(U170*$F170)/$H170</f>
        <v>0</v>
      </c>
      <c r="R170" s="30">
        <f>MAX(V170-V$3,0)</f>
        <v>798534.3872916667</v>
      </c>
      <c r="S170" s="30">
        <f>MAX(W170-W$3,0)</f>
        <v>88073.62698934168</v>
      </c>
      <c r="T170" s="30">
        <f>MAX(X170-X$3,0)</f>
        <v>0</v>
      </c>
      <c r="U170" s="30">
        <f>MAX(Y170-Y$3,0)</f>
        <v>0</v>
      </c>
      <c r="V170" s="30">
        <v>801335.7466666667</v>
      </c>
      <c r="W170" s="39">
        <v>88080.75866666668</v>
      </c>
      <c r="X170" s="9">
        <v>0</v>
      </c>
      <c r="Y170" s="9">
        <v>0</v>
      </c>
    </row>
    <row r="171" spans="1:25" s="1" customFormat="1" ht="12.75">
      <c r="A171" s="25">
        <v>5</v>
      </c>
      <c r="B171" s="2" t="s">
        <v>400</v>
      </c>
      <c r="C171" s="27" t="s">
        <v>157</v>
      </c>
      <c r="D171" s="1" t="s">
        <v>201</v>
      </c>
      <c r="E171" s="29">
        <v>42</v>
      </c>
      <c r="F171" s="34">
        <v>1</v>
      </c>
      <c r="G171" s="35">
        <v>0.9190000000000005</v>
      </c>
      <c r="H171" s="36">
        <f>G171/200</f>
        <v>0.004595000000000003</v>
      </c>
      <c r="J171" s="30">
        <f>MAX(N171,N$3)</f>
        <v>2471382003.763147</v>
      </c>
      <c r="K171" s="30">
        <f>MAX(O171,O$3)</f>
        <v>71263290.89358175</v>
      </c>
      <c r="L171" s="30">
        <f>MAX(P171,P$3)</f>
        <v>9830.859535537884</v>
      </c>
      <c r="M171" s="30">
        <f>MAX(Q171,Q$3)</f>
        <v>0</v>
      </c>
      <c r="N171" s="30">
        <f>(R171*$F171)/$H171</f>
        <v>2471382003.763147</v>
      </c>
      <c r="O171" s="9">
        <f>(S171*$F171)/$H171</f>
        <v>71263290.89358175</v>
      </c>
      <c r="P171" s="9">
        <f>(T171*$F171)/$H171</f>
        <v>0</v>
      </c>
      <c r="Q171" s="9">
        <f>(U171*$F171)/$H171</f>
        <v>0</v>
      </c>
      <c r="R171" s="30">
        <f>MAX(V171-V$3,0)</f>
        <v>11356000.307291666</v>
      </c>
      <c r="S171" s="30">
        <f>MAX(W171-W$3,0)</f>
        <v>327454.8216560083</v>
      </c>
      <c r="T171" s="30">
        <f>MAX(X171-X$3,0)</f>
        <v>0</v>
      </c>
      <c r="U171" s="30">
        <f>MAX(Y171-Y$3,0)</f>
        <v>0</v>
      </c>
      <c r="V171" s="30">
        <v>11358801.666666666</v>
      </c>
      <c r="W171" s="39">
        <v>327461.9533333333</v>
      </c>
      <c r="X171" s="9">
        <v>94.38705</v>
      </c>
      <c r="Y171" s="9">
        <v>0</v>
      </c>
    </row>
    <row r="172" spans="1:25" s="1" customFormat="1" ht="12.75">
      <c r="A172" s="25">
        <v>5</v>
      </c>
      <c r="B172" s="2" t="s">
        <v>401</v>
      </c>
      <c r="C172" s="27" t="s">
        <v>157</v>
      </c>
      <c r="D172" s="1" t="s">
        <v>344</v>
      </c>
      <c r="E172" s="29">
        <v>49</v>
      </c>
      <c r="F172" s="34">
        <v>1</v>
      </c>
      <c r="G172" s="35">
        <v>0.47000000000000064</v>
      </c>
      <c r="H172" s="36">
        <f>G172/200</f>
        <v>0.002350000000000003</v>
      </c>
      <c r="J172" s="30">
        <f>MAX(N172,N$3)</f>
        <v>1653720059.8404233</v>
      </c>
      <c r="K172" s="30">
        <f>MAX(O172,O$3)</f>
        <v>35780003.54156378</v>
      </c>
      <c r="L172" s="30">
        <f>MAX(P172,P$3)</f>
        <v>9830.859535537884</v>
      </c>
      <c r="M172" s="30">
        <f>MAX(Q172,Q$3)</f>
        <v>0</v>
      </c>
      <c r="N172" s="30">
        <f>(R172*$F172)/$H172</f>
        <v>1653720059.8404233</v>
      </c>
      <c r="O172" s="9">
        <f>(S172*$F172)/$H172</f>
        <v>35780003.54156378</v>
      </c>
      <c r="P172" s="9">
        <f>(T172*$F172)/$H172</f>
        <v>0</v>
      </c>
      <c r="Q172" s="9">
        <f>(U172*$F172)/$H172</f>
        <v>0</v>
      </c>
      <c r="R172" s="30">
        <f>MAX(V172-V$3,0)</f>
        <v>3886242.140625</v>
      </c>
      <c r="S172" s="30">
        <f>MAX(W172-W$3,0)</f>
        <v>84083.008322675</v>
      </c>
      <c r="T172" s="30">
        <f>MAX(X172-X$3,0)</f>
        <v>0</v>
      </c>
      <c r="U172" s="30">
        <f>MAX(Y172-Y$3,0)</f>
        <v>0</v>
      </c>
      <c r="V172" s="30">
        <v>3889043.5</v>
      </c>
      <c r="W172" s="9">
        <v>84090.14</v>
      </c>
      <c r="X172" s="9">
        <v>132.61815</v>
      </c>
      <c r="Y172" s="9">
        <v>0</v>
      </c>
    </row>
    <row r="173" spans="1:25" s="1" customFormat="1" ht="12.75">
      <c r="A173" s="25">
        <v>5</v>
      </c>
      <c r="B173" s="2" t="s">
        <v>402</v>
      </c>
      <c r="C173" s="27" t="s">
        <v>157</v>
      </c>
      <c r="D173" s="1" t="s">
        <v>203</v>
      </c>
      <c r="E173" s="29">
        <v>56</v>
      </c>
      <c r="F173" s="34">
        <v>1</v>
      </c>
      <c r="G173" s="35">
        <v>0.556</v>
      </c>
      <c r="H173" s="36">
        <f>G173/200</f>
        <v>0.0027800000000000004</v>
      </c>
      <c r="J173" s="30">
        <f>MAX(N173,N$3)</f>
        <v>367603626.1241006</v>
      </c>
      <c r="K173" s="30">
        <f>MAX(O173,O$3)</f>
        <v>12352656.231178056</v>
      </c>
      <c r="L173" s="30">
        <f>MAX(P173,P$3)</f>
        <v>9830.859535537884</v>
      </c>
      <c r="M173" s="30">
        <f>MAX(Q173,Q$3)</f>
        <v>0</v>
      </c>
      <c r="N173" s="30">
        <f>(R173*$F173)/$H173</f>
        <v>367603626.1241006</v>
      </c>
      <c r="O173" s="9">
        <f>(S173*$F173)/$H173</f>
        <v>12352656.231178056</v>
      </c>
      <c r="P173" s="9">
        <f>(T173*$F173)/$H173</f>
        <v>0</v>
      </c>
      <c r="Q173" s="9">
        <f>(U173*$F173)/$H173</f>
        <v>0</v>
      </c>
      <c r="R173" s="30">
        <f>MAX(V173-V$3,0)</f>
        <v>1021938.080625</v>
      </c>
      <c r="S173" s="30">
        <f>MAX(W173-W$3,0)</f>
        <v>34340.384322675</v>
      </c>
      <c r="T173" s="30">
        <f>MAX(X173-X$3,0)</f>
        <v>0</v>
      </c>
      <c r="U173" s="30">
        <f>MAX(Y173-Y$3,0)</f>
        <v>0</v>
      </c>
      <c r="V173" s="30">
        <v>1024739.44</v>
      </c>
      <c r="W173" s="9">
        <v>34347.516</v>
      </c>
      <c r="X173" s="9">
        <v>0</v>
      </c>
      <c r="Y173" s="9">
        <v>0</v>
      </c>
    </row>
    <row r="174" spans="1:25" s="1" customFormat="1" ht="12.75">
      <c r="A174" s="25">
        <v>5</v>
      </c>
      <c r="B174" s="2" t="s">
        <v>403</v>
      </c>
      <c r="C174" s="27" t="s">
        <v>157</v>
      </c>
      <c r="D174" s="1" t="s">
        <v>205</v>
      </c>
      <c r="E174" s="29">
        <v>63</v>
      </c>
      <c r="F174" s="34">
        <v>1</v>
      </c>
      <c r="G174" s="35">
        <v>0.5880000000000001</v>
      </c>
      <c r="H174" s="36">
        <f>G174/200</f>
        <v>0.0029400000000000003</v>
      </c>
      <c r="J174" s="30">
        <f>MAX(N174,N$3)</f>
        <v>874492462.797619</v>
      </c>
      <c r="K174" s="30">
        <f>MAX(O174,O$3)</f>
        <v>94337689.90567176</v>
      </c>
      <c r="L174" s="30">
        <f>MAX(P174,P$3)</f>
        <v>9830.859535537884</v>
      </c>
      <c r="M174" s="30">
        <f>MAX(Q174,Q$3)</f>
        <v>0</v>
      </c>
      <c r="N174" s="30">
        <f>(R174*$F174)/$H174</f>
        <v>874492462.797619</v>
      </c>
      <c r="O174" s="9">
        <f>(S174*$F174)/$H174</f>
        <v>94337689.90567176</v>
      </c>
      <c r="P174" s="9">
        <f>(T174*$F174)/$H174</f>
        <v>0</v>
      </c>
      <c r="Q174" s="9">
        <f>(U174*$F174)/$H174</f>
        <v>0</v>
      </c>
      <c r="R174" s="30">
        <f>MAX(V174-V$3,0)</f>
        <v>2571007.840625</v>
      </c>
      <c r="S174" s="30">
        <f>MAX(W174-W$3,0)</f>
        <v>277352.808322675</v>
      </c>
      <c r="T174" s="30">
        <f>MAX(X174-X$3,0)</f>
        <v>0</v>
      </c>
      <c r="U174" s="30">
        <f>MAX(Y174-Y$3,0)</f>
        <v>0</v>
      </c>
      <c r="V174" s="30">
        <v>2573809.2</v>
      </c>
      <c r="W174" s="9">
        <v>277359.94</v>
      </c>
      <c r="X174" s="9">
        <v>0</v>
      </c>
      <c r="Y174" s="9">
        <v>0</v>
      </c>
    </row>
    <row r="175" spans="1:25" s="1" customFormat="1" ht="12.75">
      <c r="A175" s="25">
        <v>5</v>
      </c>
      <c r="B175" s="2" t="s">
        <v>404</v>
      </c>
      <c r="C175" s="27" t="s">
        <v>157</v>
      </c>
      <c r="D175" s="1" t="s">
        <v>309</v>
      </c>
      <c r="E175" s="29">
        <v>70</v>
      </c>
      <c r="F175" s="34">
        <v>1</v>
      </c>
      <c r="G175" s="35">
        <v>0.5210000000000008</v>
      </c>
      <c r="H175" s="36">
        <f>G175/200</f>
        <v>0.002605000000000004</v>
      </c>
      <c r="J175" s="30">
        <f>MAX(N175,N$3)</f>
        <v>1476325773.752397</v>
      </c>
      <c r="K175" s="30">
        <f>MAX(O175,O$3)</f>
        <v>131833753.67473108</v>
      </c>
      <c r="L175" s="30">
        <f>MAX(P175,P$3)</f>
        <v>43710.009213052304</v>
      </c>
      <c r="M175" s="30">
        <f>MAX(Q175,Q$3)</f>
        <v>0</v>
      </c>
      <c r="N175" s="30">
        <f>(R175*$F175)/$H175</f>
        <v>1476325773.752397</v>
      </c>
      <c r="O175" s="9">
        <f>(S175*$F175)/$H175</f>
        <v>131833753.67473108</v>
      </c>
      <c r="P175" s="9">
        <f>(T175*$F175)/$H175</f>
        <v>43710.009213052304</v>
      </c>
      <c r="Q175" s="9">
        <f>(U175*$F175)/$H175</f>
        <v>0</v>
      </c>
      <c r="R175" s="30">
        <f>MAX(V175-V$3,0)</f>
        <v>3845828.640625</v>
      </c>
      <c r="S175" s="30">
        <f>MAX(W175-W$3,0)</f>
        <v>343426.928322675</v>
      </c>
      <c r="T175" s="30">
        <f>MAX(X175-X$3,0)</f>
        <v>113.86457400000143</v>
      </c>
      <c r="U175" s="30">
        <f>MAX(Y175-Y$3,0)</f>
        <v>0</v>
      </c>
      <c r="V175" s="30">
        <v>3848630</v>
      </c>
      <c r="W175" s="9">
        <v>343434.06</v>
      </c>
      <c r="X175" s="9">
        <v>471.01492</v>
      </c>
      <c r="Y175" s="9">
        <v>0</v>
      </c>
    </row>
    <row r="176" spans="1:25" s="1" customFormat="1" ht="12.75">
      <c r="A176" s="25">
        <v>5</v>
      </c>
      <c r="B176" s="2" t="s">
        <v>405</v>
      </c>
      <c r="C176" s="27" t="s">
        <v>157</v>
      </c>
      <c r="D176" s="1" t="s">
        <v>311</v>
      </c>
      <c r="E176" s="29">
        <v>77</v>
      </c>
      <c r="F176" s="34">
        <v>1</v>
      </c>
      <c r="G176" s="35">
        <v>0.5630000000000006</v>
      </c>
      <c r="H176" s="36">
        <f>G176/200</f>
        <v>0.0028150000000000033</v>
      </c>
      <c r="J176" s="30">
        <f>MAX(N176,N$3)</f>
        <v>1987119150.0147994</v>
      </c>
      <c r="K176" s="30">
        <f>MAX(O176,O$3)</f>
        <v>284845464.1762015</v>
      </c>
      <c r="L176" s="30">
        <f>MAX(P176,P$3)</f>
        <v>43338.36021314432</v>
      </c>
      <c r="M176" s="30">
        <f>MAX(Q176,Q$3)</f>
        <v>0</v>
      </c>
      <c r="N176" s="30">
        <f>(R176*$F176)/$H176</f>
        <v>1987119150.0147994</v>
      </c>
      <c r="O176" s="9">
        <f>(S176*$F176)/$H176</f>
        <v>284845464.1762015</v>
      </c>
      <c r="P176" s="9">
        <f>(T176*$F176)/$H176</f>
        <v>43338.36021314432</v>
      </c>
      <c r="Q176" s="9">
        <f>(U176*$F176)/$H176</f>
        <v>0</v>
      </c>
      <c r="R176" s="30">
        <f>MAX(V176-V$3,0)</f>
        <v>5593740.407291667</v>
      </c>
      <c r="S176" s="30">
        <f>MAX(W176-W$3,0)</f>
        <v>801839.9816560083</v>
      </c>
      <c r="T176" s="30">
        <f>MAX(X176-X$3,0)</f>
        <v>121.9974840000014</v>
      </c>
      <c r="U176" s="30">
        <f>MAX(Y176-Y$3,0)</f>
        <v>0</v>
      </c>
      <c r="V176" s="30">
        <v>5596541.766666667</v>
      </c>
      <c r="W176" s="39">
        <v>801847.1133333333</v>
      </c>
      <c r="X176" s="9">
        <v>479.14783</v>
      </c>
      <c r="Y176" s="9">
        <v>0</v>
      </c>
    </row>
    <row r="177" spans="1:25" s="1" customFormat="1" ht="12.75">
      <c r="A177" s="25">
        <v>5</v>
      </c>
      <c r="B177" s="2" t="s">
        <v>406</v>
      </c>
      <c r="C177" s="27" t="s">
        <v>157</v>
      </c>
      <c r="D177" s="1" t="s">
        <v>313</v>
      </c>
      <c r="E177" s="29">
        <v>84</v>
      </c>
      <c r="F177" s="34">
        <v>1</v>
      </c>
      <c r="G177" s="35">
        <v>0.7080000000000002</v>
      </c>
      <c r="H177" s="36">
        <f>G177/200</f>
        <v>0.003540000000000001</v>
      </c>
      <c r="J177" s="30">
        <f>MAX(N177,N$3)</f>
        <v>1369262610.3460448</v>
      </c>
      <c r="K177" s="30">
        <f>MAX(O177,O$3)</f>
        <v>284862505.1758968</v>
      </c>
      <c r="L177" s="30">
        <f>MAX(P177,P$3)</f>
        <v>9830.859535537884</v>
      </c>
      <c r="M177" s="30">
        <f>MAX(Q177,Q$3)</f>
        <v>0</v>
      </c>
      <c r="N177" s="30">
        <f>(R177*$F177)/$H177</f>
        <v>1369262610.3460448</v>
      </c>
      <c r="O177" s="9">
        <f>(S177*$F177)/$H177</f>
        <v>284862505.1758968</v>
      </c>
      <c r="P177" s="9">
        <f>(T177*$F177)/$H177</f>
        <v>0</v>
      </c>
      <c r="Q177" s="9">
        <f>(U177*$F177)/$H177</f>
        <v>0</v>
      </c>
      <c r="R177" s="30">
        <f>MAX(V177-V$3,0)</f>
        <v>4847189.640625</v>
      </c>
      <c r="S177" s="30">
        <f>MAX(W177-W$3,0)</f>
        <v>1008413.268322675</v>
      </c>
      <c r="T177" s="30">
        <f>MAX(X177-X$3,0)</f>
        <v>0</v>
      </c>
      <c r="U177" s="30">
        <f>MAX(Y177-Y$3,0)</f>
        <v>0</v>
      </c>
      <c r="V177" s="30">
        <v>4849991</v>
      </c>
      <c r="W177" s="9">
        <v>1008420.4</v>
      </c>
      <c r="X177" s="9">
        <v>24.193613</v>
      </c>
      <c r="Y177" s="9">
        <v>0</v>
      </c>
    </row>
    <row r="178" spans="1:25" s="1" customFormat="1" ht="12.75">
      <c r="A178" s="25">
        <v>5</v>
      </c>
      <c r="B178" s="2" t="s">
        <v>407</v>
      </c>
      <c r="C178" s="27" t="s">
        <v>157</v>
      </c>
      <c r="D178" s="1" t="s">
        <v>221</v>
      </c>
      <c r="E178" s="29">
        <v>120</v>
      </c>
      <c r="F178" s="34">
        <v>1</v>
      </c>
      <c r="G178" s="35">
        <v>0.7520000000000007</v>
      </c>
      <c r="H178" s="36">
        <f>G178/200</f>
        <v>0.0037600000000000034</v>
      </c>
      <c r="J178" s="30">
        <f>MAX(N178,N$3)</f>
        <v>1137357218.2513287</v>
      </c>
      <c r="K178" s="30">
        <f>MAX(O178,O$3)</f>
        <v>42244712.31986033</v>
      </c>
      <c r="L178" s="30">
        <f>MAX(P178,P$3)</f>
        <v>9830.859535537884</v>
      </c>
      <c r="M178" s="30">
        <f>MAX(Q178,Q$3)</f>
        <v>0</v>
      </c>
      <c r="N178" s="30">
        <f>(R178*$F178)/$H178</f>
        <v>1137357218.2513287</v>
      </c>
      <c r="O178" s="9">
        <f>(S178*$F178)/$H178</f>
        <v>42244712.31986033</v>
      </c>
      <c r="P178" s="9">
        <f>(T178*$F178)/$H178</f>
        <v>0</v>
      </c>
      <c r="Q178" s="9">
        <f>(U178*$F178)/$H178</f>
        <v>0</v>
      </c>
      <c r="R178" s="30">
        <f>MAX(V178-V$3,0)</f>
        <v>4276463.140625</v>
      </c>
      <c r="S178" s="30">
        <f>MAX(W178-W$3,0)</f>
        <v>158840.118322675</v>
      </c>
      <c r="T178" s="30">
        <f>MAX(X178-X$3,0)</f>
        <v>0</v>
      </c>
      <c r="U178" s="30">
        <f>MAX(Y178-Y$3,0)</f>
        <v>0</v>
      </c>
      <c r="V178" s="30">
        <v>4279264.5</v>
      </c>
      <c r="W178" s="9">
        <v>158847.25</v>
      </c>
      <c r="X178" s="9">
        <v>0</v>
      </c>
      <c r="Y178" s="9">
        <v>0</v>
      </c>
    </row>
    <row r="179" spans="1:25" s="1" customFormat="1" ht="12.75">
      <c r="A179" s="25">
        <v>5</v>
      </c>
      <c r="B179" s="2" t="s">
        <v>408</v>
      </c>
      <c r="C179" s="27" t="s">
        <v>157</v>
      </c>
      <c r="D179" s="1" t="s">
        <v>283</v>
      </c>
      <c r="E179" s="29">
        <v>150</v>
      </c>
      <c r="F179" s="34">
        <v>1</v>
      </c>
      <c r="G179" s="35">
        <v>0.9109999999999996</v>
      </c>
      <c r="H179" s="36">
        <f>G179/200</f>
        <v>0.004554999999999998</v>
      </c>
      <c r="J179" s="30">
        <f>MAX(N179,N$3)</f>
        <v>3485330766.3282123</v>
      </c>
      <c r="K179" s="30">
        <f>MAX(O179,O$3)</f>
        <v>230391848.14987388</v>
      </c>
      <c r="L179" s="30">
        <f>MAX(P179,P$3)</f>
        <v>9830.859535537884</v>
      </c>
      <c r="M179" s="30">
        <f>MAX(Q179,Q$3)</f>
        <v>0</v>
      </c>
      <c r="N179" s="30">
        <f>(R179*$F179)/$H179</f>
        <v>3485330766.3282123</v>
      </c>
      <c r="O179" s="9">
        <f>(S179*$F179)/$H179</f>
        <v>230391848.14987388</v>
      </c>
      <c r="P179" s="9">
        <f>(T179*$F179)/$H179</f>
        <v>0</v>
      </c>
      <c r="Q179" s="9">
        <f>(U179*$F179)/$H179</f>
        <v>0</v>
      </c>
      <c r="R179" s="30">
        <f>MAX(V179-V$3,0)</f>
        <v>15875681.640625</v>
      </c>
      <c r="S179" s="30">
        <f>MAX(W179-W$3,0)</f>
        <v>1049434.868322675</v>
      </c>
      <c r="T179" s="30">
        <f>MAX(X179-X$3,0)</f>
        <v>0</v>
      </c>
      <c r="U179" s="30">
        <f>MAX(Y179-Y$3,0)</f>
        <v>0</v>
      </c>
      <c r="V179" s="30">
        <v>15878483</v>
      </c>
      <c r="W179" s="9">
        <v>1049442</v>
      </c>
      <c r="X179" s="9">
        <v>0</v>
      </c>
      <c r="Y179" s="9">
        <v>0</v>
      </c>
    </row>
    <row r="180" spans="1:25" s="1" customFormat="1" ht="12.75">
      <c r="A180" s="25">
        <v>5</v>
      </c>
      <c r="B180" s="2" t="s">
        <v>409</v>
      </c>
      <c r="C180" s="27" t="s">
        <v>157</v>
      </c>
      <c r="D180" s="1" t="s">
        <v>285</v>
      </c>
      <c r="E180" s="29">
        <v>180</v>
      </c>
      <c r="F180" s="34">
        <v>25</v>
      </c>
      <c r="G180" s="35">
        <v>0.7884000000000011</v>
      </c>
      <c r="H180" s="36">
        <f>G180/200</f>
        <v>0.003942000000000005</v>
      </c>
      <c r="J180" s="30">
        <f>MAX(N180,N$3)</f>
        <v>411562446.88609785</v>
      </c>
      <c r="K180" s="30">
        <f>MAX(O180,O$3)</f>
        <v>303585394.40221715</v>
      </c>
      <c r="L180" s="30">
        <f>MAX(P180,P$3)</f>
        <v>9830.859535537884</v>
      </c>
      <c r="M180" s="30">
        <f>MAX(Q180,Q$3)</f>
        <v>0</v>
      </c>
      <c r="N180" s="30">
        <f>(R180*$F180)/$H180</f>
        <v>411562446.88609785</v>
      </c>
      <c r="O180" s="9">
        <f>(S180*$F180)/$H180</f>
        <v>303585394.40221715</v>
      </c>
      <c r="P180" s="9">
        <f>(T180*$F180)/$H180</f>
        <v>0</v>
      </c>
      <c r="Q180" s="9">
        <f>(U180*$F180)/$H180</f>
        <v>0</v>
      </c>
      <c r="R180" s="30">
        <f>MAX(V180-V$3,0)</f>
        <v>64895.166625</v>
      </c>
      <c r="S180" s="30">
        <f>MAX(W180-W$3,0)</f>
        <v>47869.34498934166</v>
      </c>
      <c r="T180" s="30">
        <f>MAX(X180-X$3,0)</f>
        <v>0</v>
      </c>
      <c r="U180" s="30">
        <f>MAX(Y180-Y$3,0)</f>
        <v>0</v>
      </c>
      <c r="V180" s="30">
        <v>67696.526</v>
      </c>
      <c r="W180" s="39">
        <v>47876.47666666666</v>
      </c>
      <c r="X180" s="9">
        <v>0</v>
      </c>
      <c r="Y180" s="9">
        <v>0</v>
      </c>
    </row>
    <row r="181" spans="1:25" s="1" customFormat="1" ht="12.75">
      <c r="A181" s="25">
        <v>5</v>
      </c>
      <c r="B181" s="2" t="s">
        <v>410</v>
      </c>
      <c r="C181" s="27" t="s">
        <v>157</v>
      </c>
      <c r="D181" s="1" t="s">
        <v>227</v>
      </c>
      <c r="E181" s="29">
        <v>365</v>
      </c>
      <c r="F181" s="34">
        <v>1</v>
      </c>
      <c r="G181" s="35">
        <v>0.5629</v>
      </c>
      <c r="H181" s="36">
        <f>G181/200</f>
        <v>0.0028144999999999997</v>
      </c>
      <c r="J181" s="30">
        <f>MAX(N181,N$3)</f>
        <v>6796957176.748386</v>
      </c>
      <c r="K181" s="30">
        <f>MAX(O181,O$3)</f>
        <v>7549787955.82022</v>
      </c>
      <c r="L181" s="30">
        <f>MAX(P181,P$3)</f>
        <v>9830.859535537884</v>
      </c>
      <c r="M181" s="30">
        <f>MAX(Q181,Q$3)</f>
        <v>0</v>
      </c>
      <c r="N181" s="30">
        <f>(R181*$F181)/$H181</f>
        <v>6796957176.748386</v>
      </c>
      <c r="O181" s="9">
        <f>(S181*$F181)/$H181</f>
        <v>7549787955.82022</v>
      </c>
      <c r="P181" s="9">
        <f>(T181*$F181)/$H181</f>
        <v>0</v>
      </c>
      <c r="Q181" s="9">
        <f>(U181*$F181)/$H181</f>
        <v>0</v>
      </c>
      <c r="R181" s="30">
        <f>MAX(V181-V$3,0)</f>
        <v>19130035.973958332</v>
      </c>
      <c r="S181" s="30">
        <f>MAX(W181-W$3,0)</f>
        <v>21248878.201656006</v>
      </c>
      <c r="T181" s="30">
        <f>MAX(X181-X$3,0)</f>
        <v>0</v>
      </c>
      <c r="U181" s="30">
        <f>MAX(Y181-Y$3,0)</f>
        <v>0</v>
      </c>
      <c r="V181" s="30">
        <v>19132837.333333332</v>
      </c>
      <c r="W181" s="39">
        <v>21248885.333333332</v>
      </c>
      <c r="X181" s="9">
        <v>230.1975</v>
      </c>
      <c r="Y181" s="9">
        <v>0</v>
      </c>
    </row>
    <row r="182" spans="1:25" s="1" customFormat="1" ht="12.75">
      <c r="A182" s="25">
        <v>5</v>
      </c>
      <c r="B182" s="2" t="s">
        <v>411</v>
      </c>
      <c r="C182" s="27" t="s">
        <v>157</v>
      </c>
      <c r="D182" s="1" t="s">
        <v>229</v>
      </c>
      <c r="E182" s="29">
        <v>456</v>
      </c>
      <c r="F182" s="34">
        <v>1</v>
      </c>
      <c r="G182" s="35">
        <v>0.5544000000000002</v>
      </c>
      <c r="H182" s="36">
        <f>G182/200</f>
        <v>0.002772000000000001</v>
      </c>
      <c r="J182" s="30">
        <f>MAX(N182,N$3)</f>
        <v>3767474257.0797243</v>
      </c>
      <c r="K182" s="30">
        <f>MAX(O182,O$3)</f>
        <v>8307821.184226188</v>
      </c>
      <c r="L182" s="30">
        <f>MAX(P182,P$3)</f>
        <v>9830.859535537884</v>
      </c>
      <c r="M182" s="30">
        <f>MAX(Q182,Q$3)</f>
        <v>0</v>
      </c>
      <c r="N182" s="30">
        <f>(R182*$F182)/$H182</f>
        <v>3767474257.0797243</v>
      </c>
      <c r="O182" s="9">
        <f>(S182*$F182)/$H182</f>
        <v>8307821.184226188</v>
      </c>
      <c r="P182" s="9">
        <f>(T182*$F182)/$H182</f>
        <v>0</v>
      </c>
      <c r="Q182" s="9">
        <f>(U182*$F182)/$H182</f>
        <v>0</v>
      </c>
      <c r="R182" s="30">
        <f>MAX(V182-V$3,0)</f>
        <v>10443438.640625</v>
      </c>
      <c r="S182" s="30">
        <f>MAX(W182-W$3,0)</f>
        <v>23029.280322675</v>
      </c>
      <c r="T182" s="30">
        <f>MAX(X182-X$3,0)</f>
        <v>0</v>
      </c>
      <c r="U182" s="30">
        <f>MAX(Y182-Y$3,0)</f>
        <v>0</v>
      </c>
      <c r="V182" s="30">
        <v>10446240</v>
      </c>
      <c r="W182" s="9">
        <v>23036.412</v>
      </c>
      <c r="X182" s="9">
        <v>299.487</v>
      </c>
      <c r="Y182" s="9">
        <v>0</v>
      </c>
    </row>
    <row r="183" spans="1:25" s="1" customFormat="1" ht="12.75">
      <c r="A183" s="25">
        <v>5</v>
      </c>
      <c r="B183" s="2" t="s">
        <v>412</v>
      </c>
      <c r="C183" s="27" t="s">
        <v>157</v>
      </c>
      <c r="D183" s="1" t="s">
        <v>229</v>
      </c>
      <c r="E183" s="29">
        <v>456</v>
      </c>
      <c r="F183" s="34">
        <v>1</v>
      </c>
      <c r="G183" s="35">
        <v>0.1205</v>
      </c>
      <c r="H183" s="36">
        <f>G183/200</f>
        <v>0.0006025</v>
      </c>
      <c r="J183" s="30">
        <f>MAX(N183,N$3)</f>
        <v>1665504604.0802217</v>
      </c>
      <c r="K183" s="30">
        <f>MAX(O183,O$3)</f>
        <v>729301374.8094192</v>
      </c>
      <c r="L183" s="30">
        <f>MAX(P183,P$3)</f>
        <v>9830.859535537884</v>
      </c>
      <c r="M183" s="30">
        <f>MAX(Q183,Q$3)</f>
        <v>0</v>
      </c>
      <c r="N183" s="30">
        <f>(R183*$F183)/$H183</f>
        <v>1665504604.0802217</v>
      </c>
      <c r="O183" s="9">
        <f>(S183*$F183)/$H183</f>
        <v>729301374.8094192</v>
      </c>
      <c r="P183" s="9">
        <f>(T183*$F183)/$H183</f>
        <v>0</v>
      </c>
      <c r="Q183" s="9">
        <f>(U183*$F183)/$H183</f>
        <v>0</v>
      </c>
      <c r="R183" s="30">
        <f>MAX(V183-V$3,0)</f>
        <v>1003466.5239583334</v>
      </c>
      <c r="S183" s="30">
        <f>MAX(W183-W$3,0)</f>
        <v>439404.078322675</v>
      </c>
      <c r="T183" s="30">
        <f>MAX(X183-X$3,0)</f>
        <v>0</v>
      </c>
      <c r="U183" s="30">
        <f>MAX(Y183-Y$3,0)</f>
        <v>0</v>
      </c>
      <c r="V183" s="30">
        <v>1006267.8833333334</v>
      </c>
      <c r="W183" s="39">
        <v>439411.21</v>
      </c>
      <c r="X183" s="9">
        <v>91.73345</v>
      </c>
      <c r="Y183" s="9">
        <v>0</v>
      </c>
    </row>
    <row r="184" spans="1:25" s="1" customFormat="1" ht="12.75">
      <c r="A184" s="25">
        <v>5</v>
      </c>
      <c r="B184" s="2" t="s">
        <v>413</v>
      </c>
      <c r="C184" s="27" t="s">
        <v>157</v>
      </c>
      <c r="D184" s="1" t="s">
        <v>229</v>
      </c>
      <c r="E184" s="29">
        <v>456</v>
      </c>
      <c r="F184" s="34">
        <v>1</v>
      </c>
      <c r="G184" s="35">
        <v>0.1071</v>
      </c>
      <c r="H184" s="36">
        <f>G184/200</f>
        <v>0.0005355</v>
      </c>
      <c r="J184" s="30">
        <f>MAX(N184,N$3)</f>
        <v>1849478787.3482728</v>
      </c>
      <c r="K184" s="30">
        <f>MAX(O184,O$3)</f>
        <v>387017868.0161999</v>
      </c>
      <c r="L184" s="30">
        <f>MAX(P184,P$3)</f>
        <v>146245.79645191674</v>
      </c>
      <c r="M184" s="30">
        <f>MAX(Q184,Q$3)</f>
        <v>0</v>
      </c>
      <c r="N184" s="30">
        <f>(R184*$F184)/$H184</f>
        <v>1849478787.3482728</v>
      </c>
      <c r="O184" s="9">
        <f>(S184*$F184)/$H184</f>
        <v>387017868.0161999</v>
      </c>
      <c r="P184" s="9">
        <f>(T184*$F184)/$H184</f>
        <v>146245.79645191674</v>
      </c>
      <c r="Q184" s="9">
        <f>(U184*$F184)/$H184</f>
        <v>0</v>
      </c>
      <c r="R184" s="30">
        <f>MAX(V184-V$3,0)</f>
        <v>990395.890625</v>
      </c>
      <c r="S184" s="30">
        <f>MAX(W184-W$3,0)</f>
        <v>207248.068322675</v>
      </c>
      <c r="T184" s="30">
        <f>MAX(X184-X$3,0)</f>
        <v>78.3146240000014</v>
      </c>
      <c r="U184" s="30">
        <f>MAX(Y184-Y$3,0)</f>
        <v>0</v>
      </c>
      <c r="V184" s="30">
        <v>993197.25</v>
      </c>
      <c r="W184" s="9">
        <v>207255.2</v>
      </c>
      <c r="X184" s="9">
        <v>435.46497</v>
      </c>
      <c r="Y184" s="9">
        <v>0</v>
      </c>
    </row>
    <row r="185" spans="1:25" s="1" customFormat="1" ht="12.75">
      <c r="A185" s="25">
        <v>5</v>
      </c>
      <c r="B185" s="2" t="s">
        <v>414</v>
      </c>
      <c r="C185" s="27" t="s">
        <v>157</v>
      </c>
      <c r="D185" s="1" t="s">
        <v>229</v>
      </c>
      <c r="E185" s="29">
        <v>456</v>
      </c>
      <c r="F185" s="34">
        <v>1</v>
      </c>
      <c r="G185" s="35">
        <v>0.258</v>
      </c>
      <c r="H185" s="36">
        <f>G185/200</f>
        <v>0.0012900000000000001</v>
      </c>
      <c r="J185" s="30">
        <f>MAX(N185,N$3)</f>
        <v>4974912899.709302</v>
      </c>
      <c r="K185" s="30">
        <f>MAX(O185,O$3)</f>
        <v>50553259.16486434</v>
      </c>
      <c r="L185" s="30">
        <f>MAX(P185,P$3)</f>
        <v>9830.859535537884</v>
      </c>
      <c r="M185" s="30">
        <f>MAX(Q185,Q$3)</f>
        <v>0</v>
      </c>
      <c r="N185" s="30">
        <f>(R185*$F185)/$H185</f>
        <v>4974912899.709302</v>
      </c>
      <c r="O185" s="9">
        <f>(S185*$F185)/$H185</f>
        <v>50553259.16486434</v>
      </c>
      <c r="P185" s="9">
        <f>(T185*$F185)/$H185</f>
        <v>0</v>
      </c>
      <c r="Q185" s="9">
        <f>(U185*$F185)/$H185</f>
        <v>0</v>
      </c>
      <c r="R185" s="30">
        <f>MAX(V185-V$3,0)</f>
        <v>6417637.640625</v>
      </c>
      <c r="S185" s="30">
        <f>MAX(W185-W$3,0)</f>
        <v>65213.704322675</v>
      </c>
      <c r="T185" s="30">
        <f>MAX(X185-X$3,0)</f>
        <v>0</v>
      </c>
      <c r="U185" s="30">
        <f>MAX(Y185-Y$3,0)</f>
        <v>0</v>
      </c>
      <c r="V185" s="30">
        <v>6420439</v>
      </c>
      <c r="W185" s="9">
        <v>65220.836</v>
      </c>
      <c r="X185" s="9">
        <v>325.62784</v>
      </c>
      <c r="Y185" s="9">
        <v>0</v>
      </c>
    </row>
    <row r="186" spans="1:25" s="1" customFormat="1" ht="12.75">
      <c r="A186" s="25">
        <v>5</v>
      </c>
      <c r="B186" s="2" t="s">
        <v>415</v>
      </c>
      <c r="C186" s="27" t="s">
        <v>157</v>
      </c>
      <c r="D186" s="1" t="s">
        <v>229</v>
      </c>
      <c r="E186" s="29">
        <v>456</v>
      </c>
      <c r="F186" s="34">
        <v>1</v>
      </c>
      <c r="G186" s="35">
        <v>0.2006</v>
      </c>
      <c r="H186" s="36">
        <f>G186/200</f>
        <v>0.001003</v>
      </c>
      <c r="J186" s="30">
        <f>MAX(N186,N$3)</f>
        <v>7485582393.444666</v>
      </c>
      <c r="K186" s="30">
        <f>MAX(O186,O$3)</f>
        <v>77974544.68860918</v>
      </c>
      <c r="L186" s="30">
        <f>MAX(P186,P$3)</f>
        <v>6914493.872382853</v>
      </c>
      <c r="M186" s="30">
        <f>MAX(Q186,Q$3)</f>
        <v>0</v>
      </c>
      <c r="N186" s="30">
        <f>(R186*$F186)/$H186</f>
        <v>7485582393.444666</v>
      </c>
      <c r="O186" s="9">
        <f>(S186*$F186)/$H186</f>
        <v>77974544.68860918</v>
      </c>
      <c r="P186" s="9">
        <f>(T186*$F186)/$H186</f>
        <v>6914493.872382853</v>
      </c>
      <c r="Q186" s="9">
        <f>(U186*$F186)/$H186</f>
        <v>0</v>
      </c>
      <c r="R186" s="30">
        <f>MAX(V186-V$3,0)</f>
        <v>7508039.140625</v>
      </c>
      <c r="S186" s="30">
        <f>MAX(W186-W$3,0)</f>
        <v>78208.468322675</v>
      </c>
      <c r="T186" s="30">
        <f>MAX(X186-X$3,0)</f>
        <v>6935.237354000002</v>
      </c>
      <c r="U186" s="30">
        <f>MAX(Y186-Y$3,0)</f>
        <v>0</v>
      </c>
      <c r="V186" s="30">
        <v>7510840.5</v>
      </c>
      <c r="W186" s="9">
        <v>78215.6</v>
      </c>
      <c r="X186" s="9">
        <v>7292.3877</v>
      </c>
      <c r="Y186" s="9">
        <v>0</v>
      </c>
    </row>
    <row r="187" spans="1:25" s="1" customFormat="1" ht="12.75">
      <c r="A187" s="25">
        <v>6</v>
      </c>
      <c r="B187" s="2" t="s">
        <v>416</v>
      </c>
      <c r="C187" s="27" t="s">
        <v>157</v>
      </c>
      <c r="D187" s="1" t="s">
        <v>158</v>
      </c>
      <c r="E187" s="29">
        <v>0</v>
      </c>
      <c r="F187" s="34">
        <v>1</v>
      </c>
      <c r="G187" s="35">
        <v>0.2728999999999999</v>
      </c>
      <c r="H187" s="36">
        <f>G187/200</f>
        <v>0.0013644999999999996</v>
      </c>
      <c r="J187" s="30">
        <f>MAX(N187,N$3)</f>
        <v>10701.535890217623</v>
      </c>
      <c r="K187" s="30">
        <f>MAX(O187,O$3)</f>
        <v>1183.286465517185</v>
      </c>
      <c r="L187" s="30">
        <f>MAX(P187,P$3)</f>
        <v>9830.859535537884</v>
      </c>
      <c r="M187" s="30">
        <f>MAX(Q187,Q$3)</f>
        <v>0</v>
      </c>
      <c r="N187" s="30">
        <f>(R187*$F187)/$H187</f>
        <v>0</v>
      </c>
      <c r="O187" s="9">
        <f>(S187*$F187)/$H187</f>
        <v>0</v>
      </c>
      <c r="P187" s="9">
        <f>(T187*$F187)/$H187</f>
        <v>0</v>
      </c>
      <c r="Q187" s="9">
        <f>(U187*$F187)/$H187</f>
        <v>0</v>
      </c>
      <c r="R187" s="30">
        <f>MAX(V187-V$3,0)</f>
        <v>0</v>
      </c>
      <c r="S187" s="30">
        <f>MAX(W187-W$3,0)</f>
        <v>0</v>
      </c>
      <c r="T187" s="30">
        <f>MAX(X187-X$3,0)</f>
        <v>0</v>
      </c>
      <c r="U187" s="30">
        <f>MAX(Y187-Y$3,0)</f>
        <v>0</v>
      </c>
      <c r="V187" s="30">
        <v>811.35236</v>
      </c>
      <c r="W187" s="9">
        <v>0</v>
      </c>
      <c r="X187" s="9">
        <v>0</v>
      </c>
      <c r="Y187" s="9">
        <v>0</v>
      </c>
    </row>
    <row r="188" spans="1:25" s="1" customFormat="1" ht="12.75">
      <c r="A188" s="25">
        <v>6</v>
      </c>
      <c r="B188" s="2" t="s">
        <v>417</v>
      </c>
      <c r="C188" s="27" t="s">
        <v>157</v>
      </c>
      <c r="D188" s="41" t="s">
        <v>418</v>
      </c>
      <c r="E188" s="29">
        <v>0</v>
      </c>
      <c r="F188" s="34">
        <v>1</v>
      </c>
      <c r="G188" s="35">
        <v>0.6347000000000005</v>
      </c>
      <c r="H188" s="36">
        <f>G188/200</f>
        <v>0.0031735000000000023</v>
      </c>
      <c r="J188" s="30">
        <f>MAX(N188,N$3)</f>
        <v>10701.535890217623</v>
      </c>
      <c r="K188" s="30">
        <f>MAX(O188,O$3)</f>
        <v>1183.286465517185</v>
      </c>
      <c r="L188" s="30">
        <f>MAX(P188,P$3)</f>
        <v>9830.859535537884</v>
      </c>
      <c r="M188" s="30">
        <f>MAX(Q188,Q$3)</f>
        <v>0</v>
      </c>
      <c r="N188" s="30">
        <f>(R188*$F188)/$H188</f>
        <v>0</v>
      </c>
      <c r="O188" s="9">
        <f>(S188*$F188)/$H188</f>
        <v>0</v>
      </c>
      <c r="P188" s="9">
        <f>(T188*$F188)/$H188</f>
        <v>0</v>
      </c>
      <c r="Q188" s="9">
        <f>(U188*$F188)/$H188</f>
        <v>0</v>
      </c>
      <c r="R188" s="30">
        <f>MAX(V188-V$3,0)</f>
        <v>0</v>
      </c>
      <c r="S188" s="30">
        <f>MAX(W188-W$3,0)</f>
        <v>0</v>
      </c>
      <c r="T188" s="30">
        <f>MAX(X188-X$3,0)</f>
        <v>0</v>
      </c>
      <c r="U188" s="30">
        <f>MAX(Y188-Y$3,0)</f>
        <v>0</v>
      </c>
      <c r="V188" s="30">
        <v>4.3507276</v>
      </c>
      <c r="W188" s="9">
        <v>0</v>
      </c>
      <c r="X188" s="9">
        <v>0</v>
      </c>
      <c r="Y188" s="9">
        <v>0</v>
      </c>
    </row>
    <row r="189" spans="1:25" s="1" customFormat="1" ht="12.75">
      <c r="A189" s="25">
        <v>6</v>
      </c>
      <c r="B189" s="2" t="s">
        <v>419</v>
      </c>
      <c r="C189" s="27" t="s">
        <v>157</v>
      </c>
      <c r="D189" s="1" t="s">
        <v>161</v>
      </c>
      <c r="E189" s="29">
        <v>1</v>
      </c>
      <c r="F189" s="34">
        <v>1</v>
      </c>
      <c r="G189" s="35">
        <v>0.7800000000000011</v>
      </c>
      <c r="H189" s="36">
        <f>G189/200</f>
        <v>0.003900000000000006</v>
      </c>
      <c r="J189" s="30">
        <f>MAX(N189,N$3)</f>
        <v>10701.535890217623</v>
      </c>
      <c r="K189" s="30">
        <f>MAX(O189,O$3)</f>
        <v>1183.286465517185</v>
      </c>
      <c r="L189" s="30">
        <f>MAX(P189,P$3)</f>
        <v>9830.859535537884</v>
      </c>
      <c r="M189" s="30">
        <f>MAX(Q189,Q$3)</f>
        <v>0</v>
      </c>
      <c r="N189" s="30">
        <f>(R189*$F189)/$H189</f>
        <v>0</v>
      </c>
      <c r="O189" s="9">
        <f>(S189*$F189)/$H189</f>
        <v>0</v>
      </c>
      <c r="P189" s="9">
        <f>(T189*$F189)/$H189</f>
        <v>0</v>
      </c>
      <c r="Q189" s="9">
        <f>(U189*$F189)/$H189</f>
        <v>0</v>
      </c>
      <c r="R189" s="30">
        <f>MAX(V189-V$3,0)</f>
        <v>0</v>
      </c>
      <c r="S189" s="30">
        <f>MAX(W189-W$3,0)</f>
        <v>0</v>
      </c>
      <c r="T189" s="30">
        <f>MAX(X189-X$3,0)</f>
        <v>0</v>
      </c>
      <c r="U189" s="30">
        <f>MAX(Y189-Y$3,0)</f>
        <v>0</v>
      </c>
      <c r="V189" s="30">
        <v>0</v>
      </c>
      <c r="W189" s="9">
        <v>0</v>
      </c>
      <c r="X189" s="9">
        <v>0</v>
      </c>
      <c r="Y189" s="9">
        <v>0</v>
      </c>
    </row>
    <row r="190" spans="1:25" s="1" customFormat="1" ht="12.75">
      <c r="A190" s="25">
        <v>6</v>
      </c>
      <c r="B190" s="2" t="s">
        <v>420</v>
      </c>
      <c r="C190" s="27" t="s">
        <v>157</v>
      </c>
      <c r="D190" s="28" t="s">
        <v>232</v>
      </c>
      <c r="E190" s="29">
        <v>1</v>
      </c>
      <c r="F190" s="34">
        <v>1</v>
      </c>
      <c r="G190" s="35">
        <v>0.2417000000000007</v>
      </c>
      <c r="H190" s="36">
        <f>G190/200</f>
        <v>0.0012085000000000034</v>
      </c>
      <c r="J190" s="30">
        <f>MAX(N190,N$3)</f>
        <v>10701.535890217623</v>
      </c>
      <c r="K190" s="30">
        <f>MAX(O190,O$3)</f>
        <v>1183.286465517185</v>
      </c>
      <c r="L190" s="30">
        <f>MAX(P190,P$3)</f>
        <v>9830.859535537884</v>
      </c>
      <c r="M190" s="30">
        <f>MAX(Q190,Q$3)</f>
        <v>0</v>
      </c>
      <c r="N190" s="30">
        <f>(R190*$F190)/$H190</f>
        <v>0</v>
      </c>
      <c r="O190" s="9">
        <f>(S190*$F190)/$H190</f>
        <v>0</v>
      </c>
      <c r="P190" s="9">
        <f>(T190*$F190)/$H190</f>
        <v>0</v>
      </c>
      <c r="Q190" s="9">
        <f>(U190*$F190)/$H190</f>
        <v>0</v>
      </c>
      <c r="R190" s="30">
        <f>MAX(V190-V$3,0)</f>
        <v>0</v>
      </c>
      <c r="S190" s="30">
        <f>MAX(W190-W$3,0)</f>
        <v>0</v>
      </c>
      <c r="T190" s="30">
        <f>MAX(X190-X$3,0)</f>
        <v>0</v>
      </c>
      <c r="U190" s="30">
        <f>MAX(Y190-Y$3,0)</f>
        <v>0</v>
      </c>
      <c r="V190" s="30">
        <v>0</v>
      </c>
      <c r="W190" s="9">
        <v>2.9635003</v>
      </c>
      <c r="X190" s="9">
        <v>0</v>
      </c>
      <c r="Y190" s="9">
        <v>0</v>
      </c>
    </row>
    <row r="191" spans="1:25" s="1" customFormat="1" ht="12.75">
      <c r="A191" s="40">
        <v>6</v>
      </c>
      <c r="B191" s="2" t="s">
        <v>421</v>
      </c>
      <c r="C191" s="27" t="s">
        <v>157</v>
      </c>
      <c r="D191" s="1" t="s">
        <v>163</v>
      </c>
      <c r="E191" s="29">
        <v>2</v>
      </c>
      <c r="F191" s="34">
        <v>1</v>
      </c>
      <c r="G191" s="35">
        <v>0.3418000000000001</v>
      </c>
      <c r="H191" s="36">
        <f>G191/200</f>
        <v>0.0017090000000000004</v>
      </c>
      <c r="J191" s="30">
        <f>MAX(N191,N$3)</f>
        <v>10701.535890217623</v>
      </c>
      <c r="K191" s="30">
        <f>MAX(O191,O$3)</f>
        <v>1183.286465517185</v>
      </c>
      <c r="L191" s="30">
        <f>MAX(P191,P$3)</f>
        <v>9830.859535537884</v>
      </c>
      <c r="M191" s="30">
        <f>MAX(Q191,Q$3)</f>
        <v>0</v>
      </c>
      <c r="N191" s="30">
        <f>(R191*$F191)/$H191</f>
        <v>0</v>
      </c>
      <c r="O191" s="9">
        <f>(S191*$F191)/$H191</f>
        <v>0</v>
      </c>
      <c r="P191" s="9">
        <f>(T191*$F191)/$H191</f>
        <v>0</v>
      </c>
      <c r="Q191" s="9">
        <f>(U191*$F191)/$H191</f>
        <v>0</v>
      </c>
      <c r="R191" s="30">
        <f>MAX(V191-V$3,0)</f>
        <v>0</v>
      </c>
      <c r="S191" s="30">
        <f>MAX(W191-W$3,0)</f>
        <v>0</v>
      </c>
      <c r="T191" s="30">
        <f>MAX(X191-X$3,0)</f>
        <v>0</v>
      </c>
      <c r="U191" s="30">
        <f>MAX(Y191-Y$3,0)</f>
        <v>0</v>
      </c>
      <c r="V191" s="30">
        <v>0</v>
      </c>
      <c r="W191" s="9">
        <v>0</v>
      </c>
      <c r="X191" s="9">
        <v>0</v>
      </c>
      <c r="Y191" s="9">
        <v>0</v>
      </c>
    </row>
    <row r="192" spans="1:25" s="1" customFormat="1" ht="12.75">
      <c r="A192" s="25">
        <v>6</v>
      </c>
      <c r="B192" s="2" t="s">
        <v>422</v>
      </c>
      <c r="C192" s="27" t="s">
        <v>157</v>
      </c>
      <c r="D192" s="1" t="s">
        <v>235</v>
      </c>
      <c r="E192" s="29">
        <v>2</v>
      </c>
      <c r="F192" s="34">
        <v>1</v>
      </c>
      <c r="G192" s="35">
        <v>0.3653000000000004</v>
      </c>
      <c r="H192" s="36">
        <f>G192/200</f>
        <v>0.001826500000000002</v>
      </c>
      <c r="J192" s="30">
        <f>MAX(N192,N$3)</f>
        <v>10701.535890217623</v>
      </c>
      <c r="K192" s="30">
        <f>MAX(O192,O$3)</f>
        <v>4389.226758828448</v>
      </c>
      <c r="L192" s="30">
        <f>MAX(P192,P$3)</f>
        <v>9830.859535537884</v>
      </c>
      <c r="M192" s="30">
        <f>MAX(Q192,Q$3)</f>
        <v>0</v>
      </c>
      <c r="N192" s="30">
        <f>(R192*$F192)/$H192</f>
        <v>0</v>
      </c>
      <c r="O192" s="9">
        <f>(S192*$F192)/$H192</f>
        <v>4389.226758828448</v>
      </c>
      <c r="P192" s="9">
        <f>(T192*$F192)/$H192</f>
        <v>0</v>
      </c>
      <c r="Q192" s="9">
        <f>(U192*$F192)/$H192</f>
        <v>0</v>
      </c>
      <c r="R192" s="30">
        <f>MAX(V192-V$3,0)</f>
        <v>0</v>
      </c>
      <c r="S192" s="30">
        <f>MAX(W192-W$3,0)</f>
        <v>8.016922675000169</v>
      </c>
      <c r="T192" s="30">
        <f>MAX(X192-X$3,0)</f>
        <v>0</v>
      </c>
      <c r="U192" s="30">
        <f>MAX(Y192-Y$3,0)</f>
        <v>0</v>
      </c>
      <c r="V192" s="30">
        <v>64.77769</v>
      </c>
      <c r="W192" s="9">
        <v>15.1486</v>
      </c>
      <c r="X192" s="9">
        <v>0</v>
      </c>
      <c r="Y192" s="9">
        <v>0</v>
      </c>
    </row>
    <row r="193" spans="1:25" s="1" customFormat="1" ht="12.75">
      <c r="A193" s="25">
        <v>6</v>
      </c>
      <c r="B193" s="2" t="s">
        <v>423</v>
      </c>
      <c r="C193" s="27" t="s">
        <v>157</v>
      </c>
      <c r="D193" s="1" t="s">
        <v>165</v>
      </c>
      <c r="E193" s="29">
        <v>3</v>
      </c>
      <c r="F193" s="34">
        <v>1</v>
      </c>
      <c r="G193" s="35">
        <v>0.38980000000000015</v>
      </c>
      <c r="H193" s="36">
        <f>G193/200</f>
        <v>0.0019490000000000006</v>
      </c>
      <c r="J193" s="30">
        <f>MAX(N193,N$3)</f>
        <v>10701.535890217623</v>
      </c>
      <c r="K193" s="30">
        <f>MAX(O193,O$3)</f>
        <v>1183.286465517185</v>
      </c>
      <c r="L193" s="30">
        <f>MAX(P193,P$3)</f>
        <v>9830.859535537884</v>
      </c>
      <c r="M193" s="30">
        <f>MAX(Q193,Q$3)</f>
        <v>0</v>
      </c>
      <c r="N193" s="30">
        <f>(R193*$F193)/$H193</f>
        <v>0</v>
      </c>
      <c r="O193" s="9">
        <f>(S193*$F193)/$H193</f>
        <v>0</v>
      </c>
      <c r="P193" s="9">
        <f>(T193*$F193)/$H193</f>
        <v>0</v>
      </c>
      <c r="Q193" s="9">
        <f>(U193*$F193)/$H193</f>
        <v>0</v>
      </c>
      <c r="R193" s="30">
        <f>MAX(V193-V$3,0)</f>
        <v>0</v>
      </c>
      <c r="S193" s="30">
        <f>MAX(W193-W$3,0)</f>
        <v>0</v>
      </c>
      <c r="T193" s="30">
        <f>MAX(X193-X$3,0)</f>
        <v>0</v>
      </c>
      <c r="U193" s="30">
        <f>MAX(Y193-Y$3,0)</f>
        <v>0</v>
      </c>
      <c r="V193" s="30">
        <v>0</v>
      </c>
      <c r="W193" s="9">
        <v>0</v>
      </c>
      <c r="X193" s="9">
        <v>0</v>
      </c>
      <c r="Y193" s="9">
        <v>0</v>
      </c>
    </row>
    <row r="194" spans="1:25" s="1" customFormat="1" ht="12.75">
      <c r="A194" s="25">
        <v>6</v>
      </c>
      <c r="B194" s="2" t="s">
        <v>424</v>
      </c>
      <c r="C194" s="27" t="s">
        <v>157</v>
      </c>
      <c r="D194" s="1" t="s">
        <v>167</v>
      </c>
      <c r="E194" s="29">
        <v>4</v>
      </c>
      <c r="F194" s="34">
        <v>1</v>
      </c>
      <c r="G194" s="35">
        <v>0.2766000000000002</v>
      </c>
      <c r="H194" s="36">
        <f>G194/200</f>
        <v>0.001383000000000001</v>
      </c>
      <c r="J194" s="30">
        <f>MAX(N194,N$3)</f>
        <v>10701.535890217623</v>
      </c>
      <c r="K194" s="30">
        <f>MAX(O194,O$3)</f>
        <v>1183.286465517185</v>
      </c>
      <c r="L194" s="30">
        <f>MAX(P194,P$3)</f>
        <v>9830.859535537884</v>
      </c>
      <c r="M194" s="30">
        <f>MAX(Q194,Q$3)</f>
        <v>0</v>
      </c>
      <c r="N194" s="30">
        <f>(R194*$F194)/$H194</f>
        <v>0</v>
      </c>
      <c r="O194" s="9">
        <f>(S194*$F194)/$H194</f>
        <v>0</v>
      </c>
      <c r="P194" s="9">
        <f>(T194*$F194)/$H194</f>
        <v>0</v>
      </c>
      <c r="Q194" s="9">
        <f>(U194*$F194)/$H194</f>
        <v>0</v>
      </c>
      <c r="R194" s="30">
        <f>MAX(V194-V$3,0)</f>
        <v>0</v>
      </c>
      <c r="S194" s="30">
        <f>MAX(W194-W$3,0)</f>
        <v>0</v>
      </c>
      <c r="T194" s="30">
        <f>MAX(X194-X$3,0)</f>
        <v>0</v>
      </c>
      <c r="U194" s="30">
        <f>MAX(Y194-Y$3,0)</f>
        <v>0</v>
      </c>
      <c r="V194" s="30">
        <v>199.9014</v>
      </c>
      <c r="W194" s="9">
        <v>2.0705886</v>
      </c>
      <c r="X194" s="9">
        <v>0</v>
      </c>
      <c r="Y194" s="9">
        <v>0</v>
      </c>
    </row>
    <row r="195" spans="1:25" s="1" customFormat="1" ht="12.75">
      <c r="A195" s="25">
        <v>6</v>
      </c>
      <c r="B195" s="2" t="s">
        <v>425</v>
      </c>
      <c r="C195" s="27" t="s">
        <v>157</v>
      </c>
      <c r="D195" s="1" t="s">
        <v>173</v>
      </c>
      <c r="E195" s="29">
        <v>6</v>
      </c>
      <c r="F195" s="34">
        <v>1</v>
      </c>
      <c r="G195" s="35">
        <v>0.3841000000000001</v>
      </c>
      <c r="H195" s="36">
        <f>G195/200</f>
        <v>0.0019205000000000005</v>
      </c>
      <c r="J195" s="30">
        <f>MAX(N195,N$3)</f>
        <v>7753506191.421503</v>
      </c>
      <c r="K195" s="30">
        <f>MAX(O195,O$3)</f>
        <v>1183.286465517185</v>
      </c>
      <c r="L195" s="30">
        <f>MAX(P195,P$3)</f>
        <v>9830.859535537884</v>
      </c>
      <c r="M195" s="30">
        <f>MAX(Q195,Q$3)</f>
        <v>0</v>
      </c>
      <c r="N195" s="30">
        <f>(R195*$F195)/$H195</f>
        <v>7753506191.421503</v>
      </c>
      <c r="O195" s="9">
        <f>(S195*$F195)/$H195</f>
        <v>0</v>
      </c>
      <c r="P195" s="9">
        <f>(T195*$F195)/$H195</f>
        <v>0</v>
      </c>
      <c r="Q195" s="9">
        <f>(U195*$F195)/$H195</f>
        <v>0</v>
      </c>
      <c r="R195" s="30">
        <f>MAX(V195-V$3,0)</f>
        <v>14890608.640625</v>
      </c>
      <c r="S195" s="30">
        <f>MAX(W195-W$3,0)</f>
        <v>0</v>
      </c>
      <c r="T195" s="30">
        <f>MAX(X195-X$3,0)</f>
        <v>0</v>
      </c>
      <c r="U195" s="30">
        <f>MAX(Y195-Y$3,0)</f>
        <v>0</v>
      </c>
      <c r="V195" s="30">
        <v>14893410</v>
      </c>
      <c r="W195" s="9">
        <v>0</v>
      </c>
      <c r="X195" s="9">
        <v>336.70316</v>
      </c>
      <c r="Y195" s="9">
        <v>0</v>
      </c>
    </row>
    <row r="196" spans="1:25" s="1" customFormat="1" ht="12.75">
      <c r="A196" s="25">
        <v>6</v>
      </c>
      <c r="B196" s="2" t="s">
        <v>426</v>
      </c>
      <c r="C196" s="27" t="s">
        <v>157</v>
      </c>
      <c r="D196" s="1" t="s">
        <v>175</v>
      </c>
      <c r="E196" s="29">
        <v>7</v>
      </c>
      <c r="F196" s="34">
        <v>1</v>
      </c>
      <c r="G196" s="35">
        <v>0.4693000000000005</v>
      </c>
      <c r="H196" s="36">
        <f>G196/200</f>
        <v>0.0023465000000000027</v>
      </c>
      <c r="J196" s="30">
        <f>MAX(N196,N$3)</f>
        <v>7470001551.512883</v>
      </c>
      <c r="K196" s="30">
        <f>MAX(O196,O$3)</f>
        <v>23439185.306914527</v>
      </c>
      <c r="L196" s="30">
        <f>MAX(P196,P$3)</f>
        <v>9830.859535537884</v>
      </c>
      <c r="M196" s="30">
        <f>MAX(Q196,Q$3)</f>
        <v>0</v>
      </c>
      <c r="N196" s="30">
        <f>(R196*$F196)/$H196</f>
        <v>7470001551.512883</v>
      </c>
      <c r="O196" s="9">
        <f>(S196*$F196)/$H196</f>
        <v>23439185.306914527</v>
      </c>
      <c r="P196" s="9">
        <f>(T196*$F196)/$H196</f>
        <v>0</v>
      </c>
      <c r="Q196" s="9">
        <f>(U196*$F196)/$H196</f>
        <v>0</v>
      </c>
      <c r="R196" s="30">
        <f>MAX(V196-V$3,0)</f>
        <v>17528358.640625</v>
      </c>
      <c r="S196" s="30">
        <f>MAX(W196-W$3,0)</f>
        <v>55000.048322675</v>
      </c>
      <c r="T196" s="30">
        <f>MAX(X196-X$3,0)</f>
        <v>0</v>
      </c>
      <c r="U196" s="30">
        <f>MAX(Y196-Y$3,0)</f>
        <v>0</v>
      </c>
      <c r="V196" s="30">
        <v>17531160</v>
      </c>
      <c r="W196" s="9">
        <v>55007.18</v>
      </c>
      <c r="X196" s="9">
        <v>217.06607</v>
      </c>
      <c r="Y196" s="9">
        <v>0</v>
      </c>
    </row>
    <row r="197" spans="1:25" s="1" customFormat="1" ht="12.75">
      <c r="A197" s="25">
        <v>6</v>
      </c>
      <c r="B197" s="2" t="s">
        <v>427</v>
      </c>
      <c r="C197" s="27" t="s">
        <v>157</v>
      </c>
      <c r="D197" s="1" t="s">
        <v>179</v>
      </c>
      <c r="E197" s="29">
        <v>8</v>
      </c>
      <c r="F197" s="34">
        <v>1</v>
      </c>
      <c r="G197" s="35">
        <v>0.6425</v>
      </c>
      <c r="H197" s="36">
        <f>G197/200</f>
        <v>0.0032124999999999996</v>
      </c>
      <c r="J197" s="30">
        <f>MAX(N197,N$3)</f>
        <v>7845700432.879378</v>
      </c>
      <c r="K197" s="30">
        <f>MAX(O197,O$3)</f>
        <v>1183.286465517185</v>
      </c>
      <c r="L197" s="30">
        <f>MAX(P197,P$3)</f>
        <v>9830.859535537884</v>
      </c>
      <c r="M197" s="30">
        <f>MAX(Q197,Q$3)</f>
        <v>0</v>
      </c>
      <c r="N197" s="30">
        <f>(R197*$F197)/$H197</f>
        <v>7845700432.879378</v>
      </c>
      <c r="O197" s="9">
        <f>(S197*$F197)/$H197</f>
        <v>0</v>
      </c>
      <c r="P197" s="9">
        <f>(T197*$F197)/$H197</f>
        <v>0</v>
      </c>
      <c r="Q197" s="9">
        <f>(U197*$F197)/$H197</f>
        <v>0</v>
      </c>
      <c r="R197" s="30">
        <f>MAX(V197-V$3,0)</f>
        <v>25204312.640625</v>
      </c>
      <c r="S197" s="30">
        <f>MAX(W197-W$3,0)</f>
        <v>0</v>
      </c>
      <c r="T197" s="30">
        <f>MAX(X197-X$3,0)</f>
        <v>0</v>
      </c>
      <c r="U197" s="30">
        <f>MAX(Y197-Y$3,0)</f>
        <v>0</v>
      </c>
      <c r="V197" s="30">
        <v>25207114</v>
      </c>
      <c r="W197" s="9">
        <v>4.445875</v>
      </c>
      <c r="X197" s="9">
        <v>0</v>
      </c>
      <c r="Y197" s="9">
        <v>0</v>
      </c>
    </row>
    <row r="198" spans="1:25" s="1" customFormat="1" ht="12.75">
      <c r="A198" s="25">
        <v>6</v>
      </c>
      <c r="B198" s="2" t="s">
        <v>428</v>
      </c>
      <c r="C198" s="27" t="s">
        <v>157</v>
      </c>
      <c r="D198" s="1" t="s">
        <v>183</v>
      </c>
      <c r="E198" s="29">
        <v>9</v>
      </c>
      <c r="F198" s="34">
        <v>1</v>
      </c>
      <c r="G198" s="35">
        <v>0.133</v>
      </c>
      <c r="H198" s="36">
        <f>G198/200</f>
        <v>0.000665</v>
      </c>
      <c r="J198" s="30">
        <f>MAX(N198,N$3)</f>
        <v>10701.535890217623</v>
      </c>
      <c r="K198" s="30">
        <f>MAX(O198,O$3)</f>
        <v>1183.286465517185</v>
      </c>
      <c r="L198" s="30">
        <f>MAX(P198,P$3)</f>
        <v>9830.859535537884</v>
      </c>
      <c r="M198" s="30">
        <f>MAX(Q198,Q$3)</f>
        <v>0</v>
      </c>
      <c r="N198" s="30">
        <f>(R198*$F198)/$H198</f>
        <v>0</v>
      </c>
      <c r="O198" s="9">
        <f>(S198*$F198)/$H198</f>
        <v>0</v>
      </c>
      <c r="P198" s="9">
        <f>(T198*$F198)/$H198</f>
        <v>0</v>
      </c>
      <c r="Q198" s="9">
        <f>(U198*$F198)/$H198</f>
        <v>0</v>
      </c>
      <c r="R198" s="30">
        <f>MAX(V198-V$3,0)</f>
        <v>0</v>
      </c>
      <c r="S198" s="30">
        <f>MAX(W198-W$3,0)</f>
        <v>0</v>
      </c>
      <c r="T198" s="30">
        <f>MAX(X198-X$3,0)</f>
        <v>0</v>
      </c>
      <c r="U198" s="30">
        <f>MAX(Y198-Y$3,0)</f>
        <v>0</v>
      </c>
      <c r="V198" s="30">
        <v>705.5192</v>
      </c>
      <c r="W198" s="9">
        <v>0</v>
      </c>
      <c r="X198" s="9">
        <v>0</v>
      </c>
      <c r="Y198" s="9">
        <v>0</v>
      </c>
    </row>
    <row r="199" spans="1:25" s="1" customFormat="1" ht="12.75">
      <c r="A199" s="25">
        <v>6</v>
      </c>
      <c r="B199" s="2" t="s">
        <v>429</v>
      </c>
      <c r="C199" s="27" t="s">
        <v>157</v>
      </c>
      <c r="D199" s="1" t="s">
        <v>185</v>
      </c>
      <c r="E199" s="29">
        <v>10</v>
      </c>
      <c r="F199" s="34">
        <v>1</v>
      </c>
      <c r="G199" s="35">
        <v>0.31840000000000046</v>
      </c>
      <c r="H199" s="36">
        <f>G199/200</f>
        <v>0.0015920000000000023</v>
      </c>
      <c r="J199" s="30">
        <f>MAX(N199,N$3)</f>
        <v>11656252914.965435</v>
      </c>
      <c r="K199" s="30">
        <f>MAX(O199,O$3)</f>
        <v>1183.286465517185</v>
      </c>
      <c r="L199" s="30">
        <f>MAX(P199,P$3)</f>
        <v>9830.859535537884</v>
      </c>
      <c r="M199" s="30">
        <f>MAX(Q199,Q$3)</f>
        <v>0</v>
      </c>
      <c r="N199" s="30">
        <f>(R199*$F199)/$H199</f>
        <v>11656252914.965435</v>
      </c>
      <c r="O199" s="9">
        <f>(S199*$F199)/$H199</f>
        <v>0</v>
      </c>
      <c r="P199" s="9">
        <f>(T199*$F199)/$H199</f>
        <v>0</v>
      </c>
      <c r="Q199" s="9">
        <f>(U199*$F199)/$H199</f>
        <v>0</v>
      </c>
      <c r="R199" s="30">
        <f>MAX(V199-V$3,0)</f>
        <v>18556754.640625</v>
      </c>
      <c r="S199" s="30">
        <f>MAX(W199-W$3,0)</f>
        <v>0</v>
      </c>
      <c r="T199" s="30">
        <f>MAX(X199-X$3,0)</f>
        <v>0</v>
      </c>
      <c r="U199" s="30">
        <f>MAX(Y199-Y$3,0)</f>
        <v>0</v>
      </c>
      <c r="V199" s="30">
        <v>18559556</v>
      </c>
      <c r="W199" s="9">
        <v>0</v>
      </c>
      <c r="X199" s="9">
        <v>0</v>
      </c>
      <c r="Y199" s="9">
        <v>0</v>
      </c>
    </row>
    <row r="200" spans="1:25" s="1" customFormat="1" ht="12.75">
      <c r="A200" s="25">
        <v>6</v>
      </c>
      <c r="B200" s="2" t="s">
        <v>430</v>
      </c>
      <c r="C200" s="27" t="s">
        <v>157</v>
      </c>
      <c r="D200" s="1" t="s">
        <v>187</v>
      </c>
      <c r="E200" s="29">
        <v>11</v>
      </c>
      <c r="F200" s="34">
        <v>1</v>
      </c>
      <c r="G200" s="35">
        <v>0.48160000000000025</v>
      </c>
      <c r="H200" s="36">
        <f>G200/200</f>
        <v>0.0024080000000000013</v>
      </c>
      <c r="J200" s="30">
        <f>MAX(N200,N$3)</f>
        <v>10751551761.056889</v>
      </c>
      <c r="K200" s="30">
        <f>MAX(O200,O$3)</f>
        <v>1183.286465517185</v>
      </c>
      <c r="L200" s="30">
        <f>MAX(P200,P$3)</f>
        <v>9830.859535537884</v>
      </c>
      <c r="M200" s="30">
        <f>MAX(Q200,Q$3)</f>
        <v>0</v>
      </c>
      <c r="N200" s="30">
        <f>(R200*$F200)/$H200</f>
        <v>10751551761.056889</v>
      </c>
      <c r="O200" s="9">
        <f>(S200*$F200)/$H200</f>
        <v>0</v>
      </c>
      <c r="P200" s="9">
        <f>(T200*$F200)/$H200</f>
        <v>0</v>
      </c>
      <c r="Q200" s="9">
        <f>(U200*$F200)/$H200</f>
        <v>0</v>
      </c>
      <c r="R200" s="30">
        <f>MAX(V200-V$3,0)</f>
        <v>25889736.640625</v>
      </c>
      <c r="S200" s="30">
        <f>MAX(W200-W$3,0)</f>
        <v>0</v>
      </c>
      <c r="T200" s="30">
        <f>MAX(X200-X$3,0)</f>
        <v>0</v>
      </c>
      <c r="U200" s="30">
        <f>MAX(Y200-Y$3,0)</f>
        <v>0</v>
      </c>
      <c r="V200" s="30">
        <v>25892538</v>
      </c>
      <c r="W200" s="9">
        <v>0</v>
      </c>
      <c r="X200" s="9">
        <v>237.87836</v>
      </c>
      <c r="Y200" s="9">
        <v>0</v>
      </c>
    </row>
    <row r="201" spans="1:25" s="1" customFormat="1" ht="12.75">
      <c r="A201" s="25">
        <v>6</v>
      </c>
      <c r="B201" s="2" t="s">
        <v>431</v>
      </c>
      <c r="C201" s="27" t="s">
        <v>157</v>
      </c>
      <c r="D201" s="1" t="s">
        <v>189</v>
      </c>
      <c r="E201" s="29">
        <v>12</v>
      </c>
      <c r="F201" s="34">
        <v>1</v>
      </c>
      <c r="G201" s="35">
        <v>0.5262000000000002</v>
      </c>
      <c r="H201" s="36">
        <f>G201/200</f>
        <v>0.002631000000000001</v>
      </c>
      <c r="J201" s="30">
        <f>MAX(N201,N$3)</f>
        <v>5773348400.085517</v>
      </c>
      <c r="K201" s="30">
        <f>MAX(O201,O$3)</f>
        <v>1183.286465517185</v>
      </c>
      <c r="L201" s="30">
        <f>MAX(P201,P$3)</f>
        <v>9830.859535537884</v>
      </c>
      <c r="M201" s="30">
        <f>MAX(Q201,Q$3)</f>
        <v>0</v>
      </c>
      <c r="N201" s="30">
        <f>(R201*$F201)/$H201</f>
        <v>5773348400.085517</v>
      </c>
      <c r="O201" s="9">
        <f>(S201*$F201)/$H201</f>
        <v>0</v>
      </c>
      <c r="P201" s="9">
        <f>(T201*$F201)/$H201</f>
        <v>0</v>
      </c>
      <c r="Q201" s="9">
        <f>(U201*$F201)/$H201</f>
        <v>0</v>
      </c>
      <c r="R201" s="30">
        <f>MAX(V201-V$3,0)</f>
        <v>15189679.640625</v>
      </c>
      <c r="S201" s="30">
        <f>MAX(W201-W$3,0)</f>
        <v>0</v>
      </c>
      <c r="T201" s="30">
        <f>MAX(X201-X$3,0)</f>
        <v>0</v>
      </c>
      <c r="U201" s="30">
        <f>MAX(Y201-Y$3,0)</f>
        <v>0</v>
      </c>
      <c r="V201" s="30">
        <v>15192481</v>
      </c>
      <c r="W201" s="9">
        <v>1.3319387</v>
      </c>
      <c r="X201" s="9">
        <v>0</v>
      </c>
      <c r="Y201" s="9">
        <v>0</v>
      </c>
    </row>
    <row r="202" spans="1:25" s="1" customFormat="1" ht="12.75">
      <c r="A202" s="25">
        <v>6</v>
      </c>
      <c r="B202" s="2" t="s">
        <v>432</v>
      </c>
      <c r="C202" s="27" t="s">
        <v>157</v>
      </c>
      <c r="D202" s="1" t="s">
        <v>191</v>
      </c>
      <c r="E202" s="29">
        <v>13</v>
      </c>
      <c r="F202" s="34">
        <v>1</v>
      </c>
      <c r="G202" s="35">
        <v>0.4300000000000006</v>
      </c>
      <c r="H202" s="36">
        <f>G202/200</f>
        <v>0.002150000000000003</v>
      </c>
      <c r="J202" s="30">
        <f>MAX(N202,N$3)</f>
        <v>1244872390.9883704</v>
      </c>
      <c r="K202" s="30">
        <f>MAX(O202,O$3)</f>
        <v>1183.286465517185</v>
      </c>
      <c r="L202" s="30">
        <f>MAX(P202,P$3)</f>
        <v>9830.859535537884</v>
      </c>
      <c r="M202" s="30">
        <f>MAX(Q202,Q$3)</f>
        <v>0</v>
      </c>
      <c r="N202" s="30">
        <f>(R202*$F202)/$H202</f>
        <v>1244872390.9883704</v>
      </c>
      <c r="O202" s="9">
        <f>(S202*$F202)/$H202</f>
        <v>0</v>
      </c>
      <c r="P202" s="9">
        <f>(T202*$F202)/$H202</f>
        <v>0</v>
      </c>
      <c r="Q202" s="9">
        <f>(U202*$F202)/$H202</f>
        <v>0</v>
      </c>
      <c r="R202" s="30">
        <f>MAX(V202-V$3,0)</f>
        <v>2676475.640625</v>
      </c>
      <c r="S202" s="30">
        <f>MAX(W202-W$3,0)</f>
        <v>0</v>
      </c>
      <c r="T202" s="30">
        <f>MAX(X202-X$3,0)</f>
        <v>0</v>
      </c>
      <c r="U202" s="30">
        <f>MAX(Y202-Y$3,0)</f>
        <v>0</v>
      </c>
      <c r="V202" s="30">
        <v>2679277</v>
      </c>
      <c r="W202" s="9">
        <v>0</v>
      </c>
      <c r="X202" s="9">
        <v>319.65137</v>
      </c>
      <c r="Y202" s="9">
        <v>0</v>
      </c>
    </row>
    <row r="203" spans="1:25" s="1" customFormat="1" ht="12.75">
      <c r="A203" s="25">
        <v>6</v>
      </c>
      <c r="B203" s="2" t="s">
        <v>433</v>
      </c>
      <c r="C203" s="27" t="s">
        <v>157</v>
      </c>
      <c r="D203" s="1" t="s">
        <v>254</v>
      </c>
      <c r="E203" s="29">
        <v>14</v>
      </c>
      <c r="F203" s="34">
        <v>1</v>
      </c>
      <c r="G203" s="35">
        <v>0.4308000000000005</v>
      </c>
      <c r="H203" s="36">
        <f>G203/200</f>
        <v>0.0021540000000000027</v>
      </c>
      <c r="J203" s="30">
        <f>MAX(N203,N$3)</f>
        <v>14594952015.146221</v>
      </c>
      <c r="K203" s="30">
        <f>MAX(O203,O$3)</f>
        <v>1183.286465517185</v>
      </c>
      <c r="L203" s="30">
        <f>MAX(P203,P$3)</f>
        <v>9830.859535537884</v>
      </c>
      <c r="M203" s="30">
        <f>MAX(Q203,Q$3)</f>
        <v>0</v>
      </c>
      <c r="N203" s="30">
        <f>(R203*$F203)/$H203</f>
        <v>14594952015.146221</v>
      </c>
      <c r="O203" s="9">
        <f>(S203*$F203)/$H203</f>
        <v>0</v>
      </c>
      <c r="P203" s="9">
        <f>(T203*$F203)/$H203</f>
        <v>0</v>
      </c>
      <c r="Q203" s="9">
        <f>(U203*$F203)/$H203</f>
        <v>0</v>
      </c>
      <c r="R203" s="30">
        <f>MAX(V203-V$3,0)</f>
        <v>31437526.640625</v>
      </c>
      <c r="S203" s="30">
        <f>MAX(W203-W$3,0)</f>
        <v>0</v>
      </c>
      <c r="T203" s="30">
        <f>MAX(X203-X$3,0)</f>
        <v>0</v>
      </c>
      <c r="U203" s="30">
        <f>MAX(Y203-Y$3,0)</f>
        <v>0</v>
      </c>
      <c r="V203" s="30">
        <v>31440328</v>
      </c>
      <c r="W203" s="9">
        <v>0</v>
      </c>
      <c r="X203" s="9">
        <v>136.34778</v>
      </c>
      <c r="Y203" s="9">
        <v>0</v>
      </c>
    </row>
    <row r="204" spans="1:25" s="1" customFormat="1" ht="12.75">
      <c r="A204" s="25">
        <v>6</v>
      </c>
      <c r="B204" s="2" t="s">
        <v>434</v>
      </c>
      <c r="C204" s="27" t="s">
        <v>157</v>
      </c>
      <c r="D204" s="1" t="s">
        <v>193</v>
      </c>
      <c r="E204" s="29">
        <v>21</v>
      </c>
      <c r="F204" s="34">
        <v>1</v>
      </c>
      <c r="G204" s="35">
        <v>0.3698000000000006</v>
      </c>
      <c r="H204" s="36">
        <f>G204/200</f>
        <v>0.0018490000000000028</v>
      </c>
      <c r="J204" s="30">
        <f>MAX(N204,N$3)</f>
        <v>17223275630.408302</v>
      </c>
      <c r="K204" s="30">
        <f>MAX(O204,O$3)</f>
        <v>1183.286465517185</v>
      </c>
      <c r="L204" s="30">
        <f>MAX(P204,P$3)</f>
        <v>9830.859535537884</v>
      </c>
      <c r="M204" s="30">
        <f>MAX(Q204,Q$3)</f>
        <v>0</v>
      </c>
      <c r="N204" s="30">
        <f>(R204*$F204)/$H204</f>
        <v>17223275630.408302</v>
      </c>
      <c r="O204" s="9">
        <f>(S204*$F204)/$H204</f>
        <v>0</v>
      </c>
      <c r="P204" s="9">
        <f>(T204*$F204)/$H204</f>
        <v>0</v>
      </c>
      <c r="Q204" s="9">
        <f>(U204*$F204)/$H204</f>
        <v>0</v>
      </c>
      <c r="R204" s="30">
        <f>MAX(V204-V$3,0)</f>
        <v>31845836.640625</v>
      </c>
      <c r="S204" s="30">
        <f>MAX(W204-W$3,0)</f>
        <v>0</v>
      </c>
      <c r="T204" s="30">
        <f>MAX(X204-X$3,0)</f>
        <v>0</v>
      </c>
      <c r="U204" s="30">
        <f>MAX(Y204-Y$3,0)</f>
        <v>0</v>
      </c>
      <c r="V204" s="30">
        <v>31848638</v>
      </c>
      <c r="W204" s="9">
        <v>0</v>
      </c>
      <c r="X204" s="9">
        <v>0</v>
      </c>
      <c r="Y204" s="9">
        <v>0</v>
      </c>
    </row>
    <row r="205" spans="1:25" s="1" customFormat="1" ht="12.75">
      <c r="A205" s="25">
        <v>6</v>
      </c>
      <c r="B205" s="2" t="s">
        <v>435</v>
      </c>
      <c r="C205" s="27" t="s">
        <v>157</v>
      </c>
      <c r="D205" s="1" t="s">
        <v>197</v>
      </c>
      <c r="E205" s="29">
        <v>28</v>
      </c>
      <c r="F205" s="34">
        <v>1</v>
      </c>
      <c r="G205" s="35">
        <v>0.3907000000000007</v>
      </c>
      <c r="H205" s="36">
        <f>G205/200</f>
        <v>0.0019535000000000034</v>
      </c>
      <c r="J205" s="30">
        <f>MAX(N205,N$3)</f>
        <v>12250103220.181704</v>
      </c>
      <c r="K205" s="30">
        <f>MAX(O205,O$3)</f>
        <v>1183.286465517185</v>
      </c>
      <c r="L205" s="30">
        <f>MAX(P205,P$3)</f>
        <v>42911.09495776876</v>
      </c>
      <c r="M205" s="30">
        <f>MAX(Q205,Q$3)</f>
        <v>0</v>
      </c>
      <c r="N205" s="30">
        <f>(R205*$F205)/$H205</f>
        <v>12250103220.181704</v>
      </c>
      <c r="O205" s="9">
        <f>(S205*$F205)/$H205</f>
        <v>0</v>
      </c>
      <c r="P205" s="9">
        <f>(T205*$F205)/$H205</f>
        <v>42911.09495776876</v>
      </c>
      <c r="Q205" s="9">
        <f>(U205*$F205)/$H205</f>
        <v>0</v>
      </c>
      <c r="R205" s="30">
        <f>MAX(V205-V$3,0)</f>
        <v>23930576.640625</v>
      </c>
      <c r="S205" s="30">
        <f>MAX(W205-W$3,0)</f>
        <v>0</v>
      </c>
      <c r="T205" s="30">
        <f>MAX(X205-X$3,0)</f>
        <v>83.82682400000141</v>
      </c>
      <c r="U205" s="30">
        <f>MAX(Y205-Y$3,0)</f>
        <v>0</v>
      </c>
      <c r="V205" s="30">
        <v>23933378</v>
      </c>
      <c r="W205" s="9">
        <v>0</v>
      </c>
      <c r="X205" s="9">
        <v>440.97717</v>
      </c>
      <c r="Y205" s="9">
        <v>0</v>
      </c>
    </row>
    <row r="206" spans="1:25" s="1" customFormat="1" ht="12.75">
      <c r="A206" s="25">
        <v>6</v>
      </c>
      <c r="B206" s="2" t="s">
        <v>436</v>
      </c>
      <c r="C206" s="27" t="s">
        <v>157</v>
      </c>
      <c r="D206" s="1" t="s">
        <v>199</v>
      </c>
      <c r="E206" s="29">
        <v>35</v>
      </c>
      <c r="F206" s="34">
        <v>1</v>
      </c>
      <c r="G206" s="35">
        <v>0.5167000000000002</v>
      </c>
      <c r="H206" s="36">
        <f>G206/200</f>
        <v>0.0025835000000000007</v>
      </c>
      <c r="J206" s="30">
        <f>MAX(N206,N$3)</f>
        <v>8610272359.44455</v>
      </c>
      <c r="K206" s="30">
        <f>MAX(O206,O$3)</f>
        <v>1183.286465517185</v>
      </c>
      <c r="L206" s="30">
        <f>MAX(P206,P$3)</f>
        <v>9830.859535537884</v>
      </c>
      <c r="M206" s="30">
        <f>MAX(Q206,Q$3)</f>
        <v>0</v>
      </c>
      <c r="N206" s="30">
        <f>(R206*$F206)/$H206</f>
        <v>8610272359.44455</v>
      </c>
      <c r="O206" s="9">
        <f>(S206*$F206)/$H206</f>
        <v>0</v>
      </c>
      <c r="P206" s="9">
        <f>(T206*$F206)/$H206</f>
        <v>0</v>
      </c>
      <c r="Q206" s="9">
        <f>(U206*$F206)/$H206</f>
        <v>0</v>
      </c>
      <c r="R206" s="30">
        <f>MAX(V206-V$3,0)</f>
        <v>22244638.640625</v>
      </c>
      <c r="S206" s="30">
        <f>MAX(W206-W$3,0)</f>
        <v>0</v>
      </c>
      <c r="T206" s="30">
        <f>MAX(X206-X$3,0)</f>
        <v>0</v>
      </c>
      <c r="U206" s="30">
        <f>MAX(Y206-Y$3,0)</f>
        <v>0</v>
      </c>
      <c r="V206" s="30">
        <v>22247440</v>
      </c>
      <c r="W206" s="9">
        <v>0</v>
      </c>
      <c r="X206" s="9">
        <v>258.9501</v>
      </c>
      <c r="Y206" s="9">
        <v>0</v>
      </c>
    </row>
    <row r="207" spans="1:25" s="1" customFormat="1" ht="12.75">
      <c r="A207" s="25">
        <v>6</v>
      </c>
      <c r="B207" s="2" t="s">
        <v>437</v>
      </c>
      <c r="C207" s="27" t="s">
        <v>157</v>
      </c>
      <c r="D207" s="1" t="s">
        <v>201</v>
      </c>
      <c r="E207" s="29">
        <v>42</v>
      </c>
      <c r="F207" s="34">
        <v>1</v>
      </c>
      <c r="G207" s="35">
        <v>0.44870000000000054</v>
      </c>
      <c r="H207" s="36">
        <f>G207/200</f>
        <v>0.002243500000000003</v>
      </c>
      <c r="J207" s="30">
        <f>MAX(N207,N$3)</f>
        <v>4932906904.669038</v>
      </c>
      <c r="K207" s="30">
        <f>MAX(O207,O$3)</f>
        <v>2328749.4195119203</v>
      </c>
      <c r="L207" s="30">
        <f>MAX(P207,P$3)</f>
        <v>9830.859535537884</v>
      </c>
      <c r="M207" s="30">
        <f>MAX(Q207,Q$3)</f>
        <v>0</v>
      </c>
      <c r="N207" s="30">
        <f>(R207*$F207)/$H207</f>
        <v>4932906904.669038</v>
      </c>
      <c r="O207" s="9">
        <f>(S207*$F207)/$H207</f>
        <v>2328749.4195119203</v>
      </c>
      <c r="P207" s="9">
        <f>(T207*$F207)/$H207</f>
        <v>0</v>
      </c>
      <c r="Q207" s="9">
        <f>(U207*$F207)/$H207</f>
        <v>0</v>
      </c>
      <c r="R207" s="30">
        <f>MAX(V207-V$3,0)</f>
        <v>11066976.640625</v>
      </c>
      <c r="S207" s="30">
        <f>MAX(W207-W$3,0)</f>
        <v>5224.5493226749995</v>
      </c>
      <c r="T207" s="30">
        <f>MAX(X207-X$3,0)</f>
        <v>0</v>
      </c>
      <c r="U207" s="30">
        <f>MAX(Y207-Y$3,0)</f>
        <v>0</v>
      </c>
      <c r="V207" s="30">
        <v>11069778</v>
      </c>
      <c r="W207" s="9">
        <v>5231.681</v>
      </c>
      <c r="X207" s="9">
        <v>270.0789</v>
      </c>
      <c r="Y207" s="9">
        <v>0</v>
      </c>
    </row>
    <row r="208" spans="1:25" s="1" customFormat="1" ht="12.75">
      <c r="A208" s="25">
        <v>6</v>
      </c>
      <c r="B208" s="2" t="s">
        <v>438</v>
      </c>
      <c r="C208" s="27" t="s">
        <v>157</v>
      </c>
      <c r="D208" s="1" t="s">
        <v>344</v>
      </c>
      <c r="E208" s="29">
        <v>49</v>
      </c>
      <c r="F208" s="34">
        <v>1</v>
      </c>
      <c r="G208" s="35">
        <v>0.38149999999999995</v>
      </c>
      <c r="H208" s="36">
        <f>G208/200</f>
        <v>0.0019074999999999997</v>
      </c>
      <c r="J208" s="30">
        <f>MAX(N208,N$3)</f>
        <v>2161108173.328965</v>
      </c>
      <c r="K208" s="30">
        <f>MAX(O208,O$3)</f>
        <v>1183.286465517185</v>
      </c>
      <c r="L208" s="30">
        <f>MAX(P208,P$3)</f>
        <v>9830.859535537884</v>
      </c>
      <c r="M208" s="30">
        <f>MAX(Q208,Q$3)</f>
        <v>0</v>
      </c>
      <c r="N208" s="30">
        <f>(R208*$F208)/$H208</f>
        <v>2161108173.328965</v>
      </c>
      <c r="O208" s="9">
        <f>(S208*$F208)/$H208</f>
        <v>0</v>
      </c>
      <c r="P208" s="9">
        <f>(T208*$F208)/$H208</f>
        <v>0</v>
      </c>
      <c r="Q208" s="9">
        <f>(U208*$F208)/$H208</f>
        <v>0</v>
      </c>
      <c r="R208" s="30">
        <f>MAX(V208-V$3,0)</f>
        <v>4122313.840625</v>
      </c>
      <c r="S208" s="30">
        <f>MAX(W208-W$3,0)</f>
        <v>0</v>
      </c>
      <c r="T208" s="30">
        <f>MAX(X208-X$3,0)</f>
        <v>0</v>
      </c>
      <c r="U208" s="30">
        <f>MAX(Y208-Y$3,0)</f>
        <v>0</v>
      </c>
      <c r="V208" s="30">
        <v>4125115.2</v>
      </c>
      <c r="W208" s="9">
        <v>2.1468837</v>
      </c>
      <c r="X208" s="9">
        <v>0</v>
      </c>
      <c r="Y208" s="9">
        <v>0</v>
      </c>
    </row>
    <row r="209" spans="1:25" s="1" customFormat="1" ht="12.75">
      <c r="A209" s="25">
        <v>6</v>
      </c>
      <c r="B209" s="2" t="s">
        <v>439</v>
      </c>
      <c r="C209" s="27" t="s">
        <v>157</v>
      </c>
      <c r="D209" s="1" t="s">
        <v>203</v>
      </c>
      <c r="E209" s="29">
        <v>56</v>
      </c>
      <c r="F209" s="34">
        <v>1</v>
      </c>
      <c r="G209" s="35">
        <v>0.41380000000000017</v>
      </c>
      <c r="H209" s="36">
        <f>G209/200</f>
        <v>0.002069000000000001</v>
      </c>
      <c r="J209" s="30">
        <f>MAX(N209,N$3)</f>
        <v>3720704997.8854504</v>
      </c>
      <c r="K209" s="30">
        <f>MAX(O209,O$3)</f>
        <v>1183.286465517185</v>
      </c>
      <c r="L209" s="30">
        <f>MAX(P209,P$3)</f>
        <v>9830.859535537884</v>
      </c>
      <c r="M209" s="30">
        <f>MAX(Q209,Q$3)</f>
        <v>0</v>
      </c>
      <c r="N209" s="30">
        <f>(R209*$F209)/$H209</f>
        <v>3720704997.8854504</v>
      </c>
      <c r="O209" s="9">
        <f>(S209*$F209)/$H209</f>
        <v>0</v>
      </c>
      <c r="P209" s="9">
        <f>(T209*$F209)/$H209</f>
        <v>0</v>
      </c>
      <c r="Q209" s="9">
        <f>(U209*$F209)/$H209</f>
        <v>0</v>
      </c>
      <c r="R209" s="30">
        <f>MAX(V209-V$3,0)</f>
        <v>7698138.640625</v>
      </c>
      <c r="S209" s="30">
        <f>MAX(W209-W$3,0)</f>
        <v>0</v>
      </c>
      <c r="T209" s="30">
        <f>MAX(X209-X$3,0)</f>
        <v>0</v>
      </c>
      <c r="U209" s="30">
        <f>MAX(Y209-Y$3,0)</f>
        <v>0</v>
      </c>
      <c r="V209" s="30">
        <v>7700940</v>
      </c>
      <c r="W209" s="9">
        <v>0</v>
      </c>
      <c r="X209" s="9">
        <v>21.107018</v>
      </c>
      <c r="Y209" s="9">
        <v>0</v>
      </c>
    </row>
    <row r="210" spans="1:25" s="1" customFormat="1" ht="12.75">
      <c r="A210" s="25">
        <v>6</v>
      </c>
      <c r="B210" s="2" t="s">
        <v>440</v>
      </c>
      <c r="C210" s="27" t="s">
        <v>157</v>
      </c>
      <c r="D210" s="1" t="s">
        <v>205</v>
      </c>
      <c r="E210" s="29">
        <v>63</v>
      </c>
      <c r="F210" s="34">
        <v>1</v>
      </c>
      <c r="G210" s="35">
        <v>0.3692000000000002</v>
      </c>
      <c r="H210" s="36">
        <f>G210/200</f>
        <v>0.001846000000000001</v>
      </c>
      <c r="J210" s="30">
        <f>MAX(N210,N$3)</f>
        <v>4134666652.559586</v>
      </c>
      <c r="K210" s="30">
        <f>MAX(O210,O$3)</f>
        <v>1183.286465517185</v>
      </c>
      <c r="L210" s="30">
        <f>MAX(P210,P$3)</f>
        <v>9830.859535537884</v>
      </c>
      <c r="M210" s="30">
        <f>MAX(Q210,Q$3)</f>
        <v>0</v>
      </c>
      <c r="N210" s="30">
        <f>(R210*$F210)/$H210</f>
        <v>4134666652.559586</v>
      </c>
      <c r="O210" s="9">
        <f>(S210*$F210)/$H210</f>
        <v>0</v>
      </c>
      <c r="P210" s="9">
        <f>(T210*$F210)/$H210</f>
        <v>0</v>
      </c>
      <c r="Q210" s="9">
        <f>(U210*$F210)/$H210</f>
        <v>0</v>
      </c>
      <c r="R210" s="30">
        <f>MAX(V210-V$3,0)</f>
        <v>7632594.640625</v>
      </c>
      <c r="S210" s="30">
        <f>MAX(W210-W$3,0)</f>
        <v>0</v>
      </c>
      <c r="T210" s="30">
        <f>MAX(X210-X$3,0)</f>
        <v>0</v>
      </c>
      <c r="U210" s="30">
        <f>MAX(Y210-Y$3,0)</f>
        <v>0</v>
      </c>
      <c r="V210" s="30">
        <v>7635396</v>
      </c>
      <c r="W210" s="9">
        <v>0</v>
      </c>
      <c r="X210" s="9">
        <v>0</v>
      </c>
      <c r="Y210" s="9">
        <v>0</v>
      </c>
    </row>
    <row r="211" spans="1:25" s="1" customFormat="1" ht="12.75">
      <c r="A211" s="25">
        <v>6</v>
      </c>
      <c r="B211" s="2" t="s">
        <v>441</v>
      </c>
      <c r="C211" s="27" t="s">
        <v>157</v>
      </c>
      <c r="D211" s="1" t="s">
        <v>309</v>
      </c>
      <c r="E211" s="29">
        <v>70</v>
      </c>
      <c r="F211" s="34">
        <v>1</v>
      </c>
      <c r="G211" s="35">
        <v>0.24580000000000002</v>
      </c>
      <c r="H211" s="36">
        <f>G211/200</f>
        <v>0.001229</v>
      </c>
      <c r="J211" s="30">
        <f>MAX(N211,N$3)</f>
        <v>51703841.02929211</v>
      </c>
      <c r="K211" s="30">
        <f>MAX(O211,O$3)</f>
        <v>1183.286465517185</v>
      </c>
      <c r="L211" s="30">
        <f>MAX(P211,P$3)</f>
        <v>43334.95036615248</v>
      </c>
      <c r="M211" s="30">
        <f>MAX(Q211,Q$3)</f>
        <v>0</v>
      </c>
      <c r="N211" s="30">
        <f>(R211*$F211)/$H211</f>
        <v>51703841.02929211</v>
      </c>
      <c r="O211" s="9">
        <f>(S211*$F211)/$H211</f>
        <v>0</v>
      </c>
      <c r="P211" s="9">
        <f>(T211*$F211)/$H211</f>
        <v>43334.95036615248</v>
      </c>
      <c r="Q211" s="9">
        <f>(U211*$F211)/$H211</f>
        <v>0</v>
      </c>
      <c r="R211" s="30">
        <f>MAX(V211-V$3,0)</f>
        <v>63544.020625000005</v>
      </c>
      <c r="S211" s="30">
        <f>MAX(W211-W$3,0)</f>
        <v>0</v>
      </c>
      <c r="T211" s="30">
        <f>MAX(X211-X$3,0)</f>
        <v>53.2586540000014</v>
      </c>
      <c r="U211" s="30">
        <f>MAX(Y211-Y$3,0)</f>
        <v>0</v>
      </c>
      <c r="V211" s="30">
        <v>66345.38</v>
      </c>
      <c r="W211" s="9">
        <v>2.5184696</v>
      </c>
      <c r="X211" s="9">
        <v>410.409</v>
      </c>
      <c r="Y211" s="9">
        <v>0</v>
      </c>
    </row>
    <row r="212" spans="1:25" s="1" customFormat="1" ht="12.75">
      <c r="A212" s="25">
        <v>6</v>
      </c>
      <c r="B212" s="2" t="s">
        <v>442</v>
      </c>
      <c r="C212" s="27" t="s">
        <v>157</v>
      </c>
      <c r="D212" s="1" t="s">
        <v>311</v>
      </c>
      <c r="E212" s="29">
        <v>77</v>
      </c>
      <c r="F212" s="34">
        <v>1</v>
      </c>
      <c r="G212" s="35">
        <v>0.35440000000000005</v>
      </c>
      <c r="H212" s="36">
        <f>G212/200</f>
        <v>0.0017720000000000001</v>
      </c>
      <c r="J212" s="30">
        <f>MAX(N212,N$3)</f>
        <v>7056344605.318849</v>
      </c>
      <c r="K212" s="30">
        <f>MAX(O212,O$3)</f>
        <v>1183.286465517185</v>
      </c>
      <c r="L212" s="30">
        <f>MAX(P212,P$3)</f>
        <v>9830.859535537884</v>
      </c>
      <c r="M212" s="30">
        <f>MAX(Q212,Q$3)</f>
        <v>0</v>
      </c>
      <c r="N212" s="30">
        <f>(R212*$F212)/$H212</f>
        <v>7056344605.318849</v>
      </c>
      <c r="O212" s="9">
        <f>(S212*$F212)/$H212</f>
        <v>0</v>
      </c>
      <c r="P212" s="9">
        <f>(T212*$F212)/$H212</f>
        <v>0</v>
      </c>
      <c r="Q212" s="9">
        <f>(U212*$F212)/$H212</f>
        <v>0</v>
      </c>
      <c r="R212" s="30">
        <f>MAX(V212-V$3,0)</f>
        <v>12503842.640625</v>
      </c>
      <c r="S212" s="30">
        <f>MAX(W212-W$3,0)</f>
        <v>0</v>
      </c>
      <c r="T212" s="30">
        <f>MAX(X212-X$3,0)</f>
        <v>0</v>
      </c>
      <c r="U212" s="30">
        <f>MAX(Y212-Y$3,0)</f>
        <v>0</v>
      </c>
      <c r="V212" s="30">
        <v>12506644</v>
      </c>
      <c r="W212" s="9">
        <v>0</v>
      </c>
      <c r="X212" s="9">
        <v>222.3606</v>
      </c>
      <c r="Y212" s="9">
        <v>0</v>
      </c>
    </row>
    <row r="213" spans="1:25" s="1" customFormat="1" ht="12.75">
      <c r="A213" s="25">
        <v>6</v>
      </c>
      <c r="B213" s="2" t="s">
        <v>443</v>
      </c>
      <c r="C213" s="27" t="s">
        <v>157</v>
      </c>
      <c r="D213" s="1" t="s">
        <v>313</v>
      </c>
      <c r="E213" s="29">
        <v>84</v>
      </c>
      <c r="F213" s="34">
        <v>1</v>
      </c>
      <c r="G213" s="35">
        <v>0.4154</v>
      </c>
      <c r="H213" s="36">
        <f>G213/200</f>
        <v>0.002077</v>
      </c>
      <c r="J213" s="30">
        <f>MAX(N213,N$3)</f>
        <v>4225264150.517574</v>
      </c>
      <c r="K213" s="30">
        <f>MAX(O213,O$3)</f>
        <v>1183.286465517185</v>
      </c>
      <c r="L213" s="30">
        <f>MAX(P213,P$3)</f>
        <v>9830.859535537884</v>
      </c>
      <c r="M213" s="30">
        <f>MAX(Q213,Q$3)</f>
        <v>0</v>
      </c>
      <c r="N213" s="30">
        <f>(R213*$F213)/$H213</f>
        <v>4225264150.517574</v>
      </c>
      <c r="O213" s="9">
        <f>(S213*$F213)/$H213</f>
        <v>0</v>
      </c>
      <c r="P213" s="9">
        <f>(T213*$F213)/$H213</f>
        <v>0</v>
      </c>
      <c r="Q213" s="9">
        <f>(U213*$F213)/$H213</f>
        <v>0</v>
      </c>
      <c r="R213" s="30">
        <f>MAX(V213-V$3,0)</f>
        <v>8775873.640625</v>
      </c>
      <c r="S213" s="30">
        <f>MAX(W213-W$3,0)</f>
        <v>0</v>
      </c>
      <c r="T213" s="30">
        <f>MAX(X213-X$3,0)</f>
        <v>0</v>
      </c>
      <c r="U213" s="30">
        <f>MAX(Y213-Y$3,0)</f>
        <v>0</v>
      </c>
      <c r="V213" s="30">
        <v>8778675</v>
      </c>
      <c r="W213" s="9">
        <v>0</v>
      </c>
      <c r="X213" s="9">
        <v>0</v>
      </c>
      <c r="Y213" s="9">
        <v>0</v>
      </c>
    </row>
    <row r="214" spans="1:25" s="1" customFormat="1" ht="12.75">
      <c r="A214" s="25">
        <v>6</v>
      </c>
      <c r="B214" s="2" t="s">
        <v>444</v>
      </c>
      <c r="C214" s="27" t="s">
        <v>157</v>
      </c>
      <c r="D214" s="1" t="s">
        <v>221</v>
      </c>
      <c r="E214" s="29">
        <v>120</v>
      </c>
      <c r="F214" s="34">
        <v>1</v>
      </c>
      <c r="G214" s="35">
        <v>0.4552000000000005</v>
      </c>
      <c r="H214" s="36">
        <f>G214/200</f>
        <v>0.0022760000000000024</v>
      </c>
      <c r="J214" s="30">
        <f>MAX(N214,N$3)</f>
        <v>1431353005.5470107</v>
      </c>
      <c r="K214" s="30">
        <f>MAX(O214,O$3)</f>
        <v>1183.286465517185</v>
      </c>
      <c r="L214" s="30">
        <f>MAX(P214,P$3)</f>
        <v>9830.859535537884</v>
      </c>
      <c r="M214" s="30">
        <f>MAX(Q214,Q$3)</f>
        <v>19193.646748681876</v>
      </c>
      <c r="N214" s="30">
        <f>(R214*$F214)/$H214</f>
        <v>1431353005.5470107</v>
      </c>
      <c r="O214" s="9">
        <f>(S214*$F214)/$H214</f>
        <v>0</v>
      </c>
      <c r="P214" s="9">
        <f>(T214*$F214)/$H214</f>
        <v>0</v>
      </c>
      <c r="Q214" s="9">
        <f>(U214*$F214)/$H214</f>
        <v>19193.646748681876</v>
      </c>
      <c r="R214" s="30">
        <f>MAX(V214-V$3,0)</f>
        <v>3257759.440625</v>
      </c>
      <c r="S214" s="30">
        <f>MAX(W214-W$3,0)</f>
        <v>0</v>
      </c>
      <c r="T214" s="30">
        <f>MAX(X214-X$3,0)</f>
        <v>0</v>
      </c>
      <c r="U214" s="30">
        <f>MAX(Y214-Y$3,0)</f>
        <v>43.68474</v>
      </c>
      <c r="V214" s="30">
        <v>3260560.8</v>
      </c>
      <c r="W214" s="9">
        <v>1.8617785</v>
      </c>
      <c r="X214" s="9">
        <v>357.09653</v>
      </c>
      <c r="Y214" s="9">
        <v>43.68474</v>
      </c>
    </row>
    <row r="215" spans="1:25" s="1" customFormat="1" ht="12.75">
      <c r="A215" s="25">
        <v>6</v>
      </c>
      <c r="B215" s="2" t="s">
        <v>445</v>
      </c>
      <c r="C215" s="27" t="s">
        <v>157</v>
      </c>
      <c r="D215" s="1" t="s">
        <v>283</v>
      </c>
      <c r="E215" s="29">
        <v>150</v>
      </c>
      <c r="F215" s="34">
        <v>1</v>
      </c>
      <c r="G215" s="35">
        <v>0.5198</v>
      </c>
      <c r="H215" s="36">
        <f>G215/200</f>
        <v>0.002599</v>
      </c>
      <c r="J215" s="30">
        <f>MAX(N215,N$3)</f>
        <v>5239296899.04771</v>
      </c>
      <c r="K215" s="30">
        <f>MAX(O215,O$3)</f>
        <v>1183.286465517185</v>
      </c>
      <c r="L215" s="30">
        <f>MAX(P215,P$3)</f>
        <v>9830.859535537884</v>
      </c>
      <c r="M215" s="30">
        <f>MAX(Q215,Q$3)</f>
        <v>0</v>
      </c>
      <c r="N215" s="30">
        <f>(R215*$F215)/$H215</f>
        <v>5239296899.04771</v>
      </c>
      <c r="O215" s="9">
        <f>(S215*$F215)/$H215</f>
        <v>0</v>
      </c>
      <c r="P215" s="9">
        <f>(T215*$F215)/$H215</f>
        <v>0</v>
      </c>
      <c r="Q215" s="9">
        <f>(U215*$F215)/$H215</f>
        <v>0</v>
      </c>
      <c r="R215" s="30">
        <f>MAX(V215-V$3,0)</f>
        <v>13616932.640625</v>
      </c>
      <c r="S215" s="30">
        <f>MAX(W215-W$3,0)</f>
        <v>0</v>
      </c>
      <c r="T215" s="30">
        <f>MAX(X215-X$3,0)</f>
        <v>0</v>
      </c>
      <c r="U215" s="30">
        <f>MAX(Y215-Y$3,0)</f>
        <v>0</v>
      </c>
      <c r="V215" s="30">
        <v>13619734</v>
      </c>
      <c r="W215" s="9">
        <v>0</v>
      </c>
      <c r="X215" s="9">
        <v>340.1947</v>
      </c>
      <c r="Y215" s="9">
        <v>0</v>
      </c>
    </row>
    <row r="216" spans="1:25" s="1" customFormat="1" ht="12.75">
      <c r="A216" s="25">
        <v>6</v>
      </c>
      <c r="B216" s="2" t="s">
        <v>446</v>
      </c>
      <c r="C216" s="27" t="s">
        <v>157</v>
      </c>
      <c r="D216" s="1" t="s">
        <v>285</v>
      </c>
      <c r="E216" s="29">
        <v>180</v>
      </c>
      <c r="F216" s="34">
        <v>1</v>
      </c>
      <c r="G216" s="35">
        <v>0.6221000000000005</v>
      </c>
      <c r="H216" s="36">
        <f>G216/200</f>
        <v>0.0031105000000000026</v>
      </c>
      <c r="J216" s="30">
        <f>MAX(N216,N$3)</f>
        <v>869645439.8408608</v>
      </c>
      <c r="K216" s="30">
        <f>MAX(O216,O$3)</f>
        <v>1183.286465517185</v>
      </c>
      <c r="L216" s="30">
        <f>MAX(P216,P$3)</f>
        <v>9830.859535537884</v>
      </c>
      <c r="M216" s="30">
        <f>MAX(Q216,Q$3)</f>
        <v>0</v>
      </c>
      <c r="N216" s="30">
        <f>(R216*$F216)/$H216</f>
        <v>869645439.8408608</v>
      </c>
      <c r="O216" s="9">
        <f>(S216*$F216)/$H216</f>
        <v>0</v>
      </c>
      <c r="P216" s="9">
        <f>(T216*$F216)/$H216</f>
        <v>0</v>
      </c>
      <c r="Q216" s="9">
        <f>(U216*$F216)/$H216</f>
        <v>0</v>
      </c>
      <c r="R216" s="30">
        <f>MAX(V216-V$3,0)</f>
        <v>2705032.140625</v>
      </c>
      <c r="S216" s="30">
        <f>MAX(W216-W$3,0)</f>
        <v>0</v>
      </c>
      <c r="T216" s="30">
        <f>MAX(X216-X$3,0)</f>
        <v>0</v>
      </c>
      <c r="U216" s="30">
        <f>MAX(Y216-Y$3,0)</f>
        <v>0</v>
      </c>
      <c r="V216" s="30">
        <v>2707833.5</v>
      </c>
      <c r="W216" s="9">
        <v>0</v>
      </c>
      <c r="X216" s="9">
        <v>0</v>
      </c>
      <c r="Y216" s="9">
        <v>0</v>
      </c>
    </row>
    <row r="217" spans="1:25" s="1" customFormat="1" ht="12.75">
      <c r="A217" s="25">
        <v>6</v>
      </c>
      <c r="B217" s="2" t="s">
        <v>447</v>
      </c>
      <c r="C217" s="27" t="s">
        <v>157</v>
      </c>
      <c r="D217" s="1" t="s">
        <v>229</v>
      </c>
      <c r="E217" s="29">
        <v>456</v>
      </c>
      <c r="F217" s="34">
        <v>1</v>
      </c>
      <c r="G217" s="35">
        <v>0.4837</v>
      </c>
      <c r="H217" s="36">
        <f>G217/200</f>
        <v>0.0024185</v>
      </c>
      <c r="J217" s="30">
        <f>MAX(N217,N$3)</f>
        <v>6293413537.574943</v>
      </c>
      <c r="K217" s="30">
        <f>MAX(O217,O$3)</f>
        <v>15504235.403214803</v>
      </c>
      <c r="L217" s="30">
        <f>MAX(P217,P$3)</f>
        <v>1211817.5952036392</v>
      </c>
      <c r="M217" s="30">
        <f>MAX(Q217,Q$3)</f>
        <v>0</v>
      </c>
      <c r="N217" s="30">
        <f>(R217*$F217)/$H217</f>
        <v>6293413537.574943</v>
      </c>
      <c r="O217" s="9">
        <f>(S217*$F217)/$H217</f>
        <v>15504235.403214803</v>
      </c>
      <c r="P217" s="9">
        <f>(T217*$F217)/$H217</f>
        <v>1211817.5952036392</v>
      </c>
      <c r="Q217" s="9">
        <f>(U217*$F217)/$H217</f>
        <v>0</v>
      </c>
      <c r="R217" s="30">
        <f>MAX(V217-V$3,0)</f>
        <v>15220620.640625</v>
      </c>
      <c r="S217" s="30">
        <f>MAX(W217-W$3,0)</f>
        <v>37496.993322675</v>
      </c>
      <c r="T217" s="30">
        <f>MAX(X217-X$3,0)</f>
        <v>2930.7808540000015</v>
      </c>
      <c r="U217" s="30">
        <f>MAX(Y217-Y$3,0)</f>
        <v>0</v>
      </c>
      <c r="V217" s="30">
        <v>15223422</v>
      </c>
      <c r="W217" s="9">
        <v>37504.125</v>
      </c>
      <c r="X217" s="9">
        <v>3287.9312</v>
      </c>
      <c r="Y217" s="9">
        <v>0</v>
      </c>
    </row>
    <row r="218" spans="1:25" s="1" customFormat="1" ht="12.75">
      <c r="A218" s="25">
        <v>7</v>
      </c>
      <c r="B218" s="3" t="s">
        <v>448</v>
      </c>
      <c r="C218" s="27" t="s">
        <v>157</v>
      </c>
      <c r="D218" s="25" t="s">
        <v>158</v>
      </c>
      <c r="E218" s="29">
        <v>0</v>
      </c>
      <c r="F218" s="34">
        <v>1</v>
      </c>
      <c r="G218" s="35">
        <v>0.17930000000000046</v>
      </c>
      <c r="H218" s="36">
        <f>G218/200</f>
        <v>0.0008965000000000023</v>
      </c>
      <c r="J218" s="30">
        <f>MAX(N218,N$3)</f>
        <v>10701.535890217623</v>
      </c>
      <c r="K218" s="30">
        <f>MAX(O218,O$3)</f>
        <v>1183.286465517185</v>
      </c>
      <c r="L218" s="30">
        <f>MAX(P218,P$3)</f>
        <v>9830.859535537884</v>
      </c>
      <c r="M218" s="30">
        <f>MAX(Q218,Q$3)</f>
        <v>0</v>
      </c>
      <c r="N218" s="30">
        <f>(R218*$F218)/$H218</f>
        <v>0</v>
      </c>
      <c r="O218" s="9">
        <f>(S218*$F218)/$H218</f>
        <v>0</v>
      </c>
      <c r="P218" s="9">
        <f>(T218*$F218)/$H218</f>
        <v>0</v>
      </c>
      <c r="Q218" s="9">
        <f>(U218*$F218)/$H218</f>
        <v>0</v>
      </c>
      <c r="R218" s="30">
        <f>MAX(V218-V$3,0)</f>
        <v>0</v>
      </c>
      <c r="S218" s="30">
        <f>MAX(W218-W$3,0)</f>
        <v>0</v>
      </c>
      <c r="T218" s="30">
        <f>MAX(X218-X$3,0)</f>
        <v>0</v>
      </c>
      <c r="U218" s="30">
        <f>MAX(Y218-Y$3,0)</f>
        <v>0</v>
      </c>
      <c r="V218" s="30">
        <v>70.08211</v>
      </c>
      <c r="W218" s="9">
        <v>0</v>
      </c>
      <c r="X218" s="9">
        <v>0</v>
      </c>
      <c r="Y218" s="9">
        <v>0</v>
      </c>
    </row>
    <row r="219" spans="1:25" s="1" customFormat="1" ht="12.75">
      <c r="A219" s="25">
        <v>7</v>
      </c>
      <c r="B219" s="3" t="s">
        <v>449</v>
      </c>
      <c r="C219" s="27" t="s">
        <v>157</v>
      </c>
      <c r="D219" s="25" t="s">
        <v>161</v>
      </c>
      <c r="E219" s="29">
        <v>1</v>
      </c>
      <c r="F219" s="34">
        <v>1</v>
      </c>
      <c r="G219" s="35">
        <v>0.6318000000000001</v>
      </c>
      <c r="H219" s="36">
        <f>G219/200</f>
        <v>0.0031590000000000008</v>
      </c>
      <c r="J219" s="30">
        <f>MAX(N219,N$3)</f>
        <v>10701.535890217623</v>
      </c>
      <c r="K219" s="30">
        <f>MAX(O219,O$3)</f>
        <v>1183.286465517185</v>
      </c>
      <c r="L219" s="30">
        <f>MAX(P219,P$3)</f>
        <v>9830.859535537884</v>
      </c>
      <c r="M219" s="30">
        <f>MAX(Q219,Q$3)</f>
        <v>0</v>
      </c>
      <c r="N219" s="30">
        <f>(R219*$F219)/$H219</f>
        <v>0</v>
      </c>
      <c r="O219" s="9">
        <f>(S219*$F219)/$H219</f>
        <v>0</v>
      </c>
      <c r="P219" s="9">
        <f>(T219*$F219)/$H219</f>
        <v>0</v>
      </c>
      <c r="Q219" s="9">
        <f>(U219*$F219)/$H219</f>
        <v>0</v>
      </c>
      <c r="R219" s="30">
        <f>MAX(V219-V$3,0)</f>
        <v>0</v>
      </c>
      <c r="S219" s="30">
        <f>MAX(W219-W$3,0)</f>
        <v>0</v>
      </c>
      <c r="T219" s="30">
        <f>MAX(X219-X$3,0)</f>
        <v>0</v>
      </c>
      <c r="U219" s="30">
        <f>MAX(Y219-Y$3,0)</f>
        <v>0</v>
      </c>
      <c r="V219" s="30">
        <v>1021.7762</v>
      </c>
      <c r="W219" s="9">
        <v>0</v>
      </c>
      <c r="X219" s="9">
        <v>0</v>
      </c>
      <c r="Y219" s="9">
        <v>0</v>
      </c>
    </row>
    <row r="220" spans="1:25" s="1" customFormat="1" ht="12.75">
      <c r="A220" s="25">
        <v>7</v>
      </c>
      <c r="B220" s="3" t="s">
        <v>450</v>
      </c>
      <c r="C220" s="27" t="s">
        <v>157</v>
      </c>
      <c r="D220" s="25" t="s">
        <v>163</v>
      </c>
      <c r="E220" s="29">
        <v>2</v>
      </c>
      <c r="F220" s="34">
        <v>1</v>
      </c>
      <c r="G220" s="35">
        <v>0.43820000000000014</v>
      </c>
      <c r="H220" s="36">
        <f>G220/200</f>
        <v>0.0021910000000000007</v>
      </c>
      <c r="J220" s="30">
        <f>MAX(N220,N$3)</f>
        <v>12542911291.932903</v>
      </c>
      <c r="K220" s="30">
        <f>MAX(O220,O$3)</f>
        <v>1183.286465517185</v>
      </c>
      <c r="L220" s="30">
        <f>MAX(P220,P$3)</f>
        <v>9830.859535537884</v>
      </c>
      <c r="M220" s="30">
        <f>MAX(Q220,Q$3)</f>
        <v>0</v>
      </c>
      <c r="N220" s="30">
        <f>(R220*$F220)/$H220</f>
        <v>12542911291.932903</v>
      </c>
      <c r="O220" s="9">
        <f>(S220*$F220)/$H220</f>
        <v>0</v>
      </c>
      <c r="P220" s="9">
        <f>(T220*$F220)/$H220</f>
        <v>0</v>
      </c>
      <c r="Q220" s="9">
        <f>(U220*$F220)/$H220</f>
        <v>0</v>
      </c>
      <c r="R220" s="30">
        <f>MAX(V220-V$3,0)</f>
        <v>27481518.640625</v>
      </c>
      <c r="S220" s="30">
        <f>MAX(W220-W$3,0)</f>
        <v>0</v>
      </c>
      <c r="T220" s="30">
        <f>MAX(X220-X$3,0)</f>
        <v>0</v>
      </c>
      <c r="U220" s="30">
        <f>MAX(Y220-Y$3,0)</f>
        <v>0</v>
      </c>
      <c r="V220" s="30">
        <v>27484320</v>
      </c>
      <c r="W220" s="9">
        <v>0</v>
      </c>
      <c r="X220" s="9">
        <v>0</v>
      </c>
      <c r="Y220" s="9">
        <v>0</v>
      </c>
    </row>
    <row r="221" spans="1:25" s="1" customFormat="1" ht="12.75">
      <c r="A221" s="25">
        <v>7</v>
      </c>
      <c r="B221" s="3" t="s">
        <v>451</v>
      </c>
      <c r="C221" s="27" t="s">
        <v>157</v>
      </c>
      <c r="D221" s="25" t="s">
        <v>165</v>
      </c>
      <c r="E221" s="29">
        <v>3</v>
      </c>
      <c r="F221" s="34">
        <v>1</v>
      </c>
      <c r="G221" s="35">
        <v>0.5417000000000005</v>
      </c>
      <c r="H221" s="36">
        <f>G221/200</f>
        <v>0.0027085000000000026</v>
      </c>
      <c r="J221" s="30">
        <f>MAX(N221,N$3)</f>
        <v>18463618475.401497</v>
      </c>
      <c r="K221" s="30">
        <f>MAX(O221,O$3)</f>
        <v>1183.286465517185</v>
      </c>
      <c r="L221" s="30">
        <f>MAX(P221,P$3)</f>
        <v>9830.859535537884</v>
      </c>
      <c r="M221" s="30">
        <f>MAX(Q221,Q$3)</f>
        <v>0</v>
      </c>
      <c r="N221" s="30">
        <f>(R221*$F221)/$H221</f>
        <v>18463618475.401497</v>
      </c>
      <c r="O221" s="9">
        <f>(S221*$F221)/$H221</f>
        <v>0</v>
      </c>
      <c r="P221" s="9">
        <f>(T221*$F221)/$H221</f>
        <v>0</v>
      </c>
      <c r="Q221" s="9">
        <f>(U221*$F221)/$H221</f>
        <v>0</v>
      </c>
      <c r="R221" s="30">
        <f>MAX(V221-V$3,0)</f>
        <v>50008710.640625</v>
      </c>
      <c r="S221" s="30">
        <f>MAX(W221-W$3,0)</f>
        <v>0</v>
      </c>
      <c r="T221" s="30">
        <f>MAX(X221-X$3,0)</f>
        <v>0</v>
      </c>
      <c r="U221" s="30">
        <f>MAX(Y221-Y$3,0)</f>
        <v>0</v>
      </c>
      <c r="V221" s="30">
        <v>50011512</v>
      </c>
      <c r="W221" s="9">
        <v>4.346417</v>
      </c>
      <c r="X221" s="9">
        <v>0</v>
      </c>
      <c r="Y221" s="9">
        <v>0</v>
      </c>
    </row>
    <row r="222" spans="1:25" s="1" customFormat="1" ht="12.75">
      <c r="A222" s="25">
        <v>7</v>
      </c>
      <c r="B222" s="3" t="s">
        <v>452</v>
      </c>
      <c r="C222" s="27" t="s">
        <v>157</v>
      </c>
      <c r="D222" s="25" t="s">
        <v>167</v>
      </c>
      <c r="E222" s="29">
        <v>4</v>
      </c>
      <c r="F222" s="34">
        <v>1</v>
      </c>
      <c r="G222" s="35">
        <v>0.4410000000000007</v>
      </c>
      <c r="H222" s="36">
        <f>G222/200</f>
        <v>0.002205000000000004</v>
      </c>
      <c r="J222" s="30">
        <f>MAX(N222,N$3)</f>
        <v>19129356299.60314</v>
      </c>
      <c r="K222" s="30">
        <f>MAX(O222,O$3)</f>
        <v>1183.286465517185</v>
      </c>
      <c r="L222" s="30">
        <f>MAX(P222,P$3)</f>
        <v>9830.859535537884</v>
      </c>
      <c r="M222" s="30">
        <f>MAX(Q222,Q$3)</f>
        <v>0</v>
      </c>
      <c r="N222" s="30">
        <f>(R222*$F222)/$H222</f>
        <v>19129356299.60314</v>
      </c>
      <c r="O222" s="9">
        <f>(S222*$F222)/$H222</f>
        <v>0</v>
      </c>
      <c r="P222" s="9">
        <f>(T222*$F222)/$H222</f>
        <v>0</v>
      </c>
      <c r="Q222" s="9">
        <f>(U222*$F222)/$H222</f>
        <v>0</v>
      </c>
      <c r="R222" s="30">
        <f>MAX(V222-V$3,0)</f>
        <v>42180230.640625</v>
      </c>
      <c r="S222" s="30">
        <f>MAX(W222-W$3,0)</f>
        <v>0</v>
      </c>
      <c r="T222" s="30">
        <f>MAX(X222-X$3,0)</f>
        <v>0</v>
      </c>
      <c r="U222" s="30">
        <f>MAX(Y222-Y$3,0)</f>
        <v>0</v>
      </c>
      <c r="V222" s="30">
        <v>42183032</v>
      </c>
      <c r="W222" s="9">
        <v>0</v>
      </c>
      <c r="X222" s="9">
        <v>73.2274</v>
      </c>
      <c r="Y222" s="9">
        <v>0</v>
      </c>
    </row>
    <row r="223" spans="1:25" s="1" customFormat="1" ht="12.75">
      <c r="A223" s="25">
        <v>7</v>
      </c>
      <c r="B223" s="3" t="s">
        <v>453</v>
      </c>
      <c r="C223" s="27" t="s">
        <v>157</v>
      </c>
      <c r="D223" s="25" t="s">
        <v>171</v>
      </c>
      <c r="E223" s="29">
        <v>5</v>
      </c>
      <c r="F223" s="34">
        <v>1</v>
      </c>
      <c r="G223" s="35">
        <v>0.5613000000000001</v>
      </c>
      <c r="H223" s="36">
        <f>G223/200</f>
        <v>0.002806500000000001</v>
      </c>
      <c r="J223" s="30">
        <f>MAX(N223,N$3)</f>
        <v>25861814587.787273</v>
      </c>
      <c r="K223" s="30">
        <f>MAX(O223,O$3)</f>
        <v>1183.286465517185</v>
      </c>
      <c r="L223" s="30">
        <f>MAX(P223,P$3)</f>
        <v>9830.859535537884</v>
      </c>
      <c r="M223" s="30">
        <f>MAX(Q223,Q$3)</f>
        <v>0</v>
      </c>
      <c r="N223" s="30">
        <f>(R223*$F223)/$H223</f>
        <v>25861814587.787273</v>
      </c>
      <c r="O223" s="9">
        <f>(S223*$F223)/$H223</f>
        <v>0</v>
      </c>
      <c r="P223" s="9">
        <f>(T223*$F223)/$H223</f>
        <v>0</v>
      </c>
      <c r="Q223" s="9">
        <f>(U223*$F223)/$H223</f>
        <v>0</v>
      </c>
      <c r="R223" s="30">
        <f>MAX(V223-V$3,0)</f>
        <v>72581182.640625</v>
      </c>
      <c r="S223" s="30">
        <f>MAX(W223-W$3,0)</f>
        <v>0</v>
      </c>
      <c r="T223" s="30">
        <f>MAX(X223-X$3,0)</f>
        <v>0</v>
      </c>
      <c r="U223" s="30">
        <f>MAX(Y223-Y$3,0)</f>
        <v>0</v>
      </c>
      <c r="V223" s="30">
        <v>72583984</v>
      </c>
      <c r="W223" s="9">
        <v>0</v>
      </c>
      <c r="X223" s="9">
        <v>0</v>
      </c>
      <c r="Y223" s="9">
        <v>0</v>
      </c>
    </row>
    <row r="224" spans="1:25" s="1" customFormat="1" ht="12.75">
      <c r="A224" s="25">
        <v>7</v>
      </c>
      <c r="B224" s="3" t="s">
        <v>454</v>
      </c>
      <c r="C224" s="27" t="s">
        <v>157</v>
      </c>
      <c r="D224" s="25" t="s">
        <v>173</v>
      </c>
      <c r="E224" s="29">
        <v>6</v>
      </c>
      <c r="F224" s="34">
        <v>1</v>
      </c>
      <c r="G224" s="35">
        <v>0.6936999999999998</v>
      </c>
      <c r="H224" s="36">
        <f>G224/200</f>
        <v>0.003468499999999999</v>
      </c>
      <c r="J224" s="30">
        <f>MAX(N224,N$3)</f>
        <v>4187230111.1791854</v>
      </c>
      <c r="K224" s="30">
        <f>MAX(O224,O$3)</f>
        <v>1183.286465517185</v>
      </c>
      <c r="L224" s="30">
        <f>MAX(P224,P$3)</f>
        <v>9830.859535537884</v>
      </c>
      <c r="M224" s="30">
        <f>MAX(Q224,Q$3)</f>
        <v>0</v>
      </c>
      <c r="N224" s="30">
        <f>(R224*$F224)/$H224</f>
        <v>4187230111.1791854</v>
      </c>
      <c r="O224" s="9">
        <f>(S224*$F224)/$H224</f>
        <v>0</v>
      </c>
      <c r="P224" s="9">
        <f>(T224*$F224)/$H224</f>
        <v>0</v>
      </c>
      <c r="Q224" s="9">
        <f>(U224*$F224)/$H224</f>
        <v>0</v>
      </c>
      <c r="R224" s="30">
        <f>MAX(V224-V$3,0)</f>
        <v>14523407.640625</v>
      </c>
      <c r="S224" s="30">
        <f>MAX(W224-W$3,0)</f>
        <v>0</v>
      </c>
      <c r="T224" s="30">
        <f>MAX(X224-X$3,0)</f>
        <v>0</v>
      </c>
      <c r="U224" s="30">
        <f>MAX(Y224-Y$3,0)</f>
        <v>0</v>
      </c>
      <c r="V224" s="30">
        <v>14526209</v>
      </c>
      <c r="W224" s="9">
        <v>0</v>
      </c>
      <c r="X224" s="9">
        <v>181.77788</v>
      </c>
      <c r="Y224" s="9">
        <v>0</v>
      </c>
    </row>
    <row r="225" spans="1:25" s="1" customFormat="1" ht="12.75">
      <c r="A225" s="25">
        <v>7</v>
      </c>
      <c r="B225" s="3" t="s">
        <v>455</v>
      </c>
      <c r="C225" s="27" t="s">
        <v>157</v>
      </c>
      <c r="D225" s="25" t="s">
        <v>175</v>
      </c>
      <c r="E225" s="29">
        <v>7</v>
      </c>
      <c r="F225" s="34">
        <v>1</v>
      </c>
      <c r="G225" s="35">
        <v>0.6002000000000001</v>
      </c>
      <c r="H225" s="36">
        <f>G225/200</f>
        <v>0.003001</v>
      </c>
      <c r="J225" s="30">
        <f>MAX(N225,N$3)</f>
        <v>7803012542.694101</v>
      </c>
      <c r="K225" s="30">
        <f>MAX(O225,O$3)</f>
        <v>1183.286465517185</v>
      </c>
      <c r="L225" s="30">
        <f>MAX(P225,P$3)</f>
        <v>9830.859535537884</v>
      </c>
      <c r="M225" s="30">
        <f>MAX(Q225,Q$3)</f>
        <v>0</v>
      </c>
      <c r="N225" s="30">
        <f>(R225*$F225)/$H225</f>
        <v>7803012542.694101</v>
      </c>
      <c r="O225" s="9">
        <f>(S225*$F225)/$H225</f>
        <v>0</v>
      </c>
      <c r="P225" s="9">
        <f>(T225*$F225)/$H225</f>
        <v>0</v>
      </c>
      <c r="Q225" s="9">
        <f>(U225*$F225)/$H225</f>
        <v>0</v>
      </c>
      <c r="R225" s="30">
        <f>MAX(V225-V$3,0)</f>
        <v>23416840.640625</v>
      </c>
      <c r="S225" s="30">
        <f>MAX(W225-W$3,0)</f>
        <v>0</v>
      </c>
      <c r="T225" s="30">
        <f>MAX(X225-X$3,0)</f>
        <v>0</v>
      </c>
      <c r="U225" s="30">
        <f>MAX(Y225-Y$3,0)</f>
        <v>0</v>
      </c>
      <c r="V225" s="30">
        <v>23419642</v>
      </c>
      <c r="W225" s="9">
        <v>5.895007</v>
      </c>
      <c r="X225" s="9">
        <v>0</v>
      </c>
      <c r="Y225" s="9">
        <v>0</v>
      </c>
    </row>
    <row r="226" spans="1:25" s="1" customFormat="1" ht="12.75">
      <c r="A226" s="25">
        <v>7</v>
      </c>
      <c r="B226" s="3" t="s">
        <v>456</v>
      </c>
      <c r="C226" s="27" t="s">
        <v>157</v>
      </c>
      <c r="D226" s="25" t="s">
        <v>179</v>
      </c>
      <c r="E226" s="29">
        <v>8</v>
      </c>
      <c r="F226" s="34">
        <v>1</v>
      </c>
      <c r="G226" s="35">
        <v>0.5285000000000002</v>
      </c>
      <c r="H226" s="36">
        <f>G226/200</f>
        <v>0.0026425000000000008</v>
      </c>
      <c r="J226" s="30">
        <f>MAX(N226,N$3)</f>
        <v>1412131481.788079</v>
      </c>
      <c r="K226" s="30">
        <f>MAX(O226,O$3)</f>
        <v>1183.286465517185</v>
      </c>
      <c r="L226" s="30">
        <f>MAX(P226,P$3)</f>
        <v>9830.859535537884</v>
      </c>
      <c r="M226" s="30">
        <f>MAX(Q226,Q$3)</f>
        <v>0</v>
      </c>
      <c r="N226" s="30">
        <f>(R226*$F226)/$H226</f>
        <v>1412131481.788079</v>
      </c>
      <c r="O226" s="9">
        <f>(S226*$F226)/$H226</f>
        <v>0</v>
      </c>
      <c r="P226" s="9">
        <f>(T226*$F226)/$H226</f>
        <v>773.98448439032</v>
      </c>
      <c r="Q226" s="9">
        <f>(U226*$F226)/$H226</f>
        <v>0</v>
      </c>
      <c r="R226" s="30">
        <f>MAX(V226-V$3,0)</f>
        <v>3731557.440625</v>
      </c>
      <c r="S226" s="30">
        <f>MAX(W226-W$3,0)</f>
        <v>0</v>
      </c>
      <c r="T226" s="30">
        <f>MAX(X226-X$3,0)</f>
        <v>2.045254000001421</v>
      </c>
      <c r="U226" s="30">
        <f>MAX(Y226-Y$3,0)</f>
        <v>0</v>
      </c>
      <c r="V226" s="30">
        <v>3734358.8</v>
      </c>
      <c r="W226" s="9">
        <v>0</v>
      </c>
      <c r="X226" s="9">
        <v>359.1956</v>
      </c>
      <c r="Y226" s="9">
        <v>0</v>
      </c>
    </row>
    <row r="227" spans="1:25" s="1" customFormat="1" ht="12.75">
      <c r="A227" s="25">
        <v>7</v>
      </c>
      <c r="B227" s="3" t="s">
        <v>457</v>
      </c>
      <c r="C227" s="27" t="s">
        <v>157</v>
      </c>
      <c r="D227" s="25" t="s">
        <v>183</v>
      </c>
      <c r="E227" s="29">
        <v>9</v>
      </c>
      <c r="F227" s="34">
        <v>1</v>
      </c>
      <c r="G227" s="35">
        <v>0.4720000000000004</v>
      </c>
      <c r="H227" s="36">
        <f>G227/200</f>
        <v>0.0023600000000000023</v>
      </c>
      <c r="J227" s="30">
        <f>MAX(N227,N$3)</f>
        <v>2821129932.4682174</v>
      </c>
      <c r="K227" s="30">
        <f>MAX(O227,O$3)</f>
        <v>1183.286465517185</v>
      </c>
      <c r="L227" s="30">
        <f>MAX(P227,P$3)</f>
        <v>9830.859535537884</v>
      </c>
      <c r="M227" s="30">
        <f>MAX(Q227,Q$3)</f>
        <v>0</v>
      </c>
      <c r="N227" s="30">
        <f>(R227*$F227)/$H227</f>
        <v>2821129932.4682174</v>
      </c>
      <c r="O227" s="9">
        <f>(S227*$F227)/$H227</f>
        <v>0</v>
      </c>
      <c r="P227" s="9">
        <f>(T227*$F227)/$H227</f>
        <v>0</v>
      </c>
      <c r="Q227" s="9">
        <f>(U227*$F227)/$H227</f>
        <v>0</v>
      </c>
      <c r="R227" s="30">
        <f>MAX(V227-V$3,0)</f>
        <v>6657866.640625</v>
      </c>
      <c r="S227" s="30">
        <f>MAX(W227-W$3,0)</f>
        <v>0</v>
      </c>
      <c r="T227" s="30">
        <f>MAX(X227-X$3,0)</f>
        <v>0</v>
      </c>
      <c r="U227" s="30">
        <f>MAX(Y227-Y$3,0)</f>
        <v>0</v>
      </c>
      <c r="V227" s="30">
        <v>6660668</v>
      </c>
      <c r="W227" s="9">
        <v>0</v>
      </c>
      <c r="X227" s="9">
        <v>176.18515</v>
      </c>
      <c r="Y227" s="9">
        <v>0</v>
      </c>
    </row>
    <row r="228" spans="1:25" s="1" customFormat="1" ht="12.75">
      <c r="A228" s="25">
        <v>7</v>
      </c>
      <c r="B228" s="3" t="s">
        <v>458</v>
      </c>
      <c r="C228" s="27" t="s">
        <v>157</v>
      </c>
      <c r="D228" s="25" t="s">
        <v>185</v>
      </c>
      <c r="E228" s="29">
        <v>10</v>
      </c>
      <c r="F228" s="34">
        <v>1</v>
      </c>
      <c r="G228" s="35">
        <v>0.46090000000000053</v>
      </c>
      <c r="H228" s="36">
        <f>G228/200</f>
        <v>0.0023045000000000027</v>
      </c>
      <c r="J228" s="30">
        <f>MAX(N228,N$3)</f>
        <v>3120693920.8613544</v>
      </c>
      <c r="K228" s="30">
        <f>MAX(O228,O$3)</f>
        <v>1183.286465517185</v>
      </c>
      <c r="L228" s="30">
        <f>MAX(P228,P$3)</f>
        <v>62901.8546322418</v>
      </c>
      <c r="M228" s="30">
        <f>MAX(Q228,Q$3)</f>
        <v>0</v>
      </c>
      <c r="N228" s="30">
        <f>(R228*$F228)/$H228</f>
        <v>3120693920.8613544</v>
      </c>
      <c r="O228" s="9">
        <f>(S228*$F228)/$H228</f>
        <v>0</v>
      </c>
      <c r="P228" s="9">
        <f>(T228*$F228)/$H228</f>
        <v>62901.8546322418</v>
      </c>
      <c r="Q228" s="9">
        <f>(U228*$F228)/$H228</f>
        <v>0</v>
      </c>
      <c r="R228" s="30">
        <f>MAX(V228-V$3,0)</f>
        <v>7191639.140625</v>
      </c>
      <c r="S228" s="30">
        <f>MAX(W228-W$3,0)</f>
        <v>0</v>
      </c>
      <c r="T228" s="30">
        <f>MAX(X228-X$3,0)</f>
        <v>144.9573240000014</v>
      </c>
      <c r="U228" s="30">
        <f>MAX(Y228-Y$3,0)</f>
        <v>0</v>
      </c>
      <c r="V228" s="30">
        <v>7194440.5</v>
      </c>
      <c r="W228" s="9">
        <v>0</v>
      </c>
      <c r="X228" s="9">
        <v>502.10767</v>
      </c>
      <c r="Y228" s="9">
        <v>0</v>
      </c>
    </row>
    <row r="229" spans="1:25" s="1" customFormat="1" ht="12.75">
      <c r="A229" s="25">
        <v>7</v>
      </c>
      <c r="B229" s="3" t="s">
        <v>459</v>
      </c>
      <c r="C229" s="27" t="s">
        <v>157</v>
      </c>
      <c r="D229" s="25" t="s">
        <v>187</v>
      </c>
      <c r="E229" s="29">
        <v>11</v>
      </c>
      <c r="F229" s="34">
        <v>1</v>
      </c>
      <c r="G229" s="35">
        <v>0.35000000000000053</v>
      </c>
      <c r="H229" s="36">
        <f>G229/200</f>
        <v>0.0017500000000000026</v>
      </c>
      <c r="J229" s="30">
        <f>MAX(N229,N$3)</f>
        <v>1886534194.6428545</v>
      </c>
      <c r="K229" s="30">
        <f>MAX(O229,O$3)</f>
        <v>1183.286465517185</v>
      </c>
      <c r="L229" s="30">
        <f>MAX(P229,P$3)</f>
        <v>9830.859535537884</v>
      </c>
      <c r="M229" s="30">
        <f>MAX(Q229,Q$3)</f>
        <v>0</v>
      </c>
      <c r="N229" s="30">
        <f>(R229*$F229)/$H229</f>
        <v>1886534194.6428545</v>
      </c>
      <c r="O229" s="9">
        <f>(S229*$F229)/$H229</f>
        <v>0</v>
      </c>
      <c r="P229" s="9">
        <f>(T229*$F229)/$H229</f>
        <v>0</v>
      </c>
      <c r="Q229" s="9">
        <f>(U229*$F229)/$H229</f>
        <v>0</v>
      </c>
      <c r="R229" s="30">
        <f>MAX(V229-V$3,0)</f>
        <v>3301434.840625</v>
      </c>
      <c r="S229" s="30">
        <f>MAX(W229-W$3,0)</f>
        <v>0</v>
      </c>
      <c r="T229" s="30">
        <f>MAX(X229-X$3,0)</f>
        <v>0</v>
      </c>
      <c r="U229" s="30">
        <f>MAX(Y229-Y$3,0)</f>
        <v>0</v>
      </c>
      <c r="V229" s="30">
        <v>3304236.2</v>
      </c>
      <c r="W229" s="9">
        <v>0</v>
      </c>
      <c r="X229" s="9">
        <v>0</v>
      </c>
      <c r="Y229" s="9">
        <v>0</v>
      </c>
    </row>
    <row r="230" spans="1:25" s="1" customFormat="1" ht="12.75">
      <c r="A230" s="25">
        <v>7</v>
      </c>
      <c r="B230" s="3" t="s">
        <v>460</v>
      </c>
      <c r="C230" s="27" t="s">
        <v>157</v>
      </c>
      <c r="D230" s="25" t="s">
        <v>189</v>
      </c>
      <c r="E230" s="29">
        <v>12</v>
      </c>
      <c r="F230" s="34">
        <v>1</v>
      </c>
      <c r="G230" s="35">
        <v>0.6346000000000007</v>
      </c>
      <c r="H230" s="36">
        <f>G230/200</f>
        <v>0.0031730000000000035</v>
      </c>
      <c r="J230" s="30">
        <f>MAX(N230,N$3)</f>
        <v>2702910381.5395494</v>
      </c>
      <c r="K230" s="30">
        <f>MAX(O230,O$3)</f>
        <v>1183.286465517185</v>
      </c>
      <c r="L230" s="30">
        <f>MAX(P230,P$3)</f>
        <v>9830.859535537884</v>
      </c>
      <c r="M230" s="30">
        <f>MAX(Q230,Q$3)</f>
        <v>0</v>
      </c>
      <c r="N230" s="30">
        <f>(R230*$F230)/$H230</f>
        <v>2702910381.5395494</v>
      </c>
      <c r="O230" s="9">
        <f>(S230*$F230)/$H230</f>
        <v>0</v>
      </c>
      <c r="P230" s="9">
        <f>(T230*$F230)/$H230</f>
        <v>2718.9076583679202</v>
      </c>
      <c r="Q230" s="9">
        <f>(U230*$F230)/$H230</f>
        <v>0</v>
      </c>
      <c r="R230" s="30">
        <f>MAX(V230-V$3,0)</f>
        <v>8576334.640625</v>
      </c>
      <c r="S230" s="30">
        <f>MAX(W230-W$3,0)</f>
        <v>0</v>
      </c>
      <c r="T230" s="30">
        <f>MAX(X230-X$3,0)</f>
        <v>8.62709400000142</v>
      </c>
      <c r="U230" s="30">
        <f>MAX(Y230-Y$3,0)</f>
        <v>0</v>
      </c>
      <c r="V230" s="30">
        <v>8579136</v>
      </c>
      <c r="W230" s="9">
        <v>0</v>
      </c>
      <c r="X230" s="9">
        <v>365.77744</v>
      </c>
      <c r="Y230" s="9">
        <v>0</v>
      </c>
    </row>
    <row r="231" spans="1:25" s="1" customFormat="1" ht="12.75">
      <c r="A231" s="25">
        <v>7</v>
      </c>
      <c r="B231" s="3" t="s">
        <v>461</v>
      </c>
      <c r="C231" s="27" t="s">
        <v>157</v>
      </c>
      <c r="D231" s="25" t="s">
        <v>191</v>
      </c>
      <c r="E231" s="29">
        <v>13</v>
      </c>
      <c r="F231" s="34">
        <v>1</v>
      </c>
      <c r="G231" s="35">
        <v>0.5028000000000006</v>
      </c>
      <c r="H231" s="36">
        <f>G231/200</f>
        <v>0.0025140000000000028</v>
      </c>
      <c r="J231" s="30">
        <f>MAX(N231,N$3)</f>
        <v>4627536849.890608</v>
      </c>
      <c r="K231" s="30">
        <f>MAX(O231,O$3)</f>
        <v>1183.286465517185</v>
      </c>
      <c r="L231" s="30">
        <f>MAX(P231,P$3)</f>
        <v>33246.38186157569</v>
      </c>
      <c r="M231" s="30">
        <f>MAX(Q231,Q$3)</f>
        <v>0</v>
      </c>
      <c r="N231" s="30">
        <f>(R231*$F231)/$H231</f>
        <v>4627536849.890608</v>
      </c>
      <c r="O231" s="9">
        <f>(S231*$F231)/$H231</f>
        <v>0</v>
      </c>
      <c r="P231" s="9">
        <f>(T231*$F231)/$H231</f>
        <v>33246.38186157569</v>
      </c>
      <c r="Q231" s="9">
        <f>(U231*$F231)/$H231</f>
        <v>0</v>
      </c>
      <c r="R231" s="30">
        <f>MAX(V231-V$3,0)</f>
        <v>11633627.640625</v>
      </c>
      <c r="S231" s="30">
        <f>MAX(W231-W$3,0)</f>
        <v>0</v>
      </c>
      <c r="T231" s="30">
        <f>MAX(X231-X$3,0)</f>
        <v>83.58140400000138</v>
      </c>
      <c r="U231" s="30">
        <f>MAX(Y231-Y$3,0)</f>
        <v>0</v>
      </c>
      <c r="V231" s="30">
        <v>11636429</v>
      </c>
      <c r="W231" s="9">
        <v>0</v>
      </c>
      <c r="X231" s="9">
        <v>440.73175</v>
      </c>
      <c r="Y231" s="9">
        <v>0</v>
      </c>
    </row>
    <row r="232" spans="1:25" s="1" customFormat="1" ht="12.75">
      <c r="A232" s="25">
        <v>7</v>
      </c>
      <c r="B232" s="3" t="s">
        <v>462</v>
      </c>
      <c r="C232" s="27" t="s">
        <v>157</v>
      </c>
      <c r="D232" s="25" t="s">
        <v>254</v>
      </c>
      <c r="E232" s="29">
        <v>14</v>
      </c>
      <c r="F232" s="34">
        <v>1</v>
      </c>
      <c r="G232" s="35">
        <v>0.38370000000000015</v>
      </c>
      <c r="H232" s="36">
        <f>G232/200</f>
        <v>0.0019185000000000007</v>
      </c>
      <c r="J232" s="30">
        <f>MAX(N232,N$3)</f>
        <v>1970326526.257492</v>
      </c>
      <c r="K232" s="30">
        <f>MAX(O232,O$3)</f>
        <v>1183.286465517185</v>
      </c>
      <c r="L232" s="30">
        <f>MAX(P232,P$3)</f>
        <v>9830.859535537884</v>
      </c>
      <c r="M232" s="30">
        <f>MAX(Q232,Q$3)</f>
        <v>0</v>
      </c>
      <c r="N232" s="30">
        <f>(R232*$F232)/$H232</f>
        <v>1970326526.257492</v>
      </c>
      <c r="O232" s="9">
        <f>(S232*$F232)/$H232</f>
        <v>0</v>
      </c>
      <c r="P232" s="9">
        <f>(T232*$F232)/$H232</f>
        <v>4589.029971332513</v>
      </c>
      <c r="Q232" s="9">
        <f>(U232*$F232)/$H232</f>
        <v>0</v>
      </c>
      <c r="R232" s="30">
        <f>MAX(V232-V$3,0)</f>
        <v>3780071.440625</v>
      </c>
      <c r="S232" s="30">
        <f>MAX(W232-W$3,0)</f>
        <v>0</v>
      </c>
      <c r="T232" s="30">
        <f>MAX(X232-X$3,0)</f>
        <v>8.804054000001429</v>
      </c>
      <c r="U232" s="30">
        <f>MAX(Y232-Y$3,0)</f>
        <v>0</v>
      </c>
      <c r="V232" s="30">
        <v>3782872.8</v>
      </c>
      <c r="W232" s="9">
        <v>0</v>
      </c>
      <c r="X232" s="9">
        <v>365.9544</v>
      </c>
      <c r="Y232" s="9">
        <v>0</v>
      </c>
    </row>
    <row r="233" spans="1:25" s="1" customFormat="1" ht="12.75">
      <c r="A233" s="25">
        <v>7</v>
      </c>
      <c r="B233" s="3" t="s">
        <v>463</v>
      </c>
      <c r="C233" s="27" t="s">
        <v>157</v>
      </c>
      <c r="D233" s="25" t="s">
        <v>193</v>
      </c>
      <c r="E233" s="29">
        <v>21</v>
      </c>
      <c r="F233" s="34">
        <v>1</v>
      </c>
      <c r="G233" s="35">
        <v>0.3753000000000002</v>
      </c>
      <c r="H233" s="36">
        <f>G233/200</f>
        <v>0.001876500000000001</v>
      </c>
      <c r="J233" s="30">
        <f>MAX(N233,N$3)</f>
        <v>1223898289.7015715</v>
      </c>
      <c r="K233" s="30">
        <f>MAX(O233,O$3)</f>
        <v>1183.286465517185</v>
      </c>
      <c r="L233" s="30">
        <f>MAX(P233,P$3)</f>
        <v>9830.859535537884</v>
      </c>
      <c r="M233" s="30">
        <f>MAX(Q233,Q$3)</f>
        <v>302502.424726885</v>
      </c>
      <c r="N233" s="30">
        <f>(R233*$F233)/$H233</f>
        <v>1223898289.7015715</v>
      </c>
      <c r="O233" s="9">
        <f>(S233*$F233)/$H233</f>
        <v>0</v>
      </c>
      <c r="P233" s="9">
        <f>(T233*$F233)/$H233</f>
        <v>0</v>
      </c>
      <c r="Q233" s="9">
        <f>(U233*$F233)/$H233</f>
        <v>302502.424726885</v>
      </c>
      <c r="R233" s="30">
        <f>MAX(V233-V$3,0)</f>
        <v>2296645.140625</v>
      </c>
      <c r="S233" s="30">
        <f>MAX(W233-W$3,0)</f>
        <v>0</v>
      </c>
      <c r="T233" s="30">
        <f>MAX(X233-X$3,0)</f>
        <v>0</v>
      </c>
      <c r="U233" s="30">
        <f>MAX(Y233-Y$3,0)</f>
        <v>567.6458</v>
      </c>
      <c r="V233" s="30">
        <v>2299446.5</v>
      </c>
      <c r="W233" s="9">
        <v>0</v>
      </c>
      <c r="X233" s="9">
        <v>287.03107</v>
      </c>
      <c r="Y233" s="9">
        <v>567.6458</v>
      </c>
    </row>
    <row r="234" spans="1:25" s="1" customFormat="1" ht="12.75">
      <c r="A234" s="25">
        <v>7</v>
      </c>
      <c r="B234" s="3" t="s">
        <v>464</v>
      </c>
      <c r="C234" s="27" t="s">
        <v>157</v>
      </c>
      <c r="D234" s="25" t="s">
        <v>197</v>
      </c>
      <c r="E234" s="29">
        <v>28</v>
      </c>
      <c r="F234" s="34">
        <v>1</v>
      </c>
      <c r="G234" s="35">
        <v>0.5130000000000008</v>
      </c>
      <c r="H234" s="36">
        <f>G234/200</f>
        <v>0.002565000000000004</v>
      </c>
      <c r="J234" s="30">
        <f>MAX(N234,N$3)</f>
        <v>5503103563.596483</v>
      </c>
      <c r="K234" s="30">
        <f>MAX(O234,O$3)</f>
        <v>1183.286465517185</v>
      </c>
      <c r="L234" s="30">
        <f>MAX(P234,P$3)</f>
        <v>9830.859535537884</v>
      </c>
      <c r="M234" s="30">
        <f>MAX(Q234,Q$3)</f>
        <v>0</v>
      </c>
      <c r="N234" s="30">
        <f>(R234*$F234)/$H234</f>
        <v>5503103563.596483</v>
      </c>
      <c r="O234" s="9">
        <f>(S234*$F234)/$H234</f>
        <v>0</v>
      </c>
      <c r="P234" s="9">
        <f>(T234*$F234)/$H234</f>
        <v>0</v>
      </c>
      <c r="Q234" s="9">
        <f>(U234*$F234)/$H234</f>
        <v>0</v>
      </c>
      <c r="R234" s="30">
        <f>MAX(V234-V$3,0)</f>
        <v>14115460.640625</v>
      </c>
      <c r="S234" s="30">
        <f>MAX(W234-W$3,0)</f>
        <v>0</v>
      </c>
      <c r="T234" s="30">
        <f>MAX(X234-X$3,0)</f>
        <v>0</v>
      </c>
      <c r="U234" s="30">
        <f>MAX(Y234-Y$3,0)</f>
        <v>0</v>
      </c>
      <c r="V234" s="30">
        <v>14118262</v>
      </c>
      <c r="W234" s="9">
        <v>0</v>
      </c>
      <c r="X234" s="9">
        <v>133.31064</v>
      </c>
      <c r="Y234" s="9">
        <v>0</v>
      </c>
    </row>
    <row r="235" spans="1:25" s="1" customFormat="1" ht="12.75">
      <c r="A235" s="25">
        <v>7</v>
      </c>
      <c r="B235" s="3" t="s">
        <v>465</v>
      </c>
      <c r="C235" s="27" t="s">
        <v>157</v>
      </c>
      <c r="D235" s="25" t="s">
        <v>199</v>
      </c>
      <c r="E235" s="29">
        <v>35</v>
      </c>
      <c r="F235" s="34">
        <v>1</v>
      </c>
      <c r="G235" s="35">
        <v>0.1969000000000003</v>
      </c>
      <c r="H235" s="36">
        <f>G235/200</f>
        <v>0.0009845000000000014</v>
      </c>
      <c r="J235" s="30">
        <f>MAX(N235,N$3)</f>
        <v>214672280.9801927</v>
      </c>
      <c r="K235" s="30">
        <f>MAX(O235,O$3)</f>
        <v>1183.286465517185</v>
      </c>
      <c r="L235" s="30">
        <f>MAX(P235,P$3)</f>
        <v>9830.859535537884</v>
      </c>
      <c r="M235" s="30">
        <f>MAX(Q235,Q$3)</f>
        <v>173617.33875063458</v>
      </c>
      <c r="N235" s="30">
        <f>(R235*$F235)/$H235</f>
        <v>214672280.9801927</v>
      </c>
      <c r="O235" s="9">
        <f>(S235*$F235)/$H235</f>
        <v>0</v>
      </c>
      <c r="P235" s="9">
        <f>(T235*$F235)/$H235</f>
        <v>0</v>
      </c>
      <c r="Q235" s="9">
        <f>(U235*$F235)/$H235</f>
        <v>173617.33875063458</v>
      </c>
      <c r="R235" s="30">
        <f>MAX(V235-V$3,0)</f>
        <v>211344.860625</v>
      </c>
      <c r="S235" s="30">
        <f>MAX(W235-W$3,0)</f>
        <v>0</v>
      </c>
      <c r="T235" s="30">
        <f>MAX(X235-X$3,0)</f>
        <v>0</v>
      </c>
      <c r="U235" s="30">
        <f>MAX(Y235-Y$3,0)</f>
        <v>170.92627</v>
      </c>
      <c r="V235" s="30">
        <v>214146.22</v>
      </c>
      <c r="W235" s="9">
        <v>4.124657</v>
      </c>
      <c r="X235" s="9">
        <v>0</v>
      </c>
      <c r="Y235" s="9">
        <v>170.92627</v>
      </c>
    </row>
    <row r="236" spans="1:25" s="1" customFormat="1" ht="12.75">
      <c r="A236" s="25">
        <v>7</v>
      </c>
      <c r="B236" s="3" t="s">
        <v>466</v>
      </c>
      <c r="C236" s="27" t="s">
        <v>157</v>
      </c>
      <c r="D236" s="25" t="s">
        <v>201</v>
      </c>
      <c r="E236" s="29">
        <v>42</v>
      </c>
      <c r="F236" s="34">
        <v>1</v>
      </c>
      <c r="G236" s="35">
        <v>0.2827000000000002</v>
      </c>
      <c r="H236" s="36">
        <f>G236/200</f>
        <v>0.001413500000000001</v>
      </c>
      <c r="J236" s="30">
        <f>MAX(N236,N$3)</f>
        <v>9030064124.955778</v>
      </c>
      <c r="K236" s="30">
        <f>MAX(O236,O$3)</f>
        <v>325418.2544570215</v>
      </c>
      <c r="L236" s="30">
        <f>MAX(P236,P$3)</f>
        <v>9830.859535537884</v>
      </c>
      <c r="M236" s="30">
        <f>MAX(Q236,Q$3)</f>
        <v>0</v>
      </c>
      <c r="N236" s="30">
        <f>(R236*$F236)/$H236</f>
        <v>9030064124.955778</v>
      </c>
      <c r="O236" s="9">
        <f>(S236*$F236)/$H236</f>
        <v>325418.2544570215</v>
      </c>
      <c r="P236" s="9">
        <f>(T236*$F236)/$H236</f>
        <v>0</v>
      </c>
      <c r="Q236" s="9">
        <f>(U236*$F236)/$H236</f>
        <v>0</v>
      </c>
      <c r="R236" s="30">
        <f>MAX(V236-V$3,0)</f>
        <v>12763995.640625</v>
      </c>
      <c r="S236" s="30">
        <f>MAX(W236-W$3,0)</f>
        <v>459.9787026750002</v>
      </c>
      <c r="T236" s="30">
        <f>MAX(X236-X$3,0)</f>
        <v>0</v>
      </c>
      <c r="U236" s="30">
        <f>MAX(Y236-Y$3,0)</f>
        <v>0</v>
      </c>
      <c r="V236" s="30">
        <v>12766797</v>
      </c>
      <c r="W236" s="9">
        <v>467.11038</v>
      </c>
      <c r="X236" s="9">
        <v>0</v>
      </c>
      <c r="Y236" s="9">
        <v>0</v>
      </c>
    </row>
    <row r="237" spans="1:25" s="1" customFormat="1" ht="12.75">
      <c r="A237" s="25">
        <v>7</v>
      </c>
      <c r="B237" s="3" t="s">
        <v>467</v>
      </c>
      <c r="C237" s="27" t="s">
        <v>157</v>
      </c>
      <c r="D237" s="25" t="s">
        <v>344</v>
      </c>
      <c r="E237" s="29">
        <v>49</v>
      </c>
      <c r="F237" s="34">
        <v>1</v>
      </c>
      <c r="G237" s="35">
        <v>0.3792</v>
      </c>
      <c r="H237" s="36">
        <f>G237/200</f>
        <v>0.001896</v>
      </c>
      <c r="J237" s="30">
        <f>MAX(N237,N$3)</f>
        <v>6169366986.968179</v>
      </c>
      <c r="K237" s="30">
        <f>MAX(O237,O$3)</f>
        <v>365651.89311269345</v>
      </c>
      <c r="L237" s="30">
        <f>MAX(P237,P$3)</f>
        <v>9830.859535537884</v>
      </c>
      <c r="M237" s="30">
        <f>MAX(Q237,Q$3)</f>
        <v>0</v>
      </c>
      <c r="N237" s="30">
        <f>(R237*$F237)/$H237</f>
        <v>6169366986.968179</v>
      </c>
      <c r="O237" s="9">
        <f>(S237*$F237)/$H237</f>
        <v>365651.89311269345</v>
      </c>
      <c r="P237" s="9">
        <f>(T237*$F237)/$H237</f>
        <v>0</v>
      </c>
      <c r="Q237" s="9">
        <f>(U237*$F237)/$H237</f>
        <v>0</v>
      </c>
      <c r="R237" s="30">
        <f>MAX(V237-V$3,0)</f>
        <v>11697119.807291666</v>
      </c>
      <c r="S237" s="30">
        <f>MAX(W237-W$3,0)</f>
        <v>693.2759893416668</v>
      </c>
      <c r="T237" s="30">
        <f>MAX(X237-X$3,0)</f>
        <v>0</v>
      </c>
      <c r="U237" s="30">
        <f>MAX(Y237-Y$3,0)</f>
        <v>0</v>
      </c>
      <c r="V237" s="30">
        <v>11699921.166666666</v>
      </c>
      <c r="W237" s="39">
        <v>700.4076666666666</v>
      </c>
      <c r="X237" s="9">
        <v>0</v>
      </c>
      <c r="Y237" s="9">
        <v>0</v>
      </c>
    </row>
    <row r="238" spans="1:25" s="1" customFormat="1" ht="12.75">
      <c r="A238" s="25">
        <v>7</v>
      </c>
      <c r="B238" s="3" t="s">
        <v>468</v>
      </c>
      <c r="C238" s="27" t="s">
        <v>157</v>
      </c>
      <c r="D238" s="25" t="s">
        <v>203</v>
      </c>
      <c r="E238" s="29">
        <v>56</v>
      </c>
      <c r="F238" s="34">
        <v>1</v>
      </c>
      <c r="G238" s="35">
        <v>0.37870000000000026</v>
      </c>
      <c r="H238" s="36">
        <f>G238/200</f>
        <v>0.0018935000000000013</v>
      </c>
      <c r="J238" s="30">
        <f>MAX(N238,N$3)</f>
        <v>11591921119.94982</v>
      </c>
      <c r="K238" s="30">
        <f>MAX(O238,O$3)</f>
        <v>374284.1454141358</v>
      </c>
      <c r="L238" s="30">
        <f>MAX(P238,P$3)</f>
        <v>9830.859535537884</v>
      </c>
      <c r="M238" s="30">
        <f>MAX(Q238,Q$3)</f>
        <v>0</v>
      </c>
      <c r="N238" s="30">
        <f>(R238*$F238)/$H238</f>
        <v>11591921119.94982</v>
      </c>
      <c r="O238" s="9">
        <f>(S238*$F238)/$H238</f>
        <v>374284.1454141358</v>
      </c>
      <c r="P238" s="9">
        <f>(T238*$F238)/$H238</f>
        <v>5708.415104304933</v>
      </c>
      <c r="Q238" s="9">
        <f>(U238*$F238)/$H238</f>
        <v>0</v>
      </c>
      <c r="R238" s="30">
        <f>MAX(V238-V$3,0)</f>
        <v>21949302.640625</v>
      </c>
      <c r="S238" s="30">
        <f>MAX(W238-W$3,0)</f>
        <v>708.7070293416667</v>
      </c>
      <c r="T238" s="30">
        <f>MAX(X238-X$3,0)</f>
        <v>10.808884000001399</v>
      </c>
      <c r="U238" s="30">
        <f>MAX(Y238-Y$3,0)</f>
        <v>0</v>
      </c>
      <c r="V238" s="30">
        <v>21952104</v>
      </c>
      <c r="W238" s="39">
        <v>715.8387066666666</v>
      </c>
      <c r="X238" s="9">
        <v>367.95923</v>
      </c>
      <c r="Y238" s="9">
        <v>0</v>
      </c>
    </row>
    <row r="239" spans="1:25" s="1" customFormat="1" ht="12.75">
      <c r="A239" s="25">
        <v>7</v>
      </c>
      <c r="B239" s="3" t="s">
        <v>469</v>
      </c>
      <c r="C239" s="27" t="s">
        <v>157</v>
      </c>
      <c r="D239" s="44" t="s">
        <v>311</v>
      </c>
      <c r="E239" s="29">
        <v>77</v>
      </c>
      <c r="F239" s="34">
        <v>1</v>
      </c>
      <c r="G239" s="35">
        <v>0.3866000000000005</v>
      </c>
      <c r="H239" s="36">
        <f>G239/200</f>
        <v>0.0019330000000000024</v>
      </c>
      <c r="J239" s="30">
        <f>MAX(N239,N$3)</f>
        <v>3143879276.0605235</v>
      </c>
      <c r="K239" s="30">
        <f>MAX(O239,O$3)</f>
        <v>427548.9201629587</v>
      </c>
      <c r="L239" s="30">
        <f>MAX(P239,P$3)</f>
        <v>9830.859535537884</v>
      </c>
      <c r="M239" s="30">
        <f>MAX(Q239,Q$3)</f>
        <v>0</v>
      </c>
      <c r="N239" s="30">
        <f>(R239*$F239)/$H239</f>
        <v>3143879276.0605235</v>
      </c>
      <c r="O239" s="9">
        <f>(S239*$F239)/$H239</f>
        <v>427548.9201629587</v>
      </c>
      <c r="P239" s="9">
        <f>(T239*$F239)/$H239</f>
        <v>0</v>
      </c>
      <c r="Q239" s="9">
        <f>(U239*$F239)/$H239</f>
        <v>0</v>
      </c>
      <c r="R239" s="30">
        <f>MAX(V239-V$3,0)</f>
        <v>6077118.640625</v>
      </c>
      <c r="S239" s="30">
        <f>MAX(W239-W$3,0)</f>
        <v>826.4520626750002</v>
      </c>
      <c r="T239" s="30">
        <f>MAX(X239-X$3,0)</f>
        <v>0</v>
      </c>
      <c r="U239" s="30">
        <f>MAX(Y239-Y$3,0)</f>
        <v>0</v>
      </c>
      <c r="V239" s="30">
        <v>6079920</v>
      </c>
      <c r="W239" s="9">
        <v>833.58374</v>
      </c>
      <c r="X239" s="9">
        <v>53.94157</v>
      </c>
      <c r="Y239" s="9">
        <v>0</v>
      </c>
    </row>
    <row r="240" spans="1:25" s="1" customFormat="1" ht="12.75">
      <c r="A240" s="25">
        <v>7</v>
      </c>
      <c r="B240" s="3" t="s">
        <v>470</v>
      </c>
      <c r="C240" s="27" t="s">
        <v>157</v>
      </c>
      <c r="D240" s="44" t="s">
        <v>313</v>
      </c>
      <c r="E240" s="29">
        <v>84</v>
      </c>
      <c r="F240" s="34">
        <v>1</v>
      </c>
      <c r="G240" s="35">
        <v>0.5101000000000004</v>
      </c>
      <c r="H240" s="36">
        <f>G240/200</f>
        <v>0.0025505000000000024</v>
      </c>
      <c r="J240" s="30">
        <f>MAX(N240,N$3)</f>
        <v>13473980255.097027</v>
      </c>
      <c r="K240" s="30">
        <f>MAX(O240,O$3)</f>
        <v>1313510.418613996</v>
      </c>
      <c r="L240" s="30">
        <f>MAX(P240,P$3)</f>
        <v>9830.859535537884</v>
      </c>
      <c r="M240" s="30">
        <f>MAX(Q240,Q$3)</f>
        <v>0</v>
      </c>
      <c r="N240" s="30">
        <f>(R240*$F240)/$H240</f>
        <v>13473980255.097027</v>
      </c>
      <c r="O240" s="9">
        <f>(S240*$F240)/$H240</f>
        <v>1313510.418613996</v>
      </c>
      <c r="P240" s="9">
        <f>(T240*$F240)/$H240</f>
        <v>0</v>
      </c>
      <c r="Q240" s="9">
        <f>(U240*$F240)/$H240</f>
        <v>0</v>
      </c>
      <c r="R240" s="30">
        <f>MAX(V240-V$3,0)</f>
        <v>34365386.640625</v>
      </c>
      <c r="S240" s="30">
        <f>MAX(W240-W$3,0)</f>
        <v>3350.1083226749997</v>
      </c>
      <c r="T240" s="30">
        <f>MAX(X240-X$3,0)</f>
        <v>0</v>
      </c>
      <c r="U240" s="30">
        <f>MAX(Y240-Y$3,0)</f>
        <v>0</v>
      </c>
      <c r="V240" s="30">
        <v>34368188</v>
      </c>
      <c r="W240" s="9">
        <v>3357.24</v>
      </c>
      <c r="X240" s="9">
        <v>287.30142</v>
      </c>
      <c r="Y240" s="9">
        <v>0</v>
      </c>
    </row>
    <row r="241" spans="1:25" s="1" customFormat="1" ht="12.75">
      <c r="A241" s="25">
        <v>7</v>
      </c>
      <c r="B241" s="3" t="s">
        <v>471</v>
      </c>
      <c r="C241" s="27" t="s">
        <v>157</v>
      </c>
      <c r="D241" s="44" t="s">
        <v>221</v>
      </c>
      <c r="E241" s="29">
        <v>120</v>
      </c>
      <c r="F241" s="34">
        <v>1</v>
      </c>
      <c r="G241" s="35">
        <v>0.3908000000000005</v>
      </c>
      <c r="H241" s="36">
        <f>G241/200</f>
        <v>0.0019540000000000026</v>
      </c>
      <c r="J241" s="30">
        <f>MAX(N241,N$3)</f>
        <v>13484422026.931917</v>
      </c>
      <c r="K241" s="30">
        <f>MAX(O241,O$3)</f>
        <v>1225534.5561284528</v>
      </c>
      <c r="L241" s="30">
        <f>MAX(P241,P$3)</f>
        <v>9830.859535537884</v>
      </c>
      <c r="M241" s="30">
        <f>MAX(Q241,Q$3)</f>
        <v>0</v>
      </c>
      <c r="N241" s="30">
        <f>(R241*$F241)/$H241</f>
        <v>13484422026.931917</v>
      </c>
      <c r="O241" s="9">
        <f>(S241*$F241)/$H241</f>
        <v>1225534.5561284528</v>
      </c>
      <c r="P241" s="9">
        <f>(T241*$F241)/$H241</f>
        <v>0</v>
      </c>
      <c r="Q241" s="9">
        <f>(U241*$F241)/$H241</f>
        <v>0</v>
      </c>
      <c r="R241" s="30">
        <f>MAX(V241-V$3,0)</f>
        <v>26348560.640625</v>
      </c>
      <c r="S241" s="30">
        <f>MAX(W241-W$3,0)</f>
        <v>2394.694522675</v>
      </c>
      <c r="T241" s="30">
        <f>MAX(X241-X$3,0)</f>
        <v>0</v>
      </c>
      <c r="U241" s="30">
        <f>MAX(Y241-Y$3,0)</f>
        <v>0</v>
      </c>
      <c r="V241" s="30">
        <v>26351362</v>
      </c>
      <c r="W241" s="9">
        <v>2401.8262</v>
      </c>
      <c r="X241" s="9">
        <v>0</v>
      </c>
      <c r="Y241" s="9">
        <v>0</v>
      </c>
    </row>
    <row r="242" spans="1:25" s="1" customFormat="1" ht="12.75">
      <c r="A242" s="25">
        <v>7</v>
      </c>
      <c r="B242" s="3" t="s">
        <v>472</v>
      </c>
      <c r="C242" s="27" t="s">
        <v>157</v>
      </c>
      <c r="D242" s="44" t="s">
        <v>283</v>
      </c>
      <c r="E242" s="29">
        <v>150</v>
      </c>
      <c r="F242" s="34">
        <v>1</v>
      </c>
      <c r="G242" s="35">
        <v>0.41830000000000034</v>
      </c>
      <c r="H242" s="36">
        <f>G242/200</f>
        <v>0.0020915000000000018</v>
      </c>
      <c r="J242" s="30">
        <f>MAX(N242,N$3)</f>
        <v>2574294991.1347494</v>
      </c>
      <c r="K242" s="30">
        <f>MAX(O242,O$3)</f>
        <v>841266954.3338945</v>
      </c>
      <c r="L242" s="30">
        <f>MAX(P242,P$3)</f>
        <v>9830.859535537884</v>
      </c>
      <c r="M242" s="30">
        <f>MAX(Q242,Q$3)</f>
        <v>0</v>
      </c>
      <c r="N242" s="30">
        <f>(R242*$F242)/$H242</f>
        <v>2574294991.1347494</v>
      </c>
      <c r="O242" s="9">
        <f>(S242*$F242)/$H242</f>
        <v>841266954.3338945</v>
      </c>
      <c r="P242" s="9">
        <f>(T242*$F242)/$H242</f>
        <v>0</v>
      </c>
      <c r="Q242" s="9">
        <f>(U242*$F242)/$H242</f>
        <v>0</v>
      </c>
      <c r="R242" s="30">
        <f>MAX(V242-V$3,0)</f>
        <v>5384137.973958333</v>
      </c>
      <c r="S242" s="30">
        <f>MAX(W242-W$3,0)</f>
        <v>1759509.834989342</v>
      </c>
      <c r="T242" s="30">
        <f>MAX(X242-X$3,0)</f>
        <v>0</v>
      </c>
      <c r="U242" s="30">
        <f>MAX(Y242-Y$3,0)</f>
        <v>0</v>
      </c>
      <c r="V242" s="30">
        <v>5386939.333333333</v>
      </c>
      <c r="W242" s="39">
        <v>1759516.9666666668</v>
      </c>
      <c r="X242" s="9">
        <v>72.08299</v>
      </c>
      <c r="Y242" s="9">
        <v>0</v>
      </c>
    </row>
    <row r="243" spans="1:25" s="1" customFormat="1" ht="12.75">
      <c r="A243" s="25">
        <v>7</v>
      </c>
      <c r="B243" s="3" t="s">
        <v>473</v>
      </c>
      <c r="C243" s="27" t="s">
        <v>157</v>
      </c>
      <c r="D243" s="44" t="s">
        <v>285</v>
      </c>
      <c r="E243" s="29">
        <v>180</v>
      </c>
      <c r="F243" s="34">
        <v>1</v>
      </c>
      <c r="G243" s="35">
        <v>0.5106999999999999</v>
      </c>
      <c r="H243" s="36">
        <f>G243/200</f>
        <v>0.0025534999999999998</v>
      </c>
      <c r="J243" s="30">
        <f>MAX(N243,N$3)</f>
        <v>1036298175.2986099</v>
      </c>
      <c r="K243" s="30">
        <f>MAX(O243,O$3)</f>
        <v>454939051.62430984</v>
      </c>
      <c r="L243" s="30">
        <f>MAX(P243,P$3)</f>
        <v>9830.859535537884</v>
      </c>
      <c r="M243" s="30">
        <f>MAX(Q243,Q$3)</f>
        <v>0</v>
      </c>
      <c r="N243" s="30">
        <f>(R243*$F243)/$H243</f>
        <v>1036298175.2986099</v>
      </c>
      <c r="O243" s="9">
        <f>(S243*$F243)/$H243</f>
        <v>454939051.62430984</v>
      </c>
      <c r="P243" s="9">
        <f>(T243*$F243)/$H243</f>
        <v>0</v>
      </c>
      <c r="Q243" s="9">
        <f>(U243*$F243)/$H243</f>
        <v>0</v>
      </c>
      <c r="R243" s="30">
        <f>MAX(V243-V$3,0)</f>
        <v>2646187.390625</v>
      </c>
      <c r="S243" s="30">
        <f>MAX(W243-W$3,0)</f>
        <v>1161686.868322675</v>
      </c>
      <c r="T243" s="30">
        <f>MAX(X243-X$3,0)</f>
        <v>0</v>
      </c>
      <c r="U243" s="30">
        <f>MAX(Y243-Y$3,0)</f>
        <v>0</v>
      </c>
      <c r="V243" s="30">
        <v>2648988.75</v>
      </c>
      <c r="W243" s="39">
        <v>1161694</v>
      </c>
      <c r="X243" s="9">
        <v>84.340744</v>
      </c>
      <c r="Y243" s="9">
        <v>0</v>
      </c>
    </row>
    <row r="244" spans="1:25" s="1" customFormat="1" ht="12.75">
      <c r="A244" s="25">
        <v>7</v>
      </c>
      <c r="B244" s="3" t="s">
        <v>474</v>
      </c>
      <c r="C244" s="27" t="s">
        <v>157</v>
      </c>
      <c r="D244" s="44" t="s">
        <v>475</v>
      </c>
      <c r="E244" s="29">
        <v>210</v>
      </c>
      <c r="F244" s="34">
        <v>1</v>
      </c>
      <c r="G244" s="35">
        <v>0.3703000000000003</v>
      </c>
      <c r="H244" s="36">
        <f>G244/200</f>
        <v>0.0018515000000000016</v>
      </c>
      <c r="J244" s="30">
        <f>MAX(N244,N$3)</f>
        <v>7179771342.492567</v>
      </c>
      <c r="K244" s="30">
        <f>MAX(O244,O$3)</f>
        <v>1320954056.1649148</v>
      </c>
      <c r="L244" s="30">
        <f>MAX(P244,P$3)</f>
        <v>9830.859535537884</v>
      </c>
      <c r="M244" s="30">
        <f>MAX(Q244,Q$3)</f>
        <v>0</v>
      </c>
      <c r="N244" s="30">
        <f>(R244*$F244)/$H244</f>
        <v>7179771342.492567</v>
      </c>
      <c r="O244" s="9">
        <f>(S244*$F244)/$H244</f>
        <v>1320954056.1649148</v>
      </c>
      <c r="P244" s="9">
        <f>(T244*$F244)/$H244</f>
        <v>0</v>
      </c>
      <c r="Q244" s="9">
        <f>(U244*$F244)/$H244</f>
        <v>0</v>
      </c>
      <c r="R244" s="30">
        <f>MAX(V244-V$3,0)</f>
        <v>13293346.640625</v>
      </c>
      <c r="S244" s="30">
        <f>MAX(W244-W$3,0)</f>
        <v>2445746.434989342</v>
      </c>
      <c r="T244" s="30">
        <f>MAX(X244-X$3,0)</f>
        <v>0</v>
      </c>
      <c r="U244" s="30">
        <f>MAX(Y244-Y$3,0)</f>
        <v>0</v>
      </c>
      <c r="V244" s="30">
        <v>13296148</v>
      </c>
      <c r="W244" s="39">
        <v>2445753.566666667</v>
      </c>
      <c r="X244" s="9">
        <v>143.58963</v>
      </c>
      <c r="Y244" s="9">
        <v>0</v>
      </c>
    </row>
    <row r="245" spans="1:25" s="1" customFormat="1" ht="12.75">
      <c r="A245" s="25">
        <v>7</v>
      </c>
      <c r="B245" s="3" t="s">
        <v>476</v>
      </c>
      <c r="C245" s="27" t="s">
        <v>157</v>
      </c>
      <c r="D245" s="44" t="s">
        <v>477</v>
      </c>
      <c r="E245" s="29">
        <v>217</v>
      </c>
      <c r="F245" s="34">
        <v>1</v>
      </c>
      <c r="G245" s="35">
        <v>0.0343</v>
      </c>
      <c r="H245" s="36">
        <f>G245/200</f>
        <v>0.0001715</v>
      </c>
      <c r="J245" s="30">
        <f>MAX(N245,N$3)</f>
        <v>3268164979.3488827</v>
      </c>
      <c r="K245" s="30">
        <f>MAX(O245,O$3)</f>
        <v>867381836.6725461</v>
      </c>
      <c r="L245" s="30">
        <f>MAX(P245,P$3)</f>
        <v>9830.859535537884</v>
      </c>
      <c r="M245" s="30">
        <f>MAX(Q245,Q$3)</f>
        <v>0</v>
      </c>
      <c r="N245" s="30">
        <f>(R245*$F245)/$H245</f>
        <v>3268164979.3488827</v>
      </c>
      <c r="O245" s="9">
        <f>(S245*$F245)/$H245</f>
        <v>867381836.6725461</v>
      </c>
      <c r="P245" s="9">
        <f>(T245*$F245)/$H245</f>
        <v>0</v>
      </c>
      <c r="Q245" s="9">
        <f>(U245*$F245)/$H245</f>
        <v>0</v>
      </c>
      <c r="R245" s="30">
        <f>MAX(V245-V$3,0)</f>
        <v>560490.2939583333</v>
      </c>
      <c r="S245" s="30">
        <f>MAX(W245-W$3,0)</f>
        <v>148755.98498934167</v>
      </c>
      <c r="T245" s="30">
        <f>MAX(X245-X$3,0)</f>
        <v>0</v>
      </c>
      <c r="U245" s="30">
        <f>MAX(Y245-Y$3,0)</f>
        <v>0</v>
      </c>
      <c r="V245" s="30">
        <v>563291.6533333333</v>
      </c>
      <c r="W245" s="39">
        <v>148763.11666666667</v>
      </c>
      <c r="X245" s="9">
        <v>0</v>
      </c>
      <c r="Y245" s="9">
        <v>0</v>
      </c>
    </row>
    <row r="246" spans="1:25" s="1" customFormat="1" ht="12.75">
      <c r="A246" s="25">
        <v>7</v>
      </c>
      <c r="B246" s="3" t="s">
        <v>478</v>
      </c>
      <c r="C246" s="27" t="s">
        <v>157</v>
      </c>
      <c r="D246" s="45" t="s">
        <v>287</v>
      </c>
      <c r="E246" s="29">
        <v>365</v>
      </c>
      <c r="F246" s="34">
        <v>1</v>
      </c>
      <c r="G246" s="35">
        <v>0.3659000000000008</v>
      </c>
      <c r="H246" s="36">
        <f>G246/200</f>
        <v>0.0018295000000000039</v>
      </c>
      <c r="J246" s="30">
        <f>MAX(N246,N$3)</f>
        <v>43739420956.88703</v>
      </c>
      <c r="K246" s="30">
        <f>MAX(O246,O$3)</f>
        <v>46376927.20561619</v>
      </c>
      <c r="L246" s="30">
        <f>MAX(P246,P$3)</f>
        <v>9830.859535537884</v>
      </c>
      <c r="M246" s="30">
        <f>MAX(Q246,Q$3)</f>
        <v>0</v>
      </c>
      <c r="N246" s="30">
        <f>(R246*$F246)/$H246</f>
        <v>43739420956.88703</v>
      </c>
      <c r="O246" s="9">
        <f>(S246*$F246)/$H246</f>
        <v>46376927.20561619</v>
      </c>
      <c r="P246" s="9">
        <f>(T246*$F246)/$H246</f>
        <v>4399.482918831052</v>
      </c>
      <c r="Q246" s="9">
        <f>(U246*$F246)/$H246</f>
        <v>0</v>
      </c>
      <c r="R246" s="30">
        <f>MAX(V246-V$3,0)</f>
        <v>80021270.640625</v>
      </c>
      <c r="S246" s="30">
        <f>MAX(W246-W$3,0)</f>
        <v>84846.588322675</v>
      </c>
      <c r="T246" s="30">
        <f>MAX(X246-X$3,0)</f>
        <v>8.048854000001427</v>
      </c>
      <c r="U246" s="30">
        <f>MAX(Y246-Y$3,0)</f>
        <v>0</v>
      </c>
      <c r="V246" s="30">
        <v>80024072</v>
      </c>
      <c r="W246" s="9">
        <v>84853.72</v>
      </c>
      <c r="X246" s="9">
        <v>365.1992</v>
      </c>
      <c r="Y246" s="9">
        <v>0</v>
      </c>
    </row>
    <row r="247" spans="1:25" s="1" customFormat="1" ht="12.75">
      <c r="A247" s="40">
        <v>8</v>
      </c>
      <c r="B247" s="3" t="s">
        <v>479</v>
      </c>
      <c r="C247" s="27" t="s">
        <v>157</v>
      </c>
      <c r="D247" s="25" t="s">
        <v>158</v>
      </c>
      <c r="E247" s="29">
        <v>0</v>
      </c>
      <c r="F247" s="34">
        <v>1</v>
      </c>
      <c r="G247" s="35">
        <v>0.38230000000000075</v>
      </c>
      <c r="H247" s="36">
        <f>G247/200</f>
        <v>0.0019115000000000037</v>
      </c>
      <c r="J247" s="30">
        <f>MAX(N247,N$3)</f>
        <v>10701.535890217623</v>
      </c>
      <c r="K247" s="30">
        <f>MAX(O247,O$3)</f>
        <v>1183.286465517185</v>
      </c>
      <c r="L247" s="30">
        <f>MAX(P247,P$3)</f>
        <v>9830.859535537884</v>
      </c>
      <c r="M247" s="30">
        <f>MAX(Q247,Q$3)</f>
        <v>0</v>
      </c>
      <c r="N247" s="30">
        <f>(R247*$F247)/$H247</f>
        <v>0</v>
      </c>
      <c r="O247" s="9">
        <f>(S247*$F247)/$H247</f>
        <v>0</v>
      </c>
      <c r="P247" s="9">
        <f>(T247*$F247)/$H247</f>
        <v>0</v>
      </c>
      <c r="Q247" s="9">
        <f>(U247*$F247)/$H247</f>
        <v>0</v>
      </c>
      <c r="R247" s="30">
        <f>MAX(V247-V$3,0)</f>
        <v>0</v>
      </c>
      <c r="S247" s="30">
        <f>MAX(W247-W$3,0)</f>
        <v>0</v>
      </c>
      <c r="T247" s="30">
        <f>MAX(X247-X$3,0)</f>
        <v>0</v>
      </c>
      <c r="U247" s="30">
        <f>MAX(Y247-Y$3,0)</f>
        <v>0</v>
      </c>
      <c r="V247" s="30">
        <v>0</v>
      </c>
      <c r="W247" s="9">
        <v>6.5544643</v>
      </c>
      <c r="X247" s="9">
        <v>101.093575</v>
      </c>
      <c r="Y247" s="9">
        <v>0</v>
      </c>
    </row>
    <row r="248" spans="1:25" s="1" customFormat="1" ht="12.75">
      <c r="A248" s="25">
        <v>8</v>
      </c>
      <c r="B248" s="3" t="s">
        <v>480</v>
      </c>
      <c r="C248" s="27" t="s">
        <v>157</v>
      </c>
      <c r="D248" s="25" t="s">
        <v>418</v>
      </c>
      <c r="E248" s="29">
        <v>0</v>
      </c>
      <c r="F248" s="34">
        <v>1</v>
      </c>
      <c r="G248" s="35">
        <v>0.26860000000000017</v>
      </c>
      <c r="H248" s="36">
        <f>G248/200</f>
        <v>0.0013430000000000009</v>
      </c>
      <c r="J248" s="30">
        <f>MAX(N248,N$3)</f>
        <v>10701.535890217623</v>
      </c>
      <c r="K248" s="30">
        <f>MAX(O248,O$3)</f>
        <v>1183.286465517185</v>
      </c>
      <c r="L248" s="30">
        <f>MAX(P248,P$3)</f>
        <v>9830.859535537884</v>
      </c>
      <c r="M248" s="30">
        <f>MAX(Q248,Q$3)</f>
        <v>0</v>
      </c>
      <c r="N248" s="30">
        <f>(R248*$F248)/$H248</f>
        <v>0</v>
      </c>
      <c r="O248" s="9">
        <f>(S248*$F248)/$H248</f>
        <v>0</v>
      </c>
      <c r="P248" s="9">
        <f>(T248*$F248)/$H248</f>
        <v>0</v>
      </c>
      <c r="Q248" s="9">
        <f>(U248*$F248)/$H248</f>
        <v>0</v>
      </c>
      <c r="R248" s="30">
        <f>MAX(V248-V$3,0)</f>
        <v>0</v>
      </c>
      <c r="S248" s="30">
        <f>MAX(W248-W$3,0)</f>
        <v>0</v>
      </c>
      <c r="T248" s="30">
        <f>MAX(X248-X$3,0)</f>
        <v>0</v>
      </c>
      <c r="U248" s="30">
        <f>MAX(Y248-Y$3,0)</f>
        <v>0</v>
      </c>
      <c r="V248" s="30">
        <v>112.40621</v>
      </c>
      <c r="W248" s="9">
        <v>0</v>
      </c>
      <c r="X248" s="9">
        <v>66.78547</v>
      </c>
      <c r="Y248" s="9">
        <v>0</v>
      </c>
    </row>
    <row r="249" spans="1:25" s="1" customFormat="1" ht="12.75">
      <c r="A249" s="25">
        <v>8</v>
      </c>
      <c r="B249" s="3" t="s">
        <v>481</v>
      </c>
      <c r="C249" s="27" t="s">
        <v>157</v>
      </c>
      <c r="D249" s="25" t="s">
        <v>161</v>
      </c>
      <c r="E249" s="29">
        <v>1</v>
      </c>
      <c r="F249" s="34">
        <v>1</v>
      </c>
      <c r="G249" s="35">
        <v>0.2549000000000001</v>
      </c>
      <c r="H249" s="36">
        <f>G249/200</f>
        <v>0.0012745000000000007</v>
      </c>
      <c r="J249" s="30">
        <f>MAX(N249,N$3)</f>
        <v>10701.535890217623</v>
      </c>
      <c r="K249" s="30">
        <f>MAX(O249,O$3)</f>
        <v>1183.286465517185</v>
      </c>
      <c r="L249" s="30">
        <f>MAX(P249,P$3)</f>
        <v>9830.859535537884</v>
      </c>
      <c r="M249" s="30">
        <f>MAX(Q249,Q$3)</f>
        <v>0</v>
      </c>
      <c r="N249" s="30">
        <f>(R249*$F249)/$H249</f>
        <v>0</v>
      </c>
      <c r="O249" s="9">
        <f>(S249*$F249)/$H249</f>
        <v>0</v>
      </c>
      <c r="P249" s="9">
        <f>(T249*$F249)/$H249</f>
        <v>0</v>
      </c>
      <c r="Q249" s="9">
        <f>(U249*$F249)/$H249</f>
        <v>0</v>
      </c>
      <c r="R249" s="30">
        <f>MAX(V249-V$3,0)</f>
        <v>0</v>
      </c>
      <c r="S249" s="30">
        <f>MAX(W249-W$3,0)</f>
        <v>0</v>
      </c>
      <c r="T249" s="30">
        <f>MAX(X249-X$3,0)</f>
        <v>0</v>
      </c>
      <c r="U249" s="30">
        <f>MAX(Y249-Y$3,0)</f>
        <v>0</v>
      </c>
      <c r="V249" s="30">
        <v>1114.095</v>
      </c>
      <c r="W249" s="9">
        <v>0</v>
      </c>
      <c r="X249" s="9">
        <v>328.11893</v>
      </c>
      <c r="Y249" s="9">
        <v>0</v>
      </c>
    </row>
    <row r="250" spans="1:25" s="1" customFormat="1" ht="12.75">
      <c r="A250" s="25">
        <v>8</v>
      </c>
      <c r="B250" s="3" t="s">
        <v>482</v>
      </c>
      <c r="C250" s="27" t="s">
        <v>157</v>
      </c>
      <c r="D250" s="25" t="s">
        <v>232</v>
      </c>
      <c r="E250" s="29">
        <v>1</v>
      </c>
      <c r="F250" s="34">
        <v>1</v>
      </c>
      <c r="G250" s="35">
        <v>0.2403000000000004</v>
      </c>
      <c r="H250" s="36">
        <f>G250/200</f>
        <v>0.001201500000000002</v>
      </c>
      <c r="J250" s="30">
        <f>MAX(N250,N$3)</f>
        <v>4272467.020391171</v>
      </c>
      <c r="K250" s="30">
        <f>MAX(O250,O$3)</f>
        <v>1183.286465517185</v>
      </c>
      <c r="L250" s="30">
        <f>MAX(P250,P$3)</f>
        <v>9830.859535537884</v>
      </c>
      <c r="M250" s="30">
        <f>MAX(Q250,Q$3)</f>
        <v>0</v>
      </c>
      <c r="N250" s="30">
        <f>(R250*$F250)/$H250</f>
        <v>4272467.020391171</v>
      </c>
      <c r="O250" s="9">
        <f>(S250*$F250)/$H250</f>
        <v>0</v>
      </c>
      <c r="P250" s="9">
        <f>(T250*$F250)/$H250</f>
        <v>0</v>
      </c>
      <c r="Q250" s="9">
        <f>(U250*$F250)/$H250</f>
        <v>0</v>
      </c>
      <c r="R250" s="30">
        <f>MAX(V250-V$3,0)</f>
        <v>5133.369125000001</v>
      </c>
      <c r="S250" s="30">
        <f>MAX(W250-W$3,0)</f>
        <v>0</v>
      </c>
      <c r="T250" s="30">
        <f>MAX(X250-X$3,0)</f>
        <v>0</v>
      </c>
      <c r="U250" s="30">
        <f>MAX(Y250-Y$3,0)</f>
        <v>0</v>
      </c>
      <c r="V250" s="30">
        <v>7934.7285</v>
      </c>
      <c r="W250" s="9">
        <v>0</v>
      </c>
      <c r="X250" s="9">
        <v>269.30634</v>
      </c>
      <c r="Y250" s="9">
        <v>0</v>
      </c>
    </row>
    <row r="251" spans="1:25" s="1" customFormat="1" ht="12.75">
      <c r="A251" s="25">
        <v>8</v>
      </c>
      <c r="B251" s="3" t="s">
        <v>483</v>
      </c>
      <c r="C251" s="27" t="s">
        <v>157</v>
      </c>
      <c r="D251" s="25" t="s">
        <v>163</v>
      </c>
      <c r="E251" s="29">
        <v>2</v>
      </c>
      <c r="F251" s="34">
        <v>1</v>
      </c>
      <c r="G251" s="35">
        <v>0.3816000000000006</v>
      </c>
      <c r="H251" s="36">
        <f>G251/200</f>
        <v>0.001908000000000003</v>
      </c>
      <c r="J251" s="30">
        <f>MAX(N251,N$3)</f>
        <v>10701.535890217623</v>
      </c>
      <c r="K251" s="30">
        <f>MAX(O251,O$3)</f>
        <v>1183.286465517185</v>
      </c>
      <c r="L251" s="30">
        <f>MAX(P251,P$3)</f>
        <v>9830.859535537884</v>
      </c>
      <c r="M251" s="30">
        <f>MAX(Q251,Q$3)</f>
        <v>0</v>
      </c>
      <c r="N251" s="30">
        <f>(R251*$F251)/$H251</f>
        <v>0</v>
      </c>
      <c r="O251" s="9">
        <f>(S251*$F251)/$H251</f>
        <v>0</v>
      </c>
      <c r="P251" s="9">
        <f>(T251*$F251)/$H251</f>
        <v>0</v>
      </c>
      <c r="Q251" s="9">
        <f>(U251*$F251)/$H251</f>
        <v>0</v>
      </c>
      <c r="R251" s="30">
        <f>MAX(V251-V$3,0)</f>
        <v>0</v>
      </c>
      <c r="S251" s="30">
        <f>MAX(W251-W$3,0)</f>
        <v>0</v>
      </c>
      <c r="T251" s="30">
        <f>MAX(X251-X$3,0)</f>
        <v>0</v>
      </c>
      <c r="U251" s="30">
        <f>MAX(Y251-Y$3,0)</f>
        <v>0</v>
      </c>
      <c r="V251" s="30">
        <v>1649.915</v>
      </c>
      <c r="W251" s="9">
        <v>2.9219651</v>
      </c>
      <c r="X251" s="9">
        <v>0</v>
      </c>
      <c r="Y251" s="9">
        <v>0</v>
      </c>
    </row>
    <row r="252" spans="1:25" s="1" customFormat="1" ht="12.75">
      <c r="A252" s="25">
        <v>8</v>
      </c>
      <c r="B252" s="3" t="s">
        <v>484</v>
      </c>
      <c r="C252" s="27" t="s">
        <v>157</v>
      </c>
      <c r="D252" s="25" t="s">
        <v>165</v>
      </c>
      <c r="E252" s="29">
        <v>3</v>
      </c>
      <c r="F252" s="34">
        <v>1</v>
      </c>
      <c r="G252" s="35">
        <v>0.27010000000000023</v>
      </c>
      <c r="H252" s="36">
        <f>G252/200</f>
        <v>0.0013505000000000012</v>
      </c>
      <c r="J252" s="30">
        <f>MAX(N252,N$3)</f>
        <v>26002177.434283577</v>
      </c>
      <c r="K252" s="30">
        <f>MAX(O252,O$3)</f>
        <v>1183.286465517185</v>
      </c>
      <c r="L252" s="30">
        <f>MAX(P252,P$3)</f>
        <v>9830.859535537884</v>
      </c>
      <c r="M252" s="30">
        <f>MAX(Q252,Q$3)</f>
        <v>0</v>
      </c>
      <c r="N252" s="30">
        <f>(R252*$F252)/$H252</f>
        <v>26002177.434283577</v>
      </c>
      <c r="O252" s="9">
        <f>(S252*$F252)/$H252</f>
        <v>0</v>
      </c>
      <c r="P252" s="9">
        <f>(T252*$F252)/$H252</f>
        <v>0</v>
      </c>
      <c r="Q252" s="9">
        <f>(U252*$F252)/$H252</f>
        <v>0</v>
      </c>
      <c r="R252" s="30">
        <f>MAX(V252-V$3,0)</f>
        <v>35115.940625</v>
      </c>
      <c r="S252" s="30">
        <f>MAX(W252-W$3,0)</f>
        <v>0</v>
      </c>
      <c r="T252" s="30">
        <f>MAX(X252-X$3,0)</f>
        <v>0</v>
      </c>
      <c r="U252" s="30">
        <f>MAX(Y252-Y$3,0)</f>
        <v>0</v>
      </c>
      <c r="V252" s="30">
        <v>37917.3</v>
      </c>
      <c r="W252" s="9">
        <v>0</v>
      </c>
      <c r="X252" s="9">
        <v>0</v>
      </c>
      <c r="Y252" s="9">
        <v>0</v>
      </c>
    </row>
    <row r="253" spans="1:25" s="1" customFormat="1" ht="12.75">
      <c r="A253" s="25">
        <v>8</v>
      </c>
      <c r="B253" s="3" t="s">
        <v>485</v>
      </c>
      <c r="C253" s="27" t="s">
        <v>157</v>
      </c>
      <c r="D253" s="25" t="s">
        <v>167</v>
      </c>
      <c r="E253" s="29">
        <v>4</v>
      </c>
      <c r="F253" s="34">
        <v>1</v>
      </c>
      <c r="G253" s="35">
        <v>0.42540000000000067</v>
      </c>
      <c r="H253" s="36">
        <f>G253/200</f>
        <v>0.0021270000000000035</v>
      </c>
      <c r="J253" s="30">
        <f>MAX(N253,N$3)</f>
        <v>1638118683.8857517</v>
      </c>
      <c r="K253" s="30">
        <f>MAX(O253,O$3)</f>
        <v>1183.286465517185</v>
      </c>
      <c r="L253" s="30">
        <f>MAX(P253,P$3)</f>
        <v>9830.859535537884</v>
      </c>
      <c r="M253" s="30">
        <f>MAX(Q253,Q$3)</f>
        <v>366399.5533615415</v>
      </c>
      <c r="N253" s="30">
        <f>(R253*$F253)/$H253</f>
        <v>1638118683.8857517</v>
      </c>
      <c r="O253" s="9">
        <f>(S253*$F253)/$H253</f>
        <v>0</v>
      </c>
      <c r="P253" s="9">
        <f>(T253*$F253)/$H253</f>
        <v>0</v>
      </c>
      <c r="Q253" s="9">
        <f>(U253*$F253)/$H253</f>
        <v>366399.5533615415</v>
      </c>
      <c r="R253" s="30">
        <f>MAX(V253-V$3,0)</f>
        <v>3484278.440625</v>
      </c>
      <c r="S253" s="30">
        <f>MAX(W253-W$3,0)</f>
        <v>0</v>
      </c>
      <c r="T253" s="30">
        <f>MAX(X253-X$3,0)</f>
        <v>0</v>
      </c>
      <c r="U253" s="30">
        <f>MAX(Y253-Y$3,0)</f>
        <v>779.33185</v>
      </c>
      <c r="V253" s="30">
        <v>3487079.8</v>
      </c>
      <c r="W253" s="9">
        <v>2.5936399</v>
      </c>
      <c r="X253" s="9">
        <v>201.90814</v>
      </c>
      <c r="Y253" s="9">
        <v>779.33185</v>
      </c>
    </row>
    <row r="254" spans="1:25" s="1" customFormat="1" ht="12.75">
      <c r="A254" s="25">
        <v>8</v>
      </c>
      <c r="B254" s="3" t="s">
        <v>486</v>
      </c>
      <c r="C254" s="27" t="s">
        <v>157</v>
      </c>
      <c r="D254" s="25" t="s">
        <v>171</v>
      </c>
      <c r="E254" s="29">
        <v>5</v>
      </c>
      <c r="F254" s="34">
        <v>1</v>
      </c>
      <c r="G254" s="35">
        <v>0.49980000000000047</v>
      </c>
      <c r="H254" s="36">
        <f>G254/200</f>
        <v>0.0024990000000000025</v>
      </c>
      <c r="J254" s="30">
        <f>MAX(N254,N$3)</f>
        <v>1744196935.0240078</v>
      </c>
      <c r="K254" s="30">
        <f>MAX(O254,O$3)</f>
        <v>1983.3340036015063</v>
      </c>
      <c r="L254" s="30">
        <f>MAX(P254,P$3)</f>
        <v>9830.859535537884</v>
      </c>
      <c r="M254" s="30">
        <f>MAX(Q254,Q$3)</f>
        <v>20395.126850740275</v>
      </c>
      <c r="N254" s="30">
        <f>(R254*$F254)/$H254</f>
        <v>1744196935.0240078</v>
      </c>
      <c r="O254" s="9">
        <f>(S254*$F254)/$H254</f>
        <v>1983.3340036015063</v>
      </c>
      <c r="P254" s="9">
        <f>(T254*$F254)/$H254</f>
        <v>0</v>
      </c>
      <c r="Q254" s="9">
        <f>(U254*$F254)/$H254</f>
        <v>20395.126850740275</v>
      </c>
      <c r="R254" s="30">
        <f>MAX(V254-V$3,0)</f>
        <v>4358748.140625</v>
      </c>
      <c r="S254" s="30">
        <f>MAX(W254-W$3,0)</f>
        <v>4.956351675000169</v>
      </c>
      <c r="T254" s="30">
        <f>MAX(X254-X$3,0)</f>
        <v>0</v>
      </c>
      <c r="U254" s="30">
        <f>MAX(Y254-Y$3,0)</f>
        <v>50.967422</v>
      </c>
      <c r="V254" s="30">
        <v>4361549.5</v>
      </c>
      <c r="W254" s="9">
        <v>12.088029</v>
      </c>
      <c r="X254" s="9">
        <v>0</v>
      </c>
      <c r="Y254" s="9">
        <v>50.967422</v>
      </c>
    </row>
    <row r="255" spans="1:25" s="1" customFormat="1" ht="12.75">
      <c r="A255" s="25">
        <v>8</v>
      </c>
      <c r="B255" s="3" t="s">
        <v>487</v>
      </c>
      <c r="C255" s="27" t="s">
        <v>157</v>
      </c>
      <c r="D255" s="25" t="s">
        <v>173</v>
      </c>
      <c r="E255" s="29">
        <v>6</v>
      </c>
      <c r="F255" s="34">
        <v>1</v>
      </c>
      <c r="G255" s="35">
        <v>0.32070000000000043</v>
      </c>
      <c r="H255" s="36">
        <f>G255/200</f>
        <v>0.001603500000000002</v>
      </c>
      <c r="J255" s="30">
        <f>MAX(N255,N$3)</f>
        <v>718385494.6211404</v>
      </c>
      <c r="K255" s="30">
        <f>MAX(O255,O$3)</f>
        <v>1183.286465517185</v>
      </c>
      <c r="L255" s="30">
        <f>MAX(P255,P$3)</f>
        <v>9830.859535537884</v>
      </c>
      <c r="M255" s="30">
        <f>MAX(Q255,Q$3)</f>
        <v>4099819.1456189537</v>
      </c>
      <c r="N255" s="30">
        <f>(R255*$F255)/$H255</f>
        <v>718385494.6211404</v>
      </c>
      <c r="O255" s="9">
        <f>(S255*$F255)/$H255</f>
        <v>0</v>
      </c>
      <c r="P255" s="9">
        <f>(T255*$F255)/$H255</f>
        <v>0</v>
      </c>
      <c r="Q255" s="9">
        <f>(U255*$F255)/$H255</f>
        <v>4099819.1456189537</v>
      </c>
      <c r="R255" s="30">
        <f>MAX(V255-V$3,0)</f>
        <v>1151931.140625</v>
      </c>
      <c r="S255" s="30">
        <f>MAX(W255-W$3,0)</f>
        <v>0</v>
      </c>
      <c r="T255" s="30">
        <f>MAX(X255-X$3,0)</f>
        <v>0</v>
      </c>
      <c r="U255" s="30">
        <f>MAX(Y255-Y$3,0)</f>
        <v>6574.06</v>
      </c>
      <c r="V255" s="30">
        <v>1154732.5</v>
      </c>
      <c r="W255" s="9">
        <v>0</v>
      </c>
      <c r="X255" s="9">
        <v>0</v>
      </c>
      <c r="Y255" s="9">
        <v>6574.06</v>
      </c>
    </row>
    <row r="256" spans="1:25" s="1" customFormat="1" ht="12.75">
      <c r="A256" s="25">
        <v>8</v>
      </c>
      <c r="B256" s="3" t="s">
        <v>488</v>
      </c>
      <c r="C256" s="27" t="s">
        <v>157</v>
      </c>
      <c r="D256" s="25" t="s">
        <v>175</v>
      </c>
      <c r="E256" s="29">
        <v>7</v>
      </c>
      <c r="F256" s="34">
        <v>1</v>
      </c>
      <c r="G256" s="35">
        <v>0.47610000000000063</v>
      </c>
      <c r="H256" s="36">
        <f>G256/200</f>
        <v>0.0023805000000000033</v>
      </c>
      <c r="J256" s="30">
        <f>MAX(N256,N$3)</f>
        <v>3652102768.5885267</v>
      </c>
      <c r="K256" s="30">
        <f>MAX(O256,O$3)</f>
        <v>1183.286465517185</v>
      </c>
      <c r="L256" s="30">
        <f>MAX(P256,P$3)</f>
        <v>9830.859535537884</v>
      </c>
      <c r="M256" s="30">
        <f>MAX(Q256,Q$3)</f>
        <v>0</v>
      </c>
      <c r="N256" s="30">
        <f>(R256*$F256)/$H256</f>
        <v>3652102768.5885267</v>
      </c>
      <c r="O256" s="9">
        <f>(S256*$F256)/$H256</f>
        <v>0</v>
      </c>
      <c r="P256" s="9">
        <f>(T256*$F256)/$H256</f>
        <v>0</v>
      </c>
      <c r="Q256" s="9">
        <f>(U256*$F256)/$H256</f>
        <v>0</v>
      </c>
      <c r="R256" s="30">
        <f>MAX(V256-V$3,0)</f>
        <v>8693830.640625</v>
      </c>
      <c r="S256" s="30">
        <f>MAX(W256-W$3,0)</f>
        <v>0</v>
      </c>
      <c r="T256" s="30">
        <f>MAX(X256-X$3,0)</f>
        <v>0</v>
      </c>
      <c r="U256" s="30">
        <f>MAX(Y256-Y$3,0)</f>
        <v>0</v>
      </c>
      <c r="V256" s="30">
        <v>8696632</v>
      </c>
      <c r="W256" s="9">
        <v>0</v>
      </c>
      <c r="X256" s="9">
        <v>19.492044</v>
      </c>
      <c r="Y256" s="9">
        <v>0</v>
      </c>
    </row>
    <row r="257" spans="1:25" s="1" customFormat="1" ht="12.75">
      <c r="A257" s="25">
        <v>8</v>
      </c>
      <c r="B257" s="3" t="s">
        <v>489</v>
      </c>
      <c r="C257" s="27" t="s">
        <v>157</v>
      </c>
      <c r="D257" s="25" t="s">
        <v>179</v>
      </c>
      <c r="E257" s="29">
        <v>8</v>
      </c>
      <c r="F257" s="34">
        <v>1</v>
      </c>
      <c r="G257" s="35">
        <v>0.5311000000000003</v>
      </c>
      <c r="H257" s="36">
        <f>G257/200</f>
        <v>0.0026555000000000016</v>
      </c>
      <c r="J257" s="30">
        <f>MAX(N257,N$3)</f>
        <v>167943528.76106185</v>
      </c>
      <c r="K257" s="30">
        <f>MAX(O257,O$3)</f>
        <v>1183.286465517185</v>
      </c>
      <c r="L257" s="30">
        <f>MAX(P257,P$3)</f>
        <v>9830.859535537884</v>
      </c>
      <c r="M257" s="30">
        <f>MAX(Q257,Q$3)</f>
        <v>4797435.887780076</v>
      </c>
      <c r="N257" s="30">
        <f>(R257*$F257)/$H257</f>
        <v>167943528.76106185</v>
      </c>
      <c r="O257" s="9">
        <f>(S257*$F257)/$H257</f>
        <v>0</v>
      </c>
      <c r="P257" s="9">
        <f>(T257*$F257)/$H257</f>
        <v>0</v>
      </c>
      <c r="Q257" s="9">
        <f>(U257*$F257)/$H257</f>
        <v>4797435.887780076</v>
      </c>
      <c r="R257" s="30">
        <f>MAX(V257-V$3,0)</f>
        <v>445974.040625</v>
      </c>
      <c r="S257" s="30">
        <f>MAX(W257-W$3,0)</f>
        <v>0</v>
      </c>
      <c r="T257" s="30">
        <f>MAX(X257-X$3,0)</f>
        <v>0</v>
      </c>
      <c r="U257" s="30">
        <f>MAX(Y257-Y$3,0)</f>
        <v>12739.591</v>
      </c>
      <c r="V257" s="30">
        <v>448775.4</v>
      </c>
      <c r="W257" s="9">
        <v>0</v>
      </c>
      <c r="X257" s="9">
        <v>0</v>
      </c>
      <c r="Y257" s="9">
        <v>12739.591</v>
      </c>
    </row>
    <row r="258" spans="1:25" s="1" customFormat="1" ht="12.75">
      <c r="A258" s="25">
        <v>8</v>
      </c>
      <c r="B258" s="3" t="s">
        <v>490</v>
      </c>
      <c r="C258" s="27" t="s">
        <v>157</v>
      </c>
      <c r="D258" s="25" t="s">
        <v>183</v>
      </c>
      <c r="E258" s="29">
        <v>9</v>
      </c>
      <c r="F258" s="34">
        <v>1</v>
      </c>
      <c r="G258" s="35">
        <v>0.4337</v>
      </c>
      <c r="H258" s="36">
        <f>G258/200</f>
        <v>0.0021685</v>
      </c>
      <c r="J258" s="30">
        <f>MAX(N258,N$3)</f>
        <v>3077455448.7549</v>
      </c>
      <c r="K258" s="30">
        <f>MAX(O258,O$3)</f>
        <v>1183.286465517185</v>
      </c>
      <c r="L258" s="30">
        <f>MAX(P258,P$3)</f>
        <v>9830.859535537884</v>
      </c>
      <c r="M258" s="30">
        <f>MAX(Q258,Q$3)</f>
        <v>1663114.96426101</v>
      </c>
      <c r="N258" s="30">
        <f>(R258*$F258)/$H258</f>
        <v>3077455448.7549</v>
      </c>
      <c r="O258" s="9">
        <f>(S258*$F258)/$H258</f>
        <v>0</v>
      </c>
      <c r="P258" s="9">
        <f>(T258*$F258)/$H258</f>
        <v>0</v>
      </c>
      <c r="Q258" s="9">
        <f>(U258*$F258)/$H258</f>
        <v>1663114.96426101</v>
      </c>
      <c r="R258" s="30">
        <f>MAX(V258-V$3,0)</f>
        <v>6673462.140625</v>
      </c>
      <c r="S258" s="30">
        <f>MAX(W258-W$3,0)</f>
        <v>0</v>
      </c>
      <c r="T258" s="30">
        <f>MAX(X258-X$3,0)</f>
        <v>0</v>
      </c>
      <c r="U258" s="30">
        <f>MAX(Y258-Y$3,0)</f>
        <v>3606.4648</v>
      </c>
      <c r="V258" s="30">
        <v>6676263.5</v>
      </c>
      <c r="W258" s="9">
        <v>0</v>
      </c>
      <c r="X258" s="9">
        <v>49.518623</v>
      </c>
      <c r="Y258" s="9">
        <v>3606.4648</v>
      </c>
    </row>
    <row r="259" spans="1:25" s="1" customFormat="1" ht="12.75">
      <c r="A259" s="25">
        <v>8</v>
      </c>
      <c r="B259" s="3" t="s">
        <v>491</v>
      </c>
      <c r="C259" s="27" t="s">
        <v>157</v>
      </c>
      <c r="D259" s="25" t="s">
        <v>185</v>
      </c>
      <c r="E259" s="29">
        <v>10</v>
      </c>
      <c r="F259" s="34">
        <v>1</v>
      </c>
      <c r="G259" s="35">
        <v>0.5585000000000004</v>
      </c>
      <c r="H259" s="36">
        <f>G259/200</f>
        <v>0.002792500000000002</v>
      </c>
      <c r="J259" s="30">
        <f>MAX(N259,N$3)</f>
        <v>3283785010.071618</v>
      </c>
      <c r="K259" s="30">
        <f>MAX(O259,O$3)</f>
        <v>1183.286465517185</v>
      </c>
      <c r="L259" s="30">
        <f>MAX(P259,P$3)</f>
        <v>9830.859535537884</v>
      </c>
      <c r="M259" s="30">
        <f>MAX(Q259,Q$3)</f>
        <v>478516.9203222915</v>
      </c>
      <c r="N259" s="30">
        <f>(R259*$F259)/$H259</f>
        <v>3283785010.071618</v>
      </c>
      <c r="O259" s="9">
        <f>(S259*$F259)/$H259</f>
        <v>0</v>
      </c>
      <c r="P259" s="9">
        <f>(T259*$F259)/$H259</f>
        <v>0</v>
      </c>
      <c r="Q259" s="9">
        <f>(U259*$F259)/$H259</f>
        <v>478516.9203222915</v>
      </c>
      <c r="R259" s="30">
        <f>MAX(V259-V$3,0)</f>
        <v>9169969.640625</v>
      </c>
      <c r="S259" s="30">
        <f>MAX(W259-W$3,0)</f>
        <v>0</v>
      </c>
      <c r="T259" s="30">
        <f>MAX(X259-X$3,0)</f>
        <v>0</v>
      </c>
      <c r="U259" s="30">
        <f>MAX(Y259-Y$3,0)</f>
        <v>1336.2585</v>
      </c>
      <c r="V259" s="30">
        <v>9172771</v>
      </c>
      <c r="W259" s="9">
        <v>0</v>
      </c>
      <c r="X259" s="9">
        <v>0</v>
      </c>
      <c r="Y259" s="9">
        <v>1336.2585</v>
      </c>
    </row>
    <row r="260" spans="1:25" s="1" customFormat="1" ht="12.75">
      <c r="A260" s="25">
        <v>8</v>
      </c>
      <c r="B260" s="3" t="s">
        <v>492</v>
      </c>
      <c r="C260" s="27" t="s">
        <v>157</v>
      </c>
      <c r="D260" s="25" t="s">
        <v>187</v>
      </c>
      <c r="E260" s="29">
        <v>11</v>
      </c>
      <c r="F260" s="34">
        <v>1</v>
      </c>
      <c r="G260" s="35">
        <v>0.3526000000000007</v>
      </c>
      <c r="H260" s="36">
        <f>G260/200</f>
        <v>0.0017630000000000035</v>
      </c>
      <c r="J260" s="30">
        <f>MAX(N260,N$3)</f>
        <v>4340553965.187172</v>
      </c>
      <c r="K260" s="30">
        <f>MAX(O260,O$3)</f>
        <v>1183.286465517185</v>
      </c>
      <c r="L260" s="30">
        <f>MAX(P260,P$3)</f>
        <v>9830.859535537884</v>
      </c>
      <c r="M260" s="30">
        <f>MAX(Q260,Q$3)</f>
        <v>3476538.116846278</v>
      </c>
      <c r="N260" s="30">
        <f>(R260*$F260)/$H260</f>
        <v>4340553965.187172</v>
      </c>
      <c r="O260" s="9">
        <f>(S260*$F260)/$H260</f>
        <v>0</v>
      </c>
      <c r="P260" s="9">
        <f>(T260*$F260)/$H260</f>
        <v>0</v>
      </c>
      <c r="Q260" s="9">
        <f>(U260*$F260)/$H260</f>
        <v>3476538.116846278</v>
      </c>
      <c r="R260" s="30">
        <f>MAX(V260-V$3,0)</f>
        <v>7652396.640625</v>
      </c>
      <c r="S260" s="30">
        <f>MAX(W260-W$3,0)</f>
        <v>0</v>
      </c>
      <c r="T260" s="30">
        <f>MAX(X260-X$3,0)</f>
        <v>0</v>
      </c>
      <c r="U260" s="30">
        <f>MAX(Y260-Y$3,0)</f>
        <v>6129.1367</v>
      </c>
      <c r="V260" s="30">
        <v>7655198</v>
      </c>
      <c r="W260" s="9">
        <v>0</v>
      </c>
      <c r="X260" s="9">
        <v>0</v>
      </c>
      <c r="Y260" s="9">
        <v>6129.1367</v>
      </c>
    </row>
    <row r="261" spans="1:25" s="1" customFormat="1" ht="12.75">
      <c r="A261" s="25">
        <v>8</v>
      </c>
      <c r="B261" s="3" t="s">
        <v>493</v>
      </c>
      <c r="C261" s="27" t="s">
        <v>157</v>
      </c>
      <c r="D261" s="25" t="s">
        <v>189</v>
      </c>
      <c r="E261" s="29">
        <v>12</v>
      </c>
      <c r="F261" s="34">
        <v>1</v>
      </c>
      <c r="G261" s="35">
        <v>0.5859000000000005</v>
      </c>
      <c r="H261" s="36">
        <f>G261/200</f>
        <v>0.002929500000000003</v>
      </c>
      <c r="J261" s="30">
        <f>MAX(N261,N$3)</f>
        <v>2544865724.739714</v>
      </c>
      <c r="K261" s="30">
        <f>MAX(O261,O$3)</f>
        <v>1183.286465517185</v>
      </c>
      <c r="L261" s="30">
        <f>MAX(P261,P$3)</f>
        <v>9830.859535537884</v>
      </c>
      <c r="M261" s="30">
        <f>MAX(Q261,Q$3)</f>
        <v>181186.7895545313</v>
      </c>
      <c r="N261" s="30">
        <f>(R261*$F261)/$H261</f>
        <v>2544865724.739714</v>
      </c>
      <c r="O261" s="9">
        <f>(S261*$F261)/$H261</f>
        <v>0</v>
      </c>
      <c r="P261" s="9">
        <f>(T261*$F261)/$H261</f>
        <v>0</v>
      </c>
      <c r="Q261" s="9">
        <f>(U261*$F261)/$H261</f>
        <v>181186.7895545313</v>
      </c>
      <c r="R261" s="30">
        <f>MAX(V261-V$3,0)</f>
        <v>7455184.140625</v>
      </c>
      <c r="S261" s="30">
        <f>MAX(W261-W$3,0)</f>
        <v>0</v>
      </c>
      <c r="T261" s="30">
        <f>MAX(X261-X$3,0)</f>
        <v>0</v>
      </c>
      <c r="U261" s="30">
        <f>MAX(Y261-Y$3,0)</f>
        <v>530.7867</v>
      </c>
      <c r="V261" s="30">
        <v>7457985.5</v>
      </c>
      <c r="W261" s="9">
        <v>0</v>
      </c>
      <c r="X261" s="9">
        <v>0</v>
      </c>
      <c r="Y261" s="9">
        <v>530.7867</v>
      </c>
    </row>
    <row r="262" spans="1:25" s="1" customFormat="1" ht="12.75">
      <c r="A262" s="25">
        <v>8</v>
      </c>
      <c r="B262" s="3" t="s">
        <v>494</v>
      </c>
      <c r="C262" s="27" t="s">
        <v>157</v>
      </c>
      <c r="D262" s="25" t="s">
        <v>191</v>
      </c>
      <c r="E262" s="29">
        <v>13</v>
      </c>
      <c r="F262" s="34">
        <v>1</v>
      </c>
      <c r="G262" s="35">
        <v>0.41940000000000044</v>
      </c>
      <c r="H262" s="36">
        <f>G262/200</f>
        <v>0.002097000000000002</v>
      </c>
      <c r="J262" s="30">
        <f>MAX(N262,N$3)</f>
        <v>759386476.2160221</v>
      </c>
      <c r="K262" s="30">
        <f>MAX(O262,O$3)</f>
        <v>1183.286465517185</v>
      </c>
      <c r="L262" s="30">
        <f>MAX(P262,P$3)</f>
        <v>9830.859535537884</v>
      </c>
      <c r="M262" s="30">
        <f>MAX(Q262,Q$3)</f>
        <v>0</v>
      </c>
      <c r="N262" s="30">
        <f>(R262*$F262)/$H262</f>
        <v>759386476.2160221</v>
      </c>
      <c r="O262" s="9">
        <f>(S262*$F262)/$H262</f>
        <v>0</v>
      </c>
      <c r="P262" s="9">
        <f>(T262*$F262)/$H262</f>
        <v>0</v>
      </c>
      <c r="Q262" s="9">
        <f>(U262*$F262)/$H262</f>
        <v>0</v>
      </c>
      <c r="R262" s="30">
        <f>MAX(V262-V$3,0)</f>
        <v>1592433.440625</v>
      </c>
      <c r="S262" s="30">
        <f>MAX(W262-W$3,0)</f>
        <v>0</v>
      </c>
      <c r="T262" s="30">
        <f>MAX(X262-X$3,0)</f>
        <v>0</v>
      </c>
      <c r="U262" s="30">
        <f>MAX(Y262-Y$3,0)</f>
        <v>0</v>
      </c>
      <c r="V262" s="30">
        <v>1595234.8</v>
      </c>
      <c r="W262" s="9">
        <v>0</v>
      </c>
      <c r="X262" s="9">
        <v>0</v>
      </c>
      <c r="Y262" s="9">
        <v>0</v>
      </c>
    </row>
    <row r="263" spans="1:25" s="1" customFormat="1" ht="12.75">
      <c r="A263" s="25">
        <v>8</v>
      </c>
      <c r="B263" s="3" t="s">
        <v>495</v>
      </c>
      <c r="C263" s="27" t="s">
        <v>157</v>
      </c>
      <c r="D263" s="25" t="s">
        <v>254</v>
      </c>
      <c r="E263" s="29">
        <v>14</v>
      </c>
      <c r="F263" s="34">
        <v>1</v>
      </c>
      <c r="G263" s="35">
        <v>0.3592000000000004</v>
      </c>
      <c r="H263" s="36">
        <f>G263/200</f>
        <v>0.001796000000000002</v>
      </c>
      <c r="J263" s="30">
        <f>MAX(N263,N$3)</f>
        <v>3089022350.0139165</v>
      </c>
      <c r="K263" s="30">
        <f>MAX(O263,O$3)</f>
        <v>3847.6852310691324</v>
      </c>
      <c r="L263" s="30">
        <f>MAX(P263,P$3)</f>
        <v>30735.69265033483</v>
      </c>
      <c r="M263" s="30">
        <f>MAX(Q263,Q$3)</f>
        <v>0</v>
      </c>
      <c r="N263" s="30">
        <f>(R263*$F263)/$H263</f>
        <v>3089022350.0139165</v>
      </c>
      <c r="O263" s="9">
        <f>(S263*$F263)/$H263</f>
        <v>3847.6852310691324</v>
      </c>
      <c r="P263" s="9">
        <f>(T263*$F263)/$H263</f>
        <v>30735.69265033483</v>
      </c>
      <c r="Q263" s="9">
        <f>(U263*$F263)/$H263</f>
        <v>0</v>
      </c>
      <c r="R263" s="30">
        <f>MAX(V263-V$3,0)</f>
        <v>5547884.140625</v>
      </c>
      <c r="S263" s="30">
        <f>MAX(W263-W$3,0)</f>
        <v>6.910442675000169</v>
      </c>
      <c r="T263" s="30">
        <f>MAX(X263-X$3,0)</f>
        <v>55.201304000001414</v>
      </c>
      <c r="U263" s="30">
        <f>MAX(Y263-Y$3,0)</f>
        <v>0</v>
      </c>
      <c r="V263" s="30">
        <v>5550685.5</v>
      </c>
      <c r="W263" s="9">
        <v>14.04212</v>
      </c>
      <c r="X263" s="9">
        <v>412.35165</v>
      </c>
      <c r="Y263" s="9">
        <v>0</v>
      </c>
    </row>
    <row r="264" spans="1:25" s="1" customFormat="1" ht="12.75">
      <c r="A264" s="25">
        <v>8</v>
      </c>
      <c r="B264" s="3" t="s">
        <v>496</v>
      </c>
      <c r="C264" s="27" t="s">
        <v>157</v>
      </c>
      <c r="D264" s="25" t="s">
        <v>193</v>
      </c>
      <c r="E264" s="29">
        <v>21</v>
      </c>
      <c r="F264" s="34">
        <v>1</v>
      </c>
      <c r="G264" s="35">
        <v>0.37510000000000066</v>
      </c>
      <c r="H264" s="36">
        <f>G264/200</f>
        <v>0.0018755000000000032</v>
      </c>
      <c r="J264" s="30">
        <f>MAX(N264,N$3)</f>
        <v>1213720682.817913</v>
      </c>
      <c r="K264" s="30">
        <f>MAX(O264,O$3)</f>
        <v>1183.286465517185</v>
      </c>
      <c r="L264" s="30">
        <f>MAX(P264,P$3)</f>
        <v>9830.859535537884</v>
      </c>
      <c r="M264" s="30">
        <f>MAX(Q264,Q$3)</f>
        <v>0</v>
      </c>
      <c r="N264" s="30">
        <f>(R264*$F264)/$H264</f>
        <v>1213720682.817913</v>
      </c>
      <c r="O264" s="9">
        <f>(S264*$F264)/$H264</f>
        <v>0</v>
      </c>
      <c r="P264" s="9">
        <f>(T264*$F264)/$H264</f>
        <v>0</v>
      </c>
      <c r="Q264" s="9">
        <f>(U264*$F264)/$H264</f>
        <v>0</v>
      </c>
      <c r="R264" s="30">
        <f>MAX(V264-V$3,0)</f>
        <v>2276333.140625</v>
      </c>
      <c r="S264" s="30">
        <f>MAX(W264-W$3,0)</f>
        <v>0</v>
      </c>
      <c r="T264" s="30">
        <f>MAX(X264-X$3,0)</f>
        <v>0</v>
      </c>
      <c r="U264" s="30">
        <f>MAX(Y264-Y$3,0)</f>
        <v>0</v>
      </c>
      <c r="V264" s="30">
        <v>2279134.5</v>
      </c>
      <c r="W264" s="9">
        <v>0</v>
      </c>
      <c r="X264" s="9">
        <v>0</v>
      </c>
      <c r="Y264" s="9">
        <v>0</v>
      </c>
    </row>
    <row r="265" spans="1:25" s="1" customFormat="1" ht="12.75">
      <c r="A265" s="25">
        <v>8</v>
      </c>
      <c r="B265" s="3" t="s">
        <v>497</v>
      </c>
      <c r="C265" s="27" t="s">
        <v>157</v>
      </c>
      <c r="D265" s="25" t="s">
        <v>197</v>
      </c>
      <c r="E265" s="29">
        <v>28</v>
      </c>
      <c r="F265" s="34">
        <v>1</v>
      </c>
      <c r="G265" s="35">
        <v>0.39110000000000067</v>
      </c>
      <c r="H265" s="36">
        <f>G265/200</f>
        <v>0.0019555000000000032</v>
      </c>
      <c r="J265" s="30">
        <f>MAX(N265,N$3)</f>
        <v>8267591736.448465</v>
      </c>
      <c r="K265" s="30">
        <f>MAX(O265,O$3)</f>
        <v>1183.286465517185</v>
      </c>
      <c r="L265" s="30">
        <f>MAX(P265,P$3)</f>
        <v>143646.78803375145</v>
      </c>
      <c r="M265" s="30">
        <f>MAX(Q265,Q$3)</f>
        <v>0</v>
      </c>
      <c r="N265" s="30">
        <f>(R265*$F265)/$H265</f>
        <v>8267591736.448465</v>
      </c>
      <c r="O265" s="9">
        <f>(S265*$F265)/$H265</f>
        <v>0</v>
      </c>
      <c r="P265" s="9">
        <f>(T265*$F265)/$H265</f>
        <v>143646.78803375145</v>
      </c>
      <c r="Q265" s="9">
        <f>(U265*$F265)/$H265</f>
        <v>0</v>
      </c>
      <c r="R265" s="30">
        <f>MAX(V265-V$3,0)</f>
        <v>16167275.640625</v>
      </c>
      <c r="S265" s="30">
        <f>MAX(W265-W$3,0)</f>
        <v>0</v>
      </c>
      <c r="T265" s="30">
        <f>MAX(X265-X$3,0)</f>
        <v>280.9012940000014</v>
      </c>
      <c r="U265" s="30">
        <f>MAX(Y265-Y$3,0)</f>
        <v>0</v>
      </c>
      <c r="V265" s="30">
        <v>16170077</v>
      </c>
      <c r="W265" s="9">
        <v>3.4732869</v>
      </c>
      <c r="X265" s="9">
        <v>638.05164</v>
      </c>
      <c r="Y265" s="9">
        <v>0</v>
      </c>
    </row>
    <row r="266" spans="1:25" s="1" customFormat="1" ht="12.75">
      <c r="A266" s="25">
        <v>8</v>
      </c>
      <c r="B266" s="3" t="s">
        <v>498</v>
      </c>
      <c r="C266" s="27" t="s">
        <v>157</v>
      </c>
      <c r="D266" s="46" t="s">
        <v>199</v>
      </c>
      <c r="E266" s="29">
        <v>35</v>
      </c>
      <c r="F266" s="34">
        <v>1</v>
      </c>
      <c r="G266" s="35">
        <v>0.5105000000000004</v>
      </c>
      <c r="H266" s="36">
        <f>G266/200</f>
        <v>0.002552500000000002</v>
      </c>
      <c r="J266" s="30">
        <f>MAX(N266,N$3)</f>
        <v>788119193.1929475</v>
      </c>
      <c r="K266" s="30">
        <f>MAX(O266,O$3)</f>
        <v>33914802.085279115</v>
      </c>
      <c r="L266" s="30">
        <f>MAX(P266,P$3)</f>
        <v>9830.859535537884</v>
      </c>
      <c r="M266" s="30">
        <f>MAX(Q266,Q$3)</f>
        <v>0</v>
      </c>
      <c r="N266" s="30">
        <f>(R266*$F266)/$H266</f>
        <v>788119193.1929475</v>
      </c>
      <c r="O266" s="9">
        <f>(S266*$F266)/$H266</f>
        <v>33914802.085279115</v>
      </c>
      <c r="P266" s="9">
        <f>(T266*$F266)/$H266</f>
        <v>0</v>
      </c>
      <c r="Q266" s="9">
        <f>(U266*$F266)/$H266</f>
        <v>0</v>
      </c>
      <c r="R266" s="30">
        <f>MAX(V266-V$3,0)</f>
        <v>2011674.240625</v>
      </c>
      <c r="S266" s="30">
        <f>MAX(W266-W$3,0)</f>
        <v>86567.532322675</v>
      </c>
      <c r="T266" s="30">
        <f>MAX(X266-X$3,0)</f>
        <v>0</v>
      </c>
      <c r="U266" s="30">
        <f>MAX(Y266-Y$3,0)</f>
        <v>0</v>
      </c>
      <c r="V266" s="30">
        <v>2014475.6</v>
      </c>
      <c r="W266" s="9">
        <v>86574.664</v>
      </c>
      <c r="X266" s="9">
        <v>0</v>
      </c>
      <c r="Y266" s="9">
        <v>0</v>
      </c>
    </row>
    <row r="267" spans="1:25" s="1" customFormat="1" ht="12.75">
      <c r="A267" s="25">
        <v>8</v>
      </c>
      <c r="B267" s="3" t="s">
        <v>499</v>
      </c>
      <c r="C267" s="27" t="s">
        <v>157</v>
      </c>
      <c r="D267" s="25" t="s">
        <v>201</v>
      </c>
      <c r="E267" s="29">
        <v>42</v>
      </c>
      <c r="F267" s="34">
        <v>1</v>
      </c>
      <c r="G267" s="35">
        <v>0.6028000000000002</v>
      </c>
      <c r="H267" s="36">
        <f>G267/200</f>
        <v>0.003014000000000001</v>
      </c>
      <c r="J267" s="30">
        <f>MAX(N267,N$3)</f>
        <v>1838833324.6930983</v>
      </c>
      <c r="K267" s="30">
        <f>MAX(O267,O$3)</f>
        <v>105817680.26631549</v>
      </c>
      <c r="L267" s="30">
        <f>MAX(P267,P$3)</f>
        <v>9830.859535537884</v>
      </c>
      <c r="M267" s="30">
        <f>MAX(Q267,Q$3)</f>
        <v>0</v>
      </c>
      <c r="N267" s="30">
        <f>(R267*$F267)/$H267</f>
        <v>1838833324.6930983</v>
      </c>
      <c r="O267" s="9">
        <f>(S267*$F267)/$H267</f>
        <v>105817680.26631549</v>
      </c>
      <c r="P267" s="9">
        <f>(T267*$F267)/$H267</f>
        <v>0</v>
      </c>
      <c r="Q267" s="9">
        <f>(U267*$F267)/$H267</f>
        <v>0</v>
      </c>
      <c r="R267" s="30">
        <f>MAX(V267-V$3,0)</f>
        <v>5542243.640625</v>
      </c>
      <c r="S267" s="30">
        <f>MAX(W267-W$3,0)</f>
        <v>318934.488322675</v>
      </c>
      <c r="T267" s="30">
        <f>MAX(X267-X$3,0)</f>
        <v>0</v>
      </c>
      <c r="U267" s="30">
        <f>MAX(Y267-Y$3,0)</f>
        <v>0</v>
      </c>
      <c r="V267" s="30">
        <v>5545045</v>
      </c>
      <c r="W267" s="9">
        <v>318941.62</v>
      </c>
      <c r="X267" s="9">
        <v>116.19226</v>
      </c>
      <c r="Y267" s="9">
        <v>0</v>
      </c>
    </row>
    <row r="268" spans="1:25" s="1" customFormat="1" ht="12.75">
      <c r="A268" s="25">
        <v>8</v>
      </c>
      <c r="B268" s="3" t="s">
        <v>500</v>
      </c>
      <c r="C268" s="27" t="s">
        <v>157</v>
      </c>
      <c r="D268" s="25" t="s">
        <v>344</v>
      </c>
      <c r="E268" s="29">
        <v>49</v>
      </c>
      <c r="F268" s="34">
        <v>1</v>
      </c>
      <c r="G268" s="35">
        <v>0.37729999999999997</v>
      </c>
      <c r="H268" s="36">
        <f>G268/200</f>
        <v>0.0018865</v>
      </c>
      <c r="J268" s="30">
        <f>MAX(N268,N$3)</f>
        <v>1162028698.9795918</v>
      </c>
      <c r="K268" s="30">
        <f>MAX(O268,O$3)</f>
        <v>98569890.44403659</v>
      </c>
      <c r="L268" s="30">
        <f>MAX(P268,P$3)</f>
        <v>9830.859535537884</v>
      </c>
      <c r="M268" s="30">
        <f>MAX(Q268,Q$3)</f>
        <v>0</v>
      </c>
      <c r="N268" s="30">
        <f>(R268*$F268)/$H268</f>
        <v>1162028698.9795918</v>
      </c>
      <c r="O268" s="9">
        <f>(S268*$F268)/$H268</f>
        <v>98569890.44403659</v>
      </c>
      <c r="P268" s="9">
        <f>(T268*$F268)/$H268</f>
        <v>0</v>
      </c>
      <c r="Q268" s="9">
        <f>(U268*$F268)/$H268</f>
        <v>0</v>
      </c>
      <c r="R268" s="30">
        <f>MAX(V268-V$3,0)</f>
        <v>2192167.140625</v>
      </c>
      <c r="S268" s="30">
        <f>MAX(W268-W$3,0)</f>
        <v>185952.098322675</v>
      </c>
      <c r="T268" s="30">
        <f>MAX(X268-X$3,0)</f>
        <v>0</v>
      </c>
      <c r="U268" s="30">
        <f>MAX(Y268-Y$3,0)</f>
        <v>0</v>
      </c>
      <c r="V268" s="30">
        <v>2194968.5</v>
      </c>
      <c r="W268" s="9">
        <v>185959.23</v>
      </c>
      <c r="X268" s="9">
        <v>0</v>
      </c>
      <c r="Y268" s="9">
        <v>0</v>
      </c>
    </row>
    <row r="269" spans="1:25" s="1" customFormat="1" ht="12.75">
      <c r="A269" s="25">
        <v>8</v>
      </c>
      <c r="B269" s="3" t="s">
        <v>501</v>
      </c>
      <c r="C269" s="27" t="s">
        <v>157</v>
      </c>
      <c r="D269" s="25" t="s">
        <v>203</v>
      </c>
      <c r="E269" s="29">
        <v>56</v>
      </c>
      <c r="F269" s="34">
        <v>1</v>
      </c>
      <c r="G269" s="35">
        <v>0.5578000000000003</v>
      </c>
      <c r="H269" s="36">
        <f>G269/200</f>
        <v>0.0027890000000000015</v>
      </c>
      <c r="J269" s="30">
        <f>MAX(N269,N$3)</f>
        <v>9975017.793115806</v>
      </c>
      <c r="K269" s="30">
        <f>MAX(O269,O$3)</f>
        <v>6495275.005142222</v>
      </c>
      <c r="L269" s="30">
        <f>MAX(P269,P$3)</f>
        <v>9830.859535537884</v>
      </c>
      <c r="M269" s="30">
        <f>MAX(Q269,Q$3)</f>
        <v>0</v>
      </c>
      <c r="N269" s="30">
        <f>(R269*$F269)/$H269</f>
        <v>9975017.793115806</v>
      </c>
      <c r="O269" s="9">
        <f>(S269*$F269)/$H269</f>
        <v>6495275.005142222</v>
      </c>
      <c r="P269" s="9">
        <f>(T269*$F269)/$H269</f>
        <v>0</v>
      </c>
      <c r="Q269" s="9">
        <f>(U269*$F269)/$H269</f>
        <v>0</v>
      </c>
      <c r="R269" s="30">
        <f>MAX(V269-V$3,0)</f>
        <v>27820.324624999997</v>
      </c>
      <c r="S269" s="30">
        <f>MAX(W269-W$3,0)</f>
        <v>18115.321989341668</v>
      </c>
      <c r="T269" s="30">
        <f>MAX(X269-X$3,0)</f>
        <v>0</v>
      </c>
      <c r="U269" s="30">
        <f>MAX(Y269-Y$3,0)</f>
        <v>0</v>
      </c>
      <c r="V269" s="30">
        <v>30621.683999999997</v>
      </c>
      <c r="W269" s="39">
        <v>18122.453666666668</v>
      </c>
      <c r="X269" s="9">
        <v>0</v>
      </c>
      <c r="Y269" s="9">
        <v>0</v>
      </c>
    </row>
    <row r="270" spans="1:25" s="1" customFormat="1" ht="12.75">
      <c r="A270" s="25">
        <v>8</v>
      </c>
      <c r="B270" s="3" t="s">
        <v>502</v>
      </c>
      <c r="C270" s="27" t="s">
        <v>157</v>
      </c>
      <c r="D270" s="25" t="s">
        <v>205</v>
      </c>
      <c r="E270" s="29">
        <v>63</v>
      </c>
      <c r="F270" s="34">
        <v>1</v>
      </c>
      <c r="G270" s="35">
        <v>0.3055000000000003</v>
      </c>
      <c r="H270" s="36">
        <f>G270/200</f>
        <v>0.0015275000000000017</v>
      </c>
      <c r="J270" s="30">
        <f>MAX(N270,N$3)</f>
        <v>3475910403.027819</v>
      </c>
      <c r="K270" s="30">
        <f>MAX(O270,O$3)</f>
        <v>150960273.8609982</v>
      </c>
      <c r="L270" s="30">
        <f>MAX(P270,P$3)</f>
        <v>9830.859535537884</v>
      </c>
      <c r="M270" s="30">
        <f>MAX(Q270,Q$3)</f>
        <v>0</v>
      </c>
      <c r="N270" s="30">
        <f>(R270*$F270)/$H270</f>
        <v>3475910403.027819</v>
      </c>
      <c r="O270" s="9">
        <f>(S270*$F270)/$H270</f>
        <v>150960273.8609982</v>
      </c>
      <c r="P270" s="9">
        <f>(T270*$F270)/$H270</f>
        <v>0</v>
      </c>
      <c r="Q270" s="9">
        <f>(U270*$F270)/$H270</f>
        <v>0</v>
      </c>
      <c r="R270" s="30">
        <f>MAX(V270-V$3,0)</f>
        <v>5309453.140625</v>
      </c>
      <c r="S270" s="30">
        <f>MAX(W270-W$3,0)</f>
        <v>230591.818322675</v>
      </c>
      <c r="T270" s="30">
        <f>MAX(X270-X$3,0)</f>
        <v>0</v>
      </c>
      <c r="U270" s="30">
        <f>MAX(Y270-Y$3,0)</f>
        <v>0</v>
      </c>
      <c r="V270" s="30">
        <v>5312254.5</v>
      </c>
      <c r="W270" s="9">
        <v>230598.95</v>
      </c>
      <c r="X270" s="9">
        <v>0</v>
      </c>
      <c r="Y270" s="9">
        <v>0</v>
      </c>
    </row>
    <row r="271" spans="1:25" s="1" customFormat="1" ht="12.75">
      <c r="A271" s="25">
        <v>8</v>
      </c>
      <c r="B271" s="3" t="s">
        <v>503</v>
      </c>
      <c r="C271" s="27" t="s">
        <v>157</v>
      </c>
      <c r="D271" s="25" t="s">
        <v>309</v>
      </c>
      <c r="E271" s="29">
        <v>70</v>
      </c>
      <c r="F271" s="34">
        <v>1</v>
      </c>
      <c r="G271" s="35">
        <v>0.4616000000000007</v>
      </c>
      <c r="H271" s="36">
        <f>G271/200</f>
        <v>0.002308000000000003</v>
      </c>
      <c r="J271" s="30">
        <f>MAX(N271,N$3)</f>
        <v>885150884.152945</v>
      </c>
      <c r="K271" s="30">
        <f>MAX(O271,O$3)</f>
        <v>44508430.81571701</v>
      </c>
      <c r="L271" s="30">
        <f>MAX(P271,P$3)</f>
        <v>9830.859535537884</v>
      </c>
      <c r="M271" s="30">
        <f>MAX(Q271,Q$3)</f>
        <v>0</v>
      </c>
      <c r="N271" s="30">
        <f>(R271*$F271)/$H271</f>
        <v>885150884.152945</v>
      </c>
      <c r="O271" s="9">
        <f>(S271*$F271)/$H271</f>
        <v>44508430.81571701</v>
      </c>
      <c r="P271" s="9">
        <f>(T271*$F271)/$H271</f>
        <v>0</v>
      </c>
      <c r="Q271" s="9">
        <f>(U271*$F271)/$H271</f>
        <v>0</v>
      </c>
      <c r="R271" s="30">
        <f>MAX(V271-V$3,0)</f>
        <v>2042928.240625</v>
      </c>
      <c r="S271" s="30">
        <f>MAX(W271-W$3,0)</f>
        <v>102725.458322675</v>
      </c>
      <c r="T271" s="30">
        <f>MAX(X271-X$3,0)</f>
        <v>0</v>
      </c>
      <c r="U271" s="30">
        <f>MAX(Y271-Y$3,0)</f>
        <v>0</v>
      </c>
      <c r="V271" s="30">
        <v>2045729.6</v>
      </c>
      <c r="W271" s="9">
        <v>102732.59</v>
      </c>
      <c r="X271" s="9">
        <v>80.087425</v>
      </c>
      <c r="Y271" s="9">
        <v>0</v>
      </c>
    </row>
    <row r="272" spans="1:25" s="1" customFormat="1" ht="12.75">
      <c r="A272" s="25">
        <v>8</v>
      </c>
      <c r="B272" s="3" t="s">
        <v>504</v>
      </c>
      <c r="C272" s="27" t="s">
        <v>157</v>
      </c>
      <c r="D272" s="25" t="s">
        <v>311</v>
      </c>
      <c r="E272" s="29">
        <v>77</v>
      </c>
      <c r="F272" s="34">
        <v>1</v>
      </c>
      <c r="G272" s="35">
        <v>0.5138000000000007</v>
      </c>
      <c r="H272" s="36">
        <f>G272/200</f>
        <v>0.0025690000000000036</v>
      </c>
      <c r="J272" s="30">
        <f>MAX(N272,N$3)</f>
        <v>166861526.12884367</v>
      </c>
      <c r="K272" s="30">
        <f>MAX(O272,O$3)</f>
        <v>24809406.12015372</v>
      </c>
      <c r="L272" s="30">
        <f>MAX(P272,P$3)</f>
        <v>9830.859535537884</v>
      </c>
      <c r="M272" s="30">
        <f>MAX(Q272,Q$3)</f>
        <v>0</v>
      </c>
      <c r="N272" s="30">
        <f>(R272*$F272)/$H272</f>
        <v>166861526.12884367</v>
      </c>
      <c r="O272" s="9">
        <f>(S272*$F272)/$H272</f>
        <v>24809406.12015372</v>
      </c>
      <c r="P272" s="9">
        <f>(T272*$F272)/$H272</f>
        <v>0</v>
      </c>
      <c r="Q272" s="9">
        <f>(U272*$F272)/$H272</f>
        <v>0</v>
      </c>
      <c r="R272" s="30">
        <f>MAX(V272-V$3,0)</f>
        <v>428667.260625</v>
      </c>
      <c r="S272" s="30">
        <f>MAX(W272-W$3,0)</f>
        <v>63735.364322675</v>
      </c>
      <c r="T272" s="30">
        <f>MAX(X272-X$3,0)</f>
        <v>0</v>
      </c>
      <c r="U272" s="30">
        <f>MAX(Y272-Y$3,0)</f>
        <v>0</v>
      </c>
      <c r="V272" s="30">
        <v>431468.62</v>
      </c>
      <c r="W272" s="9">
        <v>63742.496</v>
      </c>
      <c r="X272" s="9">
        <v>0</v>
      </c>
      <c r="Y272" s="9">
        <v>0</v>
      </c>
    </row>
    <row r="273" spans="1:25" s="1" customFormat="1" ht="12.75">
      <c r="A273" s="25">
        <v>8</v>
      </c>
      <c r="B273" s="3" t="s">
        <v>505</v>
      </c>
      <c r="C273" s="27" t="s">
        <v>157</v>
      </c>
      <c r="D273" s="25" t="s">
        <v>313</v>
      </c>
      <c r="E273" s="29">
        <v>84</v>
      </c>
      <c r="F273" s="34">
        <v>1</v>
      </c>
      <c r="G273" s="35">
        <v>0.6890999999999998</v>
      </c>
      <c r="H273" s="36">
        <f>G273/200</f>
        <v>0.003445499999999999</v>
      </c>
      <c r="J273" s="30">
        <f>MAX(N273,N$3)</f>
        <v>1073773948.8100424</v>
      </c>
      <c r="K273" s="30">
        <f>MAX(O273,O$3)</f>
        <v>61415898.51187783</v>
      </c>
      <c r="L273" s="30">
        <f>MAX(P273,P$3)</f>
        <v>9830.859535537884</v>
      </c>
      <c r="M273" s="30">
        <f>MAX(Q273,Q$3)</f>
        <v>0</v>
      </c>
      <c r="N273" s="30">
        <f>(R273*$F273)/$H273</f>
        <v>1073773948.8100424</v>
      </c>
      <c r="O273" s="9">
        <f>(S273*$F273)/$H273</f>
        <v>61415898.51187783</v>
      </c>
      <c r="P273" s="9">
        <f>(T273*$F273)/$H273</f>
        <v>0</v>
      </c>
      <c r="Q273" s="9">
        <f>(U273*$F273)/$H273</f>
        <v>0</v>
      </c>
      <c r="R273" s="30">
        <f>MAX(V273-V$3,0)</f>
        <v>3699688.140625</v>
      </c>
      <c r="S273" s="30">
        <f>MAX(W273-W$3,0)</f>
        <v>211608.478322675</v>
      </c>
      <c r="T273" s="30">
        <f>MAX(X273-X$3,0)</f>
        <v>0</v>
      </c>
      <c r="U273" s="30">
        <f>MAX(Y273-Y$3,0)</f>
        <v>0</v>
      </c>
      <c r="V273" s="30">
        <v>3702489.5</v>
      </c>
      <c r="W273" s="9">
        <v>211615.61</v>
      </c>
      <c r="X273" s="9">
        <v>0</v>
      </c>
      <c r="Y273" s="9">
        <v>0</v>
      </c>
    </row>
    <row r="274" spans="1:25" s="1" customFormat="1" ht="12.75">
      <c r="A274" s="25">
        <v>8</v>
      </c>
      <c r="B274" s="3" t="s">
        <v>506</v>
      </c>
      <c r="C274" s="27" t="s">
        <v>157</v>
      </c>
      <c r="D274" s="46" t="s">
        <v>221</v>
      </c>
      <c r="E274" s="29">
        <v>120</v>
      </c>
      <c r="F274" s="34">
        <v>1</v>
      </c>
      <c r="G274" s="35">
        <v>0.49980000000000047</v>
      </c>
      <c r="H274" s="36">
        <f>G274/200</f>
        <v>0.0024990000000000025</v>
      </c>
      <c r="J274" s="30">
        <f>MAX(N274,N$3)</f>
        <v>497073045.46818674</v>
      </c>
      <c r="K274" s="30">
        <f>MAX(O274,O$3)</f>
        <v>14418086.563695464</v>
      </c>
      <c r="L274" s="30">
        <f>MAX(P274,P$3)</f>
        <v>9830.859535537884</v>
      </c>
      <c r="M274" s="30">
        <f>MAX(Q274,Q$3)</f>
        <v>0</v>
      </c>
      <c r="N274" s="30">
        <f>(R274*$F274)/$H274</f>
        <v>497073045.46818674</v>
      </c>
      <c r="O274" s="9">
        <f>(S274*$F274)/$H274</f>
        <v>14418086.563695464</v>
      </c>
      <c r="P274" s="9">
        <f>(T274*$F274)/$H274</f>
        <v>0</v>
      </c>
      <c r="Q274" s="9">
        <f>(U274*$F274)/$H274</f>
        <v>0</v>
      </c>
      <c r="R274" s="30">
        <f>MAX(V274-V$3,0)</f>
        <v>1242185.540625</v>
      </c>
      <c r="S274" s="30">
        <f>MAX(W274-W$3,0)</f>
        <v>36030.798322675</v>
      </c>
      <c r="T274" s="30">
        <f>MAX(X274-X$3,0)</f>
        <v>0</v>
      </c>
      <c r="U274" s="30">
        <f>MAX(Y274-Y$3,0)</f>
        <v>0</v>
      </c>
      <c r="V274" s="30">
        <v>1244986.9</v>
      </c>
      <c r="W274" s="9">
        <v>36037.93</v>
      </c>
      <c r="X274" s="9">
        <v>172.52184</v>
      </c>
      <c r="Y274" s="9">
        <v>0</v>
      </c>
    </row>
    <row r="275" spans="1:25" s="1" customFormat="1" ht="12.75">
      <c r="A275" s="25">
        <v>8</v>
      </c>
      <c r="B275" s="3" t="s">
        <v>507</v>
      </c>
      <c r="C275" s="27" t="s">
        <v>157</v>
      </c>
      <c r="D275" s="46" t="s">
        <v>508</v>
      </c>
      <c r="E275" s="29">
        <v>135</v>
      </c>
      <c r="F275" s="34">
        <v>1</v>
      </c>
      <c r="G275" s="35">
        <v>0.42430000000000057</v>
      </c>
      <c r="H275" s="36">
        <f>G275/200</f>
        <v>0.0021215000000000027</v>
      </c>
      <c r="J275" s="30">
        <f>MAX(N275,N$3)</f>
        <v>14338439.763532074</v>
      </c>
      <c r="K275" s="30">
        <f>MAX(O275,O$3)</f>
        <v>11614583.858594533</v>
      </c>
      <c r="L275" s="30">
        <f>MAX(P275,P$3)</f>
        <v>9830.859535537884</v>
      </c>
      <c r="M275" s="30">
        <f>MAX(Q275,Q$3)</f>
        <v>0</v>
      </c>
      <c r="N275" s="30">
        <f>(R275*$F275)/$H275</f>
        <v>14338439.763532074</v>
      </c>
      <c r="O275" s="9">
        <f>(S275*$F275)/$H275</f>
        <v>11614583.858594533</v>
      </c>
      <c r="P275" s="9">
        <f>(T275*$F275)/$H275</f>
        <v>0</v>
      </c>
      <c r="Q275" s="9">
        <f>(U275*$F275)/$H275</f>
        <v>0</v>
      </c>
      <c r="R275" s="30">
        <f>MAX(V275-V$3,0)</f>
        <v>30418.999958333334</v>
      </c>
      <c r="S275" s="30">
        <f>MAX(W275-W$3,0)</f>
        <v>24640.339656008335</v>
      </c>
      <c r="T275" s="30">
        <f>MAX(X275-X$3,0)</f>
        <v>0</v>
      </c>
      <c r="U275" s="30">
        <f>MAX(Y275-Y$3,0)</f>
        <v>0</v>
      </c>
      <c r="V275" s="30">
        <v>33220.359333333334</v>
      </c>
      <c r="W275" s="39">
        <v>24647.471333333335</v>
      </c>
      <c r="X275" s="9">
        <v>230.73622</v>
      </c>
      <c r="Y275" s="9">
        <v>0</v>
      </c>
    </row>
    <row r="276" spans="1:25" s="1" customFormat="1" ht="12.75">
      <c r="A276" s="25">
        <v>8</v>
      </c>
      <c r="B276" s="3" t="s">
        <v>509</v>
      </c>
      <c r="C276" s="27" t="s">
        <v>157</v>
      </c>
      <c r="D276" s="46" t="s">
        <v>510</v>
      </c>
      <c r="E276" s="29">
        <v>139</v>
      </c>
      <c r="F276" s="34">
        <v>1</v>
      </c>
      <c r="G276" s="35">
        <v>0.40110000000000046</v>
      </c>
      <c r="H276" s="36">
        <f>G276/200</f>
        <v>0.002005500000000002</v>
      </c>
      <c r="J276" s="30">
        <f>MAX(N276,N$3)</f>
        <v>1528856.457242582</v>
      </c>
      <c r="K276" s="30">
        <f>MAX(O276,O$3)</f>
        <v>259855.05992271233</v>
      </c>
      <c r="L276" s="30">
        <f>MAX(P276,P$3)</f>
        <v>9830.859535537884</v>
      </c>
      <c r="M276" s="30">
        <f>MAX(Q276,Q$3)</f>
        <v>0</v>
      </c>
      <c r="N276" s="30">
        <f>(R276*$F276)/$H276</f>
        <v>1528856.457242582</v>
      </c>
      <c r="O276" s="9">
        <f>(S276*$F276)/$H276</f>
        <v>259855.05992271233</v>
      </c>
      <c r="P276" s="9">
        <f>(T276*$F276)/$H276</f>
        <v>0</v>
      </c>
      <c r="Q276" s="9">
        <f>(U276*$F276)/$H276</f>
        <v>0</v>
      </c>
      <c r="R276" s="30">
        <f>MAX(V276-V$3,0)</f>
        <v>3066.121625000001</v>
      </c>
      <c r="S276" s="30">
        <f>MAX(W276-W$3,0)</f>
        <v>521.1393226750001</v>
      </c>
      <c r="T276" s="30">
        <f>MAX(X276-X$3,0)</f>
        <v>0</v>
      </c>
      <c r="U276" s="30">
        <f>MAX(Y276-Y$3,0)</f>
        <v>0</v>
      </c>
      <c r="V276" s="30">
        <v>5867.481</v>
      </c>
      <c r="W276" s="9">
        <v>528.271</v>
      </c>
      <c r="X276" s="9">
        <v>0</v>
      </c>
      <c r="Y276" s="9">
        <v>0</v>
      </c>
    </row>
    <row r="277" spans="1:25" s="1" customFormat="1" ht="12.75">
      <c r="A277" s="25">
        <v>8</v>
      </c>
      <c r="B277" s="3" t="s">
        <v>511</v>
      </c>
      <c r="C277" s="27" t="s">
        <v>157</v>
      </c>
      <c r="D277" s="46" t="s">
        <v>512</v>
      </c>
      <c r="E277" s="29">
        <v>140</v>
      </c>
      <c r="F277" s="34">
        <v>1</v>
      </c>
      <c r="G277" s="35">
        <v>0.4388000000000005</v>
      </c>
      <c r="H277" s="36">
        <f>G277/200</f>
        <v>0.002194000000000003</v>
      </c>
      <c r="J277" s="30">
        <f>MAX(N277,N$3)</f>
        <v>32432.326800365154</v>
      </c>
      <c r="K277" s="30">
        <f>MAX(O277,O$3)</f>
        <v>46314.577335916154</v>
      </c>
      <c r="L277" s="30">
        <f>MAX(P277,P$3)</f>
        <v>9830.859535537884</v>
      </c>
      <c r="M277" s="30">
        <f>MAX(Q277,Q$3)</f>
        <v>0</v>
      </c>
      <c r="N277" s="30">
        <f>(R277*$F277)/$H277</f>
        <v>32432.326800365154</v>
      </c>
      <c r="O277" s="9">
        <f>(S277*$F277)/$H277</f>
        <v>46314.577335916154</v>
      </c>
      <c r="P277" s="9">
        <f>(T277*$F277)/$H277</f>
        <v>0</v>
      </c>
      <c r="Q277" s="9">
        <f>(U277*$F277)/$H277</f>
        <v>0</v>
      </c>
      <c r="R277" s="30">
        <f>MAX(V277-V$3,0)</f>
        <v>71.15652500000124</v>
      </c>
      <c r="S277" s="30">
        <f>MAX(W277-W$3,0)</f>
        <v>101.61418267500017</v>
      </c>
      <c r="T277" s="30">
        <f>MAX(X277-X$3,0)</f>
        <v>0</v>
      </c>
      <c r="U277" s="30">
        <f>MAX(Y277-Y$3,0)</f>
        <v>0</v>
      </c>
      <c r="V277" s="30">
        <v>2872.5159</v>
      </c>
      <c r="W277" s="9">
        <v>108.74586</v>
      </c>
      <c r="X277" s="9">
        <v>0</v>
      </c>
      <c r="Y277" s="9">
        <v>0</v>
      </c>
    </row>
    <row r="278" spans="1:25" s="1" customFormat="1" ht="12.75">
      <c r="A278" s="25">
        <v>8</v>
      </c>
      <c r="B278" s="3" t="s">
        <v>513</v>
      </c>
      <c r="C278" s="27" t="s">
        <v>157</v>
      </c>
      <c r="D278" s="46" t="s">
        <v>514</v>
      </c>
      <c r="E278" s="29">
        <v>142</v>
      </c>
      <c r="F278" s="34">
        <v>1</v>
      </c>
      <c r="G278" s="35">
        <v>0.5306000000000006</v>
      </c>
      <c r="H278" s="36">
        <f>G278/200</f>
        <v>0.002653000000000003</v>
      </c>
      <c r="J278" s="30">
        <f>MAX(N278,N$3)</f>
        <v>10701.535890217623</v>
      </c>
      <c r="K278" s="30">
        <f>MAX(O278,O$3)</f>
        <v>25421.024001130834</v>
      </c>
      <c r="L278" s="30">
        <f>MAX(P278,P$3)</f>
        <v>9830.859535537884</v>
      </c>
      <c r="M278" s="30">
        <f>MAX(Q278,Q$3)</f>
        <v>0</v>
      </c>
      <c r="N278" s="30">
        <f>(R278*$F278)/$H278</f>
        <v>0</v>
      </c>
      <c r="O278" s="9">
        <f>(S278*$F278)/$H278</f>
        <v>25421.024001130834</v>
      </c>
      <c r="P278" s="9">
        <f>(T278*$F278)/$H278</f>
        <v>0</v>
      </c>
      <c r="Q278" s="9">
        <f>(U278*$F278)/$H278</f>
        <v>0</v>
      </c>
      <c r="R278" s="30">
        <f>MAX(V278-V$3,0)</f>
        <v>0</v>
      </c>
      <c r="S278" s="30">
        <f>MAX(W278-W$3,0)</f>
        <v>67.44197667500018</v>
      </c>
      <c r="T278" s="30">
        <f>MAX(X278-X$3,0)</f>
        <v>0</v>
      </c>
      <c r="U278" s="30">
        <f>MAX(Y278-Y$3,0)</f>
        <v>0</v>
      </c>
      <c r="V278" s="30">
        <v>568.0838</v>
      </c>
      <c r="W278" s="9">
        <v>74.573654</v>
      </c>
      <c r="X278" s="9">
        <v>0</v>
      </c>
      <c r="Y278" s="9">
        <v>0</v>
      </c>
    </row>
    <row r="279" spans="1:25" s="1" customFormat="1" ht="12.75">
      <c r="A279" s="25">
        <v>8</v>
      </c>
      <c r="B279" s="3" t="s">
        <v>515</v>
      </c>
      <c r="C279" s="27" t="s">
        <v>157</v>
      </c>
      <c r="D279" s="46" t="s">
        <v>516</v>
      </c>
      <c r="E279" s="29">
        <v>144</v>
      </c>
      <c r="F279" s="34">
        <v>1</v>
      </c>
      <c r="G279" s="35">
        <v>0.6078000000000001</v>
      </c>
      <c r="H279" s="36">
        <f>G279/200</f>
        <v>0.0030390000000000005</v>
      </c>
      <c r="J279" s="30">
        <f>MAX(N279,N$3)</f>
        <v>547493136.1056268</v>
      </c>
      <c r="K279" s="30">
        <f>MAX(O279,O$3)</f>
        <v>115356682.56751397</v>
      </c>
      <c r="L279" s="30">
        <f>MAX(P279,P$3)</f>
        <v>9830.859535537884</v>
      </c>
      <c r="M279" s="30">
        <f>MAX(Q279,Q$3)</f>
        <v>0</v>
      </c>
      <c r="N279" s="30">
        <f>(R279*$F279)/$H279</f>
        <v>547493136.1056268</v>
      </c>
      <c r="O279" s="9">
        <f>(S279*$F279)/$H279</f>
        <v>115356682.56751397</v>
      </c>
      <c r="P279" s="9">
        <f>(T279*$F279)/$H279</f>
        <v>0</v>
      </c>
      <c r="Q279" s="9">
        <f>(U279*$F279)/$H279</f>
        <v>0</v>
      </c>
      <c r="R279" s="30">
        <f>MAX(V279-V$3,0)</f>
        <v>1663831.640625</v>
      </c>
      <c r="S279" s="30">
        <f>MAX(W279-W$3,0)</f>
        <v>350568.958322675</v>
      </c>
      <c r="T279" s="30">
        <f>MAX(X279-X$3,0)</f>
        <v>0</v>
      </c>
      <c r="U279" s="30">
        <f>MAX(Y279-Y$3,0)</f>
        <v>0</v>
      </c>
      <c r="V279" s="30">
        <v>1666633</v>
      </c>
      <c r="W279" s="39">
        <v>350576.09</v>
      </c>
      <c r="X279" s="9">
        <v>0</v>
      </c>
      <c r="Y279" s="9">
        <v>0</v>
      </c>
    </row>
    <row r="280" spans="1:25" s="1" customFormat="1" ht="12.75">
      <c r="A280" s="25">
        <v>8</v>
      </c>
      <c r="B280" s="3" t="s">
        <v>517</v>
      </c>
      <c r="C280" s="27" t="s">
        <v>157</v>
      </c>
      <c r="D280" s="46" t="s">
        <v>518</v>
      </c>
      <c r="E280" s="29">
        <v>145</v>
      </c>
      <c r="F280" s="34">
        <v>1</v>
      </c>
      <c r="G280" s="35">
        <v>0.3797000000000006</v>
      </c>
      <c r="H280" s="36">
        <f>G280/200</f>
        <v>0.001898500000000003</v>
      </c>
      <c r="J280" s="30">
        <f>MAX(N280,N$3)</f>
        <v>20982345.51400225</v>
      </c>
      <c r="K280" s="30">
        <f>MAX(O280,O$3)</f>
        <v>14727337.717149481</v>
      </c>
      <c r="L280" s="30">
        <f>MAX(P280,P$3)</f>
        <v>9830.859535537884</v>
      </c>
      <c r="M280" s="30">
        <f>MAX(Q280,Q$3)</f>
        <v>0</v>
      </c>
      <c r="N280" s="30">
        <f>(R280*$F280)/$H280</f>
        <v>20982345.51400225</v>
      </c>
      <c r="O280" s="9">
        <f>(S280*$F280)/$H280</f>
        <v>14727337.717149481</v>
      </c>
      <c r="P280" s="9">
        <f>(T280*$F280)/$H280</f>
        <v>0</v>
      </c>
      <c r="Q280" s="9">
        <f>(U280*$F280)/$H280</f>
        <v>0</v>
      </c>
      <c r="R280" s="30">
        <f>MAX(V280-V$3,0)</f>
        <v>39834.982958333334</v>
      </c>
      <c r="S280" s="30">
        <f>MAX(W280-W$3,0)</f>
        <v>27959.850656008333</v>
      </c>
      <c r="T280" s="30">
        <f>MAX(X280-X$3,0)</f>
        <v>0</v>
      </c>
      <c r="U280" s="30">
        <f>MAX(Y280-Y$3,0)</f>
        <v>0</v>
      </c>
      <c r="V280" s="30">
        <v>42636.342333333334</v>
      </c>
      <c r="W280" s="39">
        <v>27966.982333333333</v>
      </c>
      <c r="X280" s="9">
        <v>0</v>
      </c>
      <c r="Y280" s="9">
        <v>0</v>
      </c>
    </row>
    <row r="281" spans="1:25" s="1" customFormat="1" ht="12.75">
      <c r="A281" s="25">
        <v>8</v>
      </c>
      <c r="B281" s="3" t="s">
        <v>519</v>
      </c>
      <c r="C281" s="27" t="s">
        <v>157</v>
      </c>
      <c r="D281" s="46" t="s">
        <v>520</v>
      </c>
      <c r="E281" s="29">
        <v>146</v>
      </c>
      <c r="F281" s="34">
        <v>1</v>
      </c>
      <c r="G281" s="35">
        <v>0.45560000000000045</v>
      </c>
      <c r="H281" s="36">
        <f>G281/200</f>
        <v>0.0022780000000000022</v>
      </c>
      <c r="J281" s="30">
        <f>MAX(N281,N$3)</f>
        <v>82153003.7862159</v>
      </c>
      <c r="K281" s="30">
        <f>MAX(O281,O$3)</f>
        <v>5980901.370796746</v>
      </c>
      <c r="L281" s="30">
        <f>MAX(P281,P$3)</f>
        <v>9830.859535537884</v>
      </c>
      <c r="M281" s="30">
        <f>MAX(Q281,Q$3)</f>
        <v>0</v>
      </c>
      <c r="N281" s="30">
        <f>(R281*$F281)/$H281</f>
        <v>82153003.7862159</v>
      </c>
      <c r="O281" s="9">
        <f>(S281*$F281)/$H281</f>
        <v>5980901.370796746</v>
      </c>
      <c r="P281" s="9">
        <f>(T281*$F281)/$H281</f>
        <v>0</v>
      </c>
      <c r="Q281" s="9">
        <f>(U281*$F281)/$H281</f>
        <v>0</v>
      </c>
      <c r="R281" s="30">
        <f>MAX(V281-V$3,0)</f>
        <v>187144.542625</v>
      </c>
      <c r="S281" s="30">
        <f>MAX(W281-W$3,0)</f>
        <v>13624.493322675</v>
      </c>
      <c r="T281" s="30">
        <f>MAX(X281-X$3,0)</f>
        <v>0</v>
      </c>
      <c r="U281" s="30">
        <f>MAX(Y281-Y$3,0)</f>
        <v>0</v>
      </c>
      <c r="V281" s="30">
        <v>189945.902</v>
      </c>
      <c r="W281" s="39">
        <v>13631.625</v>
      </c>
      <c r="X281" s="9">
        <v>21.42794</v>
      </c>
      <c r="Y281" s="9">
        <v>0</v>
      </c>
    </row>
    <row r="282" spans="1:25" s="1" customFormat="1" ht="12.75">
      <c r="A282" s="25">
        <v>8</v>
      </c>
      <c r="B282" s="3" t="s">
        <v>521</v>
      </c>
      <c r="C282" s="27" t="s">
        <v>157</v>
      </c>
      <c r="D282" s="47" t="s">
        <v>522</v>
      </c>
      <c r="E282" s="29">
        <v>150</v>
      </c>
      <c r="F282" s="34">
        <v>1</v>
      </c>
      <c r="G282" s="35">
        <v>0.6660000000000004</v>
      </c>
      <c r="H282" s="36">
        <f>G282/200</f>
        <v>0.003330000000000002</v>
      </c>
      <c r="J282" s="30">
        <f>MAX(N282,N$3)</f>
        <v>47464421.60910908</v>
      </c>
      <c r="K282" s="30">
        <f>MAX(O282,O$3)</f>
        <v>28565214.711514</v>
      </c>
      <c r="L282" s="30">
        <f>MAX(P282,P$3)</f>
        <v>9830.859535537884</v>
      </c>
      <c r="M282" s="30">
        <f>MAX(Q282,Q$3)</f>
        <v>0</v>
      </c>
      <c r="N282" s="30">
        <f>(R282*$F282)/$H282</f>
        <v>47464421.60910908</v>
      </c>
      <c r="O282" s="9">
        <f>(S282*$F282)/$H282</f>
        <v>28565214.711514</v>
      </c>
      <c r="P282" s="9">
        <f>(T282*$F282)/$H282</f>
        <v>0</v>
      </c>
      <c r="Q282" s="9">
        <f>(U282*$F282)/$H282</f>
        <v>0</v>
      </c>
      <c r="R282" s="30">
        <f>MAX(V282-V$3,0)</f>
        <v>158056.52395833333</v>
      </c>
      <c r="S282" s="30">
        <f>MAX(W282-W$3,0)</f>
        <v>95122.16498934168</v>
      </c>
      <c r="T282" s="30">
        <f>MAX(X282-X$3,0)</f>
        <v>0</v>
      </c>
      <c r="U282" s="30">
        <f>MAX(Y282-Y$3,0)</f>
        <v>0</v>
      </c>
      <c r="V282" s="30">
        <v>160857.88333333333</v>
      </c>
      <c r="W282" s="39">
        <v>95129.29666666668</v>
      </c>
      <c r="X282" s="9">
        <v>0</v>
      </c>
      <c r="Y282" s="9">
        <v>0</v>
      </c>
    </row>
    <row r="283" spans="1:25" s="1" customFormat="1" ht="12.75">
      <c r="A283" s="25">
        <v>8</v>
      </c>
      <c r="B283" s="3" t="s">
        <v>523</v>
      </c>
      <c r="C283" s="27" t="s">
        <v>157</v>
      </c>
      <c r="D283" s="47" t="s">
        <v>524</v>
      </c>
      <c r="E283" s="29">
        <v>157</v>
      </c>
      <c r="F283" s="34">
        <v>1</v>
      </c>
      <c r="G283" s="35">
        <v>0.5581000000000005</v>
      </c>
      <c r="H283" s="36">
        <f>G283/200</f>
        <v>0.0027905000000000026</v>
      </c>
      <c r="J283" s="30">
        <f>MAX(N283,N$3)</f>
        <v>38343068.37185686</v>
      </c>
      <c r="K283" s="30">
        <f>MAX(O283,O$3)</f>
        <v>10360220.984056015</v>
      </c>
      <c r="L283" s="30">
        <f>MAX(P283,P$3)</f>
        <v>9830.859535537884</v>
      </c>
      <c r="M283" s="30">
        <f>MAX(Q283,Q$3)</f>
        <v>0</v>
      </c>
      <c r="N283" s="30">
        <f>(R283*$F283)/$H283</f>
        <v>38343068.37185686</v>
      </c>
      <c r="O283" s="9">
        <f>(S283*$F283)/$H283</f>
        <v>10360220.984056015</v>
      </c>
      <c r="P283" s="9">
        <f>(T283*$F283)/$H283</f>
        <v>0</v>
      </c>
      <c r="Q283" s="9">
        <f>(U283*$F283)/$H283</f>
        <v>0</v>
      </c>
      <c r="R283" s="30">
        <f>MAX(V283-V$3,0)</f>
        <v>106996.33229166667</v>
      </c>
      <c r="S283" s="30">
        <f>MAX(W283-W$3,0)</f>
        <v>28910.196656008335</v>
      </c>
      <c r="T283" s="30">
        <f>MAX(X283-X$3,0)</f>
        <v>0</v>
      </c>
      <c r="U283" s="30">
        <f>MAX(Y283-Y$3,0)</f>
        <v>0</v>
      </c>
      <c r="V283" s="30">
        <v>109797.69166666667</v>
      </c>
      <c r="W283" s="39">
        <v>28917.328333333335</v>
      </c>
      <c r="X283" s="9">
        <v>51.97572</v>
      </c>
      <c r="Y283" s="9">
        <v>0</v>
      </c>
    </row>
    <row r="284" spans="1:25" s="1" customFormat="1" ht="12.75">
      <c r="A284" s="25">
        <v>8</v>
      </c>
      <c r="B284" s="3" t="s">
        <v>525</v>
      </c>
      <c r="C284" s="27" t="s">
        <v>157</v>
      </c>
      <c r="D284" s="47" t="s">
        <v>526</v>
      </c>
      <c r="E284" s="29">
        <v>162</v>
      </c>
      <c r="F284" s="34">
        <v>1</v>
      </c>
      <c r="G284" s="35">
        <v>0.5131000000000006</v>
      </c>
      <c r="H284" s="36">
        <f>G284/200</f>
        <v>0.0025655000000000027</v>
      </c>
      <c r="J284" s="30">
        <f>MAX(N284,N$3)</f>
        <v>151766705.88904032</v>
      </c>
      <c r="K284" s="30">
        <f>MAX(O284,O$3)</f>
        <v>28225288.503608752</v>
      </c>
      <c r="L284" s="30">
        <f>MAX(P284,P$3)</f>
        <v>9830.859535537884</v>
      </c>
      <c r="M284" s="30">
        <f>MAX(Q284,Q$3)</f>
        <v>0</v>
      </c>
      <c r="N284" s="30">
        <f>(R284*$F284)/$H284</f>
        <v>151766705.88904032</v>
      </c>
      <c r="O284" s="9">
        <f>(S284*$F284)/$H284</f>
        <v>28225288.503608752</v>
      </c>
      <c r="P284" s="9">
        <f>(T284*$F284)/$H284</f>
        <v>0</v>
      </c>
      <c r="Q284" s="9">
        <f>(U284*$F284)/$H284</f>
        <v>0</v>
      </c>
      <c r="R284" s="30">
        <f>MAX(V284-V$3,0)</f>
        <v>389357.4839583333</v>
      </c>
      <c r="S284" s="30">
        <f>MAX(W284-W$3,0)</f>
        <v>72411.97765600833</v>
      </c>
      <c r="T284" s="30">
        <f>MAX(X284-X$3,0)</f>
        <v>0</v>
      </c>
      <c r="U284" s="30">
        <f>MAX(Y284-Y$3,0)</f>
        <v>0</v>
      </c>
      <c r="V284" s="30">
        <v>392158.8433333333</v>
      </c>
      <c r="W284" s="39">
        <v>72419.10933333333</v>
      </c>
      <c r="X284" s="9">
        <v>0</v>
      </c>
      <c r="Y284" s="9">
        <v>0</v>
      </c>
    </row>
    <row r="285" spans="1:25" s="1" customFormat="1" ht="12.75">
      <c r="A285" s="25">
        <v>8</v>
      </c>
      <c r="B285" s="3" t="s">
        <v>527</v>
      </c>
      <c r="C285" s="27" t="s">
        <v>157</v>
      </c>
      <c r="D285" s="47" t="s">
        <v>528</v>
      </c>
      <c r="E285" s="29">
        <v>165</v>
      </c>
      <c r="F285" s="34">
        <v>1</v>
      </c>
      <c r="G285" s="35">
        <v>0.5237000000000007</v>
      </c>
      <c r="H285" s="36">
        <f>G285/200</f>
        <v>0.0026185000000000036</v>
      </c>
      <c r="J285" s="30">
        <f>MAX(N285,N$3)</f>
        <v>182927285.58016652</v>
      </c>
      <c r="K285" s="30">
        <f>MAX(O285,O$3)</f>
        <v>38834748.77067336</v>
      </c>
      <c r="L285" s="30">
        <f>MAX(P285,P$3)</f>
        <v>9830.859535537884</v>
      </c>
      <c r="M285" s="30">
        <f>MAX(Q285,Q$3)</f>
        <v>0</v>
      </c>
      <c r="N285" s="30">
        <f>(R285*$F285)/$H285</f>
        <v>182927285.58016652</v>
      </c>
      <c r="O285" s="9">
        <f>(S285*$F285)/$H285</f>
        <v>38834748.77067336</v>
      </c>
      <c r="P285" s="9">
        <f>(T285*$F285)/$H285</f>
        <v>0</v>
      </c>
      <c r="Q285" s="9">
        <f>(U285*$F285)/$H285</f>
        <v>0</v>
      </c>
      <c r="R285" s="30">
        <f>MAX(V285-V$3,0)</f>
        <v>478995.0972916667</v>
      </c>
      <c r="S285" s="30">
        <f>MAX(W285-W$3,0)</f>
        <v>101688.78965600832</v>
      </c>
      <c r="T285" s="30">
        <f>MAX(X285-X$3,0)</f>
        <v>0</v>
      </c>
      <c r="U285" s="30">
        <f>MAX(Y285-Y$3,0)</f>
        <v>0</v>
      </c>
      <c r="V285" s="30">
        <v>481796.4566666667</v>
      </c>
      <c r="W285" s="39">
        <v>101695.92133333332</v>
      </c>
      <c r="X285" s="9">
        <v>51.049217</v>
      </c>
      <c r="Y285" s="9">
        <v>0</v>
      </c>
    </row>
    <row r="286" spans="1:25" s="1" customFormat="1" ht="12.75">
      <c r="A286" s="25">
        <v>8</v>
      </c>
      <c r="B286" s="3" t="s">
        <v>529</v>
      </c>
      <c r="C286" s="27" t="s">
        <v>157</v>
      </c>
      <c r="D286" s="47" t="s">
        <v>285</v>
      </c>
      <c r="E286" s="29">
        <v>180</v>
      </c>
      <c r="F286" s="34">
        <v>1</v>
      </c>
      <c r="G286" s="35">
        <v>0.2741000000000007</v>
      </c>
      <c r="H286" s="36">
        <f>G286/200</f>
        <v>0.0013705000000000034</v>
      </c>
      <c r="J286" s="30">
        <f>MAX(N286,N$3)</f>
        <v>484489121.2148838</v>
      </c>
      <c r="K286" s="30">
        <f>MAX(O286,O$3)</f>
        <v>134851549.30512553</v>
      </c>
      <c r="L286" s="30">
        <f>MAX(P286,P$3)</f>
        <v>9830.859535537884</v>
      </c>
      <c r="M286" s="30">
        <f>MAX(Q286,Q$3)</f>
        <v>0</v>
      </c>
      <c r="N286" s="30">
        <f>(R286*$F286)/$H286</f>
        <v>484489121.2148838</v>
      </c>
      <c r="O286" s="9">
        <f>(S286*$F286)/$H286</f>
        <v>134851549.30512553</v>
      </c>
      <c r="P286" s="9">
        <f>(T286*$F286)/$H286</f>
        <v>0</v>
      </c>
      <c r="Q286" s="9">
        <f>(U286*$F286)/$H286</f>
        <v>0</v>
      </c>
      <c r="R286" s="30">
        <f>MAX(V286-V$3,0)</f>
        <v>663992.340625</v>
      </c>
      <c r="S286" s="30">
        <f>MAX(W286-W$3,0)</f>
        <v>184814.048322675</v>
      </c>
      <c r="T286" s="30">
        <f>MAX(X286-X$3,0)</f>
        <v>0</v>
      </c>
      <c r="U286" s="30">
        <f>MAX(Y286-Y$3,0)</f>
        <v>0</v>
      </c>
      <c r="V286" s="30">
        <v>666793.7</v>
      </c>
      <c r="W286" s="39">
        <v>184821.18</v>
      </c>
      <c r="X286" s="9">
        <v>52.099606</v>
      </c>
      <c r="Y286" s="9">
        <v>0</v>
      </c>
    </row>
    <row r="287" spans="1:25" s="1" customFormat="1" ht="12.75">
      <c r="A287" s="25">
        <v>8</v>
      </c>
      <c r="B287" s="3" t="s">
        <v>530</v>
      </c>
      <c r="C287" s="27" t="s">
        <v>157</v>
      </c>
      <c r="D287" s="47" t="s">
        <v>531</v>
      </c>
      <c r="E287" s="29">
        <v>181</v>
      </c>
      <c r="F287" s="34">
        <v>1</v>
      </c>
      <c r="G287" s="35">
        <v>0.4175</v>
      </c>
      <c r="H287" s="36">
        <f>G287/200</f>
        <v>0.0020875</v>
      </c>
      <c r="J287" s="30">
        <f>MAX(N287,N$3)</f>
        <v>5878510326.846307</v>
      </c>
      <c r="K287" s="30">
        <f>MAX(O287,O$3)</f>
        <v>5076140455.883118</v>
      </c>
      <c r="L287" s="30">
        <f>MAX(P287,P$3)</f>
        <v>9830.859535537884</v>
      </c>
      <c r="M287" s="30">
        <f>MAX(Q287,Q$3)</f>
        <v>0</v>
      </c>
      <c r="N287" s="30">
        <f>(R287*$F287)/$H287</f>
        <v>5878510326.846307</v>
      </c>
      <c r="O287" s="9">
        <f>(S287*$F287)/$H287</f>
        <v>5076140455.883118</v>
      </c>
      <c r="P287" s="9">
        <f>(T287*$F287)/$H287</f>
        <v>0</v>
      </c>
      <c r="Q287" s="9">
        <f>(U287*$F287)/$H287</f>
        <v>0</v>
      </c>
      <c r="R287" s="30">
        <f>MAX(V287-V$3,0)</f>
        <v>12271390.307291666</v>
      </c>
      <c r="S287" s="30">
        <f>MAX(W287-W$3,0)</f>
        <v>10596443.201656008</v>
      </c>
      <c r="T287" s="30">
        <f>MAX(X287-X$3,0)</f>
        <v>0</v>
      </c>
      <c r="U287" s="30">
        <f>MAX(Y287-Y$3,0)</f>
        <v>0</v>
      </c>
      <c r="V287" s="30">
        <v>12274191.666666666</v>
      </c>
      <c r="W287" s="39">
        <v>10596450.333333334</v>
      </c>
      <c r="X287" s="9">
        <v>103.43574</v>
      </c>
      <c r="Y287" s="9">
        <v>0</v>
      </c>
    </row>
    <row r="288" spans="1:25" s="1" customFormat="1" ht="12.75">
      <c r="A288" s="25">
        <v>8</v>
      </c>
      <c r="B288" s="3" t="s">
        <v>532</v>
      </c>
      <c r="C288" s="27" t="s">
        <v>157</v>
      </c>
      <c r="D288" s="47" t="s">
        <v>533</v>
      </c>
      <c r="E288" s="29">
        <v>210</v>
      </c>
      <c r="F288" s="34">
        <v>1</v>
      </c>
      <c r="G288" s="35">
        <v>0.5409000000000006</v>
      </c>
      <c r="H288" s="36">
        <f>G288/200</f>
        <v>0.002704500000000003</v>
      </c>
      <c r="J288" s="30">
        <f>MAX(N288,N$3)</f>
        <v>208684688.71325547</v>
      </c>
      <c r="K288" s="30">
        <f>MAX(O288,O$3)</f>
        <v>5244196.088990565</v>
      </c>
      <c r="L288" s="30">
        <f>MAX(P288,P$3)</f>
        <v>9830.859535537884</v>
      </c>
      <c r="M288" s="30">
        <f>MAX(Q288,Q$3)</f>
        <v>0</v>
      </c>
      <c r="N288" s="30">
        <f>(R288*$F288)/$H288</f>
        <v>208684688.71325547</v>
      </c>
      <c r="O288" s="9">
        <f>(S288*$F288)/$H288</f>
        <v>5244196.088990565</v>
      </c>
      <c r="P288" s="9">
        <f>(T288*$F288)/$H288</f>
        <v>0</v>
      </c>
      <c r="Q288" s="9">
        <f>(U288*$F288)/$H288</f>
        <v>0</v>
      </c>
      <c r="R288" s="30">
        <f>MAX(V288-V$3,0)</f>
        <v>564387.740625</v>
      </c>
      <c r="S288" s="30">
        <f>MAX(W288-W$3,0)</f>
        <v>14182.928322675</v>
      </c>
      <c r="T288" s="30">
        <f>MAX(X288-X$3,0)</f>
        <v>0</v>
      </c>
      <c r="U288" s="30">
        <f>MAX(Y288-Y$3,0)</f>
        <v>0</v>
      </c>
      <c r="V288" s="30">
        <v>567189.1</v>
      </c>
      <c r="W288" s="9">
        <v>14190.06</v>
      </c>
      <c r="X288" s="9">
        <v>0</v>
      </c>
      <c r="Y288" s="9">
        <v>0</v>
      </c>
    </row>
    <row r="289" spans="1:25" s="1" customFormat="1" ht="12.75">
      <c r="A289" s="25">
        <v>8</v>
      </c>
      <c r="B289" s="3" t="s">
        <v>534</v>
      </c>
      <c r="C289" s="27" t="s">
        <v>157</v>
      </c>
      <c r="D289" s="25" t="s">
        <v>287</v>
      </c>
      <c r="E289" s="29">
        <v>365</v>
      </c>
      <c r="F289" s="34">
        <v>1</v>
      </c>
      <c r="G289" s="35">
        <v>0.3680000000000003</v>
      </c>
      <c r="H289" s="36">
        <f>G289/200</f>
        <v>0.0018400000000000016</v>
      </c>
      <c r="J289" s="30">
        <f>MAX(N289,N$3)</f>
        <v>38461873174.252686</v>
      </c>
      <c r="K289" s="30">
        <f>MAX(O289,O$3)</f>
        <v>198249276.2623232</v>
      </c>
      <c r="L289" s="30">
        <f>MAX(P289,P$3)</f>
        <v>9830.859535537884</v>
      </c>
      <c r="M289" s="30">
        <f>MAX(Q289,Q$3)</f>
        <v>0</v>
      </c>
      <c r="N289" s="30">
        <f>(R289*$F289)/$H289</f>
        <v>38461873174.252686</v>
      </c>
      <c r="O289" s="9">
        <f>(S289*$F289)/$H289</f>
        <v>198249276.2623232</v>
      </c>
      <c r="P289" s="9">
        <f>(T289*$F289)/$H289</f>
        <v>0</v>
      </c>
      <c r="Q289" s="9">
        <f>(U289*$F289)/$H289</f>
        <v>0</v>
      </c>
      <c r="R289" s="30">
        <f>MAX(V289-V$3,0)</f>
        <v>70769846.640625</v>
      </c>
      <c r="S289" s="30">
        <f>MAX(W289-W$3,0)</f>
        <v>364778.668322675</v>
      </c>
      <c r="T289" s="30">
        <f>MAX(X289-X$3,0)</f>
        <v>0</v>
      </c>
      <c r="U289" s="30">
        <f>MAX(Y289-Y$3,0)</f>
        <v>0</v>
      </c>
      <c r="V289" s="30">
        <v>70772648</v>
      </c>
      <c r="W289" s="9">
        <v>364785.8</v>
      </c>
      <c r="X289" s="9">
        <v>108.15293</v>
      </c>
      <c r="Y289" s="9">
        <v>0</v>
      </c>
    </row>
    <row r="290" spans="1:25" s="1" customFormat="1" ht="12.75">
      <c r="A290" s="40">
        <v>9</v>
      </c>
      <c r="B290" s="3" t="s">
        <v>535</v>
      </c>
      <c r="C290" s="27" t="s">
        <v>157</v>
      </c>
      <c r="D290" s="25" t="s">
        <v>158</v>
      </c>
      <c r="E290" s="29">
        <v>0</v>
      </c>
      <c r="F290" s="34">
        <v>1</v>
      </c>
      <c r="G290" s="35">
        <v>0.30400000000000027</v>
      </c>
      <c r="H290" s="36">
        <f>G290/200</f>
        <v>0.0015200000000000014</v>
      </c>
      <c r="J290" s="30">
        <f>MAX(N290,N$3)</f>
        <v>10701.535890217623</v>
      </c>
      <c r="K290" s="30">
        <f>MAX(O290,O$3)</f>
        <v>1183.286465517185</v>
      </c>
      <c r="L290" s="30">
        <f>MAX(P290,P$3)</f>
        <v>474137.27236842155</v>
      </c>
      <c r="M290" s="30">
        <f>MAX(Q290,Q$3)</f>
        <v>0</v>
      </c>
      <c r="N290" s="30">
        <f>(R290*$F290)/$H290</f>
        <v>0</v>
      </c>
      <c r="O290" s="9">
        <f>(S290*$F290)/$H290</f>
        <v>0</v>
      </c>
      <c r="P290" s="9">
        <f>(T290*$F290)/$H290</f>
        <v>474137.27236842155</v>
      </c>
      <c r="Q290" s="9">
        <f>(U290*$F290)/$H290</f>
        <v>0</v>
      </c>
      <c r="R290" s="30">
        <f>MAX(V290-V$3,0)</f>
        <v>0</v>
      </c>
      <c r="S290" s="30">
        <f>MAX(W290-W$3,0)</f>
        <v>0</v>
      </c>
      <c r="T290" s="30">
        <f>MAX(X290-X$3,0)</f>
        <v>720.6886540000014</v>
      </c>
      <c r="U290" s="30">
        <f>MAX(Y290-Y$3,0)</f>
        <v>0</v>
      </c>
      <c r="V290" s="30">
        <v>1842.8362</v>
      </c>
      <c r="W290" s="9">
        <v>0</v>
      </c>
      <c r="X290" s="9">
        <v>1077.839</v>
      </c>
      <c r="Y290" s="9">
        <v>0</v>
      </c>
    </row>
    <row r="291" spans="1:25" s="1" customFormat="1" ht="12.75">
      <c r="A291" s="25">
        <v>9</v>
      </c>
      <c r="B291" s="3" t="s">
        <v>536</v>
      </c>
      <c r="C291" s="27" t="s">
        <v>157</v>
      </c>
      <c r="D291" s="25" t="s">
        <v>418</v>
      </c>
      <c r="E291" s="29">
        <v>0</v>
      </c>
      <c r="F291" s="34">
        <v>1</v>
      </c>
      <c r="G291" s="35">
        <v>0.6164000000000005</v>
      </c>
      <c r="H291" s="36">
        <f>G291/200</f>
        <v>0.0030820000000000027</v>
      </c>
      <c r="J291" s="30">
        <f>MAX(N291,N$3)</f>
        <v>10701.535890217623</v>
      </c>
      <c r="K291" s="30">
        <f>MAX(O291,O$3)</f>
        <v>1183.286465517185</v>
      </c>
      <c r="L291" s="30">
        <f>MAX(P291,P$3)</f>
        <v>9830.859535537884</v>
      </c>
      <c r="M291" s="30">
        <f>MAX(Q291,Q$3)</f>
        <v>0</v>
      </c>
      <c r="N291" s="30">
        <f>(R291*$F291)/$H291</f>
        <v>0</v>
      </c>
      <c r="O291" s="9">
        <f>(S291*$F291)/$H291</f>
        <v>0</v>
      </c>
      <c r="P291" s="9">
        <f>(T291*$F291)/$H291</f>
        <v>0</v>
      </c>
      <c r="Q291" s="9">
        <f>(U291*$F291)/$H291</f>
        <v>0</v>
      </c>
      <c r="R291" s="30">
        <f>MAX(V291-V$3,0)</f>
        <v>0</v>
      </c>
      <c r="S291" s="30">
        <f>MAX(W291-W$3,0)</f>
        <v>0</v>
      </c>
      <c r="T291" s="30">
        <f>MAX(X291-X$3,0)</f>
        <v>0</v>
      </c>
      <c r="U291" s="30">
        <f>MAX(Y291-Y$3,0)</f>
        <v>0</v>
      </c>
      <c r="V291" s="30">
        <v>606.4995</v>
      </c>
      <c r="W291" s="9">
        <v>0</v>
      </c>
      <c r="X291" s="9">
        <v>292.26474</v>
      </c>
      <c r="Y291" s="9">
        <v>0</v>
      </c>
    </row>
    <row r="292" spans="1:25" s="1" customFormat="1" ht="12.75">
      <c r="A292" s="25">
        <v>9</v>
      </c>
      <c r="B292" s="3" t="s">
        <v>537</v>
      </c>
      <c r="C292" s="27" t="s">
        <v>157</v>
      </c>
      <c r="D292" s="25" t="s">
        <v>161</v>
      </c>
      <c r="E292" s="29">
        <v>1</v>
      </c>
      <c r="F292" s="34">
        <v>1</v>
      </c>
      <c r="G292" s="35">
        <v>0.9135000000000009</v>
      </c>
      <c r="H292" s="36">
        <f>G292/200</f>
        <v>0.004567500000000005</v>
      </c>
      <c r="J292" s="30">
        <f>MAX(N292,N$3)</f>
        <v>30508.839627805453</v>
      </c>
      <c r="K292" s="30">
        <f>MAX(O292,O$3)</f>
        <v>1447.7144334975724</v>
      </c>
      <c r="L292" s="30">
        <f>MAX(P292,P$3)</f>
        <v>9830.859535537884</v>
      </c>
      <c r="M292" s="30">
        <f>MAX(Q292,Q$3)</f>
        <v>0</v>
      </c>
      <c r="N292" s="30">
        <f>(R292*$F292)/$H292</f>
        <v>30508.839627805453</v>
      </c>
      <c r="O292" s="9">
        <f>(S292*$F292)/$H292</f>
        <v>1447.7144334975724</v>
      </c>
      <c r="P292" s="9">
        <f>(T292*$F292)/$H292</f>
        <v>0</v>
      </c>
      <c r="Q292" s="9">
        <f>(U292*$F292)/$H292</f>
        <v>0</v>
      </c>
      <c r="R292" s="30">
        <f>MAX(V292-V$3,0)</f>
        <v>139.34912500000155</v>
      </c>
      <c r="S292" s="30">
        <f>MAX(W292-W$3,0)</f>
        <v>6.612435675000169</v>
      </c>
      <c r="T292" s="30">
        <f>MAX(X292-X$3,0)</f>
        <v>0</v>
      </c>
      <c r="U292" s="30">
        <f>MAX(Y292-Y$3,0)</f>
        <v>0</v>
      </c>
      <c r="V292" s="30">
        <v>2940.7085</v>
      </c>
      <c r="W292" s="9">
        <v>13.744113</v>
      </c>
      <c r="X292" s="9">
        <v>214.27275</v>
      </c>
      <c r="Y292" s="9">
        <v>0</v>
      </c>
    </row>
    <row r="293" spans="1:25" s="1" customFormat="1" ht="12.75">
      <c r="A293" s="25">
        <v>9</v>
      </c>
      <c r="B293" s="3" t="s">
        <v>538</v>
      </c>
      <c r="C293" s="27" t="s">
        <v>157</v>
      </c>
      <c r="D293" s="25" t="s">
        <v>163</v>
      </c>
      <c r="E293" s="29">
        <v>2</v>
      </c>
      <c r="F293" s="34">
        <v>1</v>
      </c>
      <c r="G293" s="35">
        <v>0.5721000000000007</v>
      </c>
      <c r="H293" s="36">
        <f>G293/200</f>
        <v>0.0028605000000000037</v>
      </c>
      <c r="J293" s="30">
        <f>MAX(N293,N$3)</f>
        <v>10701.535890217623</v>
      </c>
      <c r="K293" s="30">
        <f>MAX(O293,O$3)</f>
        <v>1183.286465517185</v>
      </c>
      <c r="L293" s="30">
        <f>MAX(P293,P$3)</f>
        <v>9830.859535537884</v>
      </c>
      <c r="M293" s="30">
        <f>MAX(Q293,Q$3)</f>
        <v>0</v>
      </c>
      <c r="N293" s="30">
        <f>(R293*$F293)/$H293</f>
        <v>0</v>
      </c>
      <c r="O293" s="9">
        <f>(S293*$F293)/$H293</f>
        <v>0</v>
      </c>
      <c r="P293" s="9">
        <f>(T293*$F293)/$H293</f>
        <v>0</v>
      </c>
      <c r="Q293" s="9">
        <f>(U293*$F293)/$H293</f>
        <v>0</v>
      </c>
      <c r="R293" s="30">
        <f>MAX(V293-V$3,0)</f>
        <v>0</v>
      </c>
      <c r="S293" s="30">
        <f>MAX(W293-W$3,0)</f>
        <v>0</v>
      </c>
      <c r="T293" s="30">
        <f>MAX(X293-X$3,0)</f>
        <v>0</v>
      </c>
      <c r="U293" s="30">
        <f>MAX(Y293-Y$3,0)</f>
        <v>0</v>
      </c>
      <c r="V293" s="30">
        <v>1053.0206</v>
      </c>
      <c r="W293" s="9">
        <v>0</v>
      </c>
      <c r="X293" s="9">
        <v>0</v>
      </c>
      <c r="Y293" s="9">
        <v>0</v>
      </c>
    </row>
    <row r="294" spans="1:25" s="1" customFormat="1" ht="12.75">
      <c r="A294" s="25">
        <v>9</v>
      </c>
      <c r="B294" s="3" t="s">
        <v>539</v>
      </c>
      <c r="C294" s="27" t="s">
        <v>157</v>
      </c>
      <c r="D294" s="25" t="s">
        <v>235</v>
      </c>
      <c r="E294" s="29">
        <v>2</v>
      </c>
      <c r="F294" s="34">
        <v>1</v>
      </c>
      <c r="G294" s="35">
        <v>0.3169000000000004</v>
      </c>
      <c r="H294" s="36">
        <f>G294/200</f>
        <v>0.001584500000000002</v>
      </c>
      <c r="J294" s="30">
        <f>MAX(N294,N$3)</f>
        <v>2574576.6014515595</v>
      </c>
      <c r="K294" s="30">
        <f>MAX(O294,O$3)</f>
        <v>1183.286465517185</v>
      </c>
      <c r="L294" s="30">
        <f>MAX(P294,P$3)</f>
        <v>9830.859535537884</v>
      </c>
      <c r="M294" s="30">
        <f>MAX(Q294,Q$3)</f>
        <v>0</v>
      </c>
      <c r="N294" s="30">
        <f>(R294*$F294)/$H294</f>
        <v>2574576.6014515595</v>
      </c>
      <c r="O294" s="9">
        <f>(S294*$F294)/$H294</f>
        <v>0</v>
      </c>
      <c r="P294" s="9">
        <f>(T294*$F294)/$H294</f>
        <v>0</v>
      </c>
      <c r="Q294" s="9">
        <f>(U294*$F294)/$H294</f>
        <v>0</v>
      </c>
      <c r="R294" s="30">
        <f>MAX(V294-V$3,0)</f>
        <v>4079.416625000001</v>
      </c>
      <c r="S294" s="30">
        <f>MAX(W294-W$3,0)</f>
        <v>0</v>
      </c>
      <c r="T294" s="30">
        <f>MAX(X294-X$3,0)</f>
        <v>0</v>
      </c>
      <c r="U294" s="30">
        <f>MAX(Y294-Y$3,0)</f>
        <v>0</v>
      </c>
      <c r="V294" s="30">
        <v>6880.776</v>
      </c>
      <c r="W294" s="9">
        <v>0</v>
      </c>
      <c r="X294" s="9">
        <v>252.72556</v>
      </c>
      <c r="Y294" s="9">
        <v>0</v>
      </c>
    </row>
    <row r="295" spans="1:25" s="1" customFormat="1" ht="12.75">
      <c r="A295" s="25">
        <v>9</v>
      </c>
      <c r="B295" s="3" t="s">
        <v>540</v>
      </c>
      <c r="C295" s="27" t="s">
        <v>157</v>
      </c>
      <c r="D295" s="25" t="s">
        <v>165</v>
      </c>
      <c r="E295" s="29">
        <v>3</v>
      </c>
      <c r="F295" s="34">
        <v>1</v>
      </c>
      <c r="G295" s="35">
        <v>0.3114000000000008</v>
      </c>
      <c r="H295" s="36">
        <f>G295/200</f>
        <v>0.001557000000000004</v>
      </c>
      <c r="J295" s="30">
        <f>MAX(N295,N$3)</f>
        <v>209119949.02055183</v>
      </c>
      <c r="K295" s="30">
        <f>MAX(O295,O$3)</f>
        <v>1183.286465517185</v>
      </c>
      <c r="L295" s="30">
        <f>MAX(P295,P$3)</f>
        <v>9830.859535537884</v>
      </c>
      <c r="M295" s="30">
        <f>MAX(Q295,Q$3)</f>
        <v>260774.15542710273</v>
      </c>
      <c r="N295" s="30">
        <f>(R295*$F295)/$H295</f>
        <v>209119949.02055183</v>
      </c>
      <c r="O295" s="9">
        <f>(S295*$F295)/$H295</f>
        <v>0</v>
      </c>
      <c r="P295" s="9">
        <f>(T295*$F295)/$H295</f>
        <v>0</v>
      </c>
      <c r="Q295" s="9">
        <f>(U295*$F295)/$H295</f>
        <v>260774.15542710273</v>
      </c>
      <c r="R295" s="30">
        <f>MAX(V295-V$3,0)</f>
        <v>325599.760625</v>
      </c>
      <c r="S295" s="30">
        <f>MAX(W295-W$3,0)</f>
        <v>0</v>
      </c>
      <c r="T295" s="30">
        <f>MAX(X295-X$3,0)</f>
        <v>0</v>
      </c>
      <c r="U295" s="30">
        <f>MAX(Y295-Y$3,0)</f>
        <v>406.02536</v>
      </c>
      <c r="V295" s="30">
        <v>328401.12</v>
      </c>
      <c r="W295" s="9">
        <v>0</v>
      </c>
      <c r="X295" s="9">
        <v>54.18186</v>
      </c>
      <c r="Y295" s="9">
        <v>406.02536</v>
      </c>
    </row>
    <row r="296" spans="1:25" s="1" customFormat="1" ht="12.75">
      <c r="A296" s="25">
        <v>9</v>
      </c>
      <c r="B296" s="3" t="s">
        <v>541</v>
      </c>
      <c r="C296" s="27" t="s">
        <v>157</v>
      </c>
      <c r="D296" s="25" t="s">
        <v>167</v>
      </c>
      <c r="E296" s="29">
        <v>4</v>
      </c>
      <c r="F296" s="34">
        <v>1</v>
      </c>
      <c r="G296" s="35">
        <v>0.5552000000000001</v>
      </c>
      <c r="H296" s="36">
        <f>G296/200</f>
        <v>0.0027760000000000007</v>
      </c>
      <c r="J296" s="30">
        <f>MAX(N296,N$3)</f>
        <v>36128170.25396253</v>
      </c>
      <c r="K296" s="30">
        <f>MAX(O296,O$3)</f>
        <v>1183.286465517185</v>
      </c>
      <c r="L296" s="30">
        <f>MAX(P296,P$3)</f>
        <v>9830.859535537884</v>
      </c>
      <c r="M296" s="30">
        <f>MAX(Q296,Q$3)</f>
        <v>1408730.7997118153</v>
      </c>
      <c r="N296" s="30">
        <f>(R296*$F296)/$H296</f>
        <v>36128170.25396253</v>
      </c>
      <c r="O296" s="9">
        <f>(S296*$F296)/$H296</f>
        <v>0</v>
      </c>
      <c r="P296" s="9">
        <f>(T296*$F296)/$H296</f>
        <v>0</v>
      </c>
      <c r="Q296" s="9">
        <f>(U296*$F296)/$H296</f>
        <v>1408730.7997118153</v>
      </c>
      <c r="R296" s="30">
        <f>MAX(V296-V$3,0)</f>
        <v>100291.800625</v>
      </c>
      <c r="S296" s="30">
        <f>MAX(W296-W$3,0)</f>
        <v>0</v>
      </c>
      <c r="T296" s="30">
        <f>MAX(X296-X$3,0)</f>
        <v>0</v>
      </c>
      <c r="U296" s="30">
        <f>MAX(Y296-Y$3,0)</f>
        <v>3910.6367</v>
      </c>
      <c r="V296" s="30">
        <v>103093.16</v>
      </c>
      <c r="W296" s="9">
        <v>2.1627533</v>
      </c>
      <c r="X296" s="9">
        <v>0</v>
      </c>
      <c r="Y296" s="9">
        <v>3910.6367</v>
      </c>
    </row>
    <row r="297" spans="1:25" s="1" customFormat="1" ht="12.75">
      <c r="A297" s="25">
        <v>9</v>
      </c>
      <c r="B297" s="3" t="s">
        <v>542</v>
      </c>
      <c r="C297" s="27" t="s">
        <v>157</v>
      </c>
      <c r="D297" s="25" t="s">
        <v>171</v>
      </c>
      <c r="E297" s="29">
        <v>5</v>
      </c>
      <c r="F297" s="34">
        <v>1</v>
      </c>
      <c r="G297" s="35">
        <v>0.4632000000000005</v>
      </c>
      <c r="H297" s="36">
        <f>G297/200</f>
        <v>0.0023160000000000025</v>
      </c>
      <c r="J297" s="30">
        <f>MAX(N297,N$3)</f>
        <v>11464840518.404564</v>
      </c>
      <c r="K297" s="30">
        <f>MAX(O297,O$3)</f>
        <v>1183.286465517185</v>
      </c>
      <c r="L297" s="30">
        <f>MAX(P297,P$3)</f>
        <v>9830.859535537884</v>
      </c>
      <c r="M297" s="30">
        <f>MAX(Q297,Q$3)</f>
        <v>13138.442573402404</v>
      </c>
      <c r="N297" s="30">
        <f>(R297*$F297)/$H297</f>
        <v>11464840518.404564</v>
      </c>
      <c r="O297" s="9">
        <f>(S297*$F297)/$H297</f>
        <v>0</v>
      </c>
      <c r="P297" s="9">
        <f>(T297*$F297)/$H297</f>
        <v>1085.7746113995793</v>
      </c>
      <c r="Q297" s="9">
        <f>(U297*$F297)/$H297</f>
        <v>13138.442573402404</v>
      </c>
      <c r="R297" s="30">
        <f>MAX(V297-V$3,0)</f>
        <v>26552570.640625</v>
      </c>
      <c r="S297" s="30">
        <f>MAX(W297-W$3,0)</f>
        <v>0</v>
      </c>
      <c r="T297" s="30">
        <f>MAX(X297-X$3,0)</f>
        <v>2.5146540000014284</v>
      </c>
      <c r="U297" s="30">
        <f>MAX(Y297-Y$3,0)</f>
        <v>30.428633</v>
      </c>
      <c r="V297" s="30">
        <v>26555372</v>
      </c>
      <c r="W297" s="9">
        <v>2.657054</v>
      </c>
      <c r="X297" s="9">
        <v>359.665</v>
      </c>
      <c r="Y297" s="9">
        <v>30.428633</v>
      </c>
    </row>
    <row r="298" spans="1:25" s="1" customFormat="1" ht="12.75">
      <c r="A298" s="25">
        <v>9</v>
      </c>
      <c r="B298" s="3" t="s">
        <v>543</v>
      </c>
      <c r="C298" s="27" t="s">
        <v>157</v>
      </c>
      <c r="D298" s="25" t="s">
        <v>173</v>
      </c>
      <c r="E298" s="29">
        <v>6</v>
      </c>
      <c r="F298" s="34">
        <v>1</v>
      </c>
      <c r="G298" s="35">
        <v>0.3166000000000002</v>
      </c>
      <c r="H298" s="36">
        <f>G298/200</f>
        <v>0.001583000000000001</v>
      </c>
      <c r="J298" s="30">
        <f>MAX(N298,N$3)</f>
        <v>1794573872.789007</v>
      </c>
      <c r="K298" s="30">
        <f>MAX(O298,O$3)</f>
        <v>1183.286465517185</v>
      </c>
      <c r="L298" s="30">
        <f>MAX(P298,P$3)</f>
        <v>9830.859535537884</v>
      </c>
      <c r="M298" s="30">
        <f>MAX(Q298,Q$3)</f>
        <v>0</v>
      </c>
      <c r="N298" s="30">
        <f>(R298*$F298)/$H298</f>
        <v>1794573872.789007</v>
      </c>
      <c r="O298" s="9">
        <f>(S298*$F298)/$H298</f>
        <v>0</v>
      </c>
      <c r="P298" s="9">
        <f>(T298*$F298)/$H298</f>
        <v>0</v>
      </c>
      <c r="Q298" s="9">
        <f>(U298*$F298)/$H298</f>
        <v>0</v>
      </c>
      <c r="R298" s="30">
        <f>MAX(V298-V$3,0)</f>
        <v>2840810.440625</v>
      </c>
      <c r="S298" s="30">
        <f>MAX(W298-W$3,0)</f>
        <v>0</v>
      </c>
      <c r="T298" s="30">
        <f>MAX(X298-X$3,0)</f>
        <v>0</v>
      </c>
      <c r="U298" s="30">
        <f>MAX(Y298-Y$3,0)</f>
        <v>0</v>
      </c>
      <c r="V298" s="30">
        <v>2843611.8</v>
      </c>
      <c r="W298" s="9">
        <v>3.0390337</v>
      </c>
      <c r="X298" s="9">
        <v>154.2414</v>
      </c>
      <c r="Y298" s="9">
        <v>0</v>
      </c>
    </row>
    <row r="299" spans="1:25" s="1" customFormat="1" ht="12.75">
      <c r="A299" s="25">
        <v>9</v>
      </c>
      <c r="B299" s="3" t="s">
        <v>544</v>
      </c>
      <c r="C299" s="27" t="s">
        <v>157</v>
      </c>
      <c r="D299" s="25" t="s">
        <v>175</v>
      </c>
      <c r="E299" s="29">
        <v>7</v>
      </c>
      <c r="F299" s="34">
        <v>1</v>
      </c>
      <c r="G299" s="35">
        <v>0.28860000000000063</v>
      </c>
      <c r="H299" s="36">
        <f>G299/200</f>
        <v>0.001443000000000003</v>
      </c>
      <c r="J299" s="30">
        <f>MAX(N299,N$3)</f>
        <v>11501856299.8094</v>
      </c>
      <c r="K299" s="30">
        <f>MAX(O299,O$3)</f>
        <v>1183.286465517185</v>
      </c>
      <c r="L299" s="30">
        <f>MAX(P299,P$3)</f>
        <v>9830.859535537884</v>
      </c>
      <c r="M299" s="30">
        <f>MAX(Q299,Q$3)</f>
        <v>0</v>
      </c>
      <c r="N299" s="30">
        <f>(R299*$F299)/$H299</f>
        <v>11501856299.8094</v>
      </c>
      <c r="O299" s="9">
        <f>(S299*$F299)/$H299</f>
        <v>0</v>
      </c>
      <c r="P299" s="9">
        <f>(T299*$F299)/$H299</f>
        <v>0</v>
      </c>
      <c r="Q299" s="9">
        <f>(U299*$F299)/$H299</f>
        <v>0</v>
      </c>
      <c r="R299" s="30">
        <f>MAX(V299-V$3,0)</f>
        <v>16597178.640625</v>
      </c>
      <c r="S299" s="30">
        <f>MAX(W299-W$3,0)</f>
        <v>0</v>
      </c>
      <c r="T299" s="30">
        <f>MAX(X299-X$3,0)</f>
        <v>0</v>
      </c>
      <c r="U299" s="30">
        <f>MAX(Y299-Y$3,0)</f>
        <v>0</v>
      </c>
      <c r="V299" s="30">
        <v>16599980</v>
      </c>
      <c r="W299" s="9">
        <v>0</v>
      </c>
      <c r="X299" s="9">
        <v>0</v>
      </c>
      <c r="Y299" s="9">
        <v>0</v>
      </c>
    </row>
    <row r="300" spans="1:25" s="1" customFormat="1" ht="12.75">
      <c r="A300" s="25">
        <v>9</v>
      </c>
      <c r="B300" s="3" t="s">
        <v>545</v>
      </c>
      <c r="C300" s="27" t="s">
        <v>157</v>
      </c>
      <c r="D300" s="25" t="s">
        <v>179</v>
      </c>
      <c r="E300" s="29">
        <v>8</v>
      </c>
      <c r="F300" s="34">
        <v>1</v>
      </c>
      <c r="G300" s="35">
        <v>0.34500000000000064</v>
      </c>
      <c r="H300" s="36">
        <f>G300/200</f>
        <v>0.0017250000000000032</v>
      </c>
      <c r="J300" s="30">
        <f>MAX(N300,N$3)</f>
        <v>3164844719.202893</v>
      </c>
      <c r="K300" s="30">
        <f>MAX(O300,O$3)</f>
        <v>1183.286465517185</v>
      </c>
      <c r="L300" s="30">
        <f>MAX(P300,P$3)</f>
        <v>9830.859535537884</v>
      </c>
      <c r="M300" s="30">
        <f>MAX(Q300,Q$3)</f>
        <v>0</v>
      </c>
      <c r="N300" s="30">
        <f>(R300*$F300)/$H300</f>
        <v>3164844719.202893</v>
      </c>
      <c r="O300" s="9">
        <f>(S300*$F300)/$H300</f>
        <v>0</v>
      </c>
      <c r="P300" s="9">
        <f>(T300*$F300)/$H300</f>
        <v>0</v>
      </c>
      <c r="Q300" s="9">
        <f>(U300*$F300)/$H300</f>
        <v>0</v>
      </c>
      <c r="R300" s="30">
        <f>MAX(V300-V$3,0)</f>
        <v>5459357.140625</v>
      </c>
      <c r="S300" s="30">
        <f>MAX(W300-W$3,0)</f>
        <v>0</v>
      </c>
      <c r="T300" s="30">
        <f>MAX(X300-X$3,0)</f>
        <v>0</v>
      </c>
      <c r="U300" s="30">
        <f>MAX(Y300-Y$3,0)</f>
        <v>0</v>
      </c>
      <c r="V300" s="30">
        <v>5462158.5</v>
      </c>
      <c r="W300" s="9">
        <v>0</v>
      </c>
      <c r="X300" s="9">
        <v>0</v>
      </c>
      <c r="Y300" s="9">
        <v>0</v>
      </c>
    </row>
    <row r="301" spans="1:25" s="1" customFormat="1" ht="12.75">
      <c r="A301" s="25">
        <v>9</v>
      </c>
      <c r="B301" s="3" t="s">
        <v>546</v>
      </c>
      <c r="C301" s="27" t="s">
        <v>157</v>
      </c>
      <c r="D301" s="25" t="s">
        <v>183</v>
      </c>
      <c r="E301" s="29">
        <v>9</v>
      </c>
      <c r="F301" s="34">
        <v>1</v>
      </c>
      <c r="G301" s="35">
        <v>0.45760000000000023</v>
      </c>
      <c r="H301" s="36">
        <f>G301/200</f>
        <v>0.002288000000000001</v>
      </c>
      <c r="J301" s="30">
        <f>MAX(N301,N$3)</f>
        <v>7417453951.322112</v>
      </c>
      <c r="K301" s="30">
        <f>MAX(O301,O$3)</f>
        <v>1183.286465517185</v>
      </c>
      <c r="L301" s="30">
        <f>MAX(P301,P$3)</f>
        <v>9830.859535537884</v>
      </c>
      <c r="M301" s="30">
        <f>MAX(Q301,Q$3)</f>
        <v>0</v>
      </c>
      <c r="N301" s="30">
        <f>(R301*$F301)/$H301</f>
        <v>7417453951.322112</v>
      </c>
      <c r="O301" s="9">
        <f>(S301*$F301)/$H301</f>
        <v>0</v>
      </c>
      <c r="P301" s="9">
        <f>(T301*$F301)/$H301</f>
        <v>0</v>
      </c>
      <c r="Q301" s="9">
        <f>(U301*$F301)/$H301</f>
        <v>0</v>
      </c>
      <c r="R301" s="30">
        <f>MAX(V301-V$3,0)</f>
        <v>16971134.640625</v>
      </c>
      <c r="S301" s="30">
        <f>MAX(W301-W$3,0)</f>
        <v>0</v>
      </c>
      <c r="T301" s="30">
        <f>MAX(X301-X$3,0)</f>
        <v>0</v>
      </c>
      <c r="U301" s="30">
        <f>MAX(Y301-Y$3,0)</f>
        <v>0</v>
      </c>
      <c r="V301" s="30">
        <v>16973936</v>
      </c>
      <c r="W301" s="9">
        <v>5.8110366</v>
      </c>
      <c r="X301" s="9">
        <v>317.46136</v>
      </c>
      <c r="Y301" s="9">
        <v>0</v>
      </c>
    </row>
    <row r="302" spans="1:25" s="1" customFormat="1" ht="12.75">
      <c r="A302" s="25">
        <v>9</v>
      </c>
      <c r="B302" s="3" t="s">
        <v>547</v>
      </c>
      <c r="C302" s="27" t="s">
        <v>157</v>
      </c>
      <c r="D302" s="25" t="s">
        <v>185</v>
      </c>
      <c r="E302" s="29">
        <v>10</v>
      </c>
      <c r="F302" s="34">
        <v>1</v>
      </c>
      <c r="G302" s="35">
        <v>0.3941000000000008</v>
      </c>
      <c r="H302" s="36">
        <f>G302/200</f>
        <v>0.001970500000000004</v>
      </c>
      <c r="J302" s="30">
        <f>MAX(N302,N$3)</f>
        <v>8303409612.090823</v>
      </c>
      <c r="K302" s="30">
        <f>MAX(O302,O$3)</f>
        <v>1183.286465517185</v>
      </c>
      <c r="L302" s="30">
        <f>MAX(P302,P$3)</f>
        <v>9830.859535537884</v>
      </c>
      <c r="M302" s="30">
        <f>MAX(Q302,Q$3)</f>
        <v>0</v>
      </c>
      <c r="N302" s="30">
        <f>(R302*$F302)/$H302</f>
        <v>8303409612.090823</v>
      </c>
      <c r="O302" s="9">
        <f>(S302*$F302)/$H302</f>
        <v>0</v>
      </c>
      <c r="P302" s="9">
        <f>(T302*$F302)/$H302</f>
        <v>0</v>
      </c>
      <c r="Q302" s="9">
        <f>(U302*$F302)/$H302</f>
        <v>0</v>
      </c>
      <c r="R302" s="30">
        <f>MAX(V302-V$3,0)</f>
        <v>16361868.640625</v>
      </c>
      <c r="S302" s="30">
        <f>MAX(W302-W$3,0)</f>
        <v>0</v>
      </c>
      <c r="T302" s="30">
        <f>MAX(X302-X$3,0)</f>
        <v>0</v>
      </c>
      <c r="U302" s="30">
        <f>MAX(Y302-Y$3,0)</f>
        <v>0</v>
      </c>
      <c r="V302" s="30">
        <v>16364670</v>
      </c>
      <c r="W302" s="9">
        <v>2.601731</v>
      </c>
      <c r="X302" s="9">
        <v>305.81067</v>
      </c>
      <c r="Y302" s="9">
        <v>0</v>
      </c>
    </row>
    <row r="303" spans="1:25" s="1" customFormat="1" ht="12.75">
      <c r="A303" s="25">
        <v>9</v>
      </c>
      <c r="B303" s="3" t="s">
        <v>548</v>
      </c>
      <c r="C303" s="27" t="s">
        <v>157</v>
      </c>
      <c r="D303" s="25" t="s">
        <v>187</v>
      </c>
      <c r="E303" s="29">
        <v>11</v>
      </c>
      <c r="F303" s="34">
        <v>1</v>
      </c>
      <c r="G303" s="35">
        <v>0.5087999999999999</v>
      </c>
      <c r="H303" s="36">
        <f>G303/200</f>
        <v>0.0025439999999999994</v>
      </c>
      <c r="J303" s="30">
        <f>MAX(N303,N$3)</f>
        <v>3708183427.918633</v>
      </c>
      <c r="K303" s="30">
        <f>MAX(O303,O$3)</f>
        <v>4351.231397405728</v>
      </c>
      <c r="L303" s="30">
        <f>MAX(P303,P$3)</f>
        <v>9830.859535537884</v>
      </c>
      <c r="M303" s="30">
        <f>MAX(Q303,Q$3)</f>
        <v>0</v>
      </c>
      <c r="N303" s="30">
        <f>(R303*$F303)/$H303</f>
        <v>3708183427.918633</v>
      </c>
      <c r="O303" s="9">
        <f>(S303*$F303)/$H303</f>
        <v>4351.231397405728</v>
      </c>
      <c r="P303" s="9">
        <f>(T303*$F303)/$H303</f>
        <v>0</v>
      </c>
      <c r="Q303" s="9">
        <f>(U303*$F303)/$H303</f>
        <v>0</v>
      </c>
      <c r="R303" s="30">
        <f>MAX(V303-V$3,0)</f>
        <v>9433618.640625</v>
      </c>
      <c r="S303" s="30">
        <f>MAX(W303-W$3,0)</f>
        <v>11.069532675000168</v>
      </c>
      <c r="T303" s="30">
        <f>MAX(X303-X$3,0)</f>
        <v>0</v>
      </c>
      <c r="U303" s="30">
        <f>MAX(Y303-Y$3,0)</f>
        <v>0</v>
      </c>
      <c r="V303" s="30">
        <v>9436420</v>
      </c>
      <c r="W303" s="9">
        <v>18.20121</v>
      </c>
      <c r="X303" s="9">
        <v>0</v>
      </c>
      <c r="Y303" s="9">
        <v>0</v>
      </c>
    </row>
    <row r="304" spans="1:25" s="1" customFormat="1" ht="12.75">
      <c r="A304" s="25">
        <v>9</v>
      </c>
      <c r="B304" s="3" t="s">
        <v>549</v>
      </c>
      <c r="C304" s="27" t="s">
        <v>157</v>
      </c>
      <c r="D304" s="25" t="s">
        <v>189</v>
      </c>
      <c r="E304" s="29">
        <v>12</v>
      </c>
      <c r="F304" s="34">
        <v>1</v>
      </c>
      <c r="G304" s="35">
        <v>0.40640000000000054</v>
      </c>
      <c r="H304" s="36">
        <f>G304/200</f>
        <v>0.0020320000000000026</v>
      </c>
      <c r="J304" s="30">
        <f>MAX(N304,N$3)</f>
        <v>5688283779.835131</v>
      </c>
      <c r="K304" s="30">
        <f>MAX(O304,O$3)</f>
        <v>168281.15289124002</v>
      </c>
      <c r="L304" s="30">
        <f>MAX(P304,P$3)</f>
        <v>9830.859535537884</v>
      </c>
      <c r="M304" s="30">
        <f>MAX(Q304,Q$3)</f>
        <v>0</v>
      </c>
      <c r="N304" s="30">
        <f>(R304*$F304)/$H304</f>
        <v>5688283779.835131</v>
      </c>
      <c r="O304" s="9">
        <f>(S304*$F304)/$H304</f>
        <v>168281.15289124002</v>
      </c>
      <c r="P304" s="9">
        <f>(T304*$F304)/$H304</f>
        <v>0</v>
      </c>
      <c r="Q304" s="9">
        <f>(U304*$F304)/$H304</f>
        <v>0</v>
      </c>
      <c r="R304" s="30">
        <f>MAX(V304-V$3,0)</f>
        <v>11558592.640625</v>
      </c>
      <c r="S304" s="30">
        <f>MAX(W304-W$3,0)</f>
        <v>341.9473026750002</v>
      </c>
      <c r="T304" s="30">
        <f>MAX(X304-X$3,0)</f>
        <v>0</v>
      </c>
      <c r="U304" s="30">
        <f>MAX(Y304-Y$3,0)</f>
        <v>0</v>
      </c>
      <c r="V304" s="30">
        <v>11561394</v>
      </c>
      <c r="W304" s="9">
        <v>349.07898</v>
      </c>
      <c r="X304" s="9">
        <v>293.02948</v>
      </c>
      <c r="Y304" s="9">
        <v>0</v>
      </c>
    </row>
    <row r="305" spans="1:25" s="1" customFormat="1" ht="12.75">
      <c r="A305" s="25">
        <v>9</v>
      </c>
      <c r="B305" s="3" t="s">
        <v>550</v>
      </c>
      <c r="C305" s="27" t="s">
        <v>157</v>
      </c>
      <c r="D305" s="25" t="s">
        <v>191</v>
      </c>
      <c r="E305" s="29">
        <v>13</v>
      </c>
      <c r="F305" s="34">
        <v>1</v>
      </c>
      <c r="G305" s="35">
        <v>0.43979999999999997</v>
      </c>
      <c r="H305" s="36">
        <f>G305/200</f>
        <v>0.002199</v>
      </c>
      <c r="J305" s="30">
        <f>MAX(N305,N$3)</f>
        <v>6161106703.331059</v>
      </c>
      <c r="K305" s="30">
        <f>MAX(O305,O$3)</f>
        <v>7131449.441871305</v>
      </c>
      <c r="L305" s="30">
        <f>MAX(P305,P$3)</f>
        <v>9830.859535537884</v>
      </c>
      <c r="M305" s="30">
        <f>MAX(Q305,Q$3)</f>
        <v>0</v>
      </c>
      <c r="N305" s="30">
        <f>(R305*$F305)/$H305</f>
        <v>6161106703.331059</v>
      </c>
      <c r="O305" s="9">
        <f>(S305*$F305)/$H305</f>
        <v>7131449.441871305</v>
      </c>
      <c r="P305" s="9">
        <f>(T305*$F305)/$H305</f>
        <v>0</v>
      </c>
      <c r="Q305" s="9">
        <f>(U305*$F305)/$H305</f>
        <v>0</v>
      </c>
      <c r="R305" s="30">
        <f>MAX(V305-V$3,0)</f>
        <v>13548273.640625</v>
      </c>
      <c r="S305" s="30">
        <f>MAX(W305-W$3,0)</f>
        <v>15682.057322675</v>
      </c>
      <c r="T305" s="30">
        <f>MAX(X305-X$3,0)</f>
        <v>0</v>
      </c>
      <c r="U305" s="30">
        <f>MAX(Y305-Y$3,0)</f>
        <v>0</v>
      </c>
      <c r="V305" s="30">
        <v>13551075</v>
      </c>
      <c r="W305" s="9">
        <v>15689.189</v>
      </c>
      <c r="X305" s="9">
        <v>0</v>
      </c>
      <c r="Y305" s="9">
        <v>0</v>
      </c>
    </row>
    <row r="306" spans="1:25" s="1" customFormat="1" ht="12.75">
      <c r="A306" s="25">
        <v>9</v>
      </c>
      <c r="B306" s="3" t="s">
        <v>551</v>
      </c>
      <c r="C306" s="27" t="s">
        <v>157</v>
      </c>
      <c r="D306" s="25" t="s">
        <v>254</v>
      </c>
      <c r="E306" s="29">
        <v>14</v>
      </c>
      <c r="F306" s="34">
        <v>1</v>
      </c>
      <c r="G306" s="35">
        <v>0.43820000000000014</v>
      </c>
      <c r="H306" s="36">
        <f>G306/200</f>
        <v>0.0021910000000000007</v>
      </c>
      <c r="J306" s="30">
        <f>MAX(N306,N$3)</f>
        <v>3151940274.132815</v>
      </c>
      <c r="K306" s="30">
        <f>MAX(O306,O$3)</f>
        <v>21545787.915415328</v>
      </c>
      <c r="L306" s="30">
        <f>MAX(P306,P$3)</f>
        <v>9830.859535537884</v>
      </c>
      <c r="M306" s="30">
        <f>MAX(Q306,Q$3)</f>
        <v>0</v>
      </c>
      <c r="N306" s="30">
        <f>(R306*$F306)/$H306</f>
        <v>3151940274.132815</v>
      </c>
      <c r="O306" s="9">
        <f>(S306*$F306)/$H306</f>
        <v>21545787.915415328</v>
      </c>
      <c r="P306" s="9">
        <f>(T306*$F306)/$H306</f>
        <v>0</v>
      </c>
      <c r="Q306" s="9">
        <f>(U306*$F306)/$H306</f>
        <v>0</v>
      </c>
      <c r="R306" s="30">
        <f>MAX(V306-V$3,0)</f>
        <v>6905901.140625</v>
      </c>
      <c r="S306" s="30">
        <f>MAX(W306-W$3,0)</f>
        <v>47206.821322675</v>
      </c>
      <c r="T306" s="30">
        <f>MAX(X306-X$3,0)</f>
        <v>0</v>
      </c>
      <c r="U306" s="30">
        <f>MAX(Y306-Y$3,0)</f>
        <v>0</v>
      </c>
      <c r="V306" s="30">
        <v>6908702.5</v>
      </c>
      <c r="W306" s="9">
        <v>47213.953</v>
      </c>
      <c r="X306" s="9">
        <v>136.69952</v>
      </c>
      <c r="Y306" s="9">
        <v>0</v>
      </c>
    </row>
    <row r="307" spans="1:25" s="1" customFormat="1" ht="12.75">
      <c r="A307" s="25">
        <v>9</v>
      </c>
      <c r="B307" s="3" t="s">
        <v>552</v>
      </c>
      <c r="C307" s="27" t="s">
        <v>157</v>
      </c>
      <c r="D307" s="25" t="s">
        <v>193</v>
      </c>
      <c r="E307" s="29">
        <v>21</v>
      </c>
      <c r="F307" s="34">
        <v>1</v>
      </c>
      <c r="G307" s="35">
        <v>0.5092000000000008</v>
      </c>
      <c r="H307" s="36">
        <f>G307/200</f>
        <v>0.002546000000000004</v>
      </c>
      <c r="J307" s="30">
        <f>MAX(N307,N$3)</f>
        <v>9864858853.348373</v>
      </c>
      <c r="K307" s="30">
        <f>MAX(O307,O$3)</f>
        <v>126967371.68997426</v>
      </c>
      <c r="L307" s="30">
        <f>MAX(P307,P$3)</f>
        <v>32059.997643362643</v>
      </c>
      <c r="M307" s="30">
        <f>MAX(Q307,Q$3)</f>
        <v>0</v>
      </c>
      <c r="N307" s="30">
        <f>(R307*$F307)/$H307</f>
        <v>9864858853.348373</v>
      </c>
      <c r="O307" s="9">
        <f>(S307*$F307)/$H307</f>
        <v>126967371.68997426</v>
      </c>
      <c r="P307" s="9">
        <f>(T307*$F307)/$H307</f>
        <v>32059.997643362643</v>
      </c>
      <c r="Q307" s="9">
        <f>(U307*$F307)/$H307</f>
        <v>0</v>
      </c>
      <c r="R307" s="30">
        <f>MAX(V307-V$3,0)</f>
        <v>25115930.640625</v>
      </c>
      <c r="S307" s="30">
        <f>MAX(W307-W$3,0)</f>
        <v>323258.928322675</v>
      </c>
      <c r="T307" s="30">
        <f>MAX(X307-X$3,0)</f>
        <v>81.62475400000142</v>
      </c>
      <c r="U307" s="30">
        <f>MAX(Y307-Y$3,0)</f>
        <v>0</v>
      </c>
      <c r="V307" s="30">
        <v>25118732</v>
      </c>
      <c r="W307" s="9">
        <v>323266.06</v>
      </c>
      <c r="X307" s="9">
        <v>438.7751</v>
      </c>
      <c r="Y307" s="9">
        <v>0</v>
      </c>
    </row>
    <row r="308" spans="1:25" s="1" customFormat="1" ht="12.75">
      <c r="A308" s="25">
        <v>9</v>
      </c>
      <c r="B308" s="3" t="s">
        <v>553</v>
      </c>
      <c r="C308" s="27" t="s">
        <v>157</v>
      </c>
      <c r="D308" s="25" t="s">
        <v>197</v>
      </c>
      <c r="E308" s="29">
        <v>28</v>
      </c>
      <c r="F308" s="34">
        <v>1</v>
      </c>
      <c r="G308" s="35">
        <v>0.4779</v>
      </c>
      <c r="H308" s="36">
        <f>G308/200</f>
        <v>0.0023895</v>
      </c>
      <c r="J308" s="30">
        <f>MAX(N308,N$3)</f>
        <v>1589463670.485457</v>
      </c>
      <c r="K308" s="30">
        <f>MAX(O308,O$3)</f>
        <v>97326699.44451767</v>
      </c>
      <c r="L308" s="30">
        <f>MAX(P308,P$3)</f>
        <v>9830.859535537884</v>
      </c>
      <c r="M308" s="30">
        <f>MAX(Q308,Q$3)</f>
        <v>0</v>
      </c>
      <c r="N308" s="30">
        <f>(R308*$F308)/$H308</f>
        <v>1589463670.485457</v>
      </c>
      <c r="O308" s="9">
        <f>(S308*$F308)/$H308</f>
        <v>97326699.44451767</v>
      </c>
      <c r="P308" s="9">
        <f>(T308*$F308)/$H308</f>
        <v>0</v>
      </c>
      <c r="Q308" s="9">
        <f>(U308*$F308)/$H308</f>
        <v>0</v>
      </c>
      <c r="R308" s="30">
        <f>MAX(V308-V$3,0)</f>
        <v>3798023.440625</v>
      </c>
      <c r="S308" s="30">
        <f>MAX(W308-W$3,0)</f>
        <v>232562.148322675</v>
      </c>
      <c r="T308" s="30">
        <f>MAX(X308-X$3,0)</f>
        <v>0</v>
      </c>
      <c r="U308" s="30">
        <f>MAX(Y308-Y$3,0)</f>
        <v>0</v>
      </c>
      <c r="V308" s="30">
        <v>3800824.8</v>
      </c>
      <c r="W308" s="9">
        <v>232569.28</v>
      </c>
      <c r="X308" s="9">
        <v>0</v>
      </c>
      <c r="Y308" s="9">
        <v>0</v>
      </c>
    </row>
    <row r="309" spans="1:25" s="1" customFormat="1" ht="12.75">
      <c r="A309" s="25">
        <v>9</v>
      </c>
      <c r="B309" s="3" t="s">
        <v>554</v>
      </c>
      <c r="C309" s="27" t="s">
        <v>157</v>
      </c>
      <c r="D309" s="25" t="s">
        <v>199</v>
      </c>
      <c r="E309" s="29">
        <v>35</v>
      </c>
      <c r="F309" s="34">
        <v>1</v>
      </c>
      <c r="G309" s="35">
        <v>0.3391000000000002</v>
      </c>
      <c r="H309" s="36">
        <f>G309/200</f>
        <v>0.0016955000000000008</v>
      </c>
      <c r="J309" s="30">
        <f>MAX(N309,N$3)</f>
        <v>5897200023.960481</v>
      </c>
      <c r="K309" s="30">
        <f>MAX(O309,O$3)</f>
        <v>33362319.860026523</v>
      </c>
      <c r="L309" s="30">
        <f>MAX(P309,P$3)</f>
        <v>9830.859535537884</v>
      </c>
      <c r="M309" s="30">
        <f>MAX(Q309,Q$3)</f>
        <v>0</v>
      </c>
      <c r="N309" s="30">
        <f>(R309*$F309)/$H309</f>
        <v>5897200023.960481</v>
      </c>
      <c r="O309" s="9">
        <f>(S309*$F309)/$H309</f>
        <v>33362319.860026523</v>
      </c>
      <c r="P309" s="9">
        <f>(T309*$F309)/$H309</f>
        <v>0</v>
      </c>
      <c r="Q309" s="9">
        <f>(U309*$F309)/$H309</f>
        <v>0</v>
      </c>
      <c r="R309" s="30">
        <f>MAX(V309-V$3,0)</f>
        <v>9998702.640625</v>
      </c>
      <c r="S309" s="30">
        <f>MAX(W309-W$3,0)</f>
        <v>56565.813322675</v>
      </c>
      <c r="T309" s="30">
        <f>MAX(X309-X$3,0)</f>
        <v>0</v>
      </c>
      <c r="U309" s="30">
        <f>MAX(Y309-Y$3,0)</f>
        <v>0</v>
      </c>
      <c r="V309" s="30">
        <v>10001504</v>
      </c>
      <c r="W309" s="9">
        <v>56572.945</v>
      </c>
      <c r="X309" s="9">
        <v>216.35487</v>
      </c>
      <c r="Y309" s="9">
        <v>0</v>
      </c>
    </row>
    <row r="310" spans="1:25" s="1" customFormat="1" ht="12.75">
      <c r="A310" s="25">
        <v>9</v>
      </c>
      <c r="B310" s="3" t="s">
        <v>555</v>
      </c>
      <c r="C310" s="27" t="s">
        <v>157</v>
      </c>
      <c r="D310" s="25" t="s">
        <v>201</v>
      </c>
      <c r="E310" s="29">
        <v>42</v>
      </c>
      <c r="F310" s="34">
        <v>1</v>
      </c>
      <c r="G310" s="35">
        <v>0.3010999999999999</v>
      </c>
      <c r="H310" s="36">
        <f>G310/200</f>
        <v>0.0015054999999999997</v>
      </c>
      <c r="J310" s="30">
        <f>MAX(N310,N$3)</f>
        <v>6630146556.37662</v>
      </c>
      <c r="K310" s="30">
        <f>MAX(O310,O$3)</f>
        <v>9240200.147907674</v>
      </c>
      <c r="L310" s="30">
        <f>MAX(P310,P$3)</f>
        <v>9830.859535537884</v>
      </c>
      <c r="M310" s="30">
        <f>MAX(Q310,Q$3)</f>
        <v>0</v>
      </c>
      <c r="N310" s="30">
        <f>(R310*$F310)/$H310</f>
        <v>6630146556.37662</v>
      </c>
      <c r="O310" s="9">
        <f>(S310*$F310)/$H310</f>
        <v>9240200.147907674</v>
      </c>
      <c r="P310" s="9">
        <f>(T310*$F310)/$H310</f>
        <v>0</v>
      </c>
      <c r="Q310" s="9">
        <f>(U310*$F310)/$H310</f>
        <v>0</v>
      </c>
      <c r="R310" s="30">
        <f>MAX(V310-V$3,0)</f>
        <v>9981685.640625</v>
      </c>
      <c r="S310" s="30">
        <f>MAX(W310-W$3,0)</f>
        <v>13911.121322675</v>
      </c>
      <c r="T310" s="30">
        <f>MAX(X310-X$3,0)</f>
        <v>0</v>
      </c>
      <c r="U310" s="30">
        <f>MAX(Y310-Y$3,0)</f>
        <v>0</v>
      </c>
      <c r="V310" s="30">
        <v>9984487</v>
      </c>
      <c r="W310" s="9">
        <v>13918.253</v>
      </c>
      <c r="X310" s="9">
        <v>0</v>
      </c>
      <c r="Y310" s="9">
        <v>0</v>
      </c>
    </row>
    <row r="311" spans="1:25" s="1" customFormat="1" ht="12.75">
      <c r="A311" s="25">
        <v>9</v>
      </c>
      <c r="B311" s="3" t="s">
        <v>556</v>
      </c>
      <c r="C311" s="27" t="s">
        <v>157</v>
      </c>
      <c r="D311" s="25" t="s">
        <v>344</v>
      </c>
      <c r="E311" s="29">
        <v>49</v>
      </c>
      <c r="F311" s="34">
        <v>1</v>
      </c>
      <c r="G311" s="35">
        <v>0.4162000000000008</v>
      </c>
      <c r="H311" s="36">
        <f>G311/200</f>
        <v>0.002081000000000004</v>
      </c>
      <c r="J311" s="30">
        <f>MAX(N311,N$3)</f>
        <v>10487879212.217665</v>
      </c>
      <c r="K311" s="30">
        <f>MAX(O311,O$3)</f>
        <v>20808290.40013211</v>
      </c>
      <c r="L311" s="30">
        <f>MAX(P311,P$3)</f>
        <v>9830.859535537884</v>
      </c>
      <c r="M311" s="30">
        <f>MAX(Q311,Q$3)</f>
        <v>0</v>
      </c>
      <c r="N311" s="30">
        <f>(R311*$F311)/$H311</f>
        <v>10487879212.217665</v>
      </c>
      <c r="O311" s="9">
        <f>(S311*$F311)/$H311</f>
        <v>20808290.40013211</v>
      </c>
      <c r="P311" s="9">
        <f>(T311*$F311)/$H311</f>
        <v>0</v>
      </c>
      <c r="Q311" s="9">
        <f>(U311*$F311)/$H311</f>
        <v>0</v>
      </c>
      <c r="R311" s="30">
        <f>MAX(V311-V$3,0)</f>
        <v>21825276.640625</v>
      </c>
      <c r="S311" s="30">
        <f>MAX(W311-W$3,0)</f>
        <v>43302.052322675</v>
      </c>
      <c r="T311" s="30">
        <f>MAX(X311-X$3,0)</f>
        <v>0</v>
      </c>
      <c r="U311" s="30">
        <f>MAX(Y311-Y$3,0)</f>
        <v>0</v>
      </c>
      <c r="V311" s="30">
        <v>21828078</v>
      </c>
      <c r="W311" s="9">
        <v>43309.184</v>
      </c>
      <c r="X311" s="9">
        <v>0</v>
      </c>
      <c r="Y311" s="9">
        <v>0</v>
      </c>
    </row>
    <row r="312" spans="1:25" s="1" customFormat="1" ht="12.75">
      <c r="A312" s="25">
        <v>9</v>
      </c>
      <c r="B312" s="3" t="s">
        <v>557</v>
      </c>
      <c r="C312" s="27" t="s">
        <v>157</v>
      </c>
      <c r="D312" s="25" t="s">
        <v>203</v>
      </c>
      <c r="E312" s="29">
        <v>56</v>
      </c>
      <c r="F312" s="34">
        <v>1</v>
      </c>
      <c r="G312" s="35">
        <v>0.4419000000000004</v>
      </c>
      <c r="H312" s="36">
        <f>G312/200</f>
        <v>0.002209500000000002</v>
      </c>
      <c r="J312" s="30">
        <f>MAX(N312,N$3)</f>
        <v>9481746386.343056</v>
      </c>
      <c r="K312" s="30">
        <f>MAX(O312,O$3)</f>
        <v>17317892.88195292</v>
      </c>
      <c r="L312" s="30">
        <f>MAX(P312,P$3)</f>
        <v>9830.859535537884</v>
      </c>
      <c r="M312" s="30">
        <f>MAX(Q312,Q$3)</f>
        <v>0</v>
      </c>
      <c r="N312" s="30">
        <f>(R312*$F312)/$H312</f>
        <v>9481746386.343056</v>
      </c>
      <c r="O312" s="9">
        <f>(S312*$F312)/$H312</f>
        <v>17317892.88195292</v>
      </c>
      <c r="P312" s="9">
        <f>(T312*$F312)/$H312</f>
        <v>0</v>
      </c>
      <c r="Q312" s="9">
        <f>(U312*$F312)/$H312</f>
        <v>0</v>
      </c>
      <c r="R312" s="30">
        <f>MAX(V312-V$3,0)</f>
        <v>20949918.640625</v>
      </c>
      <c r="S312" s="30">
        <f>MAX(W312-W$3,0)</f>
        <v>38263.884322675</v>
      </c>
      <c r="T312" s="30">
        <f>MAX(X312-X$3,0)</f>
        <v>0</v>
      </c>
      <c r="U312" s="30">
        <f>MAX(Y312-Y$3,0)</f>
        <v>0</v>
      </c>
      <c r="V312" s="30">
        <v>20952720</v>
      </c>
      <c r="W312" s="9">
        <v>38271.016</v>
      </c>
      <c r="X312" s="9">
        <v>97.452614</v>
      </c>
      <c r="Y312" s="9">
        <v>0</v>
      </c>
    </row>
    <row r="313" spans="1:25" s="1" customFormat="1" ht="12.75">
      <c r="A313" s="25">
        <v>9</v>
      </c>
      <c r="B313" s="3" t="s">
        <v>558</v>
      </c>
      <c r="C313" s="27" t="s">
        <v>157</v>
      </c>
      <c r="D313" s="25" t="s">
        <v>205</v>
      </c>
      <c r="E313" s="29">
        <v>63</v>
      </c>
      <c r="F313" s="34">
        <v>1</v>
      </c>
      <c r="G313" s="35">
        <v>0.6469000000000005</v>
      </c>
      <c r="H313" s="36">
        <f>G313/200</f>
        <v>0.0032345000000000026</v>
      </c>
      <c r="J313" s="30">
        <f>MAX(N313,N$3)</f>
        <v>7879836339.658364</v>
      </c>
      <c r="K313" s="30">
        <f>MAX(O313,O$3)</f>
        <v>9280513.0074741</v>
      </c>
      <c r="L313" s="30">
        <f>MAX(P313,P$3)</f>
        <v>9830.859535537884</v>
      </c>
      <c r="M313" s="30">
        <f>MAX(Q313,Q$3)</f>
        <v>0</v>
      </c>
      <c r="N313" s="30">
        <f>(R313*$F313)/$H313</f>
        <v>7879836339.658364</v>
      </c>
      <c r="O313" s="9">
        <f>(S313*$F313)/$H313</f>
        <v>9280513.0074741</v>
      </c>
      <c r="P313" s="9">
        <f>(T313*$F313)/$H313</f>
        <v>0</v>
      </c>
      <c r="Q313" s="9">
        <f>(U313*$F313)/$H313</f>
        <v>0</v>
      </c>
      <c r="R313" s="30">
        <f>MAX(V313-V$3,0)</f>
        <v>25487330.640625</v>
      </c>
      <c r="S313" s="30">
        <f>MAX(W313-W$3,0)</f>
        <v>30017.819322675</v>
      </c>
      <c r="T313" s="30">
        <f>MAX(X313-X$3,0)</f>
        <v>0</v>
      </c>
      <c r="U313" s="30">
        <f>MAX(Y313-Y$3,0)</f>
        <v>0</v>
      </c>
      <c r="V313" s="30">
        <v>25490132</v>
      </c>
      <c r="W313" s="9">
        <v>30024.951</v>
      </c>
      <c r="X313" s="9">
        <v>0</v>
      </c>
      <c r="Y313" s="9">
        <v>0</v>
      </c>
    </row>
    <row r="314" spans="1:25" s="1" customFormat="1" ht="12.75">
      <c r="A314" s="25">
        <v>9</v>
      </c>
      <c r="B314" s="3" t="s">
        <v>559</v>
      </c>
      <c r="C314" s="27" t="s">
        <v>157</v>
      </c>
      <c r="D314" s="25" t="s">
        <v>309</v>
      </c>
      <c r="E314" s="29">
        <v>70</v>
      </c>
      <c r="F314" s="34">
        <v>1</v>
      </c>
      <c r="G314" s="35">
        <v>0.4087000000000005</v>
      </c>
      <c r="H314" s="36">
        <f>G314/200</f>
        <v>0.0020435000000000023</v>
      </c>
      <c r="J314" s="30">
        <f>MAX(N314,N$3)</f>
        <v>10924884091.326143</v>
      </c>
      <c r="K314" s="30">
        <f>MAX(O314,O$3)</f>
        <v>54037206.91102269</v>
      </c>
      <c r="L314" s="30">
        <f>MAX(P314,P$3)</f>
        <v>9830.859535537884</v>
      </c>
      <c r="M314" s="30">
        <f>MAX(Q314,Q$3)</f>
        <v>0</v>
      </c>
      <c r="N314" s="30">
        <f>(R314*$F314)/$H314</f>
        <v>10924884091.326143</v>
      </c>
      <c r="O314" s="9">
        <f>(S314*$F314)/$H314</f>
        <v>54037206.91102269</v>
      </c>
      <c r="P314" s="9">
        <f>(T314*$F314)/$H314</f>
        <v>0</v>
      </c>
      <c r="Q314" s="9">
        <f>(U314*$F314)/$H314</f>
        <v>0</v>
      </c>
      <c r="R314" s="30">
        <f>MAX(V314-V$3,0)</f>
        <v>22325000.640625</v>
      </c>
      <c r="S314" s="30">
        <f>MAX(W314-W$3,0)</f>
        <v>110425.032322675</v>
      </c>
      <c r="T314" s="30">
        <f>MAX(X314-X$3,0)</f>
        <v>0</v>
      </c>
      <c r="U314" s="30">
        <f>MAX(Y314-Y$3,0)</f>
        <v>0</v>
      </c>
      <c r="V314" s="30">
        <v>22327802</v>
      </c>
      <c r="W314" s="9">
        <v>110432.164</v>
      </c>
      <c r="X314" s="9">
        <v>159.64621</v>
      </c>
      <c r="Y314" s="9">
        <v>0</v>
      </c>
    </row>
    <row r="315" spans="1:25" s="1" customFormat="1" ht="12.75">
      <c r="A315" s="25">
        <v>9</v>
      </c>
      <c r="B315" s="3" t="s">
        <v>560</v>
      </c>
      <c r="C315" s="27" t="s">
        <v>157</v>
      </c>
      <c r="D315" s="25" t="s">
        <v>311</v>
      </c>
      <c r="E315" s="29">
        <v>77</v>
      </c>
      <c r="F315" s="34">
        <v>1</v>
      </c>
      <c r="G315" s="35">
        <v>0.41030000000000033</v>
      </c>
      <c r="H315" s="36">
        <f>G315/200</f>
        <v>0.0020515000000000017</v>
      </c>
      <c r="J315" s="30">
        <f>MAX(N315,N$3)</f>
        <v>9638226975.688513</v>
      </c>
      <c r="K315" s="30">
        <f>MAX(O315,O$3)</f>
        <v>63826604.10561779</v>
      </c>
      <c r="L315" s="30">
        <f>MAX(P315,P$3)</f>
        <v>12034.864245674582</v>
      </c>
      <c r="M315" s="30">
        <f>MAX(Q315,Q$3)</f>
        <v>0</v>
      </c>
      <c r="N315" s="30">
        <f>(R315*$F315)/$H315</f>
        <v>9638226975.688513</v>
      </c>
      <c r="O315" s="9">
        <f>(S315*$F315)/$H315</f>
        <v>63826604.10561779</v>
      </c>
      <c r="P315" s="9">
        <f>(T315*$F315)/$H315</f>
        <v>12034.864245674582</v>
      </c>
      <c r="Q315" s="9">
        <f>(U315*$F315)/$H315</f>
        <v>0</v>
      </c>
      <c r="R315" s="30">
        <f>MAX(V315-V$3,0)</f>
        <v>19772822.640625</v>
      </c>
      <c r="S315" s="30">
        <f>MAX(W315-W$3,0)</f>
        <v>130940.278322675</v>
      </c>
      <c r="T315" s="30">
        <f>MAX(X315-X$3,0)</f>
        <v>24.689524000001427</v>
      </c>
      <c r="U315" s="30">
        <f>MAX(Y315-Y$3,0)</f>
        <v>0</v>
      </c>
      <c r="V315" s="30">
        <v>19775624</v>
      </c>
      <c r="W315" s="9">
        <v>130947.41</v>
      </c>
      <c r="X315" s="9">
        <v>381.83987</v>
      </c>
      <c r="Y315" s="9">
        <v>0</v>
      </c>
    </row>
    <row r="316" spans="1:25" s="1" customFormat="1" ht="12.75">
      <c r="A316" s="25">
        <v>9</v>
      </c>
      <c r="B316" s="3" t="s">
        <v>561</v>
      </c>
      <c r="C316" s="27" t="s">
        <v>157</v>
      </c>
      <c r="D316" s="25" t="s">
        <v>313</v>
      </c>
      <c r="E316" s="29">
        <v>84</v>
      </c>
      <c r="F316" s="34">
        <v>1</v>
      </c>
      <c r="G316" s="35">
        <v>0.30050000000000043</v>
      </c>
      <c r="H316" s="36">
        <f>G316/200</f>
        <v>0.001502500000000002</v>
      </c>
      <c r="J316" s="30">
        <f>MAX(N316,N$3)</f>
        <v>24746019727.537403</v>
      </c>
      <c r="K316" s="30">
        <f>MAX(O316,O$3)</f>
        <v>16985489.732229594</v>
      </c>
      <c r="L316" s="30">
        <f>MAX(P316,P$3)</f>
        <v>9830.859535537884</v>
      </c>
      <c r="M316" s="30">
        <f>MAX(Q316,Q$3)</f>
        <v>0</v>
      </c>
      <c r="N316" s="30">
        <f>(R316*$F316)/$H316</f>
        <v>24746019727.537403</v>
      </c>
      <c r="O316" s="9">
        <f>(S316*$F316)/$H316</f>
        <v>16985489.732229594</v>
      </c>
      <c r="P316" s="9">
        <f>(T316*$F316)/$H316</f>
        <v>0</v>
      </c>
      <c r="Q316" s="9">
        <f>(U316*$F316)/$H316</f>
        <v>0</v>
      </c>
      <c r="R316" s="30">
        <f>MAX(V316-V$3,0)</f>
        <v>37180894.640625</v>
      </c>
      <c r="S316" s="30">
        <f>MAX(W316-W$3,0)</f>
        <v>25520.698322675</v>
      </c>
      <c r="T316" s="30">
        <f>MAX(X316-X$3,0)</f>
        <v>0</v>
      </c>
      <c r="U316" s="30">
        <f>MAX(Y316-Y$3,0)</f>
        <v>0</v>
      </c>
      <c r="V316" s="30">
        <v>37183696</v>
      </c>
      <c r="W316" s="9">
        <v>25527.83</v>
      </c>
      <c r="X316" s="9">
        <v>23.505684</v>
      </c>
      <c r="Y316" s="9">
        <v>0</v>
      </c>
    </row>
    <row r="317" spans="1:25" s="1" customFormat="1" ht="12.75">
      <c r="A317" s="25">
        <v>9</v>
      </c>
      <c r="B317" s="3" t="s">
        <v>562</v>
      </c>
      <c r="C317" s="27" t="s">
        <v>157</v>
      </c>
      <c r="D317" s="25" t="s">
        <v>221</v>
      </c>
      <c r="E317" s="29">
        <v>120</v>
      </c>
      <c r="F317" s="34">
        <v>1</v>
      </c>
      <c r="G317" s="35">
        <v>0.32450000000000045</v>
      </c>
      <c r="H317" s="36">
        <f>G317/200</f>
        <v>0.0016225000000000022</v>
      </c>
      <c r="J317" s="30">
        <f>MAX(N317,N$3)</f>
        <v>11209002552.003067</v>
      </c>
      <c r="K317" s="30">
        <f>MAX(O317,O$3)</f>
        <v>86940991.2620492</v>
      </c>
      <c r="L317" s="30">
        <f>MAX(P317,P$3)</f>
        <v>54720.10724191142</v>
      </c>
      <c r="M317" s="30">
        <f>MAX(Q317,Q$3)</f>
        <v>0</v>
      </c>
      <c r="N317" s="30">
        <f>(R317*$F317)/$H317</f>
        <v>11209002552.003067</v>
      </c>
      <c r="O317" s="9">
        <f>(S317*$F317)/$H317</f>
        <v>86940991.2620492</v>
      </c>
      <c r="P317" s="9">
        <f>(T317*$F317)/$H317</f>
        <v>54720.10724191142</v>
      </c>
      <c r="Q317" s="9">
        <f>(U317*$F317)/$H317</f>
        <v>0</v>
      </c>
      <c r="R317" s="30">
        <f>MAX(V317-V$3,0)</f>
        <v>18186606.640625</v>
      </c>
      <c r="S317" s="30">
        <f>MAX(W317-W$3,0)</f>
        <v>141061.758322675</v>
      </c>
      <c r="T317" s="30">
        <f>MAX(X317-X$3,0)</f>
        <v>88.7833740000014</v>
      </c>
      <c r="U317" s="30">
        <f>MAX(Y317-Y$3,0)</f>
        <v>0</v>
      </c>
      <c r="V317" s="30">
        <v>18189408</v>
      </c>
      <c r="W317" s="9">
        <v>141068.89</v>
      </c>
      <c r="X317" s="9">
        <v>445.93372</v>
      </c>
      <c r="Y317" s="9">
        <v>0</v>
      </c>
    </row>
    <row r="318" spans="1:25" s="1" customFormat="1" ht="12.75">
      <c r="A318" s="25">
        <v>9</v>
      </c>
      <c r="B318" s="3" t="s">
        <v>563</v>
      </c>
      <c r="C318" s="27" t="s">
        <v>157</v>
      </c>
      <c r="D318" s="25" t="s">
        <v>283</v>
      </c>
      <c r="E318" s="29">
        <v>150</v>
      </c>
      <c r="F318" s="34">
        <v>1</v>
      </c>
      <c r="G318" s="35">
        <v>0.37930000000000064</v>
      </c>
      <c r="H318" s="36">
        <f>G318/200</f>
        <v>0.0018965000000000032</v>
      </c>
      <c r="J318" s="30">
        <f>MAX(N318,N$3)</f>
        <v>13621646528.143927</v>
      </c>
      <c r="K318" s="30">
        <f>MAX(O318,O$3)</f>
        <v>27592733.099222206</v>
      </c>
      <c r="L318" s="30">
        <f>MAX(P318,P$3)</f>
        <v>9830.859535537884</v>
      </c>
      <c r="M318" s="30">
        <f>MAX(Q318,Q$3)</f>
        <v>0</v>
      </c>
      <c r="N318" s="30">
        <f>(R318*$F318)/$H318</f>
        <v>13621646528.143927</v>
      </c>
      <c r="O318" s="9">
        <f>(S318*$F318)/$H318</f>
        <v>27592733.099222206</v>
      </c>
      <c r="P318" s="9">
        <f>(T318*$F318)/$H318</f>
        <v>0</v>
      </c>
      <c r="Q318" s="9">
        <f>(U318*$F318)/$H318</f>
        <v>0</v>
      </c>
      <c r="R318" s="30">
        <f>MAX(V318-V$3,0)</f>
        <v>25833452.640625</v>
      </c>
      <c r="S318" s="30">
        <f>MAX(W318-W$3,0)</f>
        <v>52329.618322675</v>
      </c>
      <c r="T318" s="30">
        <f>MAX(X318-X$3,0)</f>
        <v>0</v>
      </c>
      <c r="U318" s="30">
        <f>MAX(Y318-Y$3,0)</f>
        <v>0</v>
      </c>
      <c r="V318" s="30">
        <v>25836254</v>
      </c>
      <c r="W318" s="9">
        <v>52336.75</v>
      </c>
      <c r="X318" s="9">
        <v>239.64394</v>
      </c>
      <c r="Y318" s="9">
        <v>0</v>
      </c>
    </row>
    <row r="319" spans="1:25" s="1" customFormat="1" ht="12.75">
      <c r="A319" s="25">
        <v>9</v>
      </c>
      <c r="B319" s="3" t="s">
        <v>564</v>
      </c>
      <c r="C319" s="27" t="s">
        <v>157</v>
      </c>
      <c r="D319" s="25" t="s">
        <v>565</v>
      </c>
      <c r="E319" s="29">
        <v>165</v>
      </c>
      <c r="F319" s="34">
        <v>1</v>
      </c>
      <c r="G319" s="35">
        <v>0.3987000000000007</v>
      </c>
      <c r="H319" s="36">
        <f>G319/200</f>
        <v>0.0019935000000000035</v>
      </c>
      <c r="J319" s="30">
        <f>MAX(N319,N$3)</f>
        <v>13143713388.826162</v>
      </c>
      <c r="K319" s="30">
        <f>MAX(O319,O$3)</f>
        <v>22544471.192713782</v>
      </c>
      <c r="L319" s="30">
        <f>MAX(P319,P$3)</f>
        <v>136763.80938048704</v>
      </c>
      <c r="M319" s="30">
        <f>MAX(Q319,Q$3)</f>
        <v>0</v>
      </c>
      <c r="N319" s="30">
        <f>(R319*$F319)/$H319</f>
        <v>13143713388.826162</v>
      </c>
      <c r="O319" s="9">
        <f>(S319*$F319)/$H319</f>
        <v>22544471.192713782</v>
      </c>
      <c r="P319" s="9">
        <f>(T319*$F319)/$H319</f>
        <v>136763.80938048704</v>
      </c>
      <c r="Q319" s="9">
        <f>(U319*$F319)/$H319</f>
        <v>0</v>
      </c>
      <c r="R319" s="30">
        <f>MAX(V319-V$3,0)</f>
        <v>26201992.640625</v>
      </c>
      <c r="S319" s="30">
        <f>MAX(W319-W$3,0)</f>
        <v>44942.403322675</v>
      </c>
      <c r="T319" s="30">
        <f>MAX(X319-X$3,0)</f>
        <v>272.6386540000014</v>
      </c>
      <c r="U319" s="30">
        <f>MAX(Y319-Y$3,0)</f>
        <v>0</v>
      </c>
      <c r="V319" s="30">
        <v>26204794</v>
      </c>
      <c r="W319" s="9">
        <v>44949.535</v>
      </c>
      <c r="X319" s="9">
        <v>629.789</v>
      </c>
      <c r="Y319" s="9">
        <v>0</v>
      </c>
    </row>
    <row r="320" spans="1:25" s="1" customFormat="1" ht="12.75">
      <c r="A320" s="25">
        <v>9</v>
      </c>
      <c r="B320" s="3" t="s">
        <v>566</v>
      </c>
      <c r="C320" s="27" t="s">
        <v>157</v>
      </c>
      <c r="D320" s="25" t="s">
        <v>285</v>
      </c>
      <c r="E320" s="29">
        <v>180</v>
      </c>
      <c r="F320" s="34">
        <v>1</v>
      </c>
      <c r="G320" s="35">
        <v>0.4638</v>
      </c>
      <c r="H320" s="36">
        <f>G320/200</f>
        <v>0.002319</v>
      </c>
      <c r="J320" s="30">
        <f>MAX(N320,N$3)</f>
        <v>10795425890.739544</v>
      </c>
      <c r="K320" s="30">
        <f>MAX(O320,O$3)</f>
        <v>28474184.701455373</v>
      </c>
      <c r="L320" s="30">
        <f>MAX(P320,P$3)</f>
        <v>9830.859535537884</v>
      </c>
      <c r="M320" s="30">
        <f>MAX(Q320,Q$3)</f>
        <v>0</v>
      </c>
      <c r="N320" s="30">
        <f>(R320*$F320)/$H320</f>
        <v>10795425890.739544</v>
      </c>
      <c r="O320" s="9">
        <f>(S320*$F320)/$H320</f>
        <v>28474184.701455373</v>
      </c>
      <c r="P320" s="9">
        <f>(T320*$F320)/$H320</f>
        <v>0</v>
      </c>
      <c r="Q320" s="9">
        <f>(U320*$F320)/$H320</f>
        <v>0</v>
      </c>
      <c r="R320" s="30">
        <f>MAX(V320-V$3,0)</f>
        <v>25034592.640625</v>
      </c>
      <c r="S320" s="30">
        <f>MAX(W320-W$3,0)</f>
        <v>66031.634322675</v>
      </c>
      <c r="T320" s="30">
        <f>MAX(X320-X$3,0)</f>
        <v>0</v>
      </c>
      <c r="U320" s="30">
        <f>MAX(Y320-Y$3,0)</f>
        <v>0</v>
      </c>
      <c r="V320" s="30">
        <v>25037394</v>
      </c>
      <c r="W320" s="9">
        <v>66038.766</v>
      </c>
      <c r="X320" s="9">
        <v>320.64316</v>
      </c>
      <c r="Y320" s="9">
        <v>0</v>
      </c>
    </row>
    <row r="321" spans="1:25" s="1" customFormat="1" ht="12.75">
      <c r="A321" s="25">
        <v>9</v>
      </c>
      <c r="B321" s="3" t="s">
        <v>567</v>
      </c>
      <c r="C321" s="27" t="s">
        <v>157</v>
      </c>
      <c r="D321" s="45" t="s">
        <v>568</v>
      </c>
      <c r="E321" s="29">
        <v>187</v>
      </c>
      <c r="F321" s="34">
        <v>1</v>
      </c>
      <c r="G321" s="35">
        <v>0.43840000000000057</v>
      </c>
      <c r="H321" s="36">
        <f>G321/200</f>
        <v>0.002192000000000003</v>
      </c>
      <c r="J321" s="30">
        <f>MAX(N321,N$3)</f>
        <v>9875869817.803362</v>
      </c>
      <c r="K321" s="30">
        <f>MAX(O321,O$3)</f>
        <v>18357985.54866558</v>
      </c>
      <c r="L321" s="30">
        <f>MAX(P321,P$3)</f>
        <v>9830.859535537884</v>
      </c>
      <c r="M321" s="30">
        <f>MAX(Q321,Q$3)</f>
        <v>0</v>
      </c>
      <c r="N321" s="30">
        <f>(R321*$F321)/$H321</f>
        <v>9875869817.803362</v>
      </c>
      <c r="O321" s="9">
        <f>(S321*$F321)/$H321</f>
        <v>18357985.54866558</v>
      </c>
      <c r="P321" s="9">
        <f>(T321*$F321)/$H321</f>
        <v>0</v>
      </c>
      <c r="Q321" s="9">
        <f>(U321*$F321)/$H321</f>
        <v>0</v>
      </c>
      <c r="R321" s="30">
        <f>MAX(V321-V$3,0)</f>
        <v>21647906.640625</v>
      </c>
      <c r="S321" s="30">
        <f>MAX(W321-W$3,0)</f>
        <v>40240.704322675</v>
      </c>
      <c r="T321" s="30">
        <f>MAX(X321-X$3,0)</f>
        <v>0</v>
      </c>
      <c r="U321" s="30">
        <f>MAX(Y321-Y$3,0)</f>
        <v>0</v>
      </c>
      <c r="V321" s="30">
        <v>21650708</v>
      </c>
      <c r="W321" s="9">
        <v>40247.836</v>
      </c>
      <c r="X321" s="9">
        <v>0</v>
      </c>
      <c r="Y321" s="9">
        <v>0</v>
      </c>
    </row>
    <row r="322" spans="1:25" s="1" customFormat="1" ht="12.75">
      <c r="A322" s="25">
        <v>9</v>
      </c>
      <c r="B322" s="3" t="s">
        <v>569</v>
      </c>
      <c r="C322" s="27" t="s">
        <v>157</v>
      </c>
      <c r="D322" s="45" t="s">
        <v>287</v>
      </c>
      <c r="E322" s="29">
        <v>365</v>
      </c>
      <c r="F322" s="34">
        <v>1</v>
      </c>
      <c r="G322" s="35">
        <v>0.40330000000000066</v>
      </c>
      <c r="H322" s="36">
        <f>G322/200</f>
        <v>0.002016500000000003</v>
      </c>
      <c r="J322" s="30">
        <f>MAX(N322,N$3)</f>
        <v>4636342990.639715</v>
      </c>
      <c r="K322" s="30">
        <f>MAX(O322,O$3)</f>
        <v>985114.6653483744</v>
      </c>
      <c r="L322" s="30">
        <f>MAX(P322,P$3)</f>
        <v>9830.859535537884</v>
      </c>
      <c r="M322" s="30">
        <f>MAX(Q322,Q$3)</f>
        <v>0</v>
      </c>
      <c r="N322" s="30">
        <f>(R322*$F322)/$H322</f>
        <v>4636342990.639715</v>
      </c>
      <c r="O322" s="9">
        <f>(S322*$F322)/$H322</f>
        <v>985114.6653483744</v>
      </c>
      <c r="P322" s="9">
        <f>(T322*$F322)/$H322</f>
        <v>0</v>
      </c>
      <c r="Q322" s="9">
        <f>(U322*$F322)/$H322</f>
        <v>0</v>
      </c>
      <c r="R322" s="30">
        <f>MAX(V322-V$3,0)</f>
        <v>9349185.640625</v>
      </c>
      <c r="S322" s="30">
        <f>MAX(W322-W$3,0)</f>
        <v>1986.483722675</v>
      </c>
      <c r="T322" s="30">
        <f>MAX(X322-X$3,0)</f>
        <v>0</v>
      </c>
      <c r="U322" s="30">
        <f>MAX(Y322-Y$3,0)</f>
        <v>0</v>
      </c>
      <c r="V322" s="30">
        <v>9351987</v>
      </c>
      <c r="W322" s="9">
        <v>1993.6154</v>
      </c>
      <c r="X322" s="9">
        <v>0</v>
      </c>
      <c r="Y322" s="9">
        <v>0</v>
      </c>
    </row>
    <row r="323" spans="1:25" s="1" customFormat="1" ht="12.75">
      <c r="A323" s="25">
        <v>9</v>
      </c>
      <c r="B323" s="3" t="s">
        <v>570</v>
      </c>
      <c r="C323" s="27" t="s">
        <v>157</v>
      </c>
      <c r="D323" s="45" t="s">
        <v>571</v>
      </c>
      <c r="E323" s="29">
        <v>365</v>
      </c>
      <c r="F323" s="34">
        <v>1</v>
      </c>
      <c r="G323" s="35">
        <v>0.1147</v>
      </c>
      <c r="H323" s="36">
        <f>G323/200</f>
        <v>0.0005735</v>
      </c>
      <c r="J323" s="30">
        <f>MAX(N323,N$3)</f>
        <v>3366747586.0941586</v>
      </c>
      <c r="K323" s="30">
        <f>MAX(O323,O$3)</f>
        <v>14202630.553923277</v>
      </c>
      <c r="L323" s="30">
        <f>MAX(P323,P$3)</f>
        <v>9830.859535537884</v>
      </c>
      <c r="M323" s="30">
        <f>MAX(Q323,Q$3)</f>
        <v>0</v>
      </c>
      <c r="N323" s="30">
        <f>(R323*$F323)/$H323</f>
        <v>3366747586.0941586</v>
      </c>
      <c r="O323" s="9">
        <f>(S323*$F323)/$H323</f>
        <v>14202630.553923277</v>
      </c>
      <c r="P323" s="9">
        <f>(T323*$F323)/$H323</f>
        <v>0</v>
      </c>
      <c r="Q323" s="9">
        <f>(U323*$F323)/$H323</f>
        <v>0</v>
      </c>
      <c r="R323" s="30">
        <f>MAX(V323-V$3,0)</f>
        <v>1930829.740625</v>
      </c>
      <c r="S323" s="30">
        <f>MAX(W323-W$3,0)</f>
        <v>8145.208622675</v>
      </c>
      <c r="T323" s="30">
        <f>MAX(X323-X$3,0)</f>
        <v>0</v>
      </c>
      <c r="U323" s="30">
        <f>MAX(Y323-Y$3,0)</f>
        <v>0</v>
      </c>
      <c r="V323" s="30">
        <v>1933631.1</v>
      </c>
      <c r="W323" s="9">
        <v>8152.3403</v>
      </c>
      <c r="X323" s="9">
        <v>143.73933</v>
      </c>
      <c r="Y323" s="9">
        <v>0</v>
      </c>
    </row>
    <row r="324" spans="1:25" s="1" customFormat="1" ht="12.75">
      <c r="A324" s="25">
        <v>9</v>
      </c>
      <c r="B324" s="3" t="s">
        <v>572</v>
      </c>
      <c r="C324" s="27" t="s">
        <v>157</v>
      </c>
      <c r="D324" s="45" t="s">
        <v>573</v>
      </c>
      <c r="E324" s="29">
        <v>365</v>
      </c>
      <c r="F324" s="34">
        <v>1</v>
      </c>
      <c r="G324" s="35">
        <v>0.1532</v>
      </c>
      <c r="H324" s="36">
        <f>G324/200</f>
        <v>0.000766</v>
      </c>
      <c r="J324" s="30">
        <f>MAX(N324,N$3)</f>
        <v>2959602664.0013056</v>
      </c>
      <c r="K324" s="30">
        <f>MAX(O324,O$3)</f>
        <v>24816645.329862926</v>
      </c>
      <c r="L324" s="30">
        <f>MAX(P324,P$3)</f>
        <v>196398.50391645098</v>
      </c>
      <c r="M324" s="30">
        <f>MAX(Q324,Q$3)</f>
        <v>0</v>
      </c>
      <c r="N324" s="30">
        <f>(R324*$F324)/$H324</f>
        <v>2959602664.0013056</v>
      </c>
      <c r="O324" s="9">
        <f>(S324*$F324)/$H324</f>
        <v>24816645.329862926</v>
      </c>
      <c r="P324" s="9">
        <f>(T324*$F324)/$H324</f>
        <v>196398.50391645098</v>
      </c>
      <c r="Q324" s="9">
        <f>(U324*$F324)/$H324</f>
        <v>0</v>
      </c>
      <c r="R324" s="30">
        <f>MAX(V324-V$3,0)</f>
        <v>2267055.640625</v>
      </c>
      <c r="S324" s="30">
        <f>MAX(W324-W$3,0)</f>
        <v>19009.550322675</v>
      </c>
      <c r="T324" s="30">
        <f>MAX(X324-X$3,0)</f>
        <v>150.44125400000144</v>
      </c>
      <c r="U324" s="30">
        <f>MAX(Y324-Y$3,0)</f>
        <v>0</v>
      </c>
      <c r="V324" s="30">
        <v>2269857</v>
      </c>
      <c r="W324" s="9">
        <v>19016.682</v>
      </c>
      <c r="X324" s="9">
        <v>507.5916</v>
      </c>
      <c r="Y324" s="9">
        <v>0</v>
      </c>
    </row>
    <row r="325" spans="1:25" s="1" customFormat="1" ht="12.75">
      <c r="A325" s="33">
        <v>11</v>
      </c>
      <c r="B325" s="3" t="s">
        <v>1</v>
      </c>
      <c r="C325" s="27" t="s">
        <v>157</v>
      </c>
      <c r="D325" s="45" t="s">
        <v>161</v>
      </c>
      <c r="E325" s="29">
        <v>1</v>
      </c>
      <c r="F325" s="34">
        <v>1</v>
      </c>
      <c r="G325" s="35">
        <v>0.306</v>
      </c>
      <c r="H325" s="36">
        <f>G325/200</f>
        <v>0.00153</v>
      </c>
      <c r="J325" s="30">
        <f>MAX(N325,N$3)</f>
        <v>10863648131.12745</v>
      </c>
      <c r="K325" s="30">
        <f>MAX(O325,O$3)</f>
        <v>319305.3416176472</v>
      </c>
      <c r="L325" s="30">
        <f>MAX(P325,P$3)</f>
        <v>9830.859535537884</v>
      </c>
      <c r="M325" s="30">
        <f>MAX(Q325,Q$3)</f>
        <v>0</v>
      </c>
      <c r="N325" s="30">
        <f>(R325*$F325)/$H325</f>
        <v>10863648131.12745</v>
      </c>
      <c r="O325" s="9">
        <f>(S325*$F325)/$H325</f>
        <v>319305.3416176472</v>
      </c>
      <c r="P325" s="9">
        <f>(T325*$F325)/$H325</f>
        <v>0</v>
      </c>
      <c r="Q325" s="9">
        <f>(U325*$F325)/$H325</f>
        <v>0</v>
      </c>
      <c r="R325" s="30">
        <f>MAX(V325-V$3,0)</f>
        <v>16621381.640625</v>
      </c>
      <c r="S325" s="30">
        <f>MAX(W325-W$3,0)</f>
        <v>488.5371726750002</v>
      </c>
      <c r="T325" s="30">
        <f>MAX(X325-X$3,0)</f>
        <v>0</v>
      </c>
      <c r="U325" s="30">
        <f>MAX(Y325-Y$3,0)</f>
        <v>0</v>
      </c>
      <c r="V325" s="30">
        <v>16624183</v>
      </c>
      <c r="W325" s="9">
        <v>495.66885</v>
      </c>
      <c r="X325" s="9">
        <v>0</v>
      </c>
      <c r="Y325" s="9">
        <v>0</v>
      </c>
    </row>
    <row r="326" spans="1:25" s="1" customFormat="1" ht="12.75">
      <c r="A326" s="48">
        <v>11</v>
      </c>
      <c r="B326" s="3" t="s">
        <v>2</v>
      </c>
      <c r="C326" s="27" t="s">
        <v>157</v>
      </c>
      <c r="D326" s="45" t="s">
        <v>163</v>
      </c>
      <c r="E326" s="29">
        <v>2</v>
      </c>
      <c r="F326" s="34">
        <v>1</v>
      </c>
      <c r="G326" s="35">
        <v>0.3917999999999999</v>
      </c>
      <c r="H326" s="36">
        <f>G326/200</f>
        <v>0.001959</v>
      </c>
      <c r="J326" s="30">
        <f>MAX(N326,N$3)</f>
        <v>2943541674.642675</v>
      </c>
      <c r="K326" s="30">
        <f>MAX(O326,O$3)</f>
        <v>70368.82219244521</v>
      </c>
      <c r="L326" s="30">
        <f>MAX(P326,P$3)</f>
        <v>9830.859535537884</v>
      </c>
      <c r="M326" s="30">
        <f>MAX(Q326,Q$3)</f>
        <v>0</v>
      </c>
      <c r="N326" s="30">
        <f>(R326*$F326)/$H326</f>
        <v>2943541674.642675</v>
      </c>
      <c r="O326" s="9">
        <f>(S326*$F326)/$H326</f>
        <v>70368.82219244521</v>
      </c>
      <c r="P326" s="9">
        <f>(T326*$F326)/$H326</f>
        <v>0</v>
      </c>
      <c r="Q326" s="9">
        <f>(U326*$F326)/$H326</f>
        <v>0</v>
      </c>
      <c r="R326" s="30">
        <f>MAX(V326-V$3,0)</f>
        <v>5766398.140625</v>
      </c>
      <c r="S326" s="30">
        <f>MAX(W326-W$3,0)</f>
        <v>137.85252267500016</v>
      </c>
      <c r="T326" s="30">
        <f>MAX(X326-X$3,0)</f>
        <v>0</v>
      </c>
      <c r="U326" s="30">
        <f>MAX(Y326-Y$3,0)</f>
        <v>0</v>
      </c>
      <c r="V326" s="30">
        <v>5769199.5</v>
      </c>
      <c r="W326" s="9">
        <v>144.9842</v>
      </c>
      <c r="X326" s="9">
        <v>0</v>
      </c>
      <c r="Y326" s="9">
        <v>0</v>
      </c>
    </row>
    <row r="327" spans="1:25" s="1" customFormat="1" ht="12.75">
      <c r="A327" s="48">
        <v>11</v>
      </c>
      <c r="B327" s="3" t="s">
        <v>574</v>
      </c>
      <c r="C327" s="27" t="s">
        <v>157</v>
      </c>
      <c r="D327" s="45" t="s">
        <v>235</v>
      </c>
      <c r="E327" s="29">
        <v>2</v>
      </c>
      <c r="F327" s="34">
        <v>1</v>
      </c>
      <c r="G327" s="35">
        <v>0.7186000000000003</v>
      </c>
      <c r="H327" s="36">
        <f>G327/200</f>
        <v>0.0035930000000000016</v>
      </c>
      <c r="J327" s="30">
        <f>MAX(N327,N$3)</f>
        <v>873713927.2543831</v>
      </c>
      <c r="K327" s="30">
        <f>MAX(O327,O$3)</f>
        <v>76489.53038547176</v>
      </c>
      <c r="L327" s="30">
        <f>MAX(P327,P$3)</f>
        <v>9830.859535537884</v>
      </c>
      <c r="M327" s="30">
        <f>MAX(Q327,Q$3)</f>
        <v>0</v>
      </c>
      <c r="N327" s="30">
        <f>(R327*$F327)/$H327</f>
        <v>873713927.2543831</v>
      </c>
      <c r="O327" s="9">
        <f>(S327*$F327)/$H327</f>
        <v>76489.53038547176</v>
      </c>
      <c r="P327" s="9">
        <f>(T327*$F327)/$H327</f>
        <v>0</v>
      </c>
      <c r="Q327" s="9">
        <f>(U327*$F327)/$H327</f>
        <v>0</v>
      </c>
      <c r="R327" s="30">
        <f>MAX(V327-V$3,0)</f>
        <v>3139254.140625</v>
      </c>
      <c r="S327" s="30">
        <f>MAX(W327-W$3,0)</f>
        <v>274.82688267500015</v>
      </c>
      <c r="T327" s="30">
        <f>MAX(X327-X$3,0)</f>
        <v>0</v>
      </c>
      <c r="U327" s="30">
        <f>MAX(Y327-Y$3,0)</f>
        <v>0</v>
      </c>
      <c r="V327" s="30">
        <v>3142055.5</v>
      </c>
      <c r="W327" s="9">
        <v>281.95856</v>
      </c>
      <c r="X327" s="9">
        <v>0</v>
      </c>
      <c r="Y327" s="9">
        <v>0</v>
      </c>
    </row>
    <row r="328" spans="1:25" s="1" customFormat="1" ht="12.75">
      <c r="A328" s="48">
        <v>11</v>
      </c>
      <c r="B328" s="3" t="s">
        <v>3</v>
      </c>
      <c r="C328" s="27" t="s">
        <v>157</v>
      </c>
      <c r="D328" s="45" t="s">
        <v>165</v>
      </c>
      <c r="E328" s="29">
        <v>3</v>
      </c>
      <c r="F328" s="34">
        <v>1</v>
      </c>
      <c r="G328" s="35">
        <v>0.23439999999999994</v>
      </c>
      <c r="H328" s="36">
        <f>G328/200</f>
        <v>0.0011719999999999996</v>
      </c>
      <c r="J328" s="30">
        <f>MAX(N328,N$3)</f>
        <v>10701.535890217623</v>
      </c>
      <c r="K328" s="30">
        <f>MAX(O328,O$3)</f>
        <v>1183.286465517185</v>
      </c>
      <c r="L328" s="30">
        <f>MAX(P328,P$3)</f>
        <v>9830.859535537884</v>
      </c>
      <c r="M328" s="30">
        <f>MAX(Q328,Q$3)</f>
        <v>0</v>
      </c>
      <c r="N328" s="30">
        <f>(R328*$F328)/$H328</f>
        <v>0</v>
      </c>
      <c r="O328" s="9">
        <f>(S328*$F328)/$H328</f>
        <v>0</v>
      </c>
      <c r="P328" s="9">
        <f>(T328*$F328)/$H328</f>
        <v>0</v>
      </c>
      <c r="Q328" s="9">
        <f>(U328*$F328)/$H328</f>
        <v>0</v>
      </c>
      <c r="R328" s="30">
        <f>MAX(V328-V$3,0)</f>
        <v>0</v>
      </c>
      <c r="S328" s="30">
        <f>MAX(W328-W$3,0)</f>
        <v>0</v>
      </c>
      <c r="T328" s="30">
        <f>MAX(X328-X$3,0)</f>
        <v>0</v>
      </c>
      <c r="U328" s="30">
        <f>MAX(Y328-Y$3,0)</f>
        <v>0</v>
      </c>
      <c r="V328" s="30">
        <v>2150.3718</v>
      </c>
      <c r="W328" s="9">
        <v>0</v>
      </c>
      <c r="X328" s="9">
        <v>123.04854</v>
      </c>
      <c r="Y328" s="9">
        <v>0</v>
      </c>
    </row>
    <row r="329" spans="1:25" s="1" customFormat="1" ht="12.75">
      <c r="A329" s="48">
        <v>11</v>
      </c>
      <c r="B329" s="3" t="s">
        <v>4</v>
      </c>
      <c r="C329" s="27" t="s">
        <v>157</v>
      </c>
      <c r="D329" s="45" t="s">
        <v>167</v>
      </c>
      <c r="E329" s="29">
        <v>4</v>
      </c>
      <c r="F329" s="34">
        <v>1</v>
      </c>
      <c r="G329" s="35">
        <v>0.21120000000000072</v>
      </c>
      <c r="H329" s="36">
        <f>G329/200</f>
        <v>0.0010560000000000036</v>
      </c>
      <c r="J329" s="30">
        <f>MAX(N329,N$3)</f>
        <v>502807803.6221574</v>
      </c>
      <c r="K329" s="30">
        <f>MAX(O329,O$3)</f>
        <v>1183.286465517185</v>
      </c>
      <c r="L329" s="30">
        <f>MAX(P329,P$3)</f>
        <v>39574701.37689381</v>
      </c>
      <c r="M329" s="30">
        <f>MAX(Q329,Q$3)</f>
        <v>0</v>
      </c>
      <c r="N329" s="30">
        <f>(R329*$F329)/$H329</f>
        <v>502807803.6221574</v>
      </c>
      <c r="O329" s="9">
        <f>(S329*$F329)/$H329</f>
        <v>0</v>
      </c>
      <c r="P329" s="9">
        <f>(T329*$F329)/$H329</f>
        <v>39574701.37689381</v>
      </c>
      <c r="Q329" s="9">
        <f>(U329*$F329)/$H329</f>
        <v>0</v>
      </c>
      <c r="R329" s="30">
        <f>MAX(V329-V$3,0)</f>
        <v>530965.040625</v>
      </c>
      <c r="S329" s="30">
        <f>MAX(W329-W$3,0)</f>
        <v>0</v>
      </c>
      <c r="T329" s="30">
        <f>MAX(X329-X$3,0)</f>
        <v>41790.884654</v>
      </c>
      <c r="U329" s="30">
        <f>MAX(Y329-Y$3,0)</f>
        <v>0</v>
      </c>
      <c r="V329" s="30">
        <v>533766.4</v>
      </c>
      <c r="W329" s="9">
        <v>0</v>
      </c>
      <c r="X329" s="9">
        <v>42148.035</v>
      </c>
      <c r="Y329" s="9">
        <v>0</v>
      </c>
    </row>
    <row r="330" spans="1:25" s="1" customFormat="1" ht="12.75">
      <c r="A330" s="48">
        <v>11</v>
      </c>
      <c r="B330" s="3" t="s">
        <v>5</v>
      </c>
      <c r="C330" s="27" t="s">
        <v>157</v>
      </c>
      <c r="D330" s="45" t="s">
        <v>171</v>
      </c>
      <c r="E330" s="29">
        <v>5</v>
      </c>
      <c r="F330" s="34">
        <v>1</v>
      </c>
      <c r="G330" s="35">
        <v>0.5352000000000006</v>
      </c>
      <c r="H330" s="36">
        <f>G330/200</f>
        <v>0.002676000000000003</v>
      </c>
      <c r="J330" s="30">
        <f>MAX(N330,N$3)</f>
        <v>6460243139.247004</v>
      </c>
      <c r="K330" s="30">
        <f>MAX(O330,O$3)</f>
        <v>1183.286465517185</v>
      </c>
      <c r="L330" s="30">
        <f>MAX(P330,P$3)</f>
        <v>640556.7840059788</v>
      </c>
      <c r="M330" s="30">
        <f>MAX(Q330,Q$3)</f>
        <v>0</v>
      </c>
      <c r="N330" s="30">
        <f>(R330*$F330)/$H330</f>
        <v>6460243139.247004</v>
      </c>
      <c r="O330" s="9">
        <f>(S330*$F330)/$H330</f>
        <v>312.3974869208401</v>
      </c>
      <c r="P330" s="9">
        <f>(T330*$F330)/$H330</f>
        <v>640556.7840059788</v>
      </c>
      <c r="Q330" s="9">
        <f>(U330*$F330)/$H330</f>
        <v>0</v>
      </c>
      <c r="R330" s="30">
        <f>MAX(V330-V$3,0)</f>
        <v>17287610.640625</v>
      </c>
      <c r="S330" s="30">
        <f>MAX(W330-W$3,0)</f>
        <v>0.835975675000169</v>
      </c>
      <c r="T330" s="30">
        <f>MAX(X330-X$3,0)</f>
        <v>1714.1299540000014</v>
      </c>
      <c r="U330" s="30">
        <f>MAX(Y330-Y$3,0)</f>
        <v>0</v>
      </c>
      <c r="V330" s="30">
        <v>17290412</v>
      </c>
      <c r="W330" s="9">
        <v>7.967653</v>
      </c>
      <c r="X330" s="9">
        <v>2071.2803</v>
      </c>
      <c r="Y330" s="9">
        <v>0</v>
      </c>
    </row>
    <row r="331" spans="1:25" s="1" customFormat="1" ht="12.75">
      <c r="A331" s="48">
        <v>11</v>
      </c>
      <c r="B331" s="3" t="s">
        <v>6</v>
      </c>
      <c r="C331" s="27" t="s">
        <v>157</v>
      </c>
      <c r="D331" s="45" t="s">
        <v>173</v>
      </c>
      <c r="E331" s="29">
        <v>6</v>
      </c>
      <c r="F331" s="34">
        <v>1</v>
      </c>
      <c r="G331" s="35">
        <v>0.41490000000000027</v>
      </c>
      <c r="H331" s="36">
        <f>G331/200</f>
        <v>0.0020745000000000013</v>
      </c>
      <c r="J331" s="30">
        <f>MAX(N331,N$3)</f>
        <v>759563336.0448296</v>
      </c>
      <c r="K331" s="30">
        <f>MAX(O331,O$3)</f>
        <v>1183.286465517185</v>
      </c>
      <c r="L331" s="30">
        <f>MAX(P331,P$3)</f>
        <v>9830.859535537884</v>
      </c>
      <c r="M331" s="30">
        <f>MAX(Q331,Q$3)</f>
        <v>0</v>
      </c>
      <c r="N331" s="30">
        <f>(R331*$F331)/$H331</f>
        <v>759563336.0448296</v>
      </c>
      <c r="O331" s="9">
        <f>(S331*$F331)/$H331</f>
        <v>0</v>
      </c>
      <c r="P331" s="9">
        <f>(T331*$F331)/$H331</f>
        <v>0</v>
      </c>
      <c r="Q331" s="9">
        <f>(U331*$F331)/$H331</f>
        <v>0</v>
      </c>
      <c r="R331" s="30">
        <f>MAX(V331-V$3,0)</f>
        <v>1575714.140625</v>
      </c>
      <c r="S331" s="30">
        <f>MAX(W331-W$3,0)</f>
        <v>0</v>
      </c>
      <c r="T331" s="30">
        <f>MAX(X331-X$3,0)</f>
        <v>0</v>
      </c>
      <c r="U331" s="30">
        <f>MAX(Y331-Y$3,0)</f>
        <v>0</v>
      </c>
      <c r="V331" s="30">
        <v>1578515.5</v>
      </c>
      <c r="W331" s="9">
        <v>3.1238248</v>
      </c>
      <c r="X331" s="9">
        <v>223.77979</v>
      </c>
      <c r="Y331" s="9">
        <v>0</v>
      </c>
    </row>
    <row r="332" spans="1:25" s="1" customFormat="1" ht="12.75">
      <c r="A332" s="48">
        <v>11</v>
      </c>
      <c r="B332" s="3" t="s">
        <v>575</v>
      </c>
      <c r="C332" s="27" t="s">
        <v>157</v>
      </c>
      <c r="D332" s="45" t="s">
        <v>243</v>
      </c>
      <c r="E332" s="29">
        <v>6</v>
      </c>
      <c r="F332" s="34">
        <v>1</v>
      </c>
      <c r="G332" s="35">
        <v>0.4433000000000007</v>
      </c>
      <c r="H332" s="36">
        <f>G332/200</f>
        <v>0.0022165000000000036</v>
      </c>
      <c r="J332" s="30">
        <f>MAX(N332,N$3)</f>
        <v>1025182874.1822678</v>
      </c>
      <c r="K332" s="30">
        <f>MAX(O332,O$3)</f>
        <v>1183.286465517185</v>
      </c>
      <c r="L332" s="30">
        <f>MAX(P332,P$3)</f>
        <v>9830.859535537884</v>
      </c>
      <c r="M332" s="30">
        <f>MAX(Q332,Q$3)</f>
        <v>0</v>
      </c>
      <c r="N332" s="30">
        <f>(R332*$F332)/$H332</f>
        <v>1025182874.1822678</v>
      </c>
      <c r="O332" s="9">
        <f>(S332*$F332)/$H332</f>
        <v>0</v>
      </c>
      <c r="P332" s="9">
        <f>(T332*$F332)/$H332</f>
        <v>0</v>
      </c>
      <c r="Q332" s="9">
        <f>(U332*$F332)/$H332</f>
        <v>0</v>
      </c>
      <c r="R332" s="30">
        <f>MAX(V332-V$3,0)</f>
        <v>2272317.840625</v>
      </c>
      <c r="S332" s="30">
        <f>MAX(W332-W$3,0)</f>
        <v>0</v>
      </c>
      <c r="T332" s="30">
        <f>MAX(X332-X$3,0)</f>
        <v>0</v>
      </c>
      <c r="U332" s="30">
        <f>MAX(Y332-Y$3,0)</f>
        <v>0</v>
      </c>
      <c r="V332" s="30">
        <v>2275119.2</v>
      </c>
      <c r="W332" s="9">
        <v>0</v>
      </c>
      <c r="X332" s="9">
        <v>0</v>
      </c>
      <c r="Y332" s="9">
        <v>0</v>
      </c>
    </row>
    <row r="333" spans="1:25" s="1" customFormat="1" ht="12.75">
      <c r="A333" s="48">
        <v>11</v>
      </c>
      <c r="B333" s="3" t="s">
        <v>576</v>
      </c>
      <c r="C333" s="27" t="s">
        <v>157</v>
      </c>
      <c r="D333" s="45" t="s">
        <v>577</v>
      </c>
      <c r="E333" s="29">
        <v>6</v>
      </c>
      <c r="F333" s="34">
        <v>1</v>
      </c>
      <c r="G333" s="35">
        <v>0.2868000000000004</v>
      </c>
      <c r="H333" s="36">
        <f>G333/200</f>
        <v>0.001434000000000002</v>
      </c>
      <c r="J333" s="30">
        <f>MAX(N333,N$3)</f>
        <v>3326305188.7203584</v>
      </c>
      <c r="K333" s="30">
        <f>MAX(O333,O$3)</f>
        <v>1183.286465517185</v>
      </c>
      <c r="L333" s="30">
        <f>MAX(P333,P$3)</f>
        <v>9830.859535537884</v>
      </c>
      <c r="M333" s="30">
        <f>MAX(Q333,Q$3)</f>
        <v>0</v>
      </c>
      <c r="N333" s="30">
        <f>(R333*$F333)/$H333</f>
        <v>3326305188.7203584</v>
      </c>
      <c r="O333" s="9">
        <f>(S333*$F333)/$H333</f>
        <v>0</v>
      </c>
      <c r="P333" s="9">
        <f>(T333*$F333)/$H333</f>
        <v>0</v>
      </c>
      <c r="Q333" s="9">
        <f>(U333*$F333)/$H333</f>
        <v>0</v>
      </c>
      <c r="R333" s="30">
        <f>MAX(V333-V$3,0)</f>
        <v>4769921.640625</v>
      </c>
      <c r="S333" s="30">
        <f>MAX(W333-W$3,0)</f>
        <v>0</v>
      </c>
      <c r="T333" s="30">
        <f>MAX(X333-X$3,0)</f>
        <v>0</v>
      </c>
      <c r="U333" s="30">
        <f>MAX(Y333-Y$3,0)</f>
        <v>0</v>
      </c>
      <c r="V333" s="30">
        <v>4772723</v>
      </c>
      <c r="W333" s="9">
        <v>0</v>
      </c>
      <c r="X333" s="9">
        <v>0</v>
      </c>
      <c r="Y333" s="9">
        <v>0</v>
      </c>
    </row>
    <row r="334" spans="1:25" s="1" customFormat="1" ht="12.75">
      <c r="A334" s="48">
        <v>11</v>
      </c>
      <c r="B334" s="3" t="s">
        <v>7</v>
      </c>
      <c r="C334" s="27" t="s">
        <v>157</v>
      </c>
      <c r="D334" s="45" t="s">
        <v>175</v>
      </c>
      <c r="E334" s="29">
        <v>7</v>
      </c>
      <c r="F334" s="34">
        <v>1</v>
      </c>
      <c r="G334" s="35">
        <v>0.5407000000000002</v>
      </c>
      <c r="H334" s="36">
        <f>G334/200</f>
        <v>0.002703500000000001</v>
      </c>
      <c r="J334" s="30">
        <f>MAX(N334,N$3)</f>
        <v>10701.535890217623</v>
      </c>
      <c r="K334" s="30">
        <f>MAX(O334,O$3)</f>
        <v>1183.286465517185</v>
      </c>
      <c r="L334" s="30">
        <f>MAX(P334,P$3)</f>
        <v>9830.859535537884</v>
      </c>
      <c r="M334" s="30">
        <f>MAX(Q334,Q$3)</f>
        <v>0</v>
      </c>
      <c r="N334" s="30">
        <f>(R334*$F334)/$H334</f>
        <v>0</v>
      </c>
      <c r="O334" s="9">
        <f>(S334*$F334)/$H334</f>
        <v>0</v>
      </c>
      <c r="P334" s="9">
        <f>(T334*$F334)/$H334</f>
        <v>0</v>
      </c>
      <c r="Q334" s="9">
        <f>(U334*$F334)/$H334</f>
        <v>0</v>
      </c>
      <c r="R334" s="30">
        <f>MAX(V334-V$3,0)</f>
        <v>0</v>
      </c>
      <c r="S334" s="30">
        <f>MAX(W334-W$3,0)</f>
        <v>0</v>
      </c>
      <c r="T334" s="30">
        <f>MAX(X334-X$3,0)</f>
        <v>0</v>
      </c>
      <c r="U334" s="30">
        <f>MAX(Y334-Y$3,0)</f>
        <v>0</v>
      </c>
      <c r="V334" s="30">
        <v>0</v>
      </c>
      <c r="W334" s="9">
        <v>0</v>
      </c>
      <c r="X334" s="9">
        <v>0</v>
      </c>
      <c r="Y334" s="9">
        <v>0</v>
      </c>
    </row>
    <row r="335" spans="1:25" s="1" customFormat="1" ht="12.75">
      <c r="A335" s="48">
        <v>11</v>
      </c>
      <c r="B335" s="3" t="s">
        <v>8</v>
      </c>
      <c r="C335" s="27" t="s">
        <v>157</v>
      </c>
      <c r="D335" s="45" t="s">
        <v>179</v>
      </c>
      <c r="E335" s="29">
        <v>8</v>
      </c>
      <c r="F335" s="34">
        <v>1</v>
      </c>
      <c r="G335" s="35">
        <v>0.4475000000000007</v>
      </c>
      <c r="H335" s="36">
        <f>G335/200</f>
        <v>0.0022375000000000034</v>
      </c>
      <c r="J335" s="30">
        <f>MAX(N335,N$3)</f>
        <v>1487627459.4972043</v>
      </c>
      <c r="K335" s="30">
        <f>MAX(O335,O$3)</f>
        <v>1183.286465517185</v>
      </c>
      <c r="L335" s="30">
        <f>MAX(P335,P$3)</f>
        <v>9830.859535537884</v>
      </c>
      <c r="M335" s="30">
        <f>MAX(Q335,Q$3)</f>
        <v>0</v>
      </c>
      <c r="N335" s="30">
        <f>(R335*$F335)/$H335</f>
        <v>1487627459.4972043</v>
      </c>
      <c r="O335" s="9">
        <f>(S335*$F335)/$H335</f>
        <v>0</v>
      </c>
      <c r="P335" s="9">
        <f>(T335*$F335)/$H335</f>
        <v>0</v>
      </c>
      <c r="Q335" s="9">
        <f>(U335*$F335)/$H335</f>
        <v>0</v>
      </c>
      <c r="R335" s="30">
        <f>MAX(V335-V$3,0)</f>
        <v>3328566.440625</v>
      </c>
      <c r="S335" s="30">
        <f>MAX(W335-W$3,0)</f>
        <v>0</v>
      </c>
      <c r="T335" s="30">
        <f>MAX(X335-X$3,0)</f>
        <v>0</v>
      </c>
      <c r="U335" s="30">
        <f>MAX(Y335-Y$3,0)</f>
        <v>0</v>
      </c>
      <c r="V335" s="30">
        <v>3331367.8</v>
      </c>
      <c r="W335" s="9">
        <v>0</v>
      </c>
      <c r="X335" s="9">
        <v>0</v>
      </c>
      <c r="Y335" s="9">
        <v>0</v>
      </c>
    </row>
    <row r="336" spans="1:25" s="1" customFormat="1" ht="12.75">
      <c r="A336" s="48">
        <v>11</v>
      </c>
      <c r="B336" s="3" t="s">
        <v>9</v>
      </c>
      <c r="C336" s="27" t="s">
        <v>157</v>
      </c>
      <c r="D336" s="45" t="s">
        <v>183</v>
      </c>
      <c r="E336" s="29">
        <v>9</v>
      </c>
      <c r="F336" s="34">
        <v>1</v>
      </c>
      <c r="G336" s="35">
        <v>0.2323000000000004</v>
      </c>
      <c r="H336" s="36">
        <f>G336/200</f>
        <v>0.001161500000000002</v>
      </c>
      <c r="J336" s="30">
        <f>MAX(N336,N$3)</f>
        <v>18615880017.75718</v>
      </c>
      <c r="K336" s="30">
        <f>MAX(O336,O$3)</f>
        <v>29985.722492466735</v>
      </c>
      <c r="L336" s="30">
        <f>MAX(P336,P$3)</f>
        <v>9830.859535537884</v>
      </c>
      <c r="M336" s="30">
        <f>MAX(Q336,Q$3)</f>
        <v>0</v>
      </c>
      <c r="N336" s="30">
        <f>(R336*$F336)/$H336</f>
        <v>18615880017.75718</v>
      </c>
      <c r="O336" s="9">
        <f>(S336*$F336)/$H336</f>
        <v>29985.722492466735</v>
      </c>
      <c r="P336" s="9">
        <f>(T336*$F336)/$H336</f>
        <v>0</v>
      </c>
      <c r="Q336" s="9">
        <f>(U336*$F336)/$H336</f>
        <v>0</v>
      </c>
      <c r="R336" s="30">
        <f>MAX(V336-V$3,0)</f>
        <v>21622344.640625</v>
      </c>
      <c r="S336" s="30">
        <f>MAX(W336-W$3,0)</f>
        <v>34.82841667500017</v>
      </c>
      <c r="T336" s="30">
        <f>MAX(X336-X$3,0)</f>
        <v>0</v>
      </c>
      <c r="U336" s="30">
        <f>MAX(Y336-Y$3,0)</f>
        <v>0</v>
      </c>
      <c r="V336" s="30">
        <v>21625146</v>
      </c>
      <c r="W336" s="9">
        <v>41.960094</v>
      </c>
      <c r="X336" s="9">
        <v>131.91736</v>
      </c>
      <c r="Y336" s="9">
        <v>0</v>
      </c>
    </row>
    <row r="337" spans="1:25" s="1" customFormat="1" ht="12.75">
      <c r="A337" s="48">
        <v>11</v>
      </c>
      <c r="B337" s="3" t="s">
        <v>10</v>
      </c>
      <c r="C337" s="27" t="s">
        <v>157</v>
      </c>
      <c r="D337" s="45" t="s">
        <v>185</v>
      </c>
      <c r="E337" s="29">
        <v>10</v>
      </c>
      <c r="F337" s="34">
        <v>1</v>
      </c>
      <c r="G337" s="35">
        <v>0.2143000000000006</v>
      </c>
      <c r="H337" s="36">
        <f>G337/200</f>
        <v>0.001071500000000003</v>
      </c>
      <c r="J337" s="30">
        <f>MAX(N337,N$3)</f>
        <v>8790036995.45028</v>
      </c>
      <c r="K337" s="30">
        <f>MAX(O337,O$3)</f>
        <v>1183.286465517185</v>
      </c>
      <c r="L337" s="30">
        <f>MAX(P337,P$3)</f>
        <v>9830.859535537884</v>
      </c>
      <c r="M337" s="30">
        <f>MAX(Q337,Q$3)</f>
        <v>0</v>
      </c>
      <c r="N337" s="30">
        <f>(R337*$F337)/$H337</f>
        <v>8790036995.45028</v>
      </c>
      <c r="O337" s="9">
        <f>(S337*$F337)/$H337</f>
        <v>0</v>
      </c>
      <c r="P337" s="9">
        <f>(T337*$F337)/$H337</f>
        <v>0</v>
      </c>
      <c r="Q337" s="9">
        <f>(U337*$F337)/$H337</f>
        <v>0</v>
      </c>
      <c r="R337" s="30">
        <f>MAX(V337-V$3,0)</f>
        <v>9418524.640625</v>
      </c>
      <c r="S337" s="30">
        <f>MAX(W337-W$3,0)</f>
        <v>0</v>
      </c>
      <c r="T337" s="30">
        <f>MAX(X337-X$3,0)</f>
        <v>0</v>
      </c>
      <c r="U337" s="30">
        <f>MAX(Y337-Y$3,0)</f>
        <v>0</v>
      </c>
      <c r="V337" s="30">
        <v>9421326</v>
      </c>
      <c r="W337" s="9">
        <v>5.9280987</v>
      </c>
      <c r="X337" s="9">
        <v>0</v>
      </c>
      <c r="Y337" s="9">
        <v>0</v>
      </c>
    </row>
    <row r="338" spans="1:25" s="1" customFormat="1" ht="12.75">
      <c r="A338" s="48">
        <v>11</v>
      </c>
      <c r="B338" s="3" t="s">
        <v>11</v>
      </c>
      <c r="C338" s="27" t="s">
        <v>157</v>
      </c>
      <c r="D338" s="45" t="s">
        <v>187</v>
      </c>
      <c r="E338" s="29">
        <v>11</v>
      </c>
      <c r="F338" s="34">
        <v>1</v>
      </c>
      <c r="G338" s="35">
        <v>0.3255000000000008</v>
      </c>
      <c r="H338" s="36">
        <f>G338/200</f>
        <v>0.001627500000000004</v>
      </c>
      <c r="J338" s="30">
        <f>MAX(N338,N$3)</f>
        <v>20777259994.239582</v>
      </c>
      <c r="K338" s="30">
        <f>MAX(O338,O$3)</f>
        <v>1183.286465517185</v>
      </c>
      <c r="L338" s="30">
        <f>MAX(P338,P$3)</f>
        <v>268365.9932411677</v>
      </c>
      <c r="M338" s="30">
        <f>MAX(Q338,Q$3)</f>
        <v>0</v>
      </c>
      <c r="N338" s="30">
        <f>(R338*$F338)/$H338</f>
        <v>20777259994.239582</v>
      </c>
      <c r="O338" s="9">
        <f>(S338*$F338)/$H338</f>
        <v>0</v>
      </c>
      <c r="P338" s="9">
        <f>(T338*$F338)/$H338</f>
        <v>268365.9932411677</v>
      </c>
      <c r="Q338" s="9">
        <f>(U338*$F338)/$H338</f>
        <v>0</v>
      </c>
      <c r="R338" s="30">
        <f>MAX(V338-V$3,0)</f>
        <v>33814990.640625</v>
      </c>
      <c r="S338" s="30">
        <f>MAX(W338-W$3,0)</f>
        <v>0</v>
      </c>
      <c r="T338" s="30">
        <f>MAX(X338-X$3,0)</f>
        <v>436.76565400000146</v>
      </c>
      <c r="U338" s="30">
        <f>MAX(Y338-Y$3,0)</f>
        <v>0</v>
      </c>
      <c r="V338" s="30">
        <v>33817792</v>
      </c>
      <c r="W338" s="9">
        <v>0</v>
      </c>
      <c r="X338" s="9">
        <v>793.916</v>
      </c>
      <c r="Y338" s="9">
        <v>0</v>
      </c>
    </row>
    <row r="339" spans="1:25" s="1" customFormat="1" ht="12.75">
      <c r="A339" s="48">
        <v>11</v>
      </c>
      <c r="B339" s="3" t="s">
        <v>12</v>
      </c>
      <c r="C339" s="27" t="s">
        <v>157</v>
      </c>
      <c r="D339" s="45" t="s">
        <v>191</v>
      </c>
      <c r="E339" s="29">
        <v>13</v>
      </c>
      <c r="F339" s="34">
        <v>1</v>
      </c>
      <c r="G339" s="35">
        <v>0.29240000000000066</v>
      </c>
      <c r="H339" s="36">
        <f>G339/200</f>
        <v>0.0014620000000000032</v>
      </c>
      <c r="J339" s="30">
        <f>MAX(N339,N$3)</f>
        <v>32631315075.666824</v>
      </c>
      <c r="K339" s="30">
        <f>MAX(O339,O$3)</f>
        <v>859697.6215287261</v>
      </c>
      <c r="L339" s="30">
        <f>MAX(P339,P$3)</f>
        <v>3727607.8344733166</v>
      </c>
      <c r="M339" s="30">
        <f>MAX(Q339,Q$3)</f>
        <v>0</v>
      </c>
      <c r="N339" s="30">
        <f>(R339*$F339)/$H339</f>
        <v>32631315075.666824</v>
      </c>
      <c r="O339" s="9">
        <f>(S339*$F339)/$H339</f>
        <v>859697.6215287261</v>
      </c>
      <c r="P339" s="9">
        <f>(T339*$F339)/$H339</f>
        <v>3727607.8344733166</v>
      </c>
      <c r="Q339" s="9">
        <f>(U339*$F339)/$H339</f>
        <v>0</v>
      </c>
      <c r="R339" s="30">
        <f>MAX(V339-V$3,0)</f>
        <v>47706982.640625</v>
      </c>
      <c r="S339" s="30">
        <f>MAX(W339-W$3,0)</f>
        <v>1256.8779226750003</v>
      </c>
      <c r="T339" s="30">
        <f>MAX(X339-X$3,0)</f>
        <v>5449.762654000001</v>
      </c>
      <c r="U339" s="30">
        <f>MAX(Y339-Y$3,0)</f>
        <v>0</v>
      </c>
      <c r="V339" s="30">
        <v>47709784</v>
      </c>
      <c r="W339" s="9">
        <v>1264.0096</v>
      </c>
      <c r="X339" s="9">
        <v>5806.913</v>
      </c>
      <c r="Y339" s="9">
        <v>0</v>
      </c>
    </row>
    <row r="340" spans="1:25" s="1" customFormat="1" ht="12.75">
      <c r="A340" s="48">
        <v>11</v>
      </c>
      <c r="B340" s="3" t="s">
        <v>13</v>
      </c>
      <c r="C340" s="27" t="s">
        <v>157</v>
      </c>
      <c r="D340" s="45" t="s">
        <v>254</v>
      </c>
      <c r="E340" s="29">
        <v>14</v>
      </c>
      <c r="F340" s="34">
        <v>1</v>
      </c>
      <c r="G340" s="35">
        <v>0.3310000000000004</v>
      </c>
      <c r="H340" s="36">
        <f>G340/200</f>
        <v>0.001655000000000002</v>
      </c>
      <c r="J340" s="30">
        <f>MAX(N340,N$3)</f>
        <v>7896771384.063435</v>
      </c>
      <c r="K340" s="30">
        <f>MAX(O340,O$3)</f>
        <v>5265.791948640579</v>
      </c>
      <c r="L340" s="30">
        <f>MAX(P340,P$3)</f>
        <v>5376793.748640479</v>
      </c>
      <c r="M340" s="30">
        <f>MAX(Q340,Q$3)</f>
        <v>0</v>
      </c>
      <c r="N340" s="30">
        <f>(R340*$F340)/$H340</f>
        <v>7896771384.063435</v>
      </c>
      <c r="O340" s="9">
        <f>(S340*$F340)/$H340</f>
        <v>5265.791948640579</v>
      </c>
      <c r="P340" s="9">
        <f>(T340*$F340)/$H340</f>
        <v>5376793.748640479</v>
      </c>
      <c r="Q340" s="9">
        <f>(U340*$F340)/$H340</f>
        <v>0</v>
      </c>
      <c r="R340" s="30">
        <f>MAX(V340-V$3,0)</f>
        <v>13069156.640625</v>
      </c>
      <c r="S340" s="30">
        <f>MAX(W340-W$3,0)</f>
        <v>8.714885675000168</v>
      </c>
      <c r="T340" s="30">
        <f>MAX(X340-X$3,0)</f>
        <v>8898.593654000002</v>
      </c>
      <c r="U340" s="30">
        <f>MAX(Y340-Y$3,0)</f>
        <v>0</v>
      </c>
      <c r="V340" s="30">
        <v>13071958</v>
      </c>
      <c r="W340" s="9">
        <v>15.846563</v>
      </c>
      <c r="X340" s="9">
        <v>9255.744</v>
      </c>
      <c r="Y340" s="9">
        <v>0</v>
      </c>
    </row>
    <row r="341" spans="1:25" s="1" customFormat="1" ht="12.75">
      <c r="A341" s="48">
        <v>11</v>
      </c>
      <c r="B341" s="3" t="s">
        <v>14</v>
      </c>
      <c r="C341" s="27" t="s">
        <v>157</v>
      </c>
      <c r="D341" s="45" t="s">
        <v>193</v>
      </c>
      <c r="E341" s="29">
        <v>21</v>
      </c>
      <c r="F341" s="34">
        <v>1</v>
      </c>
      <c r="G341" s="35">
        <v>0.3205</v>
      </c>
      <c r="H341" s="36">
        <f>G341/200</f>
        <v>0.0016025</v>
      </c>
      <c r="J341" s="30">
        <f>MAX(N341,N$3)</f>
        <v>17840567014.430576</v>
      </c>
      <c r="K341" s="30">
        <f>MAX(O341,O$3)</f>
        <v>1967.649719188873</v>
      </c>
      <c r="L341" s="30">
        <f>MAX(P341,P$3)</f>
        <v>13586324.901092045</v>
      </c>
      <c r="M341" s="30">
        <f>MAX(Q341,Q$3)</f>
        <v>0</v>
      </c>
      <c r="N341" s="30">
        <f>(R341*$F341)/$H341</f>
        <v>17840567014.430576</v>
      </c>
      <c r="O341" s="9">
        <f>(S341*$F341)/$H341</f>
        <v>1967.649719188873</v>
      </c>
      <c r="P341" s="9">
        <f>(T341*$F341)/$H341</f>
        <v>13586324.901092045</v>
      </c>
      <c r="Q341" s="9">
        <f>(U341*$F341)/$H341</f>
        <v>0</v>
      </c>
      <c r="R341" s="30">
        <f>MAX(V341-V$3,0)</f>
        <v>28589508.640625</v>
      </c>
      <c r="S341" s="30">
        <f>MAX(W341-W$3,0)</f>
        <v>3.153158675000169</v>
      </c>
      <c r="T341" s="30">
        <f>MAX(X341-X$3,0)</f>
        <v>21772.085654000002</v>
      </c>
      <c r="U341" s="30">
        <f>MAX(Y341-Y$3,0)</f>
        <v>0</v>
      </c>
      <c r="V341" s="30">
        <v>28592310</v>
      </c>
      <c r="W341" s="9">
        <v>10.284836</v>
      </c>
      <c r="X341" s="9">
        <v>22129.236</v>
      </c>
      <c r="Y341" s="9">
        <v>0</v>
      </c>
    </row>
    <row r="342" spans="1:25" s="1" customFormat="1" ht="12.75">
      <c r="A342" s="48">
        <v>11</v>
      </c>
      <c r="B342" s="3" t="s">
        <v>15</v>
      </c>
      <c r="C342" s="27" t="s">
        <v>157</v>
      </c>
      <c r="D342" s="45" t="s">
        <v>197</v>
      </c>
      <c r="E342" s="29">
        <v>28</v>
      </c>
      <c r="F342" s="34">
        <v>1</v>
      </c>
      <c r="G342" s="35">
        <v>0.2511000000000001</v>
      </c>
      <c r="H342" s="36">
        <f>G342/200</f>
        <v>0.0012555000000000005</v>
      </c>
      <c r="J342" s="30">
        <f>MAX(N342,N$3)</f>
        <v>14658945950.318592</v>
      </c>
      <c r="K342" s="30">
        <f>MAX(O342,O$3)</f>
        <v>182923.27572680215</v>
      </c>
      <c r="L342" s="30">
        <f>MAX(P342,P$3)</f>
        <v>1657236.920748706</v>
      </c>
      <c r="M342" s="30">
        <f>MAX(Q342,Q$3)</f>
        <v>0</v>
      </c>
      <c r="N342" s="30">
        <f>(R342*$F342)/$H342</f>
        <v>14658945950.318592</v>
      </c>
      <c r="O342" s="9">
        <f>(S342*$F342)/$H342</f>
        <v>182923.27572680215</v>
      </c>
      <c r="P342" s="9">
        <f>(T342*$F342)/$H342</f>
        <v>1657236.920748706</v>
      </c>
      <c r="Q342" s="9">
        <f>(U342*$F342)/$H342</f>
        <v>0</v>
      </c>
      <c r="R342" s="30">
        <f>MAX(V342-V$3,0)</f>
        <v>18404306.640625</v>
      </c>
      <c r="S342" s="30">
        <f>MAX(W342-W$3,0)</f>
        <v>229.66017267500018</v>
      </c>
      <c r="T342" s="30">
        <f>MAX(X342-X$3,0)</f>
        <v>2080.6609540000013</v>
      </c>
      <c r="U342" s="30">
        <f>MAX(Y342-Y$3,0)</f>
        <v>0</v>
      </c>
      <c r="V342" s="30">
        <v>18407108</v>
      </c>
      <c r="W342" s="9">
        <v>236.79185</v>
      </c>
      <c r="X342" s="9">
        <v>2437.8113</v>
      </c>
      <c r="Y342" s="9">
        <v>0</v>
      </c>
    </row>
    <row r="343" spans="1:25" s="1" customFormat="1" ht="12.75">
      <c r="A343" s="48">
        <v>11</v>
      </c>
      <c r="B343" s="3" t="s">
        <v>16</v>
      </c>
      <c r="C343" s="27" t="s">
        <v>157</v>
      </c>
      <c r="D343" s="45" t="s">
        <v>199</v>
      </c>
      <c r="E343" s="29">
        <v>35</v>
      </c>
      <c r="F343" s="34">
        <v>1</v>
      </c>
      <c r="G343" s="35">
        <v>0.3330000000000002</v>
      </c>
      <c r="H343" s="36">
        <f>G343/200</f>
        <v>0.001665000000000001</v>
      </c>
      <c r="J343" s="30">
        <f>MAX(N343,N$3)</f>
        <v>10134012396.771767</v>
      </c>
      <c r="K343" s="30">
        <f>MAX(O343,O$3)</f>
        <v>25210185.178783767</v>
      </c>
      <c r="L343" s="30">
        <f>MAX(P343,P$3)</f>
        <v>9830.859535537884</v>
      </c>
      <c r="M343" s="30">
        <f>MAX(Q343,Q$3)</f>
        <v>0</v>
      </c>
      <c r="N343" s="30">
        <f>(R343*$F343)/$H343</f>
        <v>10134012396.771767</v>
      </c>
      <c r="O343" s="9">
        <f>(S343*$F343)/$H343</f>
        <v>25210185.178783767</v>
      </c>
      <c r="P343" s="9">
        <f>(T343*$F343)/$H343</f>
        <v>0</v>
      </c>
      <c r="Q343" s="9">
        <f>(U343*$F343)/$H343</f>
        <v>0</v>
      </c>
      <c r="R343" s="30">
        <f>MAX(V343-V$3,0)</f>
        <v>16873130.640625</v>
      </c>
      <c r="S343" s="30">
        <f>MAX(W343-W$3,0)</f>
        <v>41974.958322675</v>
      </c>
      <c r="T343" s="30">
        <f>MAX(X343-X$3,0)</f>
        <v>0</v>
      </c>
      <c r="U343" s="30">
        <f>MAX(Y343-Y$3,0)</f>
        <v>0</v>
      </c>
      <c r="V343" s="30">
        <v>16875932</v>
      </c>
      <c r="W343" s="9">
        <v>41982.09</v>
      </c>
      <c r="X343" s="9">
        <v>53.341763</v>
      </c>
      <c r="Y343" s="9">
        <v>0</v>
      </c>
    </row>
    <row r="344" spans="1:25" s="1" customFormat="1" ht="12.75">
      <c r="A344" s="48">
        <v>11</v>
      </c>
      <c r="B344" s="3" t="s">
        <v>17</v>
      </c>
      <c r="C344" s="27" t="s">
        <v>157</v>
      </c>
      <c r="D344" s="45" t="s">
        <v>201</v>
      </c>
      <c r="E344" s="29">
        <v>42</v>
      </c>
      <c r="F344" s="34">
        <v>1</v>
      </c>
      <c r="G344" s="35">
        <v>0.27590000000000003</v>
      </c>
      <c r="H344" s="36">
        <f>G344/200</f>
        <v>0.0013795</v>
      </c>
      <c r="J344" s="30">
        <f>MAX(N344,N$3)</f>
        <v>13757371975.80645</v>
      </c>
      <c r="K344" s="30">
        <f>MAX(O344,O$3)</f>
        <v>45104570.73046394</v>
      </c>
      <c r="L344" s="30">
        <f>MAX(P344,P$3)</f>
        <v>9830.859535537884</v>
      </c>
      <c r="M344" s="30">
        <f>MAX(Q344,Q$3)</f>
        <v>0</v>
      </c>
      <c r="N344" s="30">
        <f>(R344*$F344)/$H344</f>
        <v>13757371975.80645</v>
      </c>
      <c r="O344" s="9">
        <f>(S344*$F344)/$H344</f>
        <v>45104570.73046394</v>
      </c>
      <c r="P344" s="9">
        <f>(T344*$F344)/$H344</f>
        <v>0</v>
      </c>
      <c r="Q344" s="9">
        <f>(U344*$F344)/$H344</f>
        <v>0</v>
      </c>
      <c r="R344" s="30">
        <f>MAX(V344-V$3,0)</f>
        <v>18978294.640625</v>
      </c>
      <c r="S344" s="30">
        <f>MAX(W344-W$3,0)</f>
        <v>62221.755322675</v>
      </c>
      <c r="T344" s="30">
        <f>MAX(X344-X$3,0)</f>
        <v>0</v>
      </c>
      <c r="U344" s="30">
        <f>MAX(Y344-Y$3,0)</f>
        <v>0</v>
      </c>
      <c r="V344" s="30">
        <v>18981096</v>
      </c>
      <c r="W344" s="9">
        <v>62228.887</v>
      </c>
      <c r="X344" s="9">
        <v>0</v>
      </c>
      <c r="Y344" s="9">
        <v>0</v>
      </c>
    </row>
    <row r="345" spans="1:25" s="1" customFormat="1" ht="12.75">
      <c r="A345" s="48">
        <v>11</v>
      </c>
      <c r="B345" s="3" t="s">
        <v>18</v>
      </c>
      <c r="C345" s="27" t="s">
        <v>157</v>
      </c>
      <c r="D345" s="45" t="s">
        <v>344</v>
      </c>
      <c r="E345" s="29">
        <v>49</v>
      </c>
      <c r="F345" s="34">
        <v>1</v>
      </c>
      <c r="G345" s="35">
        <v>0.31950000000000056</v>
      </c>
      <c r="H345" s="36">
        <f>G345/200</f>
        <v>0.0015975000000000028</v>
      </c>
      <c r="J345" s="30">
        <f>MAX(N345,N$3)</f>
        <v>21019602278.95145</v>
      </c>
      <c r="K345" s="30">
        <f>MAX(O345,O$3)</f>
        <v>171188900.3584817</v>
      </c>
      <c r="L345" s="30">
        <f>MAX(P345,P$3)</f>
        <v>9830.859535537884</v>
      </c>
      <c r="M345" s="30">
        <f>MAX(Q345,Q$3)</f>
        <v>0</v>
      </c>
      <c r="N345" s="30">
        <f>(R345*$F345)/$H345</f>
        <v>21019602278.95145</v>
      </c>
      <c r="O345" s="9">
        <f>(S345*$F345)/$H345</f>
        <v>171188900.3584817</v>
      </c>
      <c r="P345" s="9">
        <f>(T345*$F345)/$H345</f>
        <v>0</v>
      </c>
      <c r="Q345" s="9">
        <f>(U345*$F345)/$H345</f>
        <v>0</v>
      </c>
      <c r="R345" s="30">
        <f>MAX(V345-V$3,0)</f>
        <v>33578814.640625</v>
      </c>
      <c r="S345" s="30">
        <f>MAX(W345-W$3,0)</f>
        <v>273474.268322675</v>
      </c>
      <c r="T345" s="30">
        <f>MAX(X345-X$3,0)</f>
        <v>0</v>
      </c>
      <c r="U345" s="30">
        <f>MAX(Y345-Y$3,0)</f>
        <v>0</v>
      </c>
      <c r="V345" s="30">
        <v>33581616</v>
      </c>
      <c r="W345" s="9">
        <v>273481.4</v>
      </c>
      <c r="X345" s="9">
        <v>0</v>
      </c>
      <c r="Y345" s="9">
        <v>0</v>
      </c>
    </row>
    <row r="346" spans="1:25" s="1" customFormat="1" ht="12.75">
      <c r="A346" s="48">
        <v>11</v>
      </c>
      <c r="B346" s="3" t="s">
        <v>19</v>
      </c>
      <c r="C346" s="27" t="s">
        <v>157</v>
      </c>
      <c r="D346" s="45" t="s">
        <v>203</v>
      </c>
      <c r="E346" s="29">
        <v>56</v>
      </c>
      <c r="F346" s="34">
        <v>1</v>
      </c>
      <c r="G346" s="35">
        <v>0.35130000000000017</v>
      </c>
      <c r="H346" s="36">
        <f>G346/200</f>
        <v>0.001756500000000001</v>
      </c>
      <c r="J346" s="30">
        <f>MAX(N346,N$3)</f>
        <v>10574055588.172497</v>
      </c>
      <c r="K346" s="30">
        <f>MAX(O346,O$3)</f>
        <v>185921217.3769854</v>
      </c>
      <c r="L346" s="30">
        <f>MAX(P346,P$3)</f>
        <v>9830.859535537884</v>
      </c>
      <c r="M346" s="30">
        <f>MAX(Q346,Q$3)</f>
        <v>0</v>
      </c>
      <c r="N346" s="30">
        <f>(R346*$F346)/$H346</f>
        <v>10574055588.172497</v>
      </c>
      <c r="O346" s="9">
        <f>(S346*$F346)/$H346</f>
        <v>185921217.3769854</v>
      </c>
      <c r="P346" s="9">
        <f>(T346*$F346)/$H346</f>
        <v>0</v>
      </c>
      <c r="Q346" s="9">
        <f>(U346*$F346)/$H346</f>
        <v>0</v>
      </c>
      <c r="R346" s="30">
        <f>MAX(V346-V$3,0)</f>
        <v>18573328.640625</v>
      </c>
      <c r="S346" s="30">
        <f>MAX(W346-W$3,0)</f>
        <v>326570.618322675</v>
      </c>
      <c r="T346" s="30">
        <f>MAX(X346-X$3,0)</f>
        <v>0</v>
      </c>
      <c r="U346" s="30">
        <f>MAX(Y346-Y$3,0)</f>
        <v>0</v>
      </c>
      <c r="V346" s="30">
        <v>18576130</v>
      </c>
      <c r="W346" s="9">
        <v>326577.75</v>
      </c>
      <c r="X346" s="9">
        <v>286.7304</v>
      </c>
      <c r="Y346" s="9">
        <v>0</v>
      </c>
    </row>
    <row r="347" spans="1:25" s="1" customFormat="1" ht="12.75">
      <c r="A347" s="48">
        <v>11</v>
      </c>
      <c r="B347" s="3" t="s">
        <v>20</v>
      </c>
      <c r="C347" s="27" t="s">
        <v>157</v>
      </c>
      <c r="D347" s="45" t="s">
        <v>205</v>
      </c>
      <c r="E347" s="29">
        <v>63</v>
      </c>
      <c r="F347" s="34">
        <v>1</v>
      </c>
      <c r="G347" s="35">
        <v>0.3268000000000004</v>
      </c>
      <c r="H347" s="36">
        <f>G347/200</f>
        <v>0.0016340000000000022</v>
      </c>
      <c r="J347" s="30">
        <f>MAX(N347,N$3)</f>
        <v>11018778849.831686</v>
      </c>
      <c r="K347" s="30">
        <f>MAX(O347,O$3)</f>
        <v>109491027.12525995</v>
      </c>
      <c r="L347" s="30">
        <f>MAX(P347,P$3)</f>
        <v>9830.859535537884</v>
      </c>
      <c r="M347" s="30">
        <f>MAX(Q347,Q$3)</f>
        <v>0</v>
      </c>
      <c r="N347" s="30">
        <f>(R347*$F347)/$H347</f>
        <v>11018778849.831686</v>
      </c>
      <c r="O347" s="9">
        <f>(S347*$F347)/$H347</f>
        <v>109491027.12525995</v>
      </c>
      <c r="P347" s="9">
        <f>(T347*$F347)/$H347</f>
        <v>0</v>
      </c>
      <c r="Q347" s="9">
        <f>(U347*$F347)/$H347</f>
        <v>0</v>
      </c>
      <c r="R347" s="30">
        <f>MAX(V347-V$3,0)</f>
        <v>18004684.640625</v>
      </c>
      <c r="S347" s="30">
        <f>MAX(W347-W$3,0)</f>
        <v>178908.338322675</v>
      </c>
      <c r="T347" s="30">
        <f>MAX(X347-X$3,0)</f>
        <v>0</v>
      </c>
      <c r="U347" s="30">
        <f>MAX(Y347-Y$3,0)</f>
        <v>0</v>
      </c>
      <c r="V347" s="30">
        <v>18007486</v>
      </c>
      <c r="W347" s="9">
        <v>178915.47</v>
      </c>
      <c r="X347" s="9">
        <v>26.540258</v>
      </c>
      <c r="Y347" s="9">
        <v>0</v>
      </c>
    </row>
    <row r="348" spans="1:25" s="1" customFormat="1" ht="12.75">
      <c r="A348" s="48">
        <v>11</v>
      </c>
      <c r="B348" s="3" t="s">
        <v>21</v>
      </c>
      <c r="C348" s="27" t="s">
        <v>157</v>
      </c>
      <c r="D348" s="45" t="s">
        <v>309</v>
      </c>
      <c r="E348" s="29">
        <v>70</v>
      </c>
      <c r="F348" s="34">
        <v>1</v>
      </c>
      <c r="G348" s="35">
        <v>0.38090000000000046</v>
      </c>
      <c r="H348" s="36">
        <f>G348/200</f>
        <v>0.0019045000000000023</v>
      </c>
      <c r="J348" s="30">
        <f>MAX(N348,N$3)</f>
        <v>2583010575.282223</v>
      </c>
      <c r="K348" s="30">
        <f>MAX(O348,O$3)</f>
        <v>14801472.996941436</v>
      </c>
      <c r="L348" s="30">
        <f>MAX(P348,P$3)</f>
        <v>9830.859535537884</v>
      </c>
      <c r="M348" s="30">
        <f>MAX(Q348,Q$3)</f>
        <v>0</v>
      </c>
      <c r="N348" s="30">
        <f>(R348*$F348)/$H348</f>
        <v>2583010575.282223</v>
      </c>
      <c r="O348" s="9">
        <f>(S348*$F348)/$H348</f>
        <v>14801472.996941436</v>
      </c>
      <c r="P348" s="9">
        <f>(T348*$F348)/$H348</f>
        <v>0</v>
      </c>
      <c r="Q348" s="9">
        <f>(U348*$F348)/$H348</f>
        <v>0</v>
      </c>
      <c r="R348" s="30">
        <f>MAX(V348-V$3,0)</f>
        <v>4919343.640625</v>
      </c>
      <c r="S348" s="30">
        <f>MAX(W348-W$3,0)</f>
        <v>28189.405322675</v>
      </c>
      <c r="T348" s="30">
        <f>MAX(X348-X$3,0)</f>
        <v>0</v>
      </c>
      <c r="U348" s="30">
        <f>MAX(Y348-Y$3,0)</f>
        <v>0</v>
      </c>
      <c r="V348" s="30">
        <v>4922145</v>
      </c>
      <c r="W348" s="9">
        <v>28196.537</v>
      </c>
      <c r="X348" s="9">
        <v>0</v>
      </c>
      <c r="Y348" s="9">
        <v>0</v>
      </c>
    </row>
    <row r="349" spans="1:25" s="1" customFormat="1" ht="12.75">
      <c r="A349" s="48">
        <v>11</v>
      </c>
      <c r="B349" s="3" t="s">
        <v>22</v>
      </c>
      <c r="C349" s="27" t="s">
        <v>157</v>
      </c>
      <c r="D349" s="45" t="s">
        <v>311</v>
      </c>
      <c r="E349" s="29">
        <v>77</v>
      </c>
      <c r="F349" s="34">
        <v>1</v>
      </c>
      <c r="G349" s="35">
        <v>0.6773000000000007</v>
      </c>
      <c r="H349" s="36">
        <f>G349/200</f>
        <v>0.0033865000000000032</v>
      </c>
      <c r="J349" s="30">
        <f>MAX(N349,N$3)</f>
        <v>1705212502.7683432</v>
      </c>
      <c r="K349" s="30">
        <f>MAX(O349,O$3)</f>
        <v>83266342.33653468</v>
      </c>
      <c r="L349" s="30">
        <f>MAX(P349,P$3)</f>
        <v>9830.859535537884</v>
      </c>
      <c r="M349" s="30">
        <f>MAX(Q349,Q$3)</f>
        <v>0</v>
      </c>
      <c r="N349" s="30">
        <f>(R349*$F349)/$H349</f>
        <v>1705212502.7683432</v>
      </c>
      <c r="O349" s="9">
        <f>(S349*$F349)/$H349</f>
        <v>83266342.33653468</v>
      </c>
      <c r="P349" s="9">
        <f>(T349*$F349)/$H349</f>
        <v>0</v>
      </c>
      <c r="Q349" s="9">
        <f>(U349*$F349)/$H349</f>
        <v>0</v>
      </c>
      <c r="R349" s="30">
        <f>MAX(V349-V$3,0)</f>
        <v>5774702.140625</v>
      </c>
      <c r="S349" s="30">
        <f>MAX(W349-W$3,0)</f>
        <v>281981.468322675</v>
      </c>
      <c r="T349" s="30">
        <f>MAX(X349-X$3,0)</f>
        <v>0</v>
      </c>
      <c r="U349" s="30">
        <f>MAX(Y349-Y$3,0)</f>
        <v>0</v>
      </c>
      <c r="V349" s="30">
        <v>5777503.5</v>
      </c>
      <c r="W349" s="9">
        <v>281988.6</v>
      </c>
      <c r="X349" s="9">
        <v>0</v>
      </c>
      <c r="Y349" s="9">
        <v>0</v>
      </c>
    </row>
    <row r="350" spans="1:25" s="1" customFormat="1" ht="12.75">
      <c r="A350" s="48">
        <v>11</v>
      </c>
      <c r="B350" s="3" t="s">
        <v>23</v>
      </c>
      <c r="C350" s="27" t="s">
        <v>157</v>
      </c>
      <c r="D350" s="45" t="s">
        <v>313</v>
      </c>
      <c r="E350" s="29">
        <v>84</v>
      </c>
      <c r="F350" s="34">
        <v>1</v>
      </c>
      <c r="G350" s="35">
        <v>0.32450000000000045</v>
      </c>
      <c r="H350" s="36">
        <f>G350/200</f>
        <v>0.0016225000000000022</v>
      </c>
      <c r="J350" s="30">
        <f>MAX(N350,N$3)</f>
        <v>1845971427.1956832</v>
      </c>
      <c r="K350" s="30">
        <f>MAX(O350,O$3)</f>
        <v>20539441.185007676</v>
      </c>
      <c r="L350" s="30">
        <f>MAX(P350,P$3)</f>
        <v>9830.859535537884</v>
      </c>
      <c r="M350" s="30">
        <f>MAX(Q350,Q$3)</f>
        <v>0</v>
      </c>
      <c r="N350" s="30">
        <f>(R350*$F350)/$H350</f>
        <v>1845971427.1956832</v>
      </c>
      <c r="O350" s="9">
        <f>(S350*$F350)/$H350</f>
        <v>20539441.185007676</v>
      </c>
      <c r="P350" s="9">
        <f>(T350*$F350)/$H350</f>
        <v>0</v>
      </c>
      <c r="Q350" s="9">
        <f>(U350*$F350)/$H350</f>
        <v>0</v>
      </c>
      <c r="R350" s="30">
        <f>MAX(V350-V$3,0)</f>
        <v>2995088.640625</v>
      </c>
      <c r="S350" s="30">
        <f>MAX(W350-W$3,0)</f>
        <v>33325.243322675</v>
      </c>
      <c r="T350" s="30">
        <f>MAX(X350-X$3,0)</f>
        <v>0</v>
      </c>
      <c r="U350" s="30">
        <f>MAX(Y350-Y$3,0)</f>
        <v>0</v>
      </c>
      <c r="V350" s="30">
        <v>2997890</v>
      </c>
      <c r="W350" s="9">
        <v>33332.375</v>
      </c>
      <c r="X350" s="9">
        <v>0</v>
      </c>
      <c r="Y350" s="9">
        <v>0</v>
      </c>
    </row>
    <row r="351" spans="1:25" s="1" customFormat="1" ht="12.75">
      <c r="A351" s="48">
        <v>11</v>
      </c>
      <c r="B351" s="3" t="s">
        <v>24</v>
      </c>
      <c r="C351" s="27" t="s">
        <v>157</v>
      </c>
      <c r="D351" s="45" t="s">
        <v>221</v>
      </c>
      <c r="E351" s="29">
        <v>120</v>
      </c>
      <c r="F351" s="34">
        <v>1</v>
      </c>
      <c r="G351" s="35">
        <v>0.46280000000000054</v>
      </c>
      <c r="H351" s="36">
        <f>G351/200</f>
        <v>0.0023140000000000027</v>
      </c>
      <c r="J351" s="30">
        <f>MAX(N351,N$3)</f>
        <v>23552699498.97361</v>
      </c>
      <c r="K351" s="30">
        <f>MAX(O351,O$3)</f>
        <v>1183.286465517185</v>
      </c>
      <c r="L351" s="30">
        <f>MAX(P351,P$3)</f>
        <v>9830.859535537884</v>
      </c>
      <c r="M351" s="30">
        <f>MAX(Q351,Q$3)</f>
        <v>0</v>
      </c>
      <c r="N351" s="30">
        <f>(R351*$F351)/$H351</f>
        <v>23552699498.97361</v>
      </c>
      <c r="O351" s="9">
        <f>(S351*$F351)/$H351</f>
        <v>0</v>
      </c>
      <c r="P351" s="9">
        <f>(T351*$F351)/$H351</f>
        <v>0</v>
      </c>
      <c r="Q351" s="9">
        <f>(U351*$F351)/$H351</f>
        <v>0</v>
      </c>
      <c r="R351" s="30">
        <f>MAX(V351-V$3,0)</f>
        <v>54500946.640625</v>
      </c>
      <c r="S351" s="30">
        <f>MAX(W351-W$3,0)</f>
        <v>0</v>
      </c>
      <c r="T351" s="30">
        <f>MAX(X351-X$3,0)</f>
        <v>0</v>
      </c>
      <c r="U351" s="30">
        <f>MAX(Y351-Y$3,0)</f>
        <v>0</v>
      </c>
      <c r="V351" s="30">
        <v>54503748</v>
      </c>
      <c r="W351" s="9">
        <v>0</v>
      </c>
      <c r="X351" s="9">
        <v>235.51772</v>
      </c>
      <c r="Y351" s="9">
        <v>0</v>
      </c>
    </row>
    <row r="352" spans="1:25" s="1" customFormat="1" ht="12.75">
      <c r="A352" s="48">
        <v>11</v>
      </c>
      <c r="B352" s="3" t="s">
        <v>25</v>
      </c>
      <c r="C352" s="27" t="s">
        <v>157</v>
      </c>
      <c r="D352" s="45" t="s">
        <v>283</v>
      </c>
      <c r="E352" s="29">
        <v>150</v>
      </c>
      <c r="F352" s="34">
        <v>1</v>
      </c>
      <c r="G352" s="35">
        <v>0.2804000000000002</v>
      </c>
      <c r="H352" s="36">
        <f>G352/200</f>
        <v>0.0014020000000000011</v>
      </c>
      <c r="J352" s="30">
        <f>MAX(N352,N$3)</f>
        <v>13423007589.604126</v>
      </c>
      <c r="K352" s="30">
        <f>MAX(O352,O$3)</f>
        <v>101064185.67951132</v>
      </c>
      <c r="L352" s="30">
        <f>MAX(P352,P$3)</f>
        <v>9830.859535537884</v>
      </c>
      <c r="M352" s="30">
        <f>MAX(Q352,Q$3)</f>
        <v>0</v>
      </c>
      <c r="N352" s="30">
        <f>(R352*$F352)/$H352</f>
        <v>13423007589.604126</v>
      </c>
      <c r="O352" s="9">
        <f>(S352*$F352)/$H352</f>
        <v>101064185.67951132</v>
      </c>
      <c r="P352" s="9">
        <f>(T352*$F352)/$H352</f>
        <v>0</v>
      </c>
      <c r="Q352" s="9">
        <f>(U352*$F352)/$H352</f>
        <v>0</v>
      </c>
      <c r="R352" s="30">
        <f>MAX(V352-V$3,0)</f>
        <v>18819056.640625</v>
      </c>
      <c r="S352" s="30">
        <f>MAX(W352-W$3,0)</f>
        <v>141691.988322675</v>
      </c>
      <c r="T352" s="30">
        <f>MAX(X352-X$3,0)</f>
        <v>0</v>
      </c>
      <c r="U352" s="30">
        <f>MAX(Y352-Y$3,0)</f>
        <v>0</v>
      </c>
      <c r="V352" s="30">
        <v>18821858</v>
      </c>
      <c r="W352" s="9">
        <v>141699.12</v>
      </c>
      <c r="X352" s="9">
        <v>0</v>
      </c>
      <c r="Y352" s="9">
        <v>0</v>
      </c>
    </row>
    <row r="353" spans="1:25" s="1" customFormat="1" ht="12.75">
      <c r="A353" s="48">
        <v>11</v>
      </c>
      <c r="B353" s="3" t="s">
        <v>26</v>
      </c>
      <c r="C353" s="27" t="s">
        <v>157</v>
      </c>
      <c r="D353" s="45" t="s">
        <v>285</v>
      </c>
      <c r="E353" s="29">
        <v>180</v>
      </c>
      <c r="F353" s="34">
        <v>1</v>
      </c>
      <c r="G353" s="35">
        <v>0.2881</v>
      </c>
      <c r="H353" s="36">
        <f>G353/200</f>
        <v>0.0014405000000000002</v>
      </c>
      <c r="J353" s="30">
        <f>MAX(N353,N$3)</f>
        <v>11586437792.86706</v>
      </c>
      <c r="K353" s="30">
        <f>MAX(O353,O$3)</f>
        <v>90580457.00984032</v>
      </c>
      <c r="L353" s="30">
        <f>MAX(P353,P$3)</f>
        <v>9830.859535537884</v>
      </c>
      <c r="M353" s="30">
        <f>MAX(Q353,Q$3)</f>
        <v>0</v>
      </c>
      <c r="N353" s="30">
        <f>(R353*$F353)/$H353</f>
        <v>11586437792.86706</v>
      </c>
      <c r="O353" s="9">
        <f>(S353*$F353)/$H353</f>
        <v>90580457.00984032</v>
      </c>
      <c r="P353" s="9">
        <f>(T353*$F353)/$H353</f>
        <v>0</v>
      </c>
      <c r="Q353" s="9">
        <f>(U353*$F353)/$H353</f>
        <v>0</v>
      </c>
      <c r="R353" s="30">
        <f>MAX(V353-V$3,0)</f>
        <v>16690263.640625</v>
      </c>
      <c r="S353" s="30">
        <f>MAX(W353-W$3,0)</f>
        <v>130481.148322675</v>
      </c>
      <c r="T353" s="30">
        <f>MAX(X353-X$3,0)</f>
        <v>0</v>
      </c>
      <c r="U353" s="30">
        <f>MAX(Y353-Y$3,0)</f>
        <v>0</v>
      </c>
      <c r="V353" s="30">
        <v>16693065</v>
      </c>
      <c r="W353" s="9">
        <v>130488.28</v>
      </c>
      <c r="X353" s="9">
        <v>0</v>
      </c>
      <c r="Y353" s="9">
        <v>0</v>
      </c>
    </row>
    <row r="354" spans="1:25" s="1" customFormat="1" ht="12.75">
      <c r="A354" s="48">
        <v>11</v>
      </c>
      <c r="B354" s="3" t="s">
        <v>27</v>
      </c>
      <c r="C354" s="27" t="s">
        <v>157</v>
      </c>
      <c r="D354" s="45" t="s">
        <v>287</v>
      </c>
      <c r="E354" s="29">
        <v>365</v>
      </c>
      <c r="F354" s="34">
        <v>1</v>
      </c>
      <c r="G354" s="35">
        <v>0.5075</v>
      </c>
      <c r="H354" s="36">
        <f>G354/200</f>
        <v>0.0025375</v>
      </c>
      <c r="J354" s="30">
        <f>MAX(N354,N$3)</f>
        <v>5195718084.975369</v>
      </c>
      <c r="K354" s="30">
        <f>MAX(O354,O$3)</f>
        <v>31526013.132088672</v>
      </c>
      <c r="L354" s="30">
        <f>MAX(P354,P$3)</f>
        <v>9830.859535537884</v>
      </c>
      <c r="M354" s="30">
        <f>MAX(Q354,Q$3)</f>
        <v>0</v>
      </c>
      <c r="N354" s="30">
        <f>(R354*$F354)/$H354</f>
        <v>5195718084.975369</v>
      </c>
      <c r="O354" s="9">
        <f>(S354*$F354)/$H354</f>
        <v>31526013.132088672</v>
      </c>
      <c r="P354" s="9">
        <f>(T354*$F354)/$H354</f>
        <v>0</v>
      </c>
      <c r="Q354" s="9">
        <f>(U354*$F354)/$H354</f>
        <v>0</v>
      </c>
      <c r="R354" s="30">
        <f>MAX(V354-V$3,0)</f>
        <v>13184134.640625</v>
      </c>
      <c r="S354" s="30">
        <f>MAX(W354-W$3,0)</f>
        <v>79997.258322675</v>
      </c>
      <c r="T354" s="30">
        <f>MAX(X354-X$3,0)</f>
        <v>0</v>
      </c>
      <c r="U354" s="30">
        <f>MAX(Y354-Y$3,0)</f>
        <v>0</v>
      </c>
      <c r="V354" s="30">
        <v>13186936</v>
      </c>
      <c r="W354" s="9">
        <v>80004.39</v>
      </c>
      <c r="X354" s="9">
        <v>80.575066</v>
      </c>
      <c r="Y354" s="9">
        <v>0</v>
      </c>
    </row>
    <row r="355" spans="1:25" s="1" customFormat="1" ht="12.75">
      <c r="A355" s="48">
        <v>11</v>
      </c>
      <c r="B355" s="3" t="s">
        <v>578</v>
      </c>
      <c r="C355" s="27" t="s">
        <v>157</v>
      </c>
      <c r="D355" s="45" t="s">
        <v>571</v>
      </c>
      <c r="E355" s="29">
        <v>365</v>
      </c>
      <c r="F355" s="34">
        <v>1</v>
      </c>
      <c r="G355" s="35">
        <v>0.2326</v>
      </c>
      <c r="H355" s="36">
        <f>G355/200</f>
        <v>0.001163</v>
      </c>
      <c r="J355" s="30">
        <f>MAX(N355,N$3)</f>
        <v>2306198745.1633706</v>
      </c>
      <c r="K355" s="30">
        <f>MAX(O355,O$3)</f>
        <v>254081864.4219046</v>
      </c>
      <c r="L355" s="30">
        <f>MAX(P355,P$3)</f>
        <v>82368.98022356097</v>
      </c>
      <c r="M355" s="30">
        <f>MAX(Q355,Q$3)</f>
        <v>0</v>
      </c>
      <c r="N355" s="30">
        <f>(R355*$F355)/$H355</f>
        <v>2306198745.1633706</v>
      </c>
      <c r="O355" s="9">
        <f>(S355*$F355)/$H355</f>
        <v>254081864.4219046</v>
      </c>
      <c r="P355" s="9">
        <f>(T355*$F355)/$H355</f>
        <v>82368.98022356097</v>
      </c>
      <c r="Q355" s="9">
        <f>(U355*$F355)/$H355</f>
        <v>0</v>
      </c>
      <c r="R355" s="30">
        <f>MAX(V355-V$3,0)</f>
        <v>2682109.140625</v>
      </c>
      <c r="S355" s="30">
        <f>MAX(W355-W$3,0)</f>
        <v>295497.208322675</v>
      </c>
      <c r="T355" s="30">
        <f>MAX(X355-X$3,0)</f>
        <v>95.79512400000141</v>
      </c>
      <c r="U355" s="30">
        <f>MAX(Y355-Y$3,0)</f>
        <v>0</v>
      </c>
      <c r="V355" s="30">
        <v>2684910.5</v>
      </c>
      <c r="W355" s="9">
        <v>295504.34</v>
      </c>
      <c r="X355" s="9">
        <v>452.94547</v>
      </c>
      <c r="Y355" s="9">
        <v>0</v>
      </c>
    </row>
    <row r="356" spans="1:25" s="1" customFormat="1" ht="12.75">
      <c r="A356" s="48">
        <v>11</v>
      </c>
      <c r="B356" s="3" t="s">
        <v>579</v>
      </c>
      <c r="C356" s="27" t="s">
        <v>157</v>
      </c>
      <c r="D356" s="45" t="s">
        <v>573</v>
      </c>
      <c r="E356" s="29">
        <v>365</v>
      </c>
      <c r="F356" s="34">
        <v>1</v>
      </c>
      <c r="G356" s="35">
        <v>0.1426</v>
      </c>
      <c r="H356" s="36">
        <f>G356/200</f>
        <v>0.000713</v>
      </c>
      <c r="J356" s="30">
        <f>MAX(N356,N$3)</f>
        <v>5528476354.312763</v>
      </c>
      <c r="K356" s="30">
        <f>MAX(O356,O$3)</f>
        <v>142637052.34596774</v>
      </c>
      <c r="L356" s="30">
        <f>MAX(P356,P$3)</f>
        <v>9830.859535537884</v>
      </c>
      <c r="M356" s="30">
        <f>MAX(Q356,Q$3)</f>
        <v>0</v>
      </c>
      <c r="N356" s="30">
        <f>(R356*$F356)/$H356</f>
        <v>5528476354.312763</v>
      </c>
      <c r="O356" s="9">
        <f>(S356*$F356)/$H356</f>
        <v>142637052.34596774</v>
      </c>
      <c r="P356" s="9">
        <f>(T356*$F356)/$H356</f>
        <v>0</v>
      </c>
      <c r="Q356" s="9">
        <f>(U356*$F356)/$H356</f>
        <v>0</v>
      </c>
      <c r="R356" s="30">
        <f>MAX(V356-V$3,0)</f>
        <v>3941803.640625</v>
      </c>
      <c r="S356" s="30">
        <f>MAX(W356-W$3,0)</f>
        <v>101700.218322675</v>
      </c>
      <c r="T356" s="30">
        <f>MAX(X356-X$3,0)</f>
        <v>0</v>
      </c>
      <c r="U356" s="30">
        <f>MAX(Y356-Y$3,0)</f>
        <v>0</v>
      </c>
      <c r="V356" s="30">
        <v>3944605</v>
      </c>
      <c r="W356" s="9">
        <v>101707.35</v>
      </c>
      <c r="X356" s="9">
        <v>339.5717</v>
      </c>
      <c r="Y356" s="9">
        <v>0</v>
      </c>
    </row>
    <row r="357" spans="1:25" s="1" customFormat="1" ht="12.75">
      <c r="A357" s="25">
        <v>12</v>
      </c>
      <c r="B357" s="3" t="s">
        <v>28</v>
      </c>
      <c r="C357" s="27" t="s">
        <v>157</v>
      </c>
      <c r="D357" s="25" t="s">
        <v>161</v>
      </c>
      <c r="E357" s="29">
        <v>1</v>
      </c>
      <c r="F357" s="34">
        <v>1</v>
      </c>
      <c r="G357" s="35">
        <v>0.6511</v>
      </c>
      <c r="H357" s="36">
        <f>G357/200</f>
        <v>0.0032555</v>
      </c>
      <c r="J357" s="30">
        <f>MAX(N357,N$3)</f>
        <v>740062.0258024884</v>
      </c>
      <c r="K357" s="30">
        <f>MAX(O357,O$3)</f>
        <v>1183.286465517185</v>
      </c>
      <c r="L357" s="30">
        <f>MAX(P357,P$3)</f>
        <v>40883.69651359282</v>
      </c>
      <c r="M357" s="30">
        <f>MAX(Q357,Q$3)</f>
        <v>0</v>
      </c>
      <c r="N357" s="30">
        <f>(R357*$F357)/$H357</f>
        <v>740062.0258024884</v>
      </c>
      <c r="O357" s="9">
        <f>(S357*$F357)/$H357</f>
        <v>1026.714997696258</v>
      </c>
      <c r="P357" s="9">
        <f>(T357*$F357)/$H357</f>
        <v>40883.69651359282</v>
      </c>
      <c r="Q357" s="9">
        <f>(U357*$F357)/$H357</f>
        <v>0</v>
      </c>
      <c r="R357" s="30">
        <f>MAX(V357-V$3,0)</f>
        <v>2409.2719250000014</v>
      </c>
      <c r="S357" s="30">
        <f>MAX(W357-W$3,0)</f>
        <v>3.3424706750001683</v>
      </c>
      <c r="T357" s="30">
        <f>MAX(X357-X$3,0)</f>
        <v>133.09687400000143</v>
      </c>
      <c r="U357" s="30">
        <f>MAX(Y357-Y$3,0)</f>
        <v>0</v>
      </c>
      <c r="V357" s="30">
        <v>5210.6313</v>
      </c>
      <c r="W357" s="9">
        <v>10.474148</v>
      </c>
      <c r="X357" s="9">
        <v>490.24722</v>
      </c>
      <c r="Y357" s="9">
        <v>0</v>
      </c>
    </row>
    <row r="358" spans="1:25" s="1" customFormat="1" ht="12.75">
      <c r="A358" s="25">
        <v>12</v>
      </c>
      <c r="B358" s="3" t="s">
        <v>580</v>
      </c>
      <c r="C358" s="27" t="s">
        <v>157</v>
      </c>
      <c r="D358" s="25" t="s">
        <v>232</v>
      </c>
      <c r="E358" s="29">
        <v>1</v>
      </c>
      <c r="F358" s="34">
        <v>1</v>
      </c>
      <c r="G358" s="35">
        <v>0.35990000000000055</v>
      </c>
      <c r="H358" s="36">
        <f>G358/200</f>
        <v>0.0017995000000000027</v>
      </c>
      <c r="J358" s="30">
        <f>MAX(N358,N$3)</f>
        <v>10701.535890217623</v>
      </c>
      <c r="K358" s="30">
        <f>MAX(O358,O$3)</f>
        <v>1183.286465517185</v>
      </c>
      <c r="L358" s="30">
        <f>MAX(P358,P$3)</f>
        <v>195370.66073909466</v>
      </c>
      <c r="M358" s="30">
        <f>MAX(Q358,Q$3)</f>
        <v>0</v>
      </c>
      <c r="N358" s="30">
        <f>(R358*$F358)/$H358</f>
        <v>0</v>
      </c>
      <c r="O358" s="9">
        <f>(S358*$F358)/$H358</f>
        <v>0</v>
      </c>
      <c r="P358" s="9">
        <f>(T358*$F358)/$H358</f>
        <v>195370.66073909466</v>
      </c>
      <c r="Q358" s="9">
        <f>(U358*$F358)/$H358</f>
        <v>0</v>
      </c>
      <c r="R358" s="30">
        <f>MAX(V358-V$3,0)</f>
        <v>0</v>
      </c>
      <c r="S358" s="30">
        <f>MAX(W358-W$3,0)</f>
        <v>0</v>
      </c>
      <c r="T358" s="30">
        <f>MAX(X358-X$3,0)</f>
        <v>351.56950400000136</v>
      </c>
      <c r="U358" s="30">
        <f>MAX(Y358-Y$3,0)</f>
        <v>0</v>
      </c>
      <c r="V358" s="30">
        <v>2715.8801</v>
      </c>
      <c r="W358" s="9">
        <v>0</v>
      </c>
      <c r="X358" s="9">
        <v>708.71985</v>
      </c>
      <c r="Y358" s="9">
        <v>0</v>
      </c>
    </row>
    <row r="359" spans="1:25" s="1" customFormat="1" ht="12.75">
      <c r="A359" s="25">
        <v>12</v>
      </c>
      <c r="B359" s="3" t="s">
        <v>29</v>
      </c>
      <c r="C359" s="27" t="s">
        <v>157</v>
      </c>
      <c r="D359" s="25" t="s">
        <v>163</v>
      </c>
      <c r="E359" s="29">
        <v>2</v>
      </c>
      <c r="F359" s="34">
        <v>1</v>
      </c>
      <c r="G359" s="35">
        <v>0.39979999999999993</v>
      </c>
      <c r="H359" s="36">
        <f>G359/200</f>
        <v>0.0019989999999999995</v>
      </c>
      <c r="J359" s="30">
        <f>MAX(N359,N$3)</f>
        <v>14055442.03351676</v>
      </c>
      <c r="K359" s="30">
        <f>MAX(O359,O$3)</f>
        <v>1183.286465517185</v>
      </c>
      <c r="L359" s="30">
        <f>MAX(P359,P$3)</f>
        <v>9830.859535537884</v>
      </c>
      <c r="M359" s="30">
        <f>MAX(Q359,Q$3)</f>
        <v>0</v>
      </c>
      <c r="N359" s="30">
        <f>(R359*$F359)/$H359</f>
        <v>14055442.03351676</v>
      </c>
      <c r="O359" s="9">
        <f>(S359*$F359)/$H359</f>
        <v>0</v>
      </c>
      <c r="P359" s="9">
        <f>(T359*$F359)/$H359</f>
        <v>0</v>
      </c>
      <c r="Q359" s="9">
        <f>(U359*$F359)/$H359</f>
        <v>0</v>
      </c>
      <c r="R359" s="30">
        <f>MAX(V359-V$3,0)</f>
        <v>28096.828625</v>
      </c>
      <c r="S359" s="30">
        <f>MAX(W359-W$3,0)</f>
        <v>0</v>
      </c>
      <c r="T359" s="30">
        <f>MAX(X359-X$3,0)</f>
        <v>0</v>
      </c>
      <c r="U359" s="30">
        <f>MAX(Y359-Y$3,0)</f>
        <v>0</v>
      </c>
      <c r="V359" s="30">
        <v>30898.188</v>
      </c>
      <c r="W359" s="9">
        <v>5.5555196</v>
      </c>
      <c r="X359" s="9">
        <v>85.99608</v>
      </c>
      <c r="Y359" s="9">
        <v>0</v>
      </c>
    </row>
    <row r="360" spans="1:25" s="1" customFormat="1" ht="12.75">
      <c r="A360" s="25">
        <v>12</v>
      </c>
      <c r="B360" s="3" t="s">
        <v>30</v>
      </c>
      <c r="C360" s="27" t="s">
        <v>157</v>
      </c>
      <c r="D360" s="25" t="s">
        <v>165</v>
      </c>
      <c r="E360" s="29">
        <v>3</v>
      </c>
      <c r="F360" s="34">
        <v>1</v>
      </c>
      <c r="G360" s="35">
        <v>0.5043000000000006</v>
      </c>
      <c r="H360" s="36">
        <f>G360/200</f>
        <v>0.0025215000000000033</v>
      </c>
      <c r="J360" s="30">
        <f>MAX(N360,N$3)</f>
        <v>67228392.07812801</v>
      </c>
      <c r="K360" s="30">
        <f>MAX(O360,O$3)</f>
        <v>1183.286465517185</v>
      </c>
      <c r="L360" s="30">
        <f>MAX(P360,P$3)</f>
        <v>298116.02379536006</v>
      </c>
      <c r="M360" s="30">
        <f>MAX(Q360,Q$3)</f>
        <v>0</v>
      </c>
      <c r="N360" s="30">
        <f>(R360*$F360)/$H360</f>
        <v>67228392.07812801</v>
      </c>
      <c r="O360" s="9">
        <f>(S360*$F360)/$H360</f>
        <v>0</v>
      </c>
      <c r="P360" s="9">
        <f>(T360*$F360)/$H360</f>
        <v>298116.02379536006</v>
      </c>
      <c r="Q360" s="9">
        <f>(U360*$F360)/$H360</f>
        <v>0</v>
      </c>
      <c r="R360" s="30">
        <f>MAX(V360-V$3,0)</f>
        <v>169516.390625</v>
      </c>
      <c r="S360" s="30">
        <f>MAX(W360-W$3,0)</f>
        <v>0</v>
      </c>
      <c r="T360" s="30">
        <f>MAX(X360-X$3,0)</f>
        <v>751.6995540000014</v>
      </c>
      <c r="U360" s="30">
        <f>MAX(Y360-Y$3,0)</f>
        <v>0</v>
      </c>
      <c r="V360" s="30">
        <v>172317.75</v>
      </c>
      <c r="W360" s="9">
        <v>2.4058683</v>
      </c>
      <c r="X360" s="9">
        <v>1108.8499</v>
      </c>
      <c r="Y360" s="9">
        <v>0</v>
      </c>
    </row>
    <row r="361" spans="1:25" s="1" customFormat="1" ht="12.75">
      <c r="A361" s="25">
        <v>12</v>
      </c>
      <c r="B361" s="3" t="s">
        <v>31</v>
      </c>
      <c r="C361" s="27" t="s">
        <v>157</v>
      </c>
      <c r="D361" s="25" t="s">
        <v>167</v>
      </c>
      <c r="E361" s="29">
        <v>4</v>
      </c>
      <c r="F361" s="34">
        <v>1</v>
      </c>
      <c r="G361" s="35">
        <v>0.06080000000000041</v>
      </c>
      <c r="H361" s="36">
        <f>G361/200</f>
        <v>0.000304000000000002</v>
      </c>
      <c r="J361" s="30">
        <f>MAX(N361,N$3)</f>
        <v>13333608.634868337</v>
      </c>
      <c r="K361" s="30">
        <f>MAX(O361,O$3)</f>
        <v>1183.286465517185</v>
      </c>
      <c r="L361" s="30">
        <f>MAX(P361,P$3)</f>
        <v>9830.859535537884</v>
      </c>
      <c r="M361" s="30">
        <f>MAX(Q361,Q$3)</f>
        <v>0</v>
      </c>
      <c r="N361" s="30">
        <f>(R361*$F361)/$H361</f>
        <v>13333608.634868337</v>
      </c>
      <c r="O361" s="9">
        <f>(S361*$F361)/$H361</f>
        <v>0</v>
      </c>
      <c r="P361" s="9">
        <f>(T361*$F361)/$H361</f>
        <v>0</v>
      </c>
      <c r="Q361" s="9">
        <f>(U361*$F361)/$H361</f>
        <v>0</v>
      </c>
      <c r="R361" s="30">
        <f>MAX(V361-V$3,0)</f>
        <v>4053.417025000001</v>
      </c>
      <c r="S361" s="30">
        <f>MAX(W361-W$3,0)</f>
        <v>0</v>
      </c>
      <c r="T361" s="30">
        <f>MAX(X361-X$3,0)</f>
        <v>0</v>
      </c>
      <c r="U361" s="30">
        <f>MAX(Y361-Y$3,0)</f>
        <v>0</v>
      </c>
      <c r="V361" s="30">
        <v>6854.7764</v>
      </c>
      <c r="W361" s="9">
        <v>0</v>
      </c>
      <c r="X361" s="9">
        <v>0</v>
      </c>
      <c r="Y361" s="9">
        <v>0</v>
      </c>
    </row>
    <row r="362" spans="1:25" s="1" customFormat="1" ht="12.75">
      <c r="A362" s="25">
        <v>12</v>
      </c>
      <c r="B362" s="3" t="s">
        <v>581</v>
      </c>
      <c r="C362" s="27" t="s">
        <v>157</v>
      </c>
      <c r="D362" s="25" t="s">
        <v>169</v>
      </c>
      <c r="E362" s="29">
        <v>4</v>
      </c>
      <c r="F362" s="34">
        <v>1</v>
      </c>
      <c r="G362" s="35">
        <v>0.4283000000000001</v>
      </c>
      <c r="H362" s="36">
        <f>G362/200</f>
        <v>0.0021415000000000006</v>
      </c>
      <c r="J362" s="30">
        <f>MAX(N362,N$3)</f>
        <v>10701.535890217623</v>
      </c>
      <c r="K362" s="30">
        <f>MAX(O362,O$3)</f>
        <v>1183.286465517185</v>
      </c>
      <c r="L362" s="30">
        <f>MAX(P362,P$3)</f>
        <v>9830.859535537884</v>
      </c>
      <c r="M362" s="30">
        <f>MAX(Q362,Q$3)</f>
        <v>0</v>
      </c>
      <c r="N362" s="30">
        <f>(R362*$F362)/$H362</f>
        <v>0</v>
      </c>
      <c r="O362" s="9">
        <f>(S362*$F362)/$H362</f>
        <v>0</v>
      </c>
      <c r="P362" s="9">
        <f>(T362*$F362)/$H362</f>
        <v>0</v>
      </c>
      <c r="Q362" s="9">
        <f>(U362*$F362)/$H362</f>
        <v>0</v>
      </c>
      <c r="R362" s="30">
        <f>MAX(V362-V$3,0)</f>
        <v>0</v>
      </c>
      <c r="S362" s="30">
        <f>MAX(W362-W$3,0)</f>
        <v>0</v>
      </c>
      <c r="T362" s="30">
        <f>MAX(X362-X$3,0)</f>
        <v>0</v>
      </c>
      <c r="U362" s="30">
        <f>MAX(Y362-Y$3,0)</f>
        <v>0</v>
      </c>
      <c r="V362" s="30">
        <v>0</v>
      </c>
      <c r="W362" s="9">
        <v>0</v>
      </c>
      <c r="X362" s="9">
        <v>0</v>
      </c>
      <c r="Y362" s="9">
        <v>0</v>
      </c>
    </row>
    <row r="363" spans="1:25" s="1" customFormat="1" ht="12.75">
      <c r="A363" s="25">
        <v>12</v>
      </c>
      <c r="B363" s="3" t="s">
        <v>582</v>
      </c>
      <c r="C363" s="27" t="s">
        <v>157</v>
      </c>
      <c r="D363" s="25" t="s">
        <v>583</v>
      </c>
      <c r="E363" s="29">
        <v>4</v>
      </c>
      <c r="F363" s="34">
        <v>1</v>
      </c>
      <c r="G363" s="35">
        <v>0.48350000000000026</v>
      </c>
      <c r="H363" s="36">
        <f>G363/200</f>
        <v>0.0024175000000000012</v>
      </c>
      <c r="J363" s="30">
        <f>MAX(N363,N$3)</f>
        <v>10701.535890217623</v>
      </c>
      <c r="K363" s="30">
        <f>MAX(O363,O$3)</f>
        <v>1183.286465517185</v>
      </c>
      <c r="L363" s="30">
        <f>MAX(P363,P$3)</f>
        <v>9830.859535537884</v>
      </c>
      <c r="M363" s="30">
        <f>MAX(Q363,Q$3)</f>
        <v>0</v>
      </c>
      <c r="N363" s="30">
        <f>(R363*$F363)/$H363</f>
        <v>0</v>
      </c>
      <c r="O363" s="9">
        <f>(S363*$F363)/$H363</f>
        <v>0</v>
      </c>
      <c r="P363" s="9">
        <f>(T363*$F363)/$H363</f>
        <v>0</v>
      </c>
      <c r="Q363" s="9">
        <f>(U363*$F363)/$H363</f>
        <v>0</v>
      </c>
      <c r="R363" s="30">
        <f>MAX(V363-V$3,0)</f>
        <v>0</v>
      </c>
      <c r="S363" s="30">
        <f>MAX(W363-W$3,0)</f>
        <v>0</v>
      </c>
      <c r="T363" s="30">
        <f>MAX(X363-X$3,0)</f>
        <v>0</v>
      </c>
      <c r="U363" s="30">
        <f>MAX(Y363-Y$3,0)</f>
        <v>0</v>
      </c>
      <c r="V363" s="30">
        <v>0</v>
      </c>
      <c r="W363" s="9">
        <v>0</v>
      </c>
      <c r="X363" s="9">
        <v>0</v>
      </c>
      <c r="Y363" s="9">
        <v>0</v>
      </c>
    </row>
    <row r="364" spans="1:25" s="1" customFormat="1" ht="12.75">
      <c r="A364" s="25">
        <v>12</v>
      </c>
      <c r="B364" s="3" t="s">
        <v>32</v>
      </c>
      <c r="C364" s="27" t="s">
        <v>157</v>
      </c>
      <c r="D364" s="25" t="s">
        <v>171</v>
      </c>
      <c r="E364" s="29">
        <v>5</v>
      </c>
      <c r="F364" s="34">
        <v>1</v>
      </c>
      <c r="G364" s="35">
        <v>0.3933</v>
      </c>
      <c r="H364" s="36">
        <f>G364/200</f>
        <v>0.0019665</v>
      </c>
      <c r="J364" s="30">
        <f>MAX(N364,N$3)</f>
        <v>10701.535890217623</v>
      </c>
      <c r="K364" s="30">
        <f>MAX(O364,O$3)</f>
        <v>1183.286465517185</v>
      </c>
      <c r="L364" s="30">
        <f>MAX(P364,P$3)</f>
        <v>9830.859535537884</v>
      </c>
      <c r="M364" s="30">
        <f>MAX(Q364,Q$3)</f>
        <v>0</v>
      </c>
      <c r="N364" s="30">
        <f>(R364*$F364)/$H364</f>
        <v>0</v>
      </c>
      <c r="O364" s="9">
        <f>(S364*$F364)/$H364</f>
        <v>0</v>
      </c>
      <c r="P364" s="9">
        <f>(T364*$F364)/$H364</f>
        <v>0</v>
      </c>
      <c r="Q364" s="9">
        <f>(U364*$F364)/$H364</f>
        <v>0</v>
      </c>
      <c r="R364" s="30">
        <f>MAX(V364-V$3,0)</f>
        <v>0</v>
      </c>
      <c r="S364" s="30">
        <f>MAX(W364-W$3,0)</f>
        <v>0</v>
      </c>
      <c r="T364" s="30">
        <f>MAX(X364-X$3,0)</f>
        <v>0</v>
      </c>
      <c r="U364" s="30">
        <f>MAX(Y364-Y$3,0)</f>
        <v>0</v>
      </c>
      <c r="V364" s="30">
        <v>0</v>
      </c>
      <c r="W364" s="9">
        <v>0</v>
      </c>
      <c r="X364" s="9">
        <v>0</v>
      </c>
      <c r="Y364" s="9">
        <v>0</v>
      </c>
    </row>
    <row r="365" spans="1:25" s="1" customFormat="1" ht="12.75">
      <c r="A365" s="25">
        <v>12</v>
      </c>
      <c r="B365" s="3" t="s">
        <v>584</v>
      </c>
      <c r="C365" s="27" t="s">
        <v>157</v>
      </c>
      <c r="D365" s="25" t="s">
        <v>240</v>
      </c>
      <c r="E365" s="29">
        <v>5</v>
      </c>
      <c r="F365" s="34">
        <v>1</v>
      </c>
      <c r="G365" s="35">
        <v>0.5784000000000002</v>
      </c>
      <c r="H365" s="36">
        <f>G365/200</f>
        <v>0.0028920000000000013</v>
      </c>
      <c r="J365" s="30">
        <f>MAX(N365,N$3)</f>
        <v>252045539.63520044</v>
      </c>
      <c r="K365" s="30">
        <f>MAX(O365,O$3)</f>
        <v>1183.286465517185</v>
      </c>
      <c r="L365" s="30">
        <f>MAX(P365,P$3)</f>
        <v>9830.859535537884</v>
      </c>
      <c r="M365" s="30">
        <f>MAX(Q365,Q$3)</f>
        <v>0</v>
      </c>
      <c r="N365" s="30">
        <f>(R365*$F365)/$H365</f>
        <v>252045539.63520044</v>
      </c>
      <c r="O365" s="9">
        <f>(S365*$F365)/$H365</f>
        <v>0</v>
      </c>
      <c r="P365" s="9">
        <f>(T365*$F365)/$H365</f>
        <v>0</v>
      </c>
      <c r="Q365" s="9">
        <f>(U365*$F365)/$H365</f>
        <v>0</v>
      </c>
      <c r="R365" s="30">
        <f>MAX(V365-V$3,0)</f>
        <v>728915.700625</v>
      </c>
      <c r="S365" s="30">
        <f>MAX(W365-W$3,0)</f>
        <v>0</v>
      </c>
      <c r="T365" s="30">
        <f>MAX(X365-X$3,0)</f>
        <v>0</v>
      </c>
      <c r="U365" s="30">
        <f>MAX(Y365-Y$3,0)</f>
        <v>0</v>
      </c>
      <c r="V365" s="30">
        <v>731717.06</v>
      </c>
      <c r="W365" s="9">
        <v>0</v>
      </c>
      <c r="X365" s="9">
        <v>24.34844</v>
      </c>
      <c r="Y365" s="9">
        <v>0</v>
      </c>
    </row>
    <row r="366" spans="1:25" s="1" customFormat="1" ht="12.75">
      <c r="A366" s="25">
        <v>12</v>
      </c>
      <c r="B366" s="3" t="s">
        <v>33</v>
      </c>
      <c r="C366" s="27" t="s">
        <v>157</v>
      </c>
      <c r="D366" s="25" t="s">
        <v>173</v>
      </c>
      <c r="E366" s="29">
        <v>6</v>
      </c>
      <c r="F366" s="34">
        <v>1</v>
      </c>
      <c r="G366" s="35">
        <v>0.34500000000000064</v>
      </c>
      <c r="H366" s="36">
        <f>G366/200</f>
        <v>0.0017250000000000032</v>
      </c>
      <c r="J366" s="30">
        <f>MAX(N366,N$3)</f>
        <v>16249013704.710115</v>
      </c>
      <c r="K366" s="30">
        <f>MAX(O366,O$3)</f>
        <v>1183.286465517185</v>
      </c>
      <c r="L366" s="30">
        <f>MAX(P366,P$3)</f>
        <v>9830.859535537884</v>
      </c>
      <c r="M366" s="30">
        <f>MAX(Q366,Q$3)</f>
        <v>0</v>
      </c>
      <c r="N366" s="30">
        <f>(R366*$F366)/$H366</f>
        <v>16249013704.710115</v>
      </c>
      <c r="O366" s="9">
        <f>(S366*$F366)/$H366</f>
        <v>0</v>
      </c>
      <c r="P366" s="9">
        <f>(T366*$F366)/$H366</f>
        <v>0</v>
      </c>
      <c r="Q366" s="9">
        <f>(U366*$F366)/$H366</f>
        <v>0</v>
      </c>
      <c r="R366" s="30">
        <f>MAX(V366-V$3,0)</f>
        <v>28029548.640625</v>
      </c>
      <c r="S366" s="30">
        <f>MAX(W366-W$3,0)</f>
        <v>0</v>
      </c>
      <c r="T366" s="30">
        <f>MAX(X366-X$3,0)</f>
        <v>0</v>
      </c>
      <c r="U366" s="30">
        <f>MAX(Y366-Y$3,0)</f>
        <v>0</v>
      </c>
      <c r="V366" s="30">
        <v>28032350</v>
      </c>
      <c r="W366" s="9">
        <v>0</v>
      </c>
      <c r="X366" s="9">
        <v>0</v>
      </c>
      <c r="Y366" s="9">
        <v>0</v>
      </c>
    </row>
    <row r="367" spans="1:25" s="1" customFormat="1" ht="12.75">
      <c r="A367" s="25">
        <v>12</v>
      </c>
      <c r="B367" s="3" t="s">
        <v>585</v>
      </c>
      <c r="C367" s="27" t="s">
        <v>157</v>
      </c>
      <c r="D367" s="25" t="s">
        <v>243</v>
      </c>
      <c r="E367" s="29">
        <v>6</v>
      </c>
      <c r="F367" s="34">
        <v>1</v>
      </c>
      <c r="G367" s="35">
        <v>0.1789000000000005</v>
      </c>
      <c r="H367" s="36">
        <f>G367/200</f>
        <v>0.0008945000000000025</v>
      </c>
      <c r="J367" s="30">
        <f>MAX(N367,N$3)</f>
        <v>3706936434.4605823</v>
      </c>
      <c r="K367" s="30">
        <f>MAX(O367,O$3)</f>
        <v>2217.550223588779</v>
      </c>
      <c r="L367" s="30">
        <f>MAX(P367,P$3)</f>
        <v>2860701.5695919446</v>
      </c>
      <c r="M367" s="30">
        <f>MAX(Q367,Q$3)</f>
        <v>0</v>
      </c>
      <c r="N367" s="30">
        <f>(R367*$F367)/$H367</f>
        <v>3706936434.4605823</v>
      </c>
      <c r="O367" s="9">
        <f>(S367*$F367)/$H367</f>
        <v>2217.550223588779</v>
      </c>
      <c r="P367" s="9">
        <f>(T367*$F367)/$H367</f>
        <v>2860701.5695919446</v>
      </c>
      <c r="Q367" s="9">
        <f>(U367*$F367)/$H367</f>
        <v>0</v>
      </c>
      <c r="R367" s="30">
        <f>MAX(V367-V$3,0)</f>
        <v>3315854.640625</v>
      </c>
      <c r="S367" s="30">
        <f>MAX(W367-W$3,0)</f>
        <v>1.9835986750001684</v>
      </c>
      <c r="T367" s="30">
        <f>MAX(X367-X$3,0)</f>
        <v>2558.8975540000015</v>
      </c>
      <c r="U367" s="30">
        <f>MAX(Y367-Y$3,0)</f>
        <v>0</v>
      </c>
      <c r="V367" s="30">
        <v>3318656</v>
      </c>
      <c r="W367" s="9">
        <v>9.115276</v>
      </c>
      <c r="X367" s="9">
        <v>2916.0479</v>
      </c>
      <c r="Y367" s="9">
        <v>0</v>
      </c>
    </row>
    <row r="368" spans="1:25" s="1" customFormat="1" ht="12.75">
      <c r="A368" s="25">
        <v>12</v>
      </c>
      <c r="B368" s="3" t="s">
        <v>34</v>
      </c>
      <c r="C368" s="27" t="s">
        <v>157</v>
      </c>
      <c r="D368" s="25" t="s">
        <v>175</v>
      </c>
      <c r="E368" s="29">
        <v>7</v>
      </c>
      <c r="F368" s="34">
        <v>1</v>
      </c>
      <c r="G368" s="35">
        <v>0.2171000000000003</v>
      </c>
      <c r="H368" s="36">
        <f>G368/200</f>
        <v>0.0010855000000000014</v>
      </c>
      <c r="J368" s="30">
        <f>MAX(N368,N$3)</f>
        <v>13946098241.017946</v>
      </c>
      <c r="K368" s="30">
        <f>MAX(O368,O$3)</f>
        <v>1183.286465517185</v>
      </c>
      <c r="L368" s="30">
        <f>MAX(P368,P$3)</f>
        <v>9830.859535537884</v>
      </c>
      <c r="M368" s="30">
        <f>MAX(Q368,Q$3)</f>
        <v>0</v>
      </c>
      <c r="N368" s="30">
        <f>(R368*$F368)/$H368</f>
        <v>13946098241.017946</v>
      </c>
      <c r="O368" s="9">
        <f>(S368*$F368)/$H368</f>
        <v>0</v>
      </c>
      <c r="P368" s="9">
        <f>(T368*$F368)/$H368</f>
        <v>0</v>
      </c>
      <c r="Q368" s="9">
        <f>(U368*$F368)/$H368</f>
        <v>0</v>
      </c>
      <c r="R368" s="30">
        <f>MAX(V368-V$3,0)</f>
        <v>15138489.640625</v>
      </c>
      <c r="S368" s="30">
        <f>MAX(W368-W$3,0)</f>
        <v>0</v>
      </c>
      <c r="T368" s="30">
        <f>MAX(X368-X$3,0)</f>
        <v>0</v>
      </c>
      <c r="U368" s="30">
        <f>MAX(Y368-Y$3,0)</f>
        <v>0</v>
      </c>
      <c r="V368" s="30">
        <v>15141291</v>
      </c>
      <c r="W368" s="9">
        <v>0</v>
      </c>
      <c r="X368" s="9">
        <v>0</v>
      </c>
      <c r="Y368" s="9">
        <v>0</v>
      </c>
    </row>
    <row r="369" spans="1:25" s="1" customFormat="1" ht="12.75">
      <c r="A369" s="25">
        <v>12</v>
      </c>
      <c r="B369" s="3" t="s">
        <v>35</v>
      </c>
      <c r="C369" s="27" t="s">
        <v>157</v>
      </c>
      <c r="D369" s="25" t="s">
        <v>179</v>
      </c>
      <c r="E369" s="29">
        <v>8</v>
      </c>
      <c r="F369" s="34">
        <v>1</v>
      </c>
      <c r="G369" s="35">
        <v>0.3249000000000004</v>
      </c>
      <c r="H369" s="36">
        <f>G369/200</f>
        <v>0.001624500000000002</v>
      </c>
      <c r="J369" s="30">
        <f>MAX(N369,N$3)</f>
        <v>4905299563.327171</v>
      </c>
      <c r="K369" s="30">
        <f>MAX(O369,O$3)</f>
        <v>1183.286465517185</v>
      </c>
      <c r="L369" s="30">
        <f>MAX(P369,P$3)</f>
        <v>9830.859535537884</v>
      </c>
      <c r="M369" s="30">
        <f>MAX(Q369,Q$3)</f>
        <v>0</v>
      </c>
      <c r="N369" s="30">
        <f>(R369*$F369)/$H369</f>
        <v>4905299563.327171</v>
      </c>
      <c r="O369" s="9">
        <f>(S369*$F369)/$H369</f>
        <v>0</v>
      </c>
      <c r="P369" s="9">
        <f>(T369*$F369)/$H369</f>
        <v>0</v>
      </c>
      <c r="Q369" s="9">
        <f>(U369*$F369)/$H369</f>
        <v>0</v>
      </c>
      <c r="R369" s="30">
        <f>MAX(V369-V$3,0)</f>
        <v>7968659.140625</v>
      </c>
      <c r="S369" s="30">
        <f>MAX(W369-W$3,0)</f>
        <v>0</v>
      </c>
      <c r="T369" s="30">
        <f>MAX(X369-X$3,0)</f>
        <v>0</v>
      </c>
      <c r="U369" s="30">
        <f>MAX(Y369-Y$3,0)</f>
        <v>0</v>
      </c>
      <c r="V369" s="30">
        <v>7971460.5</v>
      </c>
      <c r="W369" s="9">
        <v>0</v>
      </c>
      <c r="X369" s="9">
        <v>0</v>
      </c>
      <c r="Y369" s="9">
        <v>0</v>
      </c>
    </row>
    <row r="370" spans="1:25" s="1" customFormat="1" ht="12.75">
      <c r="A370" s="25">
        <v>12</v>
      </c>
      <c r="B370" s="3" t="s">
        <v>36</v>
      </c>
      <c r="C370" s="27" t="s">
        <v>157</v>
      </c>
      <c r="D370" s="25" t="s">
        <v>185</v>
      </c>
      <c r="E370" s="29">
        <v>10</v>
      </c>
      <c r="F370" s="34">
        <v>1</v>
      </c>
      <c r="G370" s="35">
        <v>0.4295</v>
      </c>
      <c r="H370" s="36">
        <f>G370/200</f>
        <v>0.0021475</v>
      </c>
      <c r="J370" s="30">
        <f>MAX(N370,N$3)</f>
        <v>3356476200.5238647</v>
      </c>
      <c r="K370" s="30">
        <f>MAX(O370,O$3)</f>
        <v>1183.286465517185</v>
      </c>
      <c r="L370" s="30">
        <f>MAX(P370,P$3)</f>
        <v>9830.859535537884</v>
      </c>
      <c r="M370" s="30">
        <f>MAX(Q370,Q$3)</f>
        <v>0</v>
      </c>
      <c r="N370" s="30">
        <f>(R370*$F370)/$H370</f>
        <v>3356476200.5238647</v>
      </c>
      <c r="O370" s="9">
        <f>(S370*$F370)/$H370</f>
        <v>0</v>
      </c>
      <c r="P370" s="9">
        <f>(T370*$F370)/$H370</f>
        <v>0</v>
      </c>
      <c r="Q370" s="9">
        <f>(U370*$F370)/$H370</f>
        <v>0</v>
      </c>
      <c r="R370" s="30">
        <f>MAX(V370-V$3,0)</f>
        <v>7208032.640625</v>
      </c>
      <c r="S370" s="30">
        <f>MAX(W370-W$3,0)</f>
        <v>0</v>
      </c>
      <c r="T370" s="30">
        <f>MAX(X370-X$3,0)</f>
        <v>0</v>
      </c>
      <c r="U370" s="30">
        <f>MAX(Y370-Y$3,0)</f>
        <v>0</v>
      </c>
      <c r="V370" s="30">
        <v>7210834</v>
      </c>
      <c r="W370" s="9">
        <v>3.3061938</v>
      </c>
      <c r="X370" s="9">
        <v>0</v>
      </c>
      <c r="Y370" s="9">
        <v>0</v>
      </c>
    </row>
    <row r="371" spans="1:25" s="1" customFormat="1" ht="12.75">
      <c r="A371" s="25">
        <v>12</v>
      </c>
      <c r="B371" s="3" t="s">
        <v>586</v>
      </c>
      <c r="C371" s="27" t="s">
        <v>157</v>
      </c>
      <c r="D371" s="25" t="s">
        <v>587</v>
      </c>
      <c r="E371" s="29">
        <v>10</v>
      </c>
      <c r="F371" s="34">
        <v>1</v>
      </c>
      <c r="G371" s="35">
        <v>0.5397000000000007</v>
      </c>
      <c r="H371" s="36">
        <f>G371/200</f>
        <v>0.002698500000000004</v>
      </c>
      <c r="J371" s="30">
        <f>MAX(N371,N$3)</f>
        <v>3012278725.4493194</v>
      </c>
      <c r="K371" s="30">
        <f>MAX(O371,O$3)</f>
        <v>1183.286465517185</v>
      </c>
      <c r="L371" s="30">
        <f>MAX(P371,P$3)</f>
        <v>9830.859535537884</v>
      </c>
      <c r="M371" s="30">
        <f>MAX(Q371,Q$3)</f>
        <v>0</v>
      </c>
      <c r="N371" s="30">
        <f>(R371*$F371)/$H371</f>
        <v>3012278725.4493194</v>
      </c>
      <c r="O371" s="9">
        <f>(S371*$F371)/$H371</f>
        <v>0</v>
      </c>
      <c r="P371" s="9">
        <f>(T371*$F371)/$H371</f>
        <v>0</v>
      </c>
      <c r="Q371" s="9">
        <f>(U371*$F371)/$H371</f>
        <v>0</v>
      </c>
      <c r="R371" s="30">
        <f>MAX(V371-V$3,0)</f>
        <v>8128634.140625</v>
      </c>
      <c r="S371" s="30">
        <f>MAX(W371-W$3,0)</f>
        <v>0</v>
      </c>
      <c r="T371" s="30">
        <f>MAX(X371-X$3,0)</f>
        <v>0</v>
      </c>
      <c r="U371" s="30">
        <f>MAX(Y371-Y$3,0)</f>
        <v>0</v>
      </c>
      <c r="V371" s="30">
        <v>8131435.5</v>
      </c>
      <c r="W371" s="9">
        <v>0</v>
      </c>
      <c r="X371" s="9">
        <v>0</v>
      </c>
      <c r="Y371" s="9">
        <v>0</v>
      </c>
    </row>
    <row r="372" spans="1:25" s="1" customFormat="1" ht="12.75">
      <c r="A372" s="25">
        <v>12</v>
      </c>
      <c r="B372" s="3" t="s">
        <v>37</v>
      </c>
      <c r="C372" s="27" t="s">
        <v>157</v>
      </c>
      <c r="D372" s="25" t="s">
        <v>189</v>
      </c>
      <c r="E372" s="29">
        <v>12</v>
      </c>
      <c r="F372" s="34">
        <v>1</v>
      </c>
      <c r="G372" s="35">
        <v>0.11480000000000068</v>
      </c>
      <c r="H372" s="36">
        <f>G372/200</f>
        <v>0.0005740000000000034</v>
      </c>
      <c r="J372" s="30">
        <f>MAX(N372,N$3)</f>
        <v>4085989269.381509</v>
      </c>
      <c r="K372" s="30">
        <f>MAX(O372,O$3)</f>
        <v>1183.286465517185</v>
      </c>
      <c r="L372" s="30">
        <f>MAX(P372,P$3)</f>
        <v>233396.12195122053</v>
      </c>
      <c r="M372" s="30">
        <f>MAX(Q372,Q$3)</f>
        <v>0</v>
      </c>
      <c r="N372" s="30">
        <f>(R372*$F372)/$H372</f>
        <v>4085989269.381509</v>
      </c>
      <c r="O372" s="9">
        <f>(S372*$F372)/$H372</f>
        <v>0</v>
      </c>
      <c r="P372" s="9">
        <f>(T372*$F372)/$H372</f>
        <v>233396.12195122053</v>
      </c>
      <c r="Q372" s="9">
        <f>(U372*$F372)/$H372</f>
        <v>0</v>
      </c>
      <c r="R372" s="30">
        <f>MAX(V372-V$3,0)</f>
        <v>2345357.840625</v>
      </c>
      <c r="S372" s="30">
        <f>MAX(W372-W$3,0)</f>
        <v>0</v>
      </c>
      <c r="T372" s="30">
        <f>MAX(X372-X$3,0)</f>
        <v>133.96937400000138</v>
      </c>
      <c r="U372" s="30">
        <f>MAX(Y372-Y$3,0)</f>
        <v>0</v>
      </c>
      <c r="V372" s="30">
        <v>2348159.2</v>
      </c>
      <c r="W372" s="9">
        <v>0</v>
      </c>
      <c r="X372" s="9">
        <v>491.11972</v>
      </c>
      <c r="Y372" s="9">
        <v>0</v>
      </c>
    </row>
    <row r="373" spans="1:25" s="1" customFormat="1" ht="12.75">
      <c r="A373" s="25">
        <v>12</v>
      </c>
      <c r="B373" s="3" t="s">
        <v>38</v>
      </c>
      <c r="C373" s="27" t="s">
        <v>157</v>
      </c>
      <c r="D373" s="25" t="s">
        <v>256</v>
      </c>
      <c r="E373" s="29">
        <v>15</v>
      </c>
      <c r="F373" s="34">
        <v>1</v>
      </c>
      <c r="G373" s="35">
        <v>0.2594000000000003</v>
      </c>
      <c r="H373" s="36">
        <f>G373/200</f>
        <v>0.0012970000000000015</v>
      </c>
      <c r="J373" s="30">
        <f>MAX(N373,N$3)</f>
        <v>16196592629.626041</v>
      </c>
      <c r="K373" s="30">
        <f>MAX(O373,O$3)</f>
        <v>1183.286465517185</v>
      </c>
      <c r="L373" s="30">
        <f>MAX(P373,P$3)</f>
        <v>422901.1210485743</v>
      </c>
      <c r="M373" s="30">
        <f>MAX(Q373,Q$3)</f>
        <v>0</v>
      </c>
      <c r="N373" s="30">
        <f>(R373*$F373)/$H373</f>
        <v>16196592629.626041</v>
      </c>
      <c r="O373" s="9">
        <f>(S373*$F373)/$H373</f>
        <v>0</v>
      </c>
      <c r="P373" s="9">
        <f>(T373*$F373)/$H373</f>
        <v>422901.1210485743</v>
      </c>
      <c r="Q373" s="9">
        <f>(U373*$F373)/$H373</f>
        <v>0</v>
      </c>
      <c r="R373" s="30">
        <f>MAX(V373-V$3,0)</f>
        <v>21006980.640625</v>
      </c>
      <c r="S373" s="30">
        <f>MAX(W373-W$3,0)</f>
        <v>0</v>
      </c>
      <c r="T373" s="30">
        <f>MAX(X373-X$3,0)</f>
        <v>548.5027540000015</v>
      </c>
      <c r="U373" s="30">
        <f>MAX(Y373-Y$3,0)</f>
        <v>0</v>
      </c>
      <c r="V373" s="30">
        <v>21009782</v>
      </c>
      <c r="W373" s="9">
        <v>0</v>
      </c>
      <c r="X373" s="9">
        <v>905.6531</v>
      </c>
      <c r="Y373" s="9">
        <v>0</v>
      </c>
    </row>
    <row r="374" spans="1:25" s="1" customFormat="1" ht="12.75">
      <c r="A374" s="25">
        <v>12</v>
      </c>
      <c r="B374" s="3" t="s">
        <v>39</v>
      </c>
      <c r="C374" s="27" t="s">
        <v>157</v>
      </c>
      <c r="D374" s="25" t="s">
        <v>258</v>
      </c>
      <c r="E374" s="29">
        <v>16</v>
      </c>
      <c r="F374" s="34">
        <v>1</v>
      </c>
      <c r="G374" s="35">
        <v>0.26230000000000064</v>
      </c>
      <c r="H374" s="36">
        <f>G374/200</f>
        <v>0.0013115000000000032</v>
      </c>
      <c r="J374" s="30">
        <f>MAX(N374,N$3)</f>
        <v>5551463317.28935</v>
      </c>
      <c r="K374" s="30">
        <f>MAX(O374,O$3)</f>
        <v>1183.286465517185</v>
      </c>
      <c r="L374" s="30">
        <f>MAX(P374,P$3)</f>
        <v>49929.96873808713</v>
      </c>
      <c r="M374" s="30">
        <f>MAX(Q374,Q$3)</f>
        <v>0</v>
      </c>
      <c r="N374" s="30">
        <f>(R374*$F374)/$H374</f>
        <v>5551463317.28935</v>
      </c>
      <c r="O374" s="9">
        <f>(S374*$F374)/$H374</f>
        <v>0</v>
      </c>
      <c r="P374" s="9">
        <f>(T374*$F374)/$H374</f>
        <v>49929.96873808713</v>
      </c>
      <c r="Q374" s="9">
        <f>(U374*$F374)/$H374</f>
        <v>0</v>
      </c>
      <c r="R374" s="30">
        <f>MAX(V374-V$3,0)</f>
        <v>7280744.140625</v>
      </c>
      <c r="S374" s="30">
        <f>MAX(W374-W$3,0)</f>
        <v>0</v>
      </c>
      <c r="T374" s="30">
        <f>MAX(X374-X$3,0)</f>
        <v>65.48315400000143</v>
      </c>
      <c r="U374" s="30">
        <f>MAX(Y374-Y$3,0)</f>
        <v>0</v>
      </c>
      <c r="V374" s="30">
        <v>7283545.5</v>
      </c>
      <c r="W374" s="9">
        <v>0</v>
      </c>
      <c r="X374" s="9">
        <v>422.6335</v>
      </c>
      <c r="Y374" s="9">
        <v>0</v>
      </c>
    </row>
    <row r="375" spans="1:25" s="1" customFormat="1" ht="12.75">
      <c r="A375" s="25">
        <v>12</v>
      </c>
      <c r="B375" s="3" t="s">
        <v>40</v>
      </c>
      <c r="C375" s="27" t="s">
        <v>157</v>
      </c>
      <c r="D375" s="25" t="s">
        <v>197</v>
      </c>
      <c r="E375" s="29">
        <v>28</v>
      </c>
      <c r="F375" s="34">
        <v>1</v>
      </c>
      <c r="G375" s="35">
        <v>0.4704000000000006</v>
      </c>
      <c r="H375" s="36">
        <f>G375/200</f>
        <v>0.002352000000000003</v>
      </c>
      <c r="J375" s="30">
        <f>MAX(N375,N$3)</f>
        <v>32374771530.877937</v>
      </c>
      <c r="K375" s="30">
        <f>MAX(O375,O$3)</f>
        <v>1183.286465517185</v>
      </c>
      <c r="L375" s="30">
        <f>MAX(P375,P$3)</f>
        <v>9830.859535537884</v>
      </c>
      <c r="M375" s="30">
        <f>MAX(Q375,Q$3)</f>
        <v>0</v>
      </c>
      <c r="N375" s="30">
        <f>(R375*$F375)/$H375</f>
        <v>32374771530.877937</v>
      </c>
      <c r="O375" s="9">
        <f>(S375*$F375)/$H375</f>
        <v>0</v>
      </c>
      <c r="P375" s="9">
        <f>(T375*$F375)/$H375</f>
        <v>0</v>
      </c>
      <c r="Q375" s="9">
        <f>(U375*$F375)/$H375</f>
        <v>0</v>
      </c>
      <c r="R375" s="30">
        <f>MAX(V375-V$3,0)</f>
        <v>76145462.640625</v>
      </c>
      <c r="S375" s="30">
        <f>MAX(W375-W$3,0)</f>
        <v>0</v>
      </c>
      <c r="T375" s="30">
        <f>MAX(X375-X$3,0)</f>
        <v>0</v>
      </c>
      <c r="U375" s="30">
        <f>MAX(Y375-Y$3,0)</f>
        <v>0</v>
      </c>
      <c r="V375" s="30">
        <v>76148264</v>
      </c>
      <c r="W375" s="9">
        <v>0</v>
      </c>
      <c r="X375" s="9">
        <v>0</v>
      </c>
      <c r="Y375" s="9">
        <v>0</v>
      </c>
    </row>
    <row r="376" spans="1:25" s="1" customFormat="1" ht="12.75">
      <c r="A376" s="25">
        <v>12</v>
      </c>
      <c r="B376" s="3" t="s">
        <v>41</v>
      </c>
      <c r="C376" s="27" t="s">
        <v>157</v>
      </c>
      <c r="D376" s="25" t="s">
        <v>199</v>
      </c>
      <c r="E376" s="29">
        <v>35</v>
      </c>
      <c r="F376" s="34">
        <v>1</v>
      </c>
      <c r="G376" s="35">
        <v>0.1264000000000003</v>
      </c>
      <c r="H376" s="36">
        <f>G376/200</f>
        <v>0.0006320000000000015</v>
      </c>
      <c r="J376" s="30">
        <f>MAX(N376,N$3)</f>
        <v>31283051646.55847</v>
      </c>
      <c r="K376" s="30">
        <f>MAX(O376,O$3)</f>
        <v>1183.286465517185</v>
      </c>
      <c r="L376" s="30">
        <f>MAX(P376,P$3)</f>
        <v>9830.859535537884</v>
      </c>
      <c r="M376" s="30">
        <f>MAX(Q376,Q$3)</f>
        <v>0</v>
      </c>
      <c r="N376" s="30">
        <f>(R376*$F376)/$H376</f>
        <v>31283051646.55847</v>
      </c>
      <c r="O376" s="9">
        <f>(S376*$F376)/$H376</f>
        <v>0</v>
      </c>
      <c r="P376" s="9">
        <f>(T376*$F376)/$H376</f>
        <v>0</v>
      </c>
      <c r="Q376" s="9">
        <f>(U376*$F376)/$H376</f>
        <v>0</v>
      </c>
      <c r="R376" s="30">
        <f>MAX(V376-V$3,0)</f>
        <v>19770888.640625</v>
      </c>
      <c r="S376" s="30">
        <f>MAX(W376-W$3,0)</f>
        <v>0</v>
      </c>
      <c r="T376" s="30">
        <f>MAX(X376-X$3,0)</f>
        <v>0</v>
      </c>
      <c r="U376" s="30">
        <f>MAX(Y376-Y$3,0)</f>
        <v>0</v>
      </c>
      <c r="V376" s="30">
        <v>19773690</v>
      </c>
      <c r="W376" s="9">
        <v>0</v>
      </c>
      <c r="X376" s="9">
        <v>272.60303</v>
      </c>
      <c r="Y376" s="9">
        <v>0</v>
      </c>
    </row>
    <row r="377" spans="1:25" s="1" customFormat="1" ht="12.75">
      <c r="A377" s="25">
        <v>12</v>
      </c>
      <c r="B377" s="3" t="s">
        <v>42</v>
      </c>
      <c r="C377" s="27" t="s">
        <v>157</v>
      </c>
      <c r="D377" s="25" t="s">
        <v>205</v>
      </c>
      <c r="E377" s="29">
        <v>63</v>
      </c>
      <c r="F377" s="34">
        <v>1</v>
      </c>
      <c r="G377" s="35">
        <v>0.01</v>
      </c>
      <c r="H377" s="36">
        <f>G377/200</f>
        <v>5E-05</v>
      </c>
      <c r="J377" s="30">
        <f>MAX(N377,N$3)</f>
        <v>18530458812.5</v>
      </c>
      <c r="K377" s="30">
        <f>MAX(O377,O$3)</f>
        <v>738221.8535000032</v>
      </c>
      <c r="L377" s="30">
        <f>MAX(P377,P$3)</f>
        <v>9830.859535537884</v>
      </c>
      <c r="M377" s="30">
        <f>MAX(Q377,Q$3)</f>
        <v>0</v>
      </c>
      <c r="N377" s="30">
        <f>(R377*$F377)/$H377</f>
        <v>18530458812.5</v>
      </c>
      <c r="O377" s="9">
        <f>(S377*$F377)/$H377</f>
        <v>738221.8535000032</v>
      </c>
      <c r="P377" s="9">
        <f>(T377*$F377)/$H377</f>
        <v>0</v>
      </c>
      <c r="Q377" s="9">
        <f>(U377*$F377)/$H377</f>
        <v>0</v>
      </c>
      <c r="R377" s="30">
        <f>MAX(V377-V$3,0)</f>
        <v>926522.940625</v>
      </c>
      <c r="S377" s="30">
        <f>MAX(W377-W$3,0)</f>
        <v>36.91109267500016</v>
      </c>
      <c r="T377" s="30">
        <f>MAX(X377-X$3,0)</f>
        <v>0</v>
      </c>
      <c r="U377" s="30">
        <f>MAX(Y377-Y$3,0)</f>
        <v>0</v>
      </c>
      <c r="V377" s="30">
        <v>929324.3</v>
      </c>
      <c r="W377" s="9">
        <v>44.04277</v>
      </c>
      <c r="X377" s="9">
        <v>0</v>
      </c>
      <c r="Y377" s="9">
        <v>0</v>
      </c>
    </row>
    <row r="378" spans="1:25" s="1" customFormat="1" ht="12.75">
      <c r="A378" s="25">
        <v>12</v>
      </c>
      <c r="B378" s="3" t="s">
        <v>43</v>
      </c>
      <c r="C378" s="27" t="s">
        <v>157</v>
      </c>
      <c r="D378" s="25" t="s">
        <v>209</v>
      </c>
      <c r="E378" s="29">
        <v>91</v>
      </c>
      <c r="F378" s="34">
        <v>1</v>
      </c>
      <c r="G378" s="35">
        <v>0.04980000000000029</v>
      </c>
      <c r="H378" s="36">
        <f>G378/200</f>
        <v>0.00024900000000000144</v>
      </c>
      <c r="J378" s="30">
        <f>MAX(N378,N$3)</f>
        <v>21732311809.73883</v>
      </c>
      <c r="K378" s="30">
        <f>MAX(O378,O$3)</f>
        <v>354093.3842369464</v>
      </c>
      <c r="L378" s="30">
        <f>MAX(P378,P$3)</f>
        <v>9830.859535537884</v>
      </c>
      <c r="M378" s="30">
        <f>MAX(Q378,Q$3)</f>
        <v>0</v>
      </c>
      <c r="N378" s="30">
        <f>(R378*$F378)/$H378</f>
        <v>21732311809.73883</v>
      </c>
      <c r="O378" s="9">
        <f>(S378*$F378)/$H378</f>
        <v>354093.3842369464</v>
      </c>
      <c r="P378" s="9">
        <f>(T378*$F378)/$H378</f>
        <v>0</v>
      </c>
      <c r="Q378" s="9">
        <f>(U378*$F378)/$H378</f>
        <v>0</v>
      </c>
      <c r="R378" s="30">
        <f>MAX(V378-V$3,0)</f>
        <v>5411345.640625</v>
      </c>
      <c r="S378" s="30">
        <f>MAX(W378-W$3,0)</f>
        <v>88.16925267500017</v>
      </c>
      <c r="T378" s="30">
        <f>MAX(X378-X$3,0)</f>
        <v>0</v>
      </c>
      <c r="U378" s="30">
        <f>MAX(Y378-Y$3,0)</f>
        <v>0</v>
      </c>
      <c r="V378" s="30">
        <v>5414147</v>
      </c>
      <c r="W378" s="9">
        <v>95.30093</v>
      </c>
      <c r="X378" s="9">
        <v>231.861</v>
      </c>
      <c r="Y378" s="9">
        <v>0</v>
      </c>
    </row>
    <row r="379" spans="1:25" s="1" customFormat="1" ht="12.75">
      <c r="A379" s="25">
        <v>12</v>
      </c>
      <c r="B379" s="3" t="s">
        <v>44</v>
      </c>
      <c r="C379" s="27" t="s">
        <v>157</v>
      </c>
      <c r="D379" s="25" t="s">
        <v>221</v>
      </c>
      <c r="E379" s="29">
        <v>120</v>
      </c>
      <c r="F379" s="34">
        <v>1</v>
      </c>
      <c r="G379" s="35">
        <v>0.44370000000000065</v>
      </c>
      <c r="H379" s="36">
        <f>G379/200</f>
        <v>0.0022185000000000035</v>
      </c>
      <c r="J379" s="30">
        <f>MAX(N379,N$3)</f>
        <v>6683610385.677249</v>
      </c>
      <c r="K379" s="30">
        <f>MAX(O379,O$3)</f>
        <v>1183.286465517185</v>
      </c>
      <c r="L379" s="30">
        <f>MAX(P379,P$3)</f>
        <v>9830.859535537884</v>
      </c>
      <c r="M379" s="30">
        <f>MAX(Q379,Q$3)</f>
        <v>0</v>
      </c>
      <c r="N379" s="30">
        <f>(R379*$F379)/$H379</f>
        <v>6683610385.677249</v>
      </c>
      <c r="O379" s="9">
        <f>(S379*$F379)/$H379</f>
        <v>0</v>
      </c>
      <c r="P379" s="9">
        <f>(T379*$F379)/$H379</f>
        <v>0</v>
      </c>
      <c r="Q379" s="9">
        <f>(U379*$F379)/$H379</f>
        <v>0</v>
      </c>
      <c r="R379" s="30">
        <f>MAX(V379-V$3,0)</f>
        <v>14827589.640625</v>
      </c>
      <c r="S379" s="30">
        <f>MAX(W379-W$3,0)</f>
        <v>0</v>
      </c>
      <c r="T379" s="30">
        <f>MAX(X379-X$3,0)</f>
        <v>0</v>
      </c>
      <c r="U379" s="30">
        <f>MAX(Y379-Y$3,0)</f>
        <v>0</v>
      </c>
      <c r="V379" s="30">
        <v>14830391</v>
      </c>
      <c r="W379" s="9">
        <v>6.649628</v>
      </c>
      <c r="X379" s="9">
        <v>135.03265</v>
      </c>
      <c r="Y379" s="9">
        <v>0</v>
      </c>
    </row>
    <row r="380" spans="1:25" s="1" customFormat="1" ht="12.75">
      <c r="A380" s="25">
        <v>12</v>
      </c>
      <c r="B380" s="3" t="s">
        <v>45</v>
      </c>
      <c r="C380" s="27" t="s">
        <v>157</v>
      </c>
      <c r="D380" s="25" t="s">
        <v>588</v>
      </c>
      <c r="E380" s="29">
        <v>166</v>
      </c>
      <c r="F380" s="34">
        <v>1</v>
      </c>
      <c r="G380" s="35">
        <v>0.6865000000000006</v>
      </c>
      <c r="H380" s="36">
        <f>G380/200</f>
        <v>0.003432500000000003</v>
      </c>
      <c r="J380" s="30">
        <f>MAX(N380,N$3)</f>
        <v>10701.535890217623</v>
      </c>
      <c r="K380" s="30">
        <f>MAX(O380,O$3)</f>
        <v>1183.286465517185</v>
      </c>
      <c r="L380" s="30">
        <f>MAX(P380,P$3)</f>
        <v>9830.859535537884</v>
      </c>
      <c r="M380" s="30">
        <f>MAX(Q380,Q$3)</f>
        <v>0</v>
      </c>
      <c r="N380" s="30">
        <f>(R380*$F380)/$H380</f>
        <v>0</v>
      </c>
      <c r="O380" s="9">
        <f>(S380*$F380)/$H380</f>
        <v>0</v>
      </c>
      <c r="P380" s="9">
        <f>(T380*$F380)/$H380</f>
        <v>0</v>
      </c>
      <c r="Q380" s="9">
        <f>(U380*$F380)/$H380</f>
        <v>0</v>
      </c>
      <c r="R380" s="30">
        <f>MAX(V380-V$3,0)</f>
        <v>0</v>
      </c>
      <c r="S380" s="30">
        <f>MAX(W380-W$3,0)</f>
        <v>0</v>
      </c>
      <c r="T380" s="30">
        <f>MAX(X380-X$3,0)</f>
        <v>0</v>
      </c>
      <c r="U380" s="30">
        <f>MAX(Y380-Y$3,0)</f>
        <v>0</v>
      </c>
      <c r="V380" s="30">
        <v>380.44238</v>
      </c>
      <c r="W380" s="9">
        <v>0</v>
      </c>
      <c r="X380" s="9">
        <v>0</v>
      </c>
      <c r="Y380" s="9">
        <v>0</v>
      </c>
    </row>
    <row r="381" spans="1:25" s="1" customFormat="1" ht="12.75">
      <c r="A381" s="25">
        <v>12</v>
      </c>
      <c r="B381" s="3" t="s">
        <v>46</v>
      </c>
      <c r="C381" s="27" t="s">
        <v>157</v>
      </c>
      <c r="D381" s="25" t="s">
        <v>565</v>
      </c>
      <c r="E381" s="29">
        <v>165</v>
      </c>
      <c r="F381" s="34">
        <v>1</v>
      </c>
      <c r="G381" s="35">
        <v>0.3946000000000005</v>
      </c>
      <c r="H381" s="36">
        <f>G381/200</f>
        <v>0.0019730000000000025</v>
      </c>
      <c r="J381" s="30">
        <f>MAX(N381,N$3)</f>
        <v>10962778834.579308</v>
      </c>
      <c r="K381" s="30">
        <f>MAX(O381,O$3)</f>
        <v>1183.286465517185</v>
      </c>
      <c r="L381" s="30">
        <f>MAX(P381,P$3)</f>
        <v>9830.859535537884</v>
      </c>
      <c r="M381" s="30">
        <f>MAX(Q381,Q$3)</f>
        <v>0</v>
      </c>
      <c r="N381" s="30">
        <f>(R381*$F381)/$H381</f>
        <v>10962778834.579308</v>
      </c>
      <c r="O381" s="9">
        <f>(S381*$F381)/$H381</f>
        <v>0</v>
      </c>
      <c r="P381" s="9">
        <f>(T381*$F381)/$H381</f>
        <v>0</v>
      </c>
      <c r="Q381" s="9">
        <f>(U381*$F381)/$H381</f>
        <v>0</v>
      </c>
      <c r="R381" s="30">
        <f>MAX(V381-V$3,0)</f>
        <v>21629562.640625</v>
      </c>
      <c r="S381" s="30">
        <f>MAX(W381-W$3,0)</f>
        <v>0</v>
      </c>
      <c r="T381" s="30">
        <f>MAX(X381-X$3,0)</f>
        <v>0</v>
      </c>
      <c r="U381" s="30">
        <f>MAX(Y381-Y$3,0)</f>
        <v>0</v>
      </c>
      <c r="V381" s="30">
        <v>21632364</v>
      </c>
      <c r="W381" s="9">
        <v>0</v>
      </c>
      <c r="X381" s="9">
        <v>0</v>
      </c>
      <c r="Y381" s="9">
        <v>0</v>
      </c>
    </row>
    <row r="382" spans="1:25" s="1" customFormat="1" ht="12.75">
      <c r="A382" s="25">
        <v>12</v>
      </c>
      <c r="B382" s="3" t="s">
        <v>47</v>
      </c>
      <c r="C382" s="27" t="s">
        <v>157</v>
      </c>
      <c r="D382" s="25" t="s">
        <v>287</v>
      </c>
      <c r="E382" s="29">
        <v>365</v>
      </c>
      <c r="F382" s="34">
        <v>1</v>
      </c>
      <c r="G382" s="35">
        <v>0.1321</v>
      </c>
      <c r="H382" s="36">
        <f>G382/200</f>
        <v>0.0006605</v>
      </c>
      <c r="J382" s="30">
        <f>MAX(N382,N$3)</f>
        <v>9559704225.018927</v>
      </c>
      <c r="K382" s="30">
        <f>MAX(O382,O$3)</f>
        <v>455190141.2909538</v>
      </c>
      <c r="L382" s="30">
        <f>MAX(P382,P$3)</f>
        <v>9830.859535537884</v>
      </c>
      <c r="M382" s="30">
        <f>MAX(Q382,Q$3)</f>
        <v>0</v>
      </c>
      <c r="N382" s="30">
        <f>(R382*$F382)/$H382</f>
        <v>9559704225.018927</v>
      </c>
      <c r="O382" s="9">
        <f>(S382*$F382)/$H382</f>
        <v>455190141.2909538</v>
      </c>
      <c r="P382" s="9">
        <f>(T382*$F382)/$H382</f>
        <v>0</v>
      </c>
      <c r="Q382" s="9">
        <f>(U382*$F382)/$H382</f>
        <v>0</v>
      </c>
      <c r="R382" s="30">
        <f>MAX(V382-V$3,0)</f>
        <v>6314184.640625</v>
      </c>
      <c r="S382" s="30">
        <f>MAX(W382-W$3,0)</f>
        <v>300653.088322675</v>
      </c>
      <c r="T382" s="30">
        <f>MAX(X382-X$3,0)</f>
        <v>0</v>
      </c>
      <c r="U382" s="30">
        <f>MAX(Y382-Y$3,0)</f>
        <v>0</v>
      </c>
      <c r="V382" s="30">
        <v>6316986</v>
      </c>
      <c r="W382" s="9">
        <v>300660.22</v>
      </c>
      <c r="X382" s="9">
        <v>61.514248</v>
      </c>
      <c r="Y382" s="9">
        <v>0</v>
      </c>
    </row>
    <row r="383" spans="1:25" s="1" customFormat="1" ht="12.75">
      <c r="A383" s="25">
        <v>12</v>
      </c>
      <c r="B383" s="3" t="s">
        <v>589</v>
      </c>
      <c r="C383" s="27" t="s">
        <v>157</v>
      </c>
      <c r="D383" s="25" t="s">
        <v>590</v>
      </c>
      <c r="E383" s="29">
        <v>365</v>
      </c>
      <c r="F383" s="34">
        <v>1</v>
      </c>
      <c r="G383" s="35">
        <v>0.1756</v>
      </c>
      <c r="H383" s="36">
        <f>G383/200</f>
        <v>0.000878</v>
      </c>
      <c r="J383" s="30">
        <f>MAX(N383,N$3)</f>
        <v>9934569066.77107</v>
      </c>
      <c r="K383" s="30">
        <f>MAX(O383,O$3)</f>
        <v>287514713.3515661</v>
      </c>
      <c r="L383" s="30">
        <f>MAX(P383,P$3)</f>
        <v>3122570.9043280203</v>
      </c>
      <c r="M383" s="30">
        <f>MAX(Q383,Q$3)</f>
        <v>0</v>
      </c>
      <c r="N383" s="30">
        <f>(R383*$F383)/$H383</f>
        <v>9934569066.77107</v>
      </c>
      <c r="O383" s="9">
        <f>(S383*$F383)/$H383</f>
        <v>287514713.3515661</v>
      </c>
      <c r="P383" s="9">
        <f>(T383*$F383)/$H383</f>
        <v>3122570.9043280203</v>
      </c>
      <c r="Q383" s="9">
        <f>(U383*$F383)/$H383</f>
        <v>0</v>
      </c>
      <c r="R383" s="30">
        <f>MAX(V383-V$3,0)</f>
        <v>8722551.640625</v>
      </c>
      <c r="S383" s="30">
        <f>MAX(W383-W$3,0)</f>
        <v>252437.918322675</v>
      </c>
      <c r="T383" s="30">
        <f>MAX(X383-X$3,0)</f>
        <v>2741.6172540000016</v>
      </c>
      <c r="U383" s="30">
        <f>MAX(Y383-Y$3,0)</f>
        <v>0</v>
      </c>
      <c r="V383" s="30">
        <v>8725353</v>
      </c>
      <c r="W383" s="9">
        <v>252445.05</v>
      </c>
      <c r="X383" s="9">
        <v>3098.7676</v>
      </c>
      <c r="Y383" s="9">
        <v>0</v>
      </c>
    </row>
    <row r="384" spans="1:25" s="1" customFormat="1" ht="12.75">
      <c r="A384" s="25">
        <v>12</v>
      </c>
      <c r="B384" s="3" t="s">
        <v>591</v>
      </c>
      <c r="C384" s="27" t="s">
        <v>157</v>
      </c>
      <c r="D384" s="25" t="s">
        <v>590</v>
      </c>
      <c r="E384" s="29">
        <v>365</v>
      </c>
      <c r="F384" s="34">
        <v>1</v>
      </c>
      <c r="G384" s="35">
        <v>0.2529</v>
      </c>
      <c r="H384" s="36">
        <f>G384/200</f>
        <v>0.0012645</v>
      </c>
      <c r="J384" s="30">
        <f>MAX(N384,N$3)</f>
        <v>8123496750.197706</v>
      </c>
      <c r="K384" s="30">
        <f>MAX(O384,O$3)</f>
        <v>93628246.99302097</v>
      </c>
      <c r="L384" s="30">
        <f>MAX(P384,P$3)</f>
        <v>456289.0106761577</v>
      </c>
      <c r="M384" s="30">
        <f>MAX(Q384,Q$3)</f>
        <v>0</v>
      </c>
      <c r="N384" s="30">
        <f>(R384*$F384)/$H384</f>
        <v>8123496750.197706</v>
      </c>
      <c r="O384" s="9">
        <f>(S384*$F384)/$H384</f>
        <v>93628246.99302097</v>
      </c>
      <c r="P384" s="9">
        <f>(T384*$F384)/$H384</f>
        <v>456289.0106761577</v>
      </c>
      <c r="Q384" s="9">
        <f>(U384*$F384)/$H384</f>
        <v>0</v>
      </c>
      <c r="R384" s="30">
        <f>MAX(V384-V$3,0)</f>
        <v>10272161.640625</v>
      </c>
      <c r="S384" s="30">
        <f>MAX(W384-W$3,0)</f>
        <v>118392.918322675</v>
      </c>
      <c r="T384" s="30">
        <f>MAX(X384-X$3,0)</f>
        <v>576.9774540000014</v>
      </c>
      <c r="U384" s="30">
        <f>MAX(Y384-Y$3,0)</f>
        <v>0</v>
      </c>
      <c r="V384" s="30">
        <v>10274963</v>
      </c>
      <c r="W384" s="9">
        <v>118400.05</v>
      </c>
      <c r="X384" s="9">
        <v>934.1278</v>
      </c>
      <c r="Y384" s="9">
        <v>0</v>
      </c>
    </row>
    <row r="385" spans="1:25" s="1" customFormat="1" ht="12.75">
      <c r="A385" s="40">
        <v>13</v>
      </c>
      <c r="B385" s="3" t="s">
        <v>48</v>
      </c>
      <c r="C385" s="27" t="s">
        <v>157</v>
      </c>
      <c r="D385" s="25" t="s">
        <v>158</v>
      </c>
      <c r="E385" s="29">
        <v>0</v>
      </c>
      <c r="F385" s="34">
        <v>1</v>
      </c>
      <c r="G385" s="35">
        <v>0.4259000000000004</v>
      </c>
      <c r="H385" s="36">
        <f>G385/200</f>
        <v>0.002129500000000002</v>
      </c>
      <c r="J385" s="30">
        <f>MAX(N385,N$3)</f>
        <v>10701.535890217623</v>
      </c>
      <c r="K385" s="30">
        <f>MAX(O385,O$3)</f>
        <v>1541.853803709869</v>
      </c>
      <c r="L385" s="30">
        <f>MAX(P385,P$3)</f>
        <v>205037.5599906086</v>
      </c>
      <c r="M385" s="30">
        <f>MAX(Q385,Q$3)</f>
        <v>0</v>
      </c>
      <c r="N385" s="30">
        <f>(R385*$F385)/$H385</f>
        <v>0</v>
      </c>
      <c r="O385" s="9">
        <f>(S385*$F385)/$H385</f>
        <v>1541.853803709869</v>
      </c>
      <c r="P385" s="9">
        <f>(T385*$F385)/$H385</f>
        <v>205037.5599906086</v>
      </c>
      <c r="Q385" s="9">
        <f>(U385*$F385)/$H385</f>
        <v>0</v>
      </c>
      <c r="R385" s="30">
        <f>MAX(V385-V$3,0)</f>
        <v>0</v>
      </c>
      <c r="S385" s="30">
        <f>MAX(W385-W$3,0)</f>
        <v>3.2833776750001693</v>
      </c>
      <c r="T385" s="30">
        <f>MAX(X385-X$3,0)</f>
        <v>436.6274840000014</v>
      </c>
      <c r="U385" s="30">
        <f>MAX(Y385-Y$3,0)</f>
        <v>0</v>
      </c>
      <c r="V385" s="30">
        <v>2150.2822</v>
      </c>
      <c r="W385" s="9">
        <v>10.415055</v>
      </c>
      <c r="X385" s="9">
        <v>793.77783</v>
      </c>
      <c r="Y385" s="9">
        <v>0</v>
      </c>
    </row>
    <row r="386" spans="1:25" s="1" customFormat="1" ht="12.75">
      <c r="A386" s="25">
        <v>13</v>
      </c>
      <c r="B386" s="3" t="s">
        <v>49</v>
      </c>
      <c r="C386" s="27" t="s">
        <v>157</v>
      </c>
      <c r="D386" s="25" t="s">
        <v>161</v>
      </c>
      <c r="E386" s="29">
        <v>1</v>
      </c>
      <c r="F386" s="34">
        <v>1</v>
      </c>
      <c r="G386" s="35">
        <v>0.3803000000000001</v>
      </c>
      <c r="H386" s="36">
        <f>G386/200</f>
        <v>0.0019015000000000004</v>
      </c>
      <c r="J386" s="30">
        <f>MAX(N386,N$3)</f>
        <v>10701.535890217623</v>
      </c>
      <c r="K386" s="30">
        <f>MAX(O386,O$3)</f>
        <v>1183.286465517185</v>
      </c>
      <c r="L386" s="30">
        <f>MAX(P386,P$3)</f>
        <v>9830.859535537884</v>
      </c>
      <c r="M386" s="30">
        <f>MAX(Q386,Q$3)</f>
        <v>0</v>
      </c>
      <c r="N386" s="30">
        <f>(R386*$F386)/$H386</f>
        <v>0</v>
      </c>
      <c r="O386" s="9">
        <f>(S386*$F386)/$H386</f>
        <v>0</v>
      </c>
      <c r="P386" s="9">
        <f>(T386*$F386)/$H386</f>
        <v>0</v>
      </c>
      <c r="Q386" s="9">
        <f>(U386*$F386)/$H386</f>
        <v>0</v>
      </c>
      <c r="R386" s="30">
        <f>MAX(V386-V$3,0)</f>
        <v>0</v>
      </c>
      <c r="S386" s="30">
        <f>MAX(W386-W$3,0)</f>
        <v>0</v>
      </c>
      <c r="T386" s="30">
        <f>MAX(X386-X$3,0)</f>
        <v>0</v>
      </c>
      <c r="U386" s="30">
        <f>MAX(Y386-Y$3,0)</f>
        <v>0</v>
      </c>
      <c r="V386" s="30">
        <v>2.630191</v>
      </c>
      <c r="W386" s="9">
        <v>3.5619726</v>
      </c>
      <c r="X386" s="9">
        <v>343.3072</v>
      </c>
      <c r="Y386" s="9">
        <v>0</v>
      </c>
    </row>
    <row r="387" spans="1:25" s="1" customFormat="1" ht="12.75">
      <c r="A387" s="25">
        <v>13</v>
      </c>
      <c r="B387" s="3" t="s">
        <v>50</v>
      </c>
      <c r="C387" s="27" t="s">
        <v>157</v>
      </c>
      <c r="D387" s="25" t="s">
        <v>163</v>
      </c>
      <c r="E387" s="29">
        <v>2</v>
      </c>
      <c r="F387" s="34">
        <v>1</v>
      </c>
      <c r="G387" s="35">
        <v>0.40440000000000076</v>
      </c>
      <c r="H387" s="36">
        <f>G387/200</f>
        <v>0.002022000000000004</v>
      </c>
      <c r="J387" s="30">
        <f>MAX(N387,N$3)</f>
        <v>866761.4366963393</v>
      </c>
      <c r="K387" s="30">
        <f>MAX(O387,O$3)</f>
        <v>1183.286465517185</v>
      </c>
      <c r="L387" s="30">
        <f>MAX(P387,P$3)</f>
        <v>9830.859535537884</v>
      </c>
      <c r="M387" s="30">
        <f>MAX(Q387,Q$3)</f>
        <v>0</v>
      </c>
      <c r="N387" s="30">
        <f>(R387*$F387)/$H387</f>
        <v>866761.4366963393</v>
      </c>
      <c r="O387" s="9">
        <f>(S387*$F387)/$H387</f>
        <v>0</v>
      </c>
      <c r="P387" s="9">
        <f>(T387*$F387)/$H387</f>
        <v>0</v>
      </c>
      <c r="Q387" s="9">
        <f>(U387*$F387)/$H387</f>
        <v>0</v>
      </c>
      <c r="R387" s="30">
        <f>MAX(V387-V$3,0)</f>
        <v>1752.5916250000014</v>
      </c>
      <c r="S387" s="30">
        <f>MAX(W387-W$3,0)</f>
        <v>0</v>
      </c>
      <c r="T387" s="30">
        <f>MAX(X387-X$3,0)</f>
        <v>0</v>
      </c>
      <c r="U387" s="30">
        <f>MAX(Y387-Y$3,0)</f>
        <v>0</v>
      </c>
      <c r="V387" s="30">
        <v>4553.951</v>
      </c>
      <c r="W387" s="9">
        <v>0</v>
      </c>
      <c r="X387" s="9">
        <v>0</v>
      </c>
      <c r="Y387" s="9">
        <v>0</v>
      </c>
    </row>
    <row r="388" spans="1:25" s="1" customFormat="1" ht="12.75">
      <c r="A388" s="25">
        <v>13</v>
      </c>
      <c r="B388" s="3" t="s">
        <v>51</v>
      </c>
      <c r="C388" s="27" t="s">
        <v>157</v>
      </c>
      <c r="D388" s="25" t="s">
        <v>165</v>
      </c>
      <c r="E388" s="29">
        <v>3</v>
      </c>
      <c r="F388" s="34">
        <v>1</v>
      </c>
      <c r="G388" s="35">
        <v>0.5737000000000005</v>
      </c>
      <c r="H388" s="36">
        <f>G388/200</f>
        <v>0.0028685000000000026</v>
      </c>
      <c r="J388" s="30">
        <f>MAX(N388,N$3)</f>
        <v>936066181.1486832</v>
      </c>
      <c r="K388" s="30">
        <f>MAX(O388,O$3)</f>
        <v>20160640.865495887</v>
      </c>
      <c r="L388" s="30">
        <f>MAX(P388,P$3)</f>
        <v>9830.859535537884</v>
      </c>
      <c r="M388" s="30">
        <f>MAX(Q388,Q$3)</f>
        <v>0</v>
      </c>
      <c r="N388" s="30">
        <f>(R388*$F388)/$H388</f>
        <v>936066181.1486832</v>
      </c>
      <c r="O388" s="9">
        <f>(S388*$F388)/$H388</f>
        <v>20160640.865495887</v>
      </c>
      <c r="P388" s="9">
        <f>(T388*$F388)/$H388</f>
        <v>0</v>
      </c>
      <c r="Q388" s="9">
        <f>(U388*$F388)/$H388</f>
        <v>0</v>
      </c>
      <c r="R388" s="30">
        <f>MAX(V388-V$3,0)</f>
        <v>2685105.840625</v>
      </c>
      <c r="S388" s="30">
        <f>MAX(W388-W$3,0)</f>
        <v>57830.798322675</v>
      </c>
      <c r="T388" s="30">
        <f>MAX(X388-X$3,0)</f>
        <v>0</v>
      </c>
      <c r="U388" s="30">
        <f>MAX(Y388-Y$3,0)</f>
        <v>0</v>
      </c>
      <c r="V388" s="30">
        <v>2687907.2</v>
      </c>
      <c r="W388" s="9">
        <v>57837.93</v>
      </c>
      <c r="X388" s="9">
        <v>0</v>
      </c>
      <c r="Y388" s="9">
        <v>0</v>
      </c>
    </row>
    <row r="389" spans="1:25" s="1" customFormat="1" ht="12.75">
      <c r="A389" s="25">
        <v>13</v>
      </c>
      <c r="B389" s="3" t="s">
        <v>52</v>
      </c>
      <c r="C389" s="27" t="s">
        <v>157</v>
      </c>
      <c r="D389" s="25" t="s">
        <v>167</v>
      </c>
      <c r="E389" s="29">
        <v>4</v>
      </c>
      <c r="F389" s="34">
        <v>1</v>
      </c>
      <c r="G389" s="35">
        <v>0.4289000000000005</v>
      </c>
      <c r="H389" s="36">
        <f>G389/200</f>
        <v>0.0021445000000000023</v>
      </c>
      <c r="J389" s="30">
        <f>MAX(N389,N$3)</f>
        <v>329572926.3814405</v>
      </c>
      <c r="K389" s="30">
        <f>MAX(O389,O$3)</f>
        <v>19742029.527943555</v>
      </c>
      <c r="L389" s="30">
        <f>MAX(P389,P$3)</f>
        <v>34357.50711121535</v>
      </c>
      <c r="M389" s="30">
        <f>MAX(Q389,Q$3)</f>
        <v>0</v>
      </c>
      <c r="N389" s="30">
        <f>(R389*$F389)/$H389</f>
        <v>329572926.3814405</v>
      </c>
      <c r="O389" s="9">
        <f>(S389*$F389)/$H389</f>
        <v>19742029.527943555</v>
      </c>
      <c r="P389" s="9">
        <f>(T389*$F389)/$H389</f>
        <v>34357.50711121535</v>
      </c>
      <c r="Q389" s="9">
        <f>(U389*$F389)/$H389</f>
        <v>0</v>
      </c>
      <c r="R389" s="30">
        <f>MAX(V389-V$3,0)</f>
        <v>706769.140625</v>
      </c>
      <c r="S389" s="30">
        <f>MAX(W389-W$3,0)</f>
        <v>42336.782322675</v>
      </c>
      <c r="T389" s="30">
        <f>MAX(X389-X$3,0)</f>
        <v>73.6796740000014</v>
      </c>
      <c r="U389" s="30">
        <f>MAX(Y389-Y$3,0)</f>
        <v>0</v>
      </c>
      <c r="V389" s="30">
        <v>709570.5</v>
      </c>
      <c r="W389" s="9">
        <v>42343.914</v>
      </c>
      <c r="X389" s="9">
        <v>430.83002</v>
      </c>
      <c r="Y389" s="9">
        <v>0</v>
      </c>
    </row>
    <row r="390" spans="1:25" s="1" customFormat="1" ht="12.75">
      <c r="A390" s="25">
        <v>13</v>
      </c>
      <c r="B390" s="3" t="s">
        <v>53</v>
      </c>
      <c r="C390" s="27" t="s">
        <v>157</v>
      </c>
      <c r="D390" s="25" t="s">
        <v>171</v>
      </c>
      <c r="E390" s="29">
        <v>5</v>
      </c>
      <c r="F390" s="34">
        <v>1</v>
      </c>
      <c r="G390" s="35">
        <v>0.4986000000000006</v>
      </c>
      <c r="H390" s="36">
        <f>G390/200</f>
        <v>0.002493000000000003</v>
      </c>
      <c r="J390" s="30">
        <f>MAX(N390,N$3)</f>
        <v>1733157697.8038487</v>
      </c>
      <c r="K390" s="30">
        <f>MAX(O390,O$3)</f>
        <v>85781066.3147512</v>
      </c>
      <c r="L390" s="30">
        <f>MAX(P390,P$3)</f>
        <v>9830.859535537884</v>
      </c>
      <c r="M390" s="30">
        <f>MAX(Q390,Q$3)</f>
        <v>0</v>
      </c>
      <c r="N390" s="30">
        <f>(R390*$F390)/$H390</f>
        <v>1733157697.8038487</v>
      </c>
      <c r="O390" s="9">
        <f>(S390*$F390)/$H390</f>
        <v>85781066.3147512</v>
      </c>
      <c r="P390" s="9">
        <f>(T390*$F390)/$H390</f>
        <v>0</v>
      </c>
      <c r="Q390" s="9">
        <f>(U390*$F390)/$H390</f>
        <v>0</v>
      </c>
      <c r="R390" s="30">
        <f>MAX(V390-V$3,0)</f>
        <v>4320762.140625</v>
      </c>
      <c r="S390" s="30">
        <f>MAX(W390-W$3,0)</f>
        <v>213852.198322675</v>
      </c>
      <c r="T390" s="30">
        <f>MAX(X390-X$3,0)</f>
        <v>0</v>
      </c>
      <c r="U390" s="30">
        <f>MAX(Y390-Y$3,0)</f>
        <v>0</v>
      </c>
      <c r="V390" s="30">
        <v>4323563.5</v>
      </c>
      <c r="W390" s="9">
        <v>213859.33</v>
      </c>
      <c r="X390" s="9">
        <v>0</v>
      </c>
      <c r="Y390" s="9">
        <v>0</v>
      </c>
    </row>
    <row r="391" spans="1:25" s="1" customFormat="1" ht="12.75">
      <c r="A391" s="25">
        <v>13</v>
      </c>
      <c r="B391" s="3" t="s">
        <v>54</v>
      </c>
      <c r="C391" s="27" t="s">
        <v>157</v>
      </c>
      <c r="D391" s="25" t="s">
        <v>173</v>
      </c>
      <c r="E391" s="29">
        <v>6</v>
      </c>
      <c r="F391" s="34">
        <v>1</v>
      </c>
      <c r="G391" s="35">
        <v>0.42813000000000034</v>
      </c>
      <c r="H391" s="36">
        <f>G391/200</f>
        <v>0.0021406500000000018</v>
      </c>
      <c r="J391" s="30">
        <f>MAX(N391,N$3)</f>
        <v>2236098680.599349</v>
      </c>
      <c r="K391" s="30">
        <f>MAX(O391,O$3)</f>
        <v>60857815.30034097</v>
      </c>
      <c r="L391" s="30">
        <f>MAX(P391,P$3)</f>
        <v>9830.859535537884</v>
      </c>
      <c r="M391" s="30">
        <f>MAX(Q391,Q$3)</f>
        <v>0</v>
      </c>
      <c r="N391" s="30">
        <f>(R391*$F391)/$H391</f>
        <v>2236098680.599349</v>
      </c>
      <c r="O391" s="9">
        <f>(S391*$F391)/$H391</f>
        <v>60857815.30034097</v>
      </c>
      <c r="P391" s="9">
        <f>(T391*$F391)/$H391</f>
        <v>0</v>
      </c>
      <c r="Q391" s="9">
        <f>(U391*$F391)/$H391</f>
        <v>0</v>
      </c>
      <c r="R391" s="30">
        <f>MAX(V391-V$3,0)</f>
        <v>4786704.640625</v>
      </c>
      <c r="S391" s="30">
        <f>MAX(W391-W$3,0)</f>
        <v>130275.282322675</v>
      </c>
      <c r="T391" s="30">
        <f>MAX(X391-X$3,0)</f>
        <v>0</v>
      </c>
      <c r="U391" s="30">
        <f>MAX(Y391-Y$3,0)</f>
        <v>0</v>
      </c>
      <c r="V391" s="30">
        <v>4789506</v>
      </c>
      <c r="W391" s="9">
        <v>130282.414</v>
      </c>
      <c r="X391" s="9">
        <v>0</v>
      </c>
      <c r="Y391" s="9">
        <v>0</v>
      </c>
    </row>
    <row r="392" spans="1:25" s="1" customFormat="1" ht="12.75">
      <c r="A392" s="25">
        <v>13</v>
      </c>
      <c r="B392" s="3" t="s">
        <v>55</v>
      </c>
      <c r="C392" s="27" t="s">
        <v>157</v>
      </c>
      <c r="D392" s="25" t="s">
        <v>175</v>
      </c>
      <c r="E392" s="29">
        <v>7</v>
      </c>
      <c r="F392" s="34">
        <v>1</v>
      </c>
      <c r="G392" s="35">
        <v>0.38149999999999995</v>
      </c>
      <c r="H392" s="36">
        <f>G392/200</f>
        <v>0.0019074999999999997</v>
      </c>
      <c r="J392" s="30">
        <f>MAX(N392,N$3)</f>
        <v>607460152.3591089</v>
      </c>
      <c r="K392" s="30">
        <f>MAX(O392,O$3)</f>
        <v>83056680.64098297</v>
      </c>
      <c r="L392" s="30">
        <f>MAX(P392,P$3)</f>
        <v>9830.859535537884</v>
      </c>
      <c r="M392" s="30">
        <f>MAX(Q392,Q$3)</f>
        <v>0</v>
      </c>
      <c r="N392" s="30">
        <f>(R392*$F392)/$H392</f>
        <v>607460152.3591089</v>
      </c>
      <c r="O392" s="9">
        <f>(S392*$F392)/$H392</f>
        <v>83056680.64098297</v>
      </c>
      <c r="P392" s="9">
        <f>(T392*$F392)/$H392</f>
        <v>0</v>
      </c>
      <c r="Q392" s="9">
        <f>(U392*$F392)/$H392</f>
        <v>0</v>
      </c>
      <c r="R392" s="30">
        <f>MAX(V392-V$3,0)</f>
        <v>1158730.240625</v>
      </c>
      <c r="S392" s="30">
        <f>MAX(W392-W$3,0)</f>
        <v>158430.618322675</v>
      </c>
      <c r="T392" s="30">
        <f>MAX(X392-X$3,0)</f>
        <v>0</v>
      </c>
      <c r="U392" s="30">
        <f>MAX(Y392-Y$3,0)</f>
        <v>0</v>
      </c>
      <c r="V392" s="30">
        <v>1161531.6</v>
      </c>
      <c r="W392" s="9">
        <v>158437.75</v>
      </c>
      <c r="X392" s="9">
        <v>166.18243</v>
      </c>
      <c r="Y392" s="9">
        <v>0</v>
      </c>
    </row>
    <row r="393" spans="1:25" s="1" customFormat="1" ht="12.75">
      <c r="A393" s="25">
        <v>13</v>
      </c>
      <c r="B393" s="3" t="s">
        <v>56</v>
      </c>
      <c r="C393" s="27" t="s">
        <v>157</v>
      </c>
      <c r="D393" s="25" t="s">
        <v>179</v>
      </c>
      <c r="E393" s="29">
        <v>8</v>
      </c>
      <c r="F393" s="34">
        <v>1</v>
      </c>
      <c r="G393" s="35">
        <v>0.351</v>
      </c>
      <c r="H393" s="36">
        <f>G393/200</f>
        <v>0.0017549999999999998</v>
      </c>
      <c r="J393" s="30">
        <f>MAX(N393,N$3)</f>
        <v>337216000.35612535</v>
      </c>
      <c r="K393" s="30">
        <f>MAX(O393,O$3)</f>
        <v>21447545.4830057</v>
      </c>
      <c r="L393" s="30">
        <f>MAX(P393,P$3)</f>
        <v>9830.859535537884</v>
      </c>
      <c r="M393" s="30">
        <f>MAX(Q393,Q$3)</f>
        <v>0</v>
      </c>
      <c r="N393" s="30">
        <f>(R393*$F393)/$H393</f>
        <v>337216000.35612535</v>
      </c>
      <c r="O393" s="9">
        <f>(S393*$F393)/$H393</f>
        <v>21447545.4830057</v>
      </c>
      <c r="P393" s="9">
        <f>(T393*$F393)/$H393</f>
        <v>0</v>
      </c>
      <c r="Q393" s="9">
        <f>(U393*$F393)/$H393</f>
        <v>0</v>
      </c>
      <c r="R393" s="30">
        <f>MAX(V393-V$3,0)</f>
        <v>591814.080625</v>
      </c>
      <c r="S393" s="30">
        <f>MAX(W393-W$3,0)</f>
        <v>37640.442322675</v>
      </c>
      <c r="T393" s="30">
        <f>MAX(X393-X$3,0)</f>
        <v>0</v>
      </c>
      <c r="U393" s="30">
        <f>MAX(Y393-Y$3,0)</f>
        <v>0</v>
      </c>
      <c r="V393" s="30">
        <v>594615.44</v>
      </c>
      <c r="W393" s="9">
        <v>37647.574</v>
      </c>
      <c r="X393" s="9">
        <v>138.99805</v>
      </c>
      <c r="Y393" s="9">
        <v>0</v>
      </c>
    </row>
    <row r="394" spans="1:25" s="1" customFormat="1" ht="12.75">
      <c r="A394" s="25">
        <v>13</v>
      </c>
      <c r="B394" s="3" t="s">
        <v>57</v>
      </c>
      <c r="C394" s="27" t="s">
        <v>157</v>
      </c>
      <c r="D394" s="25" t="s">
        <v>183</v>
      </c>
      <c r="E394" s="29">
        <v>9</v>
      </c>
      <c r="F394" s="34">
        <v>1</v>
      </c>
      <c r="G394" s="35">
        <v>0.23130000000000006</v>
      </c>
      <c r="H394" s="36">
        <f>G394/200</f>
        <v>0.0011565000000000004</v>
      </c>
      <c r="J394" s="30">
        <f>MAX(N394,N$3)</f>
        <v>439008552.2049285</v>
      </c>
      <c r="K394" s="30">
        <f>MAX(O394,O$3)</f>
        <v>42473020.59894075</v>
      </c>
      <c r="L394" s="30">
        <f>MAX(P394,P$3)</f>
        <v>242730.12883700937</v>
      </c>
      <c r="M394" s="30">
        <f>MAX(Q394,Q$3)</f>
        <v>0</v>
      </c>
      <c r="N394" s="30">
        <f>(R394*$F394)/$H394</f>
        <v>439008552.2049285</v>
      </c>
      <c r="O394" s="9">
        <f>(S394*$F394)/$H394</f>
        <v>42473020.59894075</v>
      </c>
      <c r="P394" s="9">
        <f>(T394*$F394)/$H394</f>
        <v>242730.12883700937</v>
      </c>
      <c r="Q394" s="9">
        <f>(U394*$F394)/$H394</f>
        <v>0</v>
      </c>
      <c r="R394" s="30">
        <f>MAX(V394-V$3,0)</f>
        <v>507713.390625</v>
      </c>
      <c r="S394" s="30">
        <f>MAX(W394-W$3,0)</f>
        <v>49120.048322675</v>
      </c>
      <c r="T394" s="30">
        <f>MAX(X394-X$3,0)</f>
        <v>280.71739400000143</v>
      </c>
      <c r="U394" s="30">
        <f>MAX(Y394-Y$3,0)</f>
        <v>0</v>
      </c>
      <c r="V394" s="30">
        <v>510514.75</v>
      </c>
      <c r="W394" s="9">
        <v>49127.18</v>
      </c>
      <c r="X394" s="9">
        <v>637.86774</v>
      </c>
      <c r="Y394" s="9">
        <v>0</v>
      </c>
    </row>
    <row r="395" spans="1:25" s="1" customFormat="1" ht="12.75">
      <c r="A395" s="25">
        <v>13</v>
      </c>
      <c r="B395" s="3" t="s">
        <v>58</v>
      </c>
      <c r="C395" s="27" t="s">
        <v>157</v>
      </c>
      <c r="D395" s="25" t="s">
        <v>185</v>
      </c>
      <c r="E395" s="29">
        <v>10</v>
      </c>
      <c r="F395" s="34">
        <v>1</v>
      </c>
      <c r="G395" s="35">
        <v>0.01</v>
      </c>
      <c r="H395" s="36">
        <f>G395/200</f>
        <v>5E-05</v>
      </c>
      <c r="J395" s="30">
        <f>MAX(N395,N$3)</f>
        <v>12062827812.5</v>
      </c>
      <c r="K395" s="30">
        <f>MAX(O395,O$3)</f>
        <v>2774101166.4535</v>
      </c>
      <c r="L395" s="30">
        <f>MAX(P395,P$3)</f>
        <v>9830.859535537884</v>
      </c>
      <c r="M395" s="30">
        <f>MAX(Q395,Q$3)</f>
        <v>0</v>
      </c>
      <c r="N395" s="30">
        <f>(R395*$F395)/$H395</f>
        <v>12062827812.5</v>
      </c>
      <c r="O395" s="9">
        <f>(S395*$F395)/$H395</f>
        <v>2774101166.4535</v>
      </c>
      <c r="P395" s="9">
        <f>(T395*$F395)/$H395</f>
        <v>0</v>
      </c>
      <c r="Q395" s="9">
        <f>(U395*$F395)/$H395</f>
        <v>0</v>
      </c>
      <c r="R395" s="30">
        <f>MAX(V395-V$3,0)</f>
        <v>603141.390625</v>
      </c>
      <c r="S395" s="30">
        <f>MAX(W395-W$3,0)</f>
        <v>138705.058322675</v>
      </c>
      <c r="T395" s="30">
        <f>MAX(X395-X$3,0)</f>
        <v>0</v>
      </c>
      <c r="U395" s="30">
        <f>MAX(Y395-Y$3,0)</f>
        <v>0</v>
      </c>
      <c r="V395" s="30">
        <v>605942.75</v>
      </c>
      <c r="W395" s="9">
        <v>138712.19</v>
      </c>
      <c r="X395" s="9">
        <v>35.74482</v>
      </c>
      <c r="Y395" s="9">
        <v>0</v>
      </c>
    </row>
    <row r="396" spans="1:25" s="1" customFormat="1" ht="12.75">
      <c r="A396" s="25">
        <v>13</v>
      </c>
      <c r="B396" s="3" t="s">
        <v>59</v>
      </c>
      <c r="C396" s="27" t="s">
        <v>157</v>
      </c>
      <c r="D396" s="25" t="s">
        <v>187</v>
      </c>
      <c r="E396" s="29">
        <v>11</v>
      </c>
      <c r="F396" s="34">
        <v>1</v>
      </c>
      <c r="G396" s="35">
        <v>0.3772000000000002</v>
      </c>
      <c r="H396" s="36">
        <f>G396/200</f>
        <v>0.001886000000000001</v>
      </c>
      <c r="J396" s="30">
        <f>MAX(N396,N$3)</f>
        <v>829082312.1023326</v>
      </c>
      <c r="K396" s="30">
        <f>MAX(O396,O$3)</f>
        <v>72664097.73206517</v>
      </c>
      <c r="L396" s="30">
        <f>MAX(P396,P$3)</f>
        <v>9830.859535537884</v>
      </c>
      <c r="M396" s="30">
        <f>MAX(Q396,Q$3)</f>
        <v>0</v>
      </c>
      <c r="N396" s="30">
        <f>(R396*$F396)/$H396</f>
        <v>829082312.1023326</v>
      </c>
      <c r="O396" s="9">
        <f>(S396*$F396)/$H396</f>
        <v>72664097.73206517</v>
      </c>
      <c r="P396" s="9">
        <f>(T396*$F396)/$H396</f>
        <v>0</v>
      </c>
      <c r="Q396" s="9">
        <f>(U396*$F396)/$H396</f>
        <v>0</v>
      </c>
      <c r="R396" s="30">
        <f>MAX(V396-V$3,0)</f>
        <v>1563649.240625</v>
      </c>
      <c r="S396" s="30">
        <f>MAX(W396-W$3,0)</f>
        <v>137044.488322675</v>
      </c>
      <c r="T396" s="30">
        <f>MAX(X396-X$3,0)</f>
        <v>0</v>
      </c>
      <c r="U396" s="30">
        <f>MAX(Y396-Y$3,0)</f>
        <v>0</v>
      </c>
      <c r="V396" s="30">
        <v>1566450.6</v>
      </c>
      <c r="W396" s="9">
        <v>137051.62</v>
      </c>
      <c r="X396" s="9">
        <v>169.37923</v>
      </c>
      <c r="Y396" s="9">
        <v>0</v>
      </c>
    </row>
    <row r="397" spans="1:25" s="1" customFormat="1" ht="12.75">
      <c r="A397" s="25">
        <v>13</v>
      </c>
      <c r="B397" s="3" t="s">
        <v>60</v>
      </c>
      <c r="C397" s="27" t="s">
        <v>157</v>
      </c>
      <c r="D397" s="25" t="s">
        <v>189</v>
      </c>
      <c r="E397" s="29">
        <v>12</v>
      </c>
      <c r="F397" s="34">
        <v>1</v>
      </c>
      <c r="G397" s="35">
        <v>0.3833000000000002</v>
      </c>
      <c r="H397" s="36">
        <f>G397/200</f>
        <v>0.0019165000000000009</v>
      </c>
      <c r="J397" s="30">
        <f>MAX(N397,N$3)</f>
        <v>756269522.8932947</v>
      </c>
      <c r="K397" s="30">
        <f>MAX(O397,O$3)</f>
        <v>42244580.392734125</v>
      </c>
      <c r="L397" s="30">
        <f>MAX(P397,P$3)</f>
        <v>9830.859535537884</v>
      </c>
      <c r="M397" s="30">
        <f>MAX(Q397,Q$3)</f>
        <v>0</v>
      </c>
      <c r="N397" s="30">
        <f>(R397*$F397)/$H397</f>
        <v>756269522.8932947</v>
      </c>
      <c r="O397" s="9">
        <f>(S397*$F397)/$H397</f>
        <v>42244580.392734125</v>
      </c>
      <c r="P397" s="9">
        <f>(T397*$F397)/$H397</f>
        <v>0</v>
      </c>
      <c r="Q397" s="9">
        <f>(U397*$F397)/$H397</f>
        <v>0</v>
      </c>
      <c r="R397" s="30">
        <f>MAX(V397-V$3,0)</f>
        <v>1449390.540625</v>
      </c>
      <c r="S397" s="30">
        <f>MAX(W397-W$3,0)</f>
        <v>80961.738322675</v>
      </c>
      <c r="T397" s="30">
        <f>MAX(X397-X$3,0)</f>
        <v>0</v>
      </c>
      <c r="U397" s="30">
        <f>MAX(Y397-Y$3,0)</f>
        <v>0</v>
      </c>
      <c r="V397" s="30">
        <v>1452191.9</v>
      </c>
      <c r="W397" s="9">
        <v>80968.87</v>
      </c>
      <c r="X397" s="9">
        <v>123.374084</v>
      </c>
      <c r="Y397" s="9">
        <v>0</v>
      </c>
    </row>
    <row r="398" spans="1:25" s="1" customFormat="1" ht="12.75">
      <c r="A398" s="25">
        <v>13</v>
      </c>
      <c r="B398" s="3" t="s">
        <v>61</v>
      </c>
      <c r="C398" s="27" t="s">
        <v>157</v>
      </c>
      <c r="D398" s="25" t="s">
        <v>191</v>
      </c>
      <c r="E398" s="29">
        <v>13</v>
      </c>
      <c r="F398" s="34">
        <v>1</v>
      </c>
      <c r="G398" s="35">
        <v>0.3487</v>
      </c>
      <c r="H398" s="36">
        <f>G398/200</f>
        <v>0.0017435</v>
      </c>
      <c r="J398" s="30">
        <f>MAX(N398,N$3)</f>
        <v>720983676.871236</v>
      </c>
      <c r="K398" s="30">
        <f>MAX(O398,O$3)</f>
        <v>67149614.17991109</v>
      </c>
      <c r="L398" s="30">
        <f>MAX(P398,P$3)</f>
        <v>9830.859535537884</v>
      </c>
      <c r="M398" s="30">
        <f>MAX(Q398,Q$3)</f>
        <v>0</v>
      </c>
      <c r="N398" s="30">
        <f>(R398*$F398)/$H398</f>
        <v>720983676.871236</v>
      </c>
      <c r="O398" s="9">
        <f>(S398*$F398)/$H398</f>
        <v>67149614.17991109</v>
      </c>
      <c r="P398" s="9">
        <f>(T398*$F398)/$H398</f>
        <v>0</v>
      </c>
      <c r="Q398" s="9">
        <f>(U398*$F398)/$H398</f>
        <v>0</v>
      </c>
      <c r="R398" s="30">
        <f>MAX(V398-V$3,0)</f>
        <v>1257035.040625</v>
      </c>
      <c r="S398" s="30">
        <f>MAX(W398-W$3,0)</f>
        <v>117075.352322675</v>
      </c>
      <c r="T398" s="30">
        <f>MAX(X398-X$3,0)</f>
        <v>0</v>
      </c>
      <c r="U398" s="30">
        <f>MAX(Y398-Y$3,0)</f>
        <v>0</v>
      </c>
      <c r="V398" s="30">
        <v>1259836.4</v>
      </c>
      <c r="W398" s="9">
        <v>117082.484</v>
      </c>
      <c r="X398" s="9">
        <v>0</v>
      </c>
      <c r="Y398" s="9">
        <v>0</v>
      </c>
    </row>
    <row r="399" spans="1:25" s="1" customFormat="1" ht="12.75">
      <c r="A399" s="25">
        <v>13</v>
      </c>
      <c r="B399" s="3" t="s">
        <v>62</v>
      </c>
      <c r="C399" s="27" t="s">
        <v>157</v>
      </c>
      <c r="D399" s="25" t="s">
        <v>254</v>
      </c>
      <c r="E399" s="29">
        <v>14</v>
      </c>
      <c r="F399" s="34">
        <v>1</v>
      </c>
      <c r="G399" s="35">
        <v>0.30909999999999993</v>
      </c>
      <c r="H399" s="36">
        <f>G399/200</f>
        <v>0.0015454999999999996</v>
      </c>
      <c r="J399" s="30">
        <f>MAX(N399,N$3)</f>
        <v>1058268030.1682307</v>
      </c>
      <c r="K399" s="30">
        <f>MAX(O399,O$3)</f>
        <v>40820988.8855872</v>
      </c>
      <c r="L399" s="30">
        <f>MAX(P399,P$3)</f>
        <v>9830.859535537884</v>
      </c>
      <c r="M399" s="30">
        <f>MAX(Q399,Q$3)</f>
        <v>0</v>
      </c>
      <c r="N399" s="30">
        <f>(R399*$F399)/$H399</f>
        <v>1058268030.1682307</v>
      </c>
      <c r="O399" s="9">
        <f>(S399*$F399)/$H399</f>
        <v>40820988.8855872</v>
      </c>
      <c r="P399" s="9">
        <f>(T399*$F399)/$H399</f>
        <v>0</v>
      </c>
      <c r="Q399" s="9">
        <f>(U399*$F399)/$H399</f>
        <v>0</v>
      </c>
      <c r="R399" s="30">
        <f>MAX(V399-V$3,0)</f>
        <v>1635553.240625</v>
      </c>
      <c r="S399" s="30">
        <f>MAX(W399-W$3,0)</f>
        <v>63088.838322675</v>
      </c>
      <c r="T399" s="30">
        <f>MAX(X399-X$3,0)</f>
        <v>0</v>
      </c>
      <c r="U399" s="30">
        <f>MAX(Y399-Y$3,0)</f>
        <v>0</v>
      </c>
      <c r="V399" s="30">
        <v>1638354.6</v>
      </c>
      <c r="W399" s="9">
        <v>63095.97</v>
      </c>
      <c r="X399" s="9">
        <v>0</v>
      </c>
      <c r="Y399" s="9">
        <v>0</v>
      </c>
    </row>
    <row r="400" spans="1:25" s="1" customFormat="1" ht="12.75">
      <c r="A400" s="25">
        <v>13</v>
      </c>
      <c r="B400" s="3" t="s">
        <v>63</v>
      </c>
      <c r="C400" s="27" t="s">
        <v>157</v>
      </c>
      <c r="D400" s="25" t="s">
        <v>193</v>
      </c>
      <c r="E400" s="29">
        <v>21</v>
      </c>
      <c r="F400" s="34">
        <v>1</v>
      </c>
      <c r="G400" s="35">
        <v>0.3816000000000006</v>
      </c>
      <c r="H400" s="36">
        <f>G400/200</f>
        <v>0.001908000000000003</v>
      </c>
      <c r="J400" s="30">
        <f>MAX(N400,N$3)</f>
        <v>2466526541.2080674</v>
      </c>
      <c r="K400" s="30">
        <f>MAX(O400,O$3)</f>
        <v>55778503.313770875</v>
      </c>
      <c r="L400" s="30">
        <f>MAX(P400,P$3)</f>
        <v>9830.859535537884</v>
      </c>
      <c r="M400" s="30">
        <f>MAX(Q400,Q$3)</f>
        <v>0</v>
      </c>
      <c r="N400" s="30">
        <f>(R400*$F400)/$H400</f>
        <v>2466526541.2080674</v>
      </c>
      <c r="O400" s="9">
        <f>(S400*$F400)/$H400</f>
        <v>55778503.313770875</v>
      </c>
      <c r="P400" s="9">
        <f>(T400*$F400)/$H400</f>
        <v>0</v>
      </c>
      <c r="Q400" s="9">
        <f>(U400*$F400)/$H400</f>
        <v>0</v>
      </c>
      <c r="R400" s="30">
        <f>MAX(V400-V$3,0)</f>
        <v>4706132.640625</v>
      </c>
      <c r="S400" s="30">
        <f>MAX(W400-W$3,0)</f>
        <v>106425.384322675</v>
      </c>
      <c r="T400" s="30">
        <f>MAX(X400-X$3,0)</f>
        <v>0</v>
      </c>
      <c r="U400" s="30">
        <f>MAX(Y400-Y$3,0)</f>
        <v>0</v>
      </c>
      <c r="V400" s="30">
        <v>4708934</v>
      </c>
      <c r="W400" s="9">
        <v>106432.516</v>
      </c>
      <c r="X400" s="9">
        <v>0</v>
      </c>
      <c r="Y400" s="9">
        <v>0</v>
      </c>
    </row>
    <row r="401" spans="1:25" s="1" customFormat="1" ht="12.75">
      <c r="A401" s="25">
        <v>13</v>
      </c>
      <c r="B401" s="3" t="s">
        <v>64</v>
      </c>
      <c r="C401" s="27" t="s">
        <v>157</v>
      </c>
      <c r="D401" s="25" t="s">
        <v>197</v>
      </c>
      <c r="E401" s="29">
        <v>28</v>
      </c>
      <c r="F401" s="34">
        <v>1</v>
      </c>
      <c r="G401" s="35">
        <v>0.29410000000000025</v>
      </c>
      <c r="H401" s="36">
        <f>G401/200</f>
        <v>0.0014705000000000013</v>
      </c>
      <c r="J401" s="30">
        <f>MAX(N401,N$3)</f>
        <v>13440037157.85446</v>
      </c>
      <c r="K401" s="30">
        <f>MAX(O401,O$3)</f>
        <v>48042447.00623933</v>
      </c>
      <c r="L401" s="30">
        <f>MAX(P401,P$3)</f>
        <v>9830.859535537884</v>
      </c>
      <c r="M401" s="30">
        <f>MAX(Q401,Q$3)</f>
        <v>0</v>
      </c>
      <c r="N401" s="30">
        <f>(R401*$F401)/$H401</f>
        <v>13440037157.85446</v>
      </c>
      <c r="O401" s="9">
        <f>(S401*$F401)/$H401</f>
        <v>48042447.00623933</v>
      </c>
      <c r="P401" s="9">
        <f>(T401*$F401)/$H401</f>
        <v>0</v>
      </c>
      <c r="Q401" s="9">
        <f>(U401*$F401)/$H401</f>
        <v>0</v>
      </c>
      <c r="R401" s="30">
        <f>MAX(V401-V$3,0)</f>
        <v>19763574.640625</v>
      </c>
      <c r="S401" s="30">
        <f>MAX(W401-W$3,0)</f>
        <v>70646.418322675</v>
      </c>
      <c r="T401" s="30">
        <f>MAX(X401-X$3,0)</f>
        <v>0</v>
      </c>
      <c r="U401" s="30">
        <f>MAX(Y401-Y$3,0)</f>
        <v>0</v>
      </c>
      <c r="V401" s="30">
        <v>19766376</v>
      </c>
      <c r="W401" s="9">
        <v>70653.55</v>
      </c>
      <c r="X401" s="9">
        <v>0</v>
      </c>
      <c r="Y401" s="9">
        <v>0</v>
      </c>
    </row>
    <row r="402" spans="1:25" s="1" customFormat="1" ht="12.75">
      <c r="A402" s="25">
        <v>13</v>
      </c>
      <c r="B402" s="3" t="s">
        <v>65</v>
      </c>
      <c r="C402" s="27" t="s">
        <v>157</v>
      </c>
      <c r="D402" s="25" t="s">
        <v>199</v>
      </c>
      <c r="E402" s="29">
        <v>35</v>
      </c>
      <c r="F402" s="34">
        <v>1</v>
      </c>
      <c r="G402" s="35">
        <v>0.35270000000000046</v>
      </c>
      <c r="H402" s="36">
        <f>G402/200</f>
        <v>0.0017635000000000023</v>
      </c>
      <c r="J402" s="30">
        <f>MAX(N402,N$3)</f>
        <v>9787909634.604467</v>
      </c>
      <c r="K402" s="30">
        <f>MAX(O402,O$3)</f>
        <v>40963390.0327048</v>
      </c>
      <c r="L402" s="30">
        <f>MAX(P402,P$3)</f>
        <v>9830.859535537884</v>
      </c>
      <c r="M402" s="30">
        <f>MAX(Q402,Q$3)</f>
        <v>0</v>
      </c>
      <c r="N402" s="30">
        <f>(R402*$F402)/$H402</f>
        <v>9787909634.604467</v>
      </c>
      <c r="O402" s="9">
        <f>(S402*$F402)/$H402</f>
        <v>40963390.0327048</v>
      </c>
      <c r="P402" s="9">
        <f>(T402*$F402)/$H402</f>
        <v>0</v>
      </c>
      <c r="Q402" s="9">
        <f>(U402*$F402)/$H402</f>
        <v>0</v>
      </c>
      <c r="R402" s="30">
        <f>MAX(V402-V$3,0)</f>
        <v>17260978.640625</v>
      </c>
      <c r="S402" s="30">
        <f>MAX(W402-W$3,0)</f>
        <v>72238.938322675</v>
      </c>
      <c r="T402" s="30">
        <f>MAX(X402-X$3,0)</f>
        <v>0</v>
      </c>
      <c r="U402" s="30">
        <f>MAX(Y402-Y$3,0)</f>
        <v>0</v>
      </c>
      <c r="V402" s="30">
        <v>17263780</v>
      </c>
      <c r="W402" s="9">
        <v>72246.07</v>
      </c>
      <c r="X402" s="9">
        <v>0</v>
      </c>
      <c r="Y402" s="9">
        <v>0</v>
      </c>
    </row>
    <row r="403" spans="1:25" s="1" customFormat="1" ht="12.75">
      <c r="A403" s="25">
        <v>13</v>
      </c>
      <c r="B403" s="3" t="s">
        <v>66</v>
      </c>
      <c r="C403" s="27" t="s">
        <v>157</v>
      </c>
      <c r="D403" s="25" t="s">
        <v>201</v>
      </c>
      <c r="E403" s="29">
        <v>42</v>
      </c>
      <c r="F403" s="34">
        <v>1</v>
      </c>
      <c r="G403" s="35">
        <v>0.3794000000000004</v>
      </c>
      <c r="H403" s="36">
        <f>G403/200</f>
        <v>0.001897000000000002</v>
      </c>
      <c r="J403" s="30">
        <f>MAX(N403,N$3)</f>
        <v>20614504291.315212</v>
      </c>
      <c r="K403" s="30">
        <f>MAX(O403,O$3)</f>
        <v>145378570.54437256</v>
      </c>
      <c r="L403" s="30">
        <f>MAX(P403,P$3)</f>
        <v>9830.859535537884</v>
      </c>
      <c r="M403" s="30">
        <f>MAX(Q403,Q$3)</f>
        <v>0</v>
      </c>
      <c r="N403" s="30">
        <f>(R403*$F403)/$H403</f>
        <v>20614504291.315212</v>
      </c>
      <c r="O403" s="9">
        <f>(S403*$F403)/$H403</f>
        <v>145378570.54437256</v>
      </c>
      <c r="P403" s="9">
        <f>(T403*$F403)/$H403</f>
        <v>1944.878228783038</v>
      </c>
      <c r="Q403" s="9">
        <f>(U403*$F403)/$H403</f>
        <v>0</v>
      </c>
      <c r="R403" s="30">
        <f>MAX(V403-V$3,0)</f>
        <v>39105714.640625</v>
      </c>
      <c r="S403" s="30">
        <f>MAX(W403-W$3,0)</f>
        <v>275783.148322675</v>
      </c>
      <c r="T403" s="30">
        <f>MAX(X403-X$3,0)</f>
        <v>3.6894340000014267</v>
      </c>
      <c r="U403" s="30">
        <f>MAX(Y403-Y$3,0)</f>
        <v>0</v>
      </c>
      <c r="V403" s="30">
        <v>39108516</v>
      </c>
      <c r="W403" s="9">
        <v>275790.28</v>
      </c>
      <c r="X403" s="9">
        <v>360.83978</v>
      </c>
      <c r="Y403" s="9">
        <v>0</v>
      </c>
    </row>
    <row r="404" spans="1:25" s="1" customFormat="1" ht="12.75">
      <c r="A404" s="25">
        <v>13</v>
      </c>
      <c r="B404" s="3" t="s">
        <v>67</v>
      </c>
      <c r="C404" s="27" t="s">
        <v>157</v>
      </c>
      <c r="D404" s="25" t="s">
        <v>344</v>
      </c>
      <c r="E404" s="29">
        <v>49</v>
      </c>
      <c r="F404" s="34">
        <v>1</v>
      </c>
      <c r="G404" s="35">
        <v>0.3802000000000003</v>
      </c>
      <c r="H404" s="36">
        <f>G404/200</f>
        <v>0.0019010000000000016</v>
      </c>
      <c r="J404" s="30">
        <f>MAX(N404,N$3)</f>
        <v>21348003493.22723</v>
      </c>
      <c r="K404" s="30">
        <f>MAX(O404,O$3)</f>
        <v>446952745.0408597</v>
      </c>
      <c r="L404" s="30">
        <f>MAX(P404,P$3)</f>
        <v>9830.859535537884</v>
      </c>
      <c r="M404" s="30">
        <f>MAX(Q404,Q$3)</f>
        <v>0</v>
      </c>
      <c r="N404" s="30">
        <f>(R404*$F404)/$H404</f>
        <v>21348003493.22723</v>
      </c>
      <c r="O404" s="9">
        <f>(S404*$F404)/$H404</f>
        <v>446952745.0408597</v>
      </c>
      <c r="P404" s="9">
        <f>(T404*$F404)/$H404</f>
        <v>0</v>
      </c>
      <c r="Q404" s="9">
        <f>(U404*$F404)/$H404</f>
        <v>0</v>
      </c>
      <c r="R404" s="30">
        <f>MAX(V404-V$3,0)</f>
        <v>40582554.640625</v>
      </c>
      <c r="S404" s="30">
        <f>MAX(W404-W$3,0)</f>
        <v>849657.168322675</v>
      </c>
      <c r="T404" s="30">
        <f>MAX(X404-X$3,0)</f>
        <v>0</v>
      </c>
      <c r="U404" s="30">
        <f>MAX(Y404-Y$3,0)</f>
        <v>0</v>
      </c>
      <c r="V404" s="30">
        <v>40585356</v>
      </c>
      <c r="W404" s="9">
        <v>849664.3</v>
      </c>
      <c r="X404" s="9">
        <v>40.456722</v>
      </c>
      <c r="Y404" s="9">
        <v>0</v>
      </c>
    </row>
    <row r="405" spans="1:25" s="1" customFormat="1" ht="12.75">
      <c r="A405" s="25">
        <v>13</v>
      </c>
      <c r="B405" s="3" t="s">
        <v>68</v>
      </c>
      <c r="C405" s="27" t="s">
        <v>157</v>
      </c>
      <c r="D405" s="25" t="s">
        <v>203</v>
      </c>
      <c r="E405" s="29">
        <v>56</v>
      </c>
      <c r="F405" s="34">
        <v>1</v>
      </c>
      <c r="G405" s="35">
        <v>0.4826000000000006</v>
      </c>
      <c r="H405" s="36">
        <f>G405/200</f>
        <v>0.002413000000000003</v>
      </c>
      <c r="J405" s="30">
        <f>MAX(N405,N$3)</f>
        <v>12861822064.079967</v>
      </c>
      <c r="K405" s="30">
        <f>MAX(O405,O$3)</f>
        <v>586632518.9899185</v>
      </c>
      <c r="L405" s="30">
        <f>MAX(P405,P$3)</f>
        <v>9830.859535537884</v>
      </c>
      <c r="M405" s="30">
        <f>MAX(Q405,Q$3)</f>
        <v>0</v>
      </c>
      <c r="N405" s="30">
        <f>(R405*$F405)/$H405</f>
        <v>12861822064.079967</v>
      </c>
      <c r="O405" s="9">
        <f>(S405*$F405)/$H405</f>
        <v>586632518.9899185</v>
      </c>
      <c r="P405" s="9">
        <f>(T405*$F405)/$H405</f>
        <v>0</v>
      </c>
      <c r="Q405" s="9">
        <f>(U405*$F405)/$H405</f>
        <v>0</v>
      </c>
      <c r="R405" s="30">
        <f>MAX(V405-V$3,0)</f>
        <v>31035576.640625</v>
      </c>
      <c r="S405" s="30">
        <f>MAX(W405-W$3,0)</f>
        <v>1415544.268322675</v>
      </c>
      <c r="T405" s="30">
        <f>MAX(X405-X$3,0)</f>
        <v>0</v>
      </c>
      <c r="U405" s="30">
        <f>MAX(Y405-Y$3,0)</f>
        <v>0</v>
      </c>
      <c r="V405" s="30">
        <v>31038378</v>
      </c>
      <c r="W405" s="9">
        <v>1415551.4</v>
      </c>
      <c r="X405" s="9">
        <v>0</v>
      </c>
      <c r="Y405" s="9">
        <v>0</v>
      </c>
    </row>
    <row r="406" spans="1:25" s="1" customFormat="1" ht="12.75">
      <c r="A406" s="25">
        <v>13</v>
      </c>
      <c r="B406" s="3" t="s">
        <v>69</v>
      </c>
      <c r="C406" s="27" t="s">
        <v>157</v>
      </c>
      <c r="D406" s="25" t="s">
        <v>205</v>
      </c>
      <c r="E406" s="29">
        <v>63</v>
      </c>
      <c r="F406" s="34">
        <v>1</v>
      </c>
      <c r="G406" s="35">
        <v>0.5604000000000005</v>
      </c>
      <c r="H406" s="36">
        <f>G406/200</f>
        <v>0.0028020000000000024</v>
      </c>
      <c r="J406" s="30">
        <f>MAX(N406,N$3)</f>
        <v>7062394946.689858</v>
      </c>
      <c r="K406" s="30">
        <f>MAX(O406,O$3)</f>
        <v>320750577.5598409</v>
      </c>
      <c r="L406" s="30">
        <f>MAX(P406,P$3)</f>
        <v>9830.859535537884</v>
      </c>
      <c r="M406" s="30">
        <f>MAX(Q406,Q$3)</f>
        <v>0</v>
      </c>
      <c r="N406" s="30">
        <f>(R406*$F406)/$H406</f>
        <v>7062394946.689858</v>
      </c>
      <c r="O406" s="9">
        <f>(S406*$F406)/$H406</f>
        <v>320750577.5598409</v>
      </c>
      <c r="P406" s="9">
        <f>(T406*$F406)/$H406</f>
        <v>0</v>
      </c>
      <c r="Q406" s="9">
        <f>(U406*$F406)/$H406</f>
        <v>0</v>
      </c>
      <c r="R406" s="30">
        <f>MAX(V406-V$3,0)</f>
        <v>19788830.640625</v>
      </c>
      <c r="S406" s="30">
        <f>MAX(W406-W$3,0)</f>
        <v>898743.118322675</v>
      </c>
      <c r="T406" s="30">
        <f>MAX(X406-X$3,0)</f>
        <v>0</v>
      </c>
      <c r="U406" s="30">
        <f>MAX(Y406-Y$3,0)</f>
        <v>0</v>
      </c>
      <c r="V406" s="30">
        <v>19791632</v>
      </c>
      <c r="W406" s="9">
        <v>898750.25</v>
      </c>
      <c r="X406" s="9">
        <v>90.64226</v>
      </c>
      <c r="Y406" s="9">
        <v>0</v>
      </c>
    </row>
    <row r="407" spans="1:25" s="1" customFormat="1" ht="12.75">
      <c r="A407" s="25">
        <v>13</v>
      </c>
      <c r="B407" s="3" t="s">
        <v>70</v>
      </c>
      <c r="C407" s="27" t="s">
        <v>157</v>
      </c>
      <c r="D407" s="25" t="s">
        <v>309</v>
      </c>
      <c r="E407" s="29">
        <v>70</v>
      </c>
      <c r="F407" s="34">
        <v>1</v>
      </c>
      <c r="G407" s="35">
        <v>0.4995000000000003</v>
      </c>
      <c r="H407" s="36">
        <f>G407/200</f>
        <v>0.0024975000000000015</v>
      </c>
      <c r="J407" s="30">
        <f>MAX(N407,N$3)</f>
        <v>5962513169.419415</v>
      </c>
      <c r="K407" s="30">
        <f>MAX(O407,O$3)</f>
        <v>218070593.92299286</v>
      </c>
      <c r="L407" s="30">
        <f>MAX(P407,P$3)</f>
        <v>66034.876476477</v>
      </c>
      <c r="M407" s="30">
        <f>MAX(Q407,Q$3)</f>
        <v>0</v>
      </c>
      <c r="N407" s="30">
        <f>(R407*$F407)/$H407</f>
        <v>5962513169.419415</v>
      </c>
      <c r="O407" s="9">
        <f>(S407*$F407)/$H407</f>
        <v>218070593.92299286</v>
      </c>
      <c r="P407" s="9">
        <f>(T407*$F407)/$H407</f>
        <v>66034.876476477</v>
      </c>
      <c r="Q407" s="9">
        <f>(U407*$F407)/$H407</f>
        <v>0</v>
      </c>
      <c r="R407" s="30">
        <f>MAX(V407-V$3,0)</f>
        <v>14891376.640625</v>
      </c>
      <c r="S407" s="30">
        <f>MAX(W407-W$3,0)</f>
        <v>544631.308322675</v>
      </c>
      <c r="T407" s="30">
        <f>MAX(X407-X$3,0)</f>
        <v>164.9221040000014</v>
      </c>
      <c r="U407" s="30">
        <f>MAX(Y407-Y$3,0)</f>
        <v>0</v>
      </c>
      <c r="V407" s="30">
        <v>14894178</v>
      </c>
      <c r="W407" s="9">
        <v>544638.44</v>
      </c>
      <c r="X407" s="9">
        <v>522.07245</v>
      </c>
      <c r="Y407" s="9">
        <v>0</v>
      </c>
    </row>
    <row r="408" spans="1:25" s="1" customFormat="1" ht="12.75">
      <c r="A408" s="25">
        <v>13</v>
      </c>
      <c r="B408" s="3" t="s">
        <v>71</v>
      </c>
      <c r="C408" s="27" t="s">
        <v>157</v>
      </c>
      <c r="D408" s="25" t="s">
        <v>311</v>
      </c>
      <c r="E408" s="29">
        <v>77</v>
      </c>
      <c r="F408" s="34">
        <v>1</v>
      </c>
      <c r="G408" s="35">
        <v>0.33860000000000046</v>
      </c>
      <c r="H408" s="36">
        <f>G408/200</f>
        <v>0.0016930000000000022</v>
      </c>
      <c r="J408" s="30">
        <f>MAX(N408,N$3)</f>
        <v>4445293349.453627</v>
      </c>
      <c r="K408" s="30">
        <f>MAX(O408,O$3)</f>
        <v>74894824.76235962</v>
      </c>
      <c r="L408" s="30">
        <f>MAX(P408,P$3)</f>
        <v>434779.7129356176</v>
      </c>
      <c r="M408" s="30">
        <f>MAX(Q408,Q$3)</f>
        <v>0</v>
      </c>
      <c r="N408" s="30">
        <f>(R408*$F408)/$H408</f>
        <v>4445293349.453627</v>
      </c>
      <c r="O408" s="9">
        <f>(S408*$F408)/$H408</f>
        <v>74894824.76235962</v>
      </c>
      <c r="P408" s="9">
        <f>(T408*$F408)/$H408</f>
        <v>434779.7129356176</v>
      </c>
      <c r="Q408" s="9">
        <f>(U408*$F408)/$H408</f>
        <v>0</v>
      </c>
      <c r="R408" s="30">
        <f>MAX(V408-V$3,0)</f>
        <v>7525881.640625</v>
      </c>
      <c r="S408" s="30">
        <f>MAX(W408-W$3,0)</f>
        <v>126796.938322675</v>
      </c>
      <c r="T408" s="30">
        <f>MAX(X408-X$3,0)</f>
        <v>736.0820540000016</v>
      </c>
      <c r="U408" s="30">
        <f>MAX(Y408-Y$3,0)</f>
        <v>0</v>
      </c>
      <c r="V408" s="30">
        <v>7528683</v>
      </c>
      <c r="W408" s="9">
        <v>126804.07</v>
      </c>
      <c r="X408" s="9">
        <v>1093.2324</v>
      </c>
      <c r="Y408" s="9">
        <v>0</v>
      </c>
    </row>
    <row r="409" spans="1:25" s="1" customFormat="1" ht="12.75">
      <c r="A409" s="25">
        <v>13</v>
      </c>
      <c r="B409" s="3" t="s">
        <v>72</v>
      </c>
      <c r="C409" s="27" t="s">
        <v>157</v>
      </c>
      <c r="D409" s="25" t="s">
        <v>313</v>
      </c>
      <c r="E409" s="29">
        <v>84</v>
      </c>
      <c r="F409" s="34">
        <v>1</v>
      </c>
      <c r="G409" s="35">
        <v>0.4353000000000007</v>
      </c>
      <c r="H409" s="36">
        <f>G409/200</f>
        <v>0.0021765000000000035</v>
      </c>
      <c r="J409" s="30">
        <f>MAX(N409,N$3)</f>
        <v>4987599651.10268</v>
      </c>
      <c r="K409" s="30">
        <f>MAX(O409,O$3)</f>
        <v>38169234.239685215</v>
      </c>
      <c r="L409" s="30">
        <f>MAX(P409,P$3)</f>
        <v>9830.859535537884</v>
      </c>
      <c r="M409" s="30">
        <f>MAX(Q409,Q$3)</f>
        <v>0</v>
      </c>
      <c r="N409" s="30">
        <f>(R409*$F409)/$H409</f>
        <v>4987599651.10268</v>
      </c>
      <c r="O409" s="9">
        <f>(S409*$F409)/$H409</f>
        <v>38169234.239685215</v>
      </c>
      <c r="P409" s="9">
        <f>(T409*$F409)/$H409</f>
        <v>0</v>
      </c>
      <c r="Q409" s="9">
        <f>(U409*$F409)/$H409</f>
        <v>0</v>
      </c>
      <c r="R409" s="30">
        <f>MAX(V409-V$3,0)</f>
        <v>10855510.640625</v>
      </c>
      <c r="S409" s="30">
        <f>MAX(W409-W$3,0)</f>
        <v>83075.338322675</v>
      </c>
      <c r="T409" s="30">
        <f>MAX(X409-X$3,0)</f>
        <v>0</v>
      </c>
      <c r="U409" s="30">
        <f>MAX(Y409-Y$3,0)</f>
        <v>0</v>
      </c>
      <c r="V409" s="30">
        <v>10858312</v>
      </c>
      <c r="W409" s="9">
        <v>83082.47</v>
      </c>
      <c r="X409" s="9">
        <v>0</v>
      </c>
      <c r="Y409" s="9">
        <v>0</v>
      </c>
    </row>
    <row r="410" spans="1:25" s="1" customFormat="1" ht="12.75">
      <c r="A410" s="25">
        <v>13</v>
      </c>
      <c r="B410" s="3" t="s">
        <v>73</v>
      </c>
      <c r="C410" s="27" t="s">
        <v>157</v>
      </c>
      <c r="D410" s="25" t="s">
        <v>221</v>
      </c>
      <c r="E410" s="29">
        <v>120</v>
      </c>
      <c r="F410" s="34">
        <v>1</v>
      </c>
      <c r="G410" s="35">
        <v>0.3340000000000005</v>
      </c>
      <c r="H410" s="36">
        <f>G410/200</f>
        <v>0.0016700000000000026</v>
      </c>
      <c r="J410" s="30">
        <f>MAX(N410,N$3)</f>
        <v>2843547988.398199</v>
      </c>
      <c r="K410" s="30">
        <f>MAX(O410,O$3)</f>
        <v>520846.08543413103</v>
      </c>
      <c r="L410" s="30">
        <f>MAX(P410,P$3)</f>
        <v>9830.859535537884</v>
      </c>
      <c r="M410" s="30">
        <f>MAX(Q410,Q$3)</f>
        <v>0</v>
      </c>
      <c r="N410" s="30">
        <f>(R410*$F410)/$H410</f>
        <v>2843547988.398199</v>
      </c>
      <c r="O410" s="9">
        <f>(S410*$F410)/$H410</f>
        <v>520846.08543413103</v>
      </c>
      <c r="P410" s="9">
        <f>(T410*$F410)/$H410</f>
        <v>0</v>
      </c>
      <c r="Q410" s="9">
        <f>(U410*$F410)/$H410</f>
        <v>0</v>
      </c>
      <c r="R410" s="30">
        <f>MAX(V410-V$3,0)</f>
        <v>4748725.140625</v>
      </c>
      <c r="S410" s="30">
        <f>MAX(W410-W$3,0)</f>
        <v>869.8129626750002</v>
      </c>
      <c r="T410" s="30">
        <f>MAX(X410-X$3,0)</f>
        <v>0</v>
      </c>
      <c r="U410" s="30">
        <f>MAX(Y410-Y$3,0)</f>
        <v>0</v>
      </c>
      <c r="V410" s="30">
        <v>4751526.5</v>
      </c>
      <c r="W410" s="9">
        <v>876.94464</v>
      </c>
      <c r="X410" s="9">
        <v>0</v>
      </c>
      <c r="Y410" s="9">
        <v>0</v>
      </c>
    </row>
    <row r="411" spans="1:25" s="1" customFormat="1" ht="12.75">
      <c r="A411" s="25">
        <v>13</v>
      </c>
      <c r="B411" s="3" t="s">
        <v>74</v>
      </c>
      <c r="C411" s="27" t="s">
        <v>157</v>
      </c>
      <c r="D411" s="49" t="s">
        <v>352</v>
      </c>
      <c r="E411" s="29">
        <v>135</v>
      </c>
      <c r="F411" s="34">
        <v>1</v>
      </c>
      <c r="G411" s="35">
        <v>0.3197000000000001</v>
      </c>
      <c r="H411" s="36">
        <f>G411/200</f>
        <v>0.0015985000000000005</v>
      </c>
      <c r="J411" s="30">
        <f>MAX(N411,N$3)</f>
        <v>2775380444.5573964</v>
      </c>
      <c r="K411" s="30">
        <f>MAX(O411,O$3)</f>
        <v>1880962.5415545818</v>
      </c>
      <c r="L411" s="30">
        <f>MAX(P411,P$3)</f>
        <v>9830.859535537884</v>
      </c>
      <c r="M411" s="30">
        <f>MAX(Q411,Q$3)</f>
        <v>0</v>
      </c>
      <c r="N411" s="30">
        <f>(R411*$F411)/$H411</f>
        <v>2775380444.5573964</v>
      </c>
      <c r="O411" s="9">
        <f>(S411*$F411)/$H411</f>
        <v>1880962.5415545818</v>
      </c>
      <c r="P411" s="9">
        <f>(T411*$F411)/$H411</f>
        <v>0</v>
      </c>
      <c r="Q411" s="9">
        <f>(U411*$F411)/$H411</f>
        <v>0</v>
      </c>
      <c r="R411" s="30">
        <f>MAX(V411-V$3,0)</f>
        <v>4436445.640625</v>
      </c>
      <c r="S411" s="30">
        <f>MAX(W411-W$3,0)</f>
        <v>3006.718622675</v>
      </c>
      <c r="T411" s="30">
        <f>MAX(X411-X$3,0)</f>
        <v>0</v>
      </c>
      <c r="U411" s="30">
        <f>MAX(Y411-Y$3,0)</f>
        <v>0</v>
      </c>
      <c r="V411" s="30">
        <v>4439247</v>
      </c>
      <c r="W411" s="9">
        <v>3013.8503</v>
      </c>
      <c r="X411" s="9">
        <v>33.825943</v>
      </c>
      <c r="Y411" s="9">
        <v>0</v>
      </c>
    </row>
    <row r="412" spans="1:25" s="1" customFormat="1" ht="12.75">
      <c r="A412" s="25">
        <v>13</v>
      </c>
      <c r="B412" s="3" t="s">
        <v>75</v>
      </c>
      <c r="C412" s="27" t="s">
        <v>157</v>
      </c>
      <c r="D412" s="25" t="s">
        <v>354</v>
      </c>
      <c r="E412" s="29">
        <v>30</v>
      </c>
      <c r="F412" s="34">
        <v>1</v>
      </c>
      <c r="G412" s="35">
        <v>0.4789000000000003</v>
      </c>
      <c r="H412" s="36">
        <f>G412/200</f>
        <v>0.0023945000000000017</v>
      </c>
      <c r="J412" s="30">
        <f>MAX(N412,N$3)</f>
        <v>1548493689.966589</v>
      </c>
      <c r="K412" s="30">
        <f>MAX(O412,O$3)</f>
        <v>15479474.764115669</v>
      </c>
      <c r="L412" s="30">
        <f>MAX(P412,P$3)</f>
        <v>58594.8648987268</v>
      </c>
      <c r="M412" s="30">
        <f>MAX(Q412,Q$3)</f>
        <v>0</v>
      </c>
      <c r="N412" s="30">
        <f>(R412*$F412)/$H412</f>
        <v>1548493689.966589</v>
      </c>
      <c r="O412" s="9">
        <f>(S412*$F412)/$H412</f>
        <v>15479474.764115669</v>
      </c>
      <c r="P412" s="9">
        <f>(T412*$F412)/$H412</f>
        <v>58594.8648987268</v>
      </c>
      <c r="Q412" s="9">
        <f>(U412*$F412)/$H412</f>
        <v>0</v>
      </c>
      <c r="R412" s="30">
        <f>MAX(V412-V$3,0)</f>
        <v>3707868.140625</v>
      </c>
      <c r="S412" s="30">
        <f>MAX(W412-W$3,0)</f>
        <v>37065.602322675</v>
      </c>
      <c r="T412" s="30">
        <f>MAX(X412-X$3,0)</f>
        <v>140.30540400000143</v>
      </c>
      <c r="U412" s="30">
        <f>MAX(Y412-Y$3,0)</f>
        <v>0</v>
      </c>
      <c r="V412" s="30">
        <v>3710669.5</v>
      </c>
      <c r="W412" s="9">
        <v>37072.734</v>
      </c>
      <c r="X412" s="9">
        <v>497.45575</v>
      </c>
      <c r="Y412" s="9">
        <v>0</v>
      </c>
    </row>
    <row r="413" spans="1:25" s="1" customFormat="1" ht="12.75">
      <c r="A413" s="25">
        <v>13</v>
      </c>
      <c r="B413" s="3" t="s">
        <v>76</v>
      </c>
      <c r="C413" s="27" t="s">
        <v>157</v>
      </c>
      <c r="D413" s="25" t="s">
        <v>356</v>
      </c>
      <c r="E413" s="29">
        <v>143</v>
      </c>
      <c r="F413" s="34">
        <v>1</v>
      </c>
      <c r="G413" s="35">
        <v>0.5731000000000002</v>
      </c>
      <c r="H413" s="36">
        <f>G413/200</f>
        <v>0.002865500000000001</v>
      </c>
      <c r="J413" s="30">
        <f>MAX(N413,N$3)</f>
        <v>7726458433.301341</v>
      </c>
      <c r="K413" s="30">
        <f>MAX(O413,O$3)</f>
        <v>12531515.0314692</v>
      </c>
      <c r="L413" s="30">
        <f>MAX(P413,P$3)</f>
        <v>9830.859535537884</v>
      </c>
      <c r="M413" s="30">
        <f>MAX(Q413,Q$3)</f>
        <v>0</v>
      </c>
      <c r="N413" s="30">
        <f>(R413*$F413)/$H413</f>
        <v>7726458433.301341</v>
      </c>
      <c r="O413" s="9">
        <f>(S413*$F413)/$H413</f>
        <v>12531515.0314692</v>
      </c>
      <c r="P413" s="9">
        <f>(T413*$F413)/$H413</f>
        <v>0</v>
      </c>
      <c r="Q413" s="9">
        <f>(U413*$F413)/$H413</f>
        <v>0</v>
      </c>
      <c r="R413" s="30">
        <f>MAX(V413-V$3,0)</f>
        <v>22140166.640625</v>
      </c>
      <c r="S413" s="30">
        <f>MAX(W413-W$3,0)</f>
        <v>35909.056322675</v>
      </c>
      <c r="T413" s="30">
        <f>MAX(X413-X$3,0)</f>
        <v>0</v>
      </c>
      <c r="U413" s="30">
        <f>MAX(Y413-Y$3,0)</f>
        <v>0</v>
      </c>
      <c r="V413" s="30">
        <v>22142968</v>
      </c>
      <c r="W413" s="9">
        <v>35916.188</v>
      </c>
      <c r="X413" s="9">
        <v>283.40646</v>
      </c>
      <c r="Y413" s="9">
        <v>0</v>
      </c>
    </row>
    <row r="414" spans="1:25" s="1" customFormat="1" ht="12.75">
      <c r="A414" s="25">
        <v>13</v>
      </c>
      <c r="B414" s="3" t="s">
        <v>77</v>
      </c>
      <c r="C414" s="27" t="s">
        <v>157</v>
      </c>
      <c r="D414" s="45" t="s">
        <v>283</v>
      </c>
      <c r="E414" s="29">
        <v>150</v>
      </c>
      <c r="F414" s="34">
        <v>1</v>
      </c>
      <c r="G414" s="35">
        <v>0.4399000000000006</v>
      </c>
      <c r="H414" s="36">
        <f>G414/200</f>
        <v>0.002199500000000003</v>
      </c>
      <c r="J414" s="30">
        <f>MAX(N414,N$3)</f>
        <v>16772402200.784246</v>
      </c>
      <c r="K414" s="30">
        <f>MAX(O414,O$3)</f>
        <v>49418226.10714928</v>
      </c>
      <c r="L414" s="30">
        <f>MAX(P414,P$3)</f>
        <v>9830.859535537884</v>
      </c>
      <c r="M414" s="30">
        <f>MAX(Q414,Q$3)</f>
        <v>0</v>
      </c>
      <c r="N414" s="30">
        <f>(R414*$F414)/$H414</f>
        <v>16772402200.784246</v>
      </c>
      <c r="O414" s="9">
        <f>(S414*$F414)/$H414</f>
        <v>49418226.10714928</v>
      </c>
      <c r="P414" s="9">
        <f>(T414*$F414)/$H414</f>
        <v>0</v>
      </c>
      <c r="Q414" s="9">
        <f>(U414*$F414)/$H414</f>
        <v>0</v>
      </c>
      <c r="R414" s="30">
        <f>MAX(V414-V$3,0)</f>
        <v>36890898.640625</v>
      </c>
      <c r="S414" s="30">
        <f>MAX(W414-W$3,0)</f>
        <v>108695.388322675</v>
      </c>
      <c r="T414" s="30">
        <f>MAX(X414-X$3,0)</f>
        <v>0</v>
      </c>
      <c r="U414" s="30">
        <f>MAX(Y414-Y$3,0)</f>
        <v>0</v>
      </c>
      <c r="V414" s="30">
        <v>36893700</v>
      </c>
      <c r="W414" s="9">
        <v>108702.52</v>
      </c>
      <c r="X414" s="9">
        <v>290.63852</v>
      </c>
      <c r="Y414" s="9">
        <v>0</v>
      </c>
    </row>
    <row r="415" spans="1:25" s="1" customFormat="1" ht="12.75">
      <c r="A415" s="25">
        <v>13</v>
      </c>
      <c r="B415" s="3" t="s">
        <v>78</v>
      </c>
      <c r="C415" s="27" t="s">
        <v>157</v>
      </c>
      <c r="D415" s="45" t="s">
        <v>592</v>
      </c>
      <c r="E415" s="29">
        <v>157</v>
      </c>
      <c r="F415" s="34">
        <v>1</v>
      </c>
      <c r="G415" s="35">
        <v>0.38320000000000043</v>
      </c>
      <c r="H415" s="36">
        <f>G415/200</f>
        <v>0.0019160000000000021</v>
      </c>
      <c r="J415" s="30">
        <f>MAX(N415,N$3)</f>
        <v>15586006597.403427</v>
      </c>
      <c r="K415" s="30">
        <f>MAX(O415,O$3)</f>
        <v>229621945.88866103</v>
      </c>
      <c r="L415" s="30">
        <f>MAX(P415,P$3)</f>
        <v>9830.859535537884</v>
      </c>
      <c r="M415" s="30">
        <f>MAX(Q415,Q$3)</f>
        <v>0</v>
      </c>
      <c r="N415" s="30">
        <f>(R415*$F415)/$H415</f>
        <v>15586006597.403427</v>
      </c>
      <c r="O415" s="9">
        <f>(S415*$F415)/$H415</f>
        <v>229621945.88866103</v>
      </c>
      <c r="P415" s="9">
        <f>(T415*$F415)/$H415</f>
        <v>0</v>
      </c>
      <c r="Q415" s="9">
        <f>(U415*$F415)/$H415</f>
        <v>0</v>
      </c>
      <c r="R415" s="30">
        <f>MAX(V415-V$3,0)</f>
        <v>29862788.640625</v>
      </c>
      <c r="S415" s="30">
        <f>MAX(W415-W$3,0)</f>
        <v>439955.648322675</v>
      </c>
      <c r="T415" s="30">
        <f>MAX(X415-X$3,0)</f>
        <v>0</v>
      </c>
      <c r="U415" s="30">
        <f>MAX(Y415-Y$3,0)</f>
        <v>0</v>
      </c>
      <c r="V415" s="30">
        <v>29865590</v>
      </c>
      <c r="W415" s="9">
        <v>439962.78</v>
      </c>
      <c r="X415" s="9">
        <v>0</v>
      </c>
      <c r="Y415" s="9">
        <v>0</v>
      </c>
    </row>
    <row r="416" spans="1:25" s="1" customFormat="1" ht="12.75">
      <c r="A416" s="25">
        <v>13</v>
      </c>
      <c r="B416" s="3" t="s">
        <v>79</v>
      </c>
      <c r="C416" s="27" t="s">
        <v>157</v>
      </c>
      <c r="D416" s="45" t="s">
        <v>593</v>
      </c>
      <c r="E416" s="29">
        <v>165</v>
      </c>
      <c r="F416" s="34">
        <v>1</v>
      </c>
      <c r="G416" s="35">
        <v>0.38590000000000035</v>
      </c>
      <c r="H416" s="36">
        <f>G416/200</f>
        <v>0.0019295000000000017</v>
      </c>
      <c r="J416" s="30">
        <f>MAX(N416,N$3)</f>
        <v>13219972345.491049</v>
      </c>
      <c r="K416" s="30">
        <f>MAX(O416,O$3)</f>
        <v>118175023.74847099</v>
      </c>
      <c r="L416" s="30">
        <f>MAX(P416,P$3)</f>
        <v>125185.82741642976</v>
      </c>
      <c r="M416" s="30">
        <f>MAX(Q416,Q$3)</f>
        <v>0</v>
      </c>
      <c r="N416" s="30">
        <f>(R416*$F416)/$H416</f>
        <v>13219972345.491049</v>
      </c>
      <c r="O416" s="9">
        <f>(S416*$F416)/$H416</f>
        <v>118175023.74847099</v>
      </c>
      <c r="P416" s="9">
        <f>(T416*$F416)/$H416</f>
        <v>125185.82741642976</v>
      </c>
      <c r="Q416" s="9">
        <f>(U416*$F416)/$H416</f>
        <v>0</v>
      </c>
      <c r="R416" s="30">
        <f>MAX(V416-V$3,0)</f>
        <v>25507936.640625</v>
      </c>
      <c r="S416" s="30">
        <f>MAX(W416-W$3,0)</f>
        <v>228018.708322675</v>
      </c>
      <c r="T416" s="30">
        <f>MAX(X416-X$3,0)</f>
        <v>241.54605400000145</v>
      </c>
      <c r="U416" s="30">
        <f>MAX(Y416-Y$3,0)</f>
        <v>0</v>
      </c>
      <c r="V416" s="30">
        <v>25510738</v>
      </c>
      <c r="W416" s="9">
        <v>228025.84</v>
      </c>
      <c r="X416" s="9">
        <v>598.6964</v>
      </c>
      <c r="Y416" s="9">
        <v>0</v>
      </c>
    </row>
    <row r="417" spans="1:25" s="1" customFormat="1" ht="12.75">
      <c r="A417" s="25">
        <v>13</v>
      </c>
      <c r="B417" s="3" t="s">
        <v>80</v>
      </c>
      <c r="C417" s="27" t="s">
        <v>157</v>
      </c>
      <c r="D417" s="45" t="s">
        <v>594</v>
      </c>
      <c r="E417" s="29">
        <v>172</v>
      </c>
      <c r="F417" s="34">
        <v>1</v>
      </c>
      <c r="G417" s="35">
        <v>0.44040000000000035</v>
      </c>
      <c r="H417" s="36">
        <f>G417/200</f>
        <v>0.0022020000000000017</v>
      </c>
      <c r="J417" s="30">
        <f>MAX(N417,N$3)</f>
        <v>12520114732.345585</v>
      </c>
      <c r="K417" s="30">
        <f>MAX(O417,O$3)</f>
        <v>472725008.3209238</v>
      </c>
      <c r="L417" s="30">
        <f>MAX(P417,P$3)</f>
        <v>245522.82198001863</v>
      </c>
      <c r="M417" s="30">
        <f>MAX(Q417,Q$3)</f>
        <v>0</v>
      </c>
      <c r="N417" s="30">
        <f>(R417*$F417)/$H417</f>
        <v>12520114732.345585</v>
      </c>
      <c r="O417" s="9">
        <f>(S417*$F417)/$H417</f>
        <v>472725008.3209238</v>
      </c>
      <c r="P417" s="9">
        <f>(T417*$F417)/$H417</f>
        <v>245522.82198001863</v>
      </c>
      <c r="Q417" s="9">
        <f>(U417*$F417)/$H417</f>
        <v>0</v>
      </c>
      <c r="R417" s="30">
        <f>MAX(V417-V$3,0)</f>
        <v>27569292.640625</v>
      </c>
      <c r="S417" s="30">
        <f>MAX(W417-W$3,0)</f>
        <v>1040940.468322675</v>
      </c>
      <c r="T417" s="30">
        <f>MAX(X417-X$3,0)</f>
        <v>540.6412540000015</v>
      </c>
      <c r="U417" s="30">
        <f>MAX(Y417-Y$3,0)</f>
        <v>0</v>
      </c>
      <c r="V417" s="30">
        <v>27572094</v>
      </c>
      <c r="W417" s="9">
        <v>1040947.6</v>
      </c>
      <c r="X417" s="9">
        <v>897.7916</v>
      </c>
      <c r="Y417" s="9">
        <v>0</v>
      </c>
    </row>
    <row r="418" spans="1:25" s="1" customFormat="1" ht="12.75">
      <c r="A418" s="25">
        <v>13</v>
      </c>
      <c r="B418" s="3" t="s">
        <v>81</v>
      </c>
      <c r="C418" s="27" t="s">
        <v>157</v>
      </c>
      <c r="D418" s="45" t="s">
        <v>595</v>
      </c>
      <c r="E418" s="29">
        <v>180</v>
      </c>
      <c r="F418" s="34">
        <v>1</v>
      </c>
      <c r="G418" s="35">
        <v>0.4076000000000004</v>
      </c>
      <c r="H418" s="36">
        <f>G418/200</f>
        <v>0.002038000000000002</v>
      </c>
      <c r="J418" s="30">
        <f>MAX(N418,N$3)</f>
        <v>25935347713.7512</v>
      </c>
      <c r="K418" s="30">
        <f>MAX(O418,O$3)</f>
        <v>20233.86490431802</v>
      </c>
      <c r="L418" s="30">
        <f>MAX(P418,P$3)</f>
        <v>329373.0883218846</v>
      </c>
      <c r="M418" s="30">
        <f>MAX(Q418,Q$3)</f>
        <v>0</v>
      </c>
      <c r="N418" s="30">
        <f>(R418*$F418)/$H418</f>
        <v>25935347713.7512</v>
      </c>
      <c r="O418" s="9">
        <f>(S418*$F418)/$H418</f>
        <v>20233.86490431802</v>
      </c>
      <c r="P418" s="9">
        <f>(T418*$F418)/$H418</f>
        <v>329373.0883218846</v>
      </c>
      <c r="Q418" s="9">
        <f>(U418*$F418)/$H418</f>
        <v>0</v>
      </c>
      <c r="R418" s="30">
        <f>MAX(V418-V$3,0)</f>
        <v>52856238.640625</v>
      </c>
      <c r="S418" s="30">
        <f>MAX(W418-W$3,0)</f>
        <v>41.236616675000164</v>
      </c>
      <c r="T418" s="30">
        <f>MAX(X418-X$3,0)</f>
        <v>671.2623540000016</v>
      </c>
      <c r="U418" s="30">
        <f>MAX(Y418-Y$3,0)</f>
        <v>0</v>
      </c>
      <c r="V418" s="30">
        <v>52859040</v>
      </c>
      <c r="W418" s="9">
        <v>48.368294</v>
      </c>
      <c r="X418" s="9">
        <v>1028.4127</v>
      </c>
      <c r="Y418" s="9">
        <v>0</v>
      </c>
    </row>
    <row r="419" spans="1:25" s="1" customFormat="1" ht="12.75">
      <c r="A419" s="25">
        <v>13</v>
      </c>
      <c r="B419" s="3" t="s">
        <v>82</v>
      </c>
      <c r="C419" s="27" t="s">
        <v>157</v>
      </c>
      <c r="D419" s="45" t="s">
        <v>596</v>
      </c>
      <c r="E419" s="29">
        <v>187</v>
      </c>
      <c r="F419" s="34">
        <v>1</v>
      </c>
      <c r="G419" s="35">
        <v>0.33170000000000055</v>
      </c>
      <c r="H419" s="36">
        <f>G419/200</f>
        <v>0.0016585000000000029</v>
      </c>
      <c r="J419" s="30">
        <f>MAX(N419,N$3)</f>
        <v>24540010033.5393</v>
      </c>
      <c r="K419" s="30">
        <f>MAX(O419,O$3)</f>
        <v>3725703.782137467</v>
      </c>
      <c r="L419" s="30">
        <f>MAX(P419,P$3)</f>
        <v>9830.859535537884</v>
      </c>
      <c r="M419" s="30">
        <f>MAX(Q419,Q$3)</f>
        <v>0</v>
      </c>
      <c r="N419" s="30">
        <f>(R419*$F419)/$H419</f>
        <v>24540010033.5393</v>
      </c>
      <c r="O419" s="9">
        <f>(S419*$F419)/$H419</f>
        <v>3725703.782137467</v>
      </c>
      <c r="P419" s="9">
        <f>(T419*$F419)/$H419</f>
        <v>0</v>
      </c>
      <c r="Q419" s="9">
        <f>(U419*$F419)/$H419</f>
        <v>0</v>
      </c>
      <c r="R419" s="30">
        <f>MAX(V419-V$3,0)</f>
        <v>40699606.640625</v>
      </c>
      <c r="S419" s="30">
        <f>MAX(W419-W$3,0)</f>
        <v>6179.079722675</v>
      </c>
      <c r="T419" s="30">
        <f>MAX(X419-X$3,0)</f>
        <v>0</v>
      </c>
      <c r="U419" s="30">
        <f>MAX(Y419-Y$3,0)</f>
        <v>0</v>
      </c>
      <c r="V419" s="30">
        <v>40702408</v>
      </c>
      <c r="W419" s="9">
        <v>6186.2114</v>
      </c>
      <c r="X419" s="9">
        <v>348.5937</v>
      </c>
      <c r="Y419" s="9">
        <v>0</v>
      </c>
    </row>
    <row r="420" spans="1:25" s="1" customFormat="1" ht="12.75">
      <c r="A420" s="25">
        <v>13</v>
      </c>
      <c r="B420" s="3" t="s">
        <v>83</v>
      </c>
      <c r="C420" s="27" t="s">
        <v>157</v>
      </c>
      <c r="D420" s="45" t="s">
        <v>287</v>
      </c>
      <c r="E420" s="29">
        <v>365</v>
      </c>
      <c r="F420" s="34">
        <v>1</v>
      </c>
      <c r="G420" s="35">
        <v>0.3606000000000007</v>
      </c>
      <c r="H420" s="36">
        <f>G420/200</f>
        <v>0.0018030000000000034</v>
      </c>
      <c r="J420" s="30">
        <f>MAX(N420,N$3)</f>
        <v>9939289318.150286</v>
      </c>
      <c r="K420" s="30">
        <f>MAX(O420,O$3)</f>
        <v>997448734.5106332</v>
      </c>
      <c r="L420" s="30">
        <f>MAX(P420,P$3)</f>
        <v>105112.50915141487</v>
      </c>
      <c r="M420" s="30">
        <f>MAX(Q420,Q$3)</f>
        <v>0</v>
      </c>
      <c r="N420" s="30">
        <f>(R420*$F420)/$H420</f>
        <v>9939289318.150286</v>
      </c>
      <c r="O420" s="9">
        <f>(S420*$F420)/$H420</f>
        <v>997448734.5106332</v>
      </c>
      <c r="P420" s="9">
        <f>(T420*$F420)/$H420</f>
        <v>105112.50915141487</v>
      </c>
      <c r="Q420" s="9">
        <f>(U420*$F420)/$H420</f>
        <v>0</v>
      </c>
      <c r="R420" s="30">
        <f>MAX(V420-V$3,0)</f>
        <v>17920538.640625</v>
      </c>
      <c r="S420" s="30">
        <f>MAX(W420-W$3,0)</f>
        <v>1798400.068322675</v>
      </c>
      <c r="T420" s="30">
        <f>MAX(X420-X$3,0)</f>
        <v>189.51785400000136</v>
      </c>
      <c r="U420" s="30">
        <f>MAX(Y420-Y$3,0)</f>
        <v>0</v>
      </c>
      <c r="V420" s="30">
        <v>17923340</v>
      </c>
      <c r="W420" s="9">
        <v>1798407.2</v>
      </c>
      <c r="X420" s="9">
        <v>546.6682</v>
      </c>
      <c r="Y420" s="9">
        <v>0</v>
      </c>
    </row>
    <row r="421" spans="1:25" s="1" customFormat="1" ht="12.75">
      <c r="A421" s="40">
        <v>14</v>
      </c>
      <c r="B421" s="3" t="s">
        <v>84</v>
      </c>
      <c r="C421" s="27" t="s">
        <v>157</v>
      </c>
      <c r="D421" s="1" t="s">
        <v>158</v>
      </c>
      <c r="E421" s="29">
        <v>0</v>
      </c>
      <c r="F421" s="34">
        <v>1</v>
      </c>
      <c r="G421" s="35">
        <v>0.35380000000000056</v>
      </c>
      <c r="H421" s="36">
        <f>G421/200</f>
        <v>0.0017690000000000028</v>
      </c>
      <c r="J421" s="30">
        <f>MAX(N421,N$3)</f>
        <v>1845307.3063877875</v>
      </c>
      <c r="K421" s="30">
        <f>MAX(O421,O$3)</f>
        <v>1183.286465517185</v>
      </c>
      <c r="L421" s="30">
        <f>MAX(P421,P$3)</f>
        <v>209481.68682871724</v>
      </c>
      <c r="M421" s="30">
        <f>MAX(Q421,Q$3)</f>
        <v>0</v>
      </c>
      <c r="N421" s="30">
        <f>(R421*$F421)/$H421</f>
        <v>1845307.3063877875</v>
      </c>
      <c r="O421" s="9">
        <f>(S421*$F421)/$H421</f>
        <v>0</v>
      </c>
      <c r="P421" s="9">
        <f>(T421*$F421)/$H421</f>
        <v>209481.68682871724</v>
      </c>
      <c r="Q421" s="9">
        <f>(U421*$F421)/$H421</f>
        <v>0</v>
      </c>
      <c r="R421" s="30">
        <f>MAX(V421-V$3,0)</f>
        <v>3264.348625000001</v>
      </c>
      <c r="S421" s="30">
        <f>MAX(W421-W$3,0)</f>
        <v>0</v>
      </c>
      <c r="T421" s="30">
        <f>MAX(X421-X$3,0)</f>
        <v>370.57310400000136</v>
      </c>
      <c r="U421" s="30">
        <f>MAX(Y421-Y$3,0)</f>
        <v>0</v>
      </c>
      <c r="V421" s="30">
        <v>6065.708</v>
      </c>
      <c r="W421" s="9">
        <v>4.764154</v>
      </c>
      <c r="X421" s="9">
        <v>727.72345</v>
      </c>
      <c r="Y421" s="9">
        <v>0</v>
      </c>
    </row>
    <row r="422" spans="1:25" s="1" customFormat="1" ht="12.75">
      <c r="A422" s="25">
        <v>14</v>
      </c>
      <c r="B422" s="3" t="s">
        <v>85</v>
      </c>
      <c r="C422" s="27" t="s">
        <v>157</v>
      </c>
      <c r="D422" s="1" t="s">
        <v>161</v>
      </c>
      <c r="E422" s="29">
        <v>1</v>
      </c>
      <c r="F422" s="34">
        <v>1</v>
      </c>
      <c r="G422" s="35">
        <v>0.6233000000000004</v>
      </c>
      <c r="H422" s="36">
        <f>G422/200</f>
        <v>0.003116500000000002</v>
      </c>
      <c r="J422" s="30">
        <f>MAX(N422,N$3)</f>
        <v>1048423.913043478</v>
      </c>
      <c r="K422" s="30">
        <f>MAX(O422,O$3)</f>
        <v>1183.286465517185</v>
      </c>
      <c r="L422" s="30">
        <f>MAX(P422,P$3)</f>
        <v>114264.6411038027</v>
      </c>
      <c r="M422" s="30">
        <f>MAX(Q422,Q$3)</f>
        <v>0</v>
      </c>
      <c r="N422" s="30">
        <f>(R422*$F422)/$H422</f>
        <v>1048423.913043478</v>
      </c>
      <c r="O422" s="9">
        <f>(S422*$F422)/$H422</f>
        <v>0</v>
      </c>
      <c r="P422" s="9">
        <f>(T422*$F422)/$H422</f>
        <v>114264.6411038027</v>
      </c>
      <c r="Q422" s="9">
        <f>(U422*$F422)/$H422</f>
        <v>0</v>
      </c>
      <c r="R422" s="30">
        <f>MAX(V422-V$3,0)</f>
        <v>3267.4131250000014</v>
      </c>
      <c r="S422" s="30">
        <f>MAX(W422-W$3,0)</f>
        <v>0</v>
      </c>
      <c r="T422" s="30">
        <f>MAX(X422-X$3,0)</f>
        <v>356.10575400000135</v>
      </c>
      <c r="U422" s="30">
        <f>MAX(Y422-Y$3,0)</f>
        <v>0</v>
      </c>
      <c r="V422" s="30">
        <v>6068.7725</v>
      </c>
      <c r="W422" s="9">
        <v>1.4559487</v>
      </c>
      <c r="X422" s="9">
        <v>713.2561</v>
      </c>
      <c r="Y422" s="9">
        <v>0</v>
      </c>
    </row>
    <row r="423" spans="1:25" s="1" customFormat="1" ht="12.75">
      <c r="A423" s="25">
        <v>14</v>
      </c>
      <c r="B423" s="3" t="s">
        <v>597</v>
      </c>
      <c r="C423" s="27" t="s">
        <v>157</v>
      </c>
      <c r="D423" s="1" t="s">
        <v>232</v>
      </c>
      <c r="E423" s="29">
        <v>1</v>
      </c>
      <c r="F423" s="34">
        <v>1</v>
      </c>
      <c r="G423" s="35">
        <v>0.5594000000000001</v>
      </c>
      <c r="H423" s="36">
        <f>G423/200</f>
        <v>0.0027970000000000004</v>
      </c>
      <c r="J423" s="30">
        <f>MAX(N423,N$3)</f>
        <v>10701.535890217623</v>
      </c>
      <c r="K423" s="30">
        <f>MAX(O423,O$3)</f>
        <v>1183.286465517185</v>
      </c>
      <c r="L423" s="30">
        <f>MAX(P423,P$3)</f>
        <v>15799.912048624019</v>
      </c>
      <c r="M423" s="30">
        <f>MAX(Q423,Q$3)</f>
        <v>0</v>
      </c>
      <c r="N423" s="30">
        <f>(R423*$F423)/$H423</f>
        <v>0</v>
      </c>
      <c r="O423" s="9">
        <f>(S423*$F423)/$H423</f>
        <v>0</v>
      </c>
      <c r="P423" s="9">
        <f>(T423*$F423)/$H423</f>
        <v>15799.912048624019</v>
      </c>
      <c r="Q423" s="9">
        <f>(U423*$F423)/$H423</f>
        <v>0</v>
      </c>
      <c r="R423" s="30">
        <f>MAX(V423-V$3,0)</f>
        <v>0</v>
      </c>
      <c r="S423" s="30">
        <f>MAX(W423-W$3,0)</f>
        <v>0</v>
      </c>
      <c r="T423" s="30">
        <f>MAX(X423-X$3,0)</f>
        <v>44.19235400000139</v>
      </c>
      <c r="U423" s="30">
        <f>MAX(Y423-Y$3,0)</f>
        <v>0</v>
      </c>
      <c r="V423" s="30">
        <v>972.70856</v>
      </c>
      <c r="W423" s="9">
        <v>0</v>
      </c>
      <c r="X423" s="9">
        <v>401.3427</v>
      </c>
      <c r="Y423" s="9">
        <v>0</v>
      </c>
    </row>
    <row r="424" spans="1:25" s="1" customFormat="1" ht="12.75">
      <c r="A424" s="25">
        <v>14</v>
      </c>
      <c r="B424" s="3" t="s">
        <v>86</v>
      </c>
      <c r="C424" s="27" t="s">
        <v>157</v>
      </c>
      <c r="D424" s="1" t="s">
        <v>163</v>
      </c>
      <c r="E424" s="29">
        <v>2</v>
      </c>
      <c r="F424" s="34">
        <v>1</v>
      </c>
      <c r="G424" s="35">
        <v>0.2903000000000002</v>
      </c>
      <c r="H424" s="36">
        <f>G424/200</f>
        <v>0.0014515000000000012</v>
      </c>
      <c r="J424" s="30">
        <f>MAX(N424,N$3)</f>
        <v>19465635.29107818</v>
      </c>
      <c r="K424" s="30">
        <f>MAX(O424,O$3)</f>
        <v>1183.286465517185</v>
      </c>
      <c r="L424" s="30">
        <f>MAX(P424,P$3)</f>
        <v>9830.859535537884</v>
      </c>
      <c r="M424" s="30">
        <f>MAX(Q424,Q$3)</f>
        <v>0</v>
      </c>
      <c r="N424" s="30">
        <f>(R424*$F424)/$H424</f>
        <v>19465635.29107818</v>
      </c>
      <c r="O424" s="9">
        <f>(S424*$F424)/$H424</f>
        <v>0</v>
      </c>
      <c r="P424" s="9">
        <f>(T424*$F424)/$H424</f>
        <v>0</v>
      </c>
      <c r="Q424" s="9">
        <f>(U424*$F424)/$H424</f>
        <v>0</v>
      </c>
      <c r="R424" s="30">
        <f>MAX(V424-V$3,0)</f>
        <v>28254.369625</v>
      </c>
      <c r="S424" s="30">
        <f>MAX(W424-W$3,0)</f>
        <v>0</v>
      </c>
      <c r="T424" s="30">
        <f>MAX(X424-X$3,0)</f>
        <v>0</v>
      </c>
      <c r="U424" s="30">
        <f>MAX(Y424-Y$3,0)</f>
        <v>0</v>
      </c>
      <c r="V424" s="30">
        <v>31055.729</v>
      </c>
      <c r="W424" s="9">
        <v>0</v>
      </c>
      <c r="X424" s="9">
        <v>102.35413</v>
      </c>
      <c r="Y424" s="9">
        <v>0</v>
      </c>
    </row>
    <row r="425" spans="1:25" s="1" customFormat="1" ht="12.75">
      <c r="A425" s="25">
        <v>14</v>
      </c>
      <c r="B425" s="3" t="s">
        <v>87</v>
      </c>
      <c r="C425" s="27" t="s">
        <v>157</v>
      </c>
      <c r="D425" s="1" t="s">
        <v>165</v>
      </c>
      <c r="E425" s="29">
        <v>3</v>
      </c>
      <c r="F425" s="34">
        <v>1</v>
      </c>
      <c r="G425" s="35">
        <v>0.43630000000000013</v>
      </c>
      <c r="H425" s="36">
        <f>G425/200</f>
        <v>0.0021815000000000007</v>
      </c>
      <c r="J425" s="30">
        <f>MAX(N425,N$3)</f>
        <v>10701.535890217623</v>
      </c>
      <c r="K425" s="30">
        <f>MAX(O425,O$3)</f>
        <v>1183.286465517185</v>
      </c>
      <c r="L425" s="30">
        <f>MAX(P425,P$3)</f>
        <v>9830.859535537884</v>
      </c>
      <c r="M425" s="30">
        <f>MAX(Q425,Q$3)</f>
        <v>0</v>
      </c>
      <c r="N425" s="30">
        <f>(R425*$F425)/$H425</f>
        <v>0</v>
      </c>
      <c r="O425" s="9">
        <f>(S425*$F425)/$H425</f>
        <v>0</v>
      </c>
      <c r="P425" s="9">
        <f>(T425*$F425)/$H425</f>
        <v>0</v>
      </c>
      <c r="Q425" s="9">
        <f>(U425*$F425)/$H425</f>
        <v>0</v>
      </c>
      <c r="R425" s="30">
        <f>MAX(V425-V$3,0)</f>
        <v>0</v>
      </c>
      <c r="S425" s="30">
        <f>MAX(W425-W$3,0)</f>
        <v>0</v>
      </c>
      <c r="T425" s="30">
        <f>MAX(X425-X$3,0)</f>
        <v>0</v>
      </c>
      <c r="U425" s="30">
        <f>MAX(Y425-Y$3,0)</f>
        <v>0</v>
      </c>
      <c r="V425" s="30">
        <v>0</v>
      </c>
      <c r="W425" s="9">
        <v>0</v>
      </c>
      <c r="X425" s="9">
        <v>0</v>
      </c>
      <c r="Y425" s="9">
        <v>0</v>
      </c>
    </row>
    <row r="426" spans="1:25" s="1" customFormat="1" ht="12.75">
      <c r="A426" s="25">
        <v>14</v>
      </c>
      <c r="B426" s="3" t="s">
        <v>88</v>
      </c>
      <c r="C426" s="27" t="s">
        <v>157</v>
      </c>
      <c r="D426" s="1" t="s">
        <v>167</v>
      </c>
      <c r="E426" s="29">
        <v>4</v>
      </c>
      <c r="F426" s="34">
        <v>1</v>
      </c>
      <c r="G426" s="35">
        <v>0.4638</v>
      </c>
      <c r="H426" s="36">
        <f>G426/200</f>
        <v>0.002319</v>
      </c>
      <c r="J426" s="30">
        <f>MAX(N426,N$3)</f>
        <v>10701.535890217623</v>
      </c>
      <c r="K426" s="30">
        <f>MAX(O426,O$3)</f>
        <v>1183.286465517185</v>
      </c>
      <c r="L426" s="30">
        <f>MAX(P426,P$3)</f>
        <v>9830.859535537884</v>
      </c>
      <c r="M426" s="30">
        <f>MAX(Q426,Q$3)</f>
        <v>0</v>
      </c>
      <c r="N426" s="30">
        <f>(R426*$F426)/$H426</f>
        <v>0</v>
      </c>
      <c r="O426" s="9">
        <f>(S426*$F426)/$H426</f>
        <v>0</v>
      </c>
      <c r="P426" s="9">
        <f>(T426*$F426)/$H426</f>
        <v>0</v>
      </c>
      <c r="Q426" s="9">
        <f>(U426*$F426)/$H426</f>
        <v>0</v>
      </c>
      <c r="R426" s="30">
        <f>MAX(V426-V$3,0)</f>
        <v>0</v>
      </c>
      <c r="S426" s="30">
        <f>MAX(W426-W$3,0)</f>
        <v>0</v>
      </c>
      <c r="T426" s="30">
        <f>MAX(X426-X$3,0)</f>
        <v>0</v>
      </c>
      <c r="U426" s="30">
        <f>MAX(Y426-Y$3,0)</f>
        <v>0</v>
      </c>
      <c r="V426" s="30">
        <v>0</v>
      </c>
      <c r="W426" s="9">
        <v>0</v>
      </c>
      <c r="X426" s="9">
        <v>0</v>
      </c>
      <c r="Y426" s="9">
        <v>0</v>
      </c>
    </row>
    <row r="427" spans="1:25" s="1" customFormat="1" ht="12.75">
      <c r="A427" s="25">
        <v>14</v>
      </c>
      <c r="B427" s="3" t="s">
        <v>89</v>
      </c>
      <c r="C427" s="27" t="s">
        <v>157</v>
      </c>
      <c r="D427" s="1" t="s">
        <v>171</v>
      </c>
      <c r="E427" s="29">
        <v>5</v>
      </c>
      <c r="F427" s="34">
        <v>1</v>
      </c>
      <c r="G427" s="35">
        <v>0.6260000000000003</v>
      </c>
      <c r="H427" s="36">
        <f>G427/200</f>
        <v>0.0031300000000000017</v>
      </c>
      <c r="J427" s="30">
        <f>MAX(N427,N$3)</f>
        <v>10701.535890217623</v>
      </c>
      <c r="K427" s="30">
        <f>MAX(O427,O$3)</f>
        <v>1183.286465517185</v>
      </c>
      <c r="L427" s="30">
        <f>MAX(P427,P$3)</f>
        <v>9830.859535537884</v>
      </c>
      <c r="M427" s="30">
        <f>MAX(Q427,Q$3)</f>
        <v>0</v>
      </c>
      <c r="N427" s="30">
        <f>(R427*$F427)/$H427</f>
        <v>0</v>
      </c>
      <c r="O427" s="9">
        <f>(S427*$F427)/$H427</f>
        <v>0</v>
      </c>
      <c r="P427" s="9">
        <f>(T427*$F427)/$H427</f>
        <v>0</v>
      </c>
      <c r="Q427" s="9">
        <f>(U427*$F427)/$H427</f>
        <v>0</v>
      </c>
      <c r="R427" s="30">
        <f>MAX(V427-V$3,0)</f>
        <v>0</v>
      </c>
      <c r="S427" s="30">
        <f>MAX(W427-W$3,0)</f>
        <v>0</v>
      </c>
      <c r="T427" s="30">
        <f>MAX(X427-X$3,0)</f>
        <v>0</v>
      </c>
      <c r="U427" s="30">
        <f>MAX(Y427-Y$3,0)</f>
        <v>0</v>
      </c>
      <c r="V427" s="30">
        <v>0</v>
      </c>
      <c r="W427" s="9">
        <v>0</v>
      </c>
      <c r="X427" s="9">
        <v>0</v>
      </c>
      <c r="Y427" s="9">
        <v>0</v>
      </c>
    </row>
    <row r="428" spans="1:25" s="1" customFormat="1" ht="12.75">
      <c r="A428" s="25">
        <v>14</v>
      </c>
      <c r="B428" s="3" t="s">
        <v>90</v>
      </c>
      <c r="C428" s="27" t="s">
        <v>157</v>
      </c>
      <c r="D428" s="1" t="s">
        <v>173</v>
      </c>
      <c r="E428" s="29">
        <v>6</v>
      </c>
      <c r="F428" s="34">
        <v>1</v>
      </c>
      <c r="G428" s="35">
        <v>0.44670000000000076</v>
      </c>
      <c r="H428" s="36">
        <f>G428/200</f>
        <v>0.0022335000000000037</v>
      </c>
      <c r="J428" s="30">
        <f>MAX(N428,N$3)</f>
        <v>10701.535890217623</v>
      </c>
      <c r="K428" s="30">
        <f>MAX(O428,O$3)</f>
        <v>1183.286465517185</v>
      </c>
      <c r="L428" s="30">
        <f>MAX(P428,P$3)</f>
        <v>9830.859535537884</v>
      </c>
      <c r="M428" s="30">
        <f>MAX(Q428,Q$3)</f>
        <v>0</v>
      </c>
      <c r="N428" s="30">
        <f>(R428*$F428)/$H428</f>
        <v>0</v>
      </c>
      <c r="O428" s="9">
        <f>(S428*$F428)/$H428</f>
        <v>0</v>
      </c>
      <c r="P428" s="9">
        <f>(T428*$F428)/$H428</f>
        <v>0</v>
      </c>
      <c r="Q428" s="9">
        <f>(U428*$F428)/$H428</f>
        <v>0</v>
      </c>
      <c r="R428" s="30">
        <f>MAX(V428-V$3,0)</f>
        <v>0</v>
      </c>
      <c r="S428" s="30">
        <f>MAX(W428-W$3,0)</f>
        <v>0</v>
      </c>
      <c r="T428" s="30">
        <f>MAX(X428-X$3,0)</f>
        <v>0</v>
      </c>
      <c r="U428" s="30">
        <f>MAX(Y428-Y$3,0)</f>
        <v>0</v>
      </c>
      <c r="V428" s="30">
        <v>0</v>
      </c>
      <c r="W428" s="9">
        <v>0</v>
      </c>
      <c r="X428" s="9">
        <v>0</v>
      </c>
      <c r="Y428" s="9">
        <v>0</v>
      </c>
    </row>
    <row r="429" spans="1:25" s="1" customFormat="1" ht="12.75">
      <c r="A429" s="25">
        <v>14</v>
      </c>
      <c r="B429" s="3" t="s">
        <v>91</v>
      </c>
      <c r="C429" s="27" t="s">
        <v>157</v>
      </c>
      <c r="D429" s="1" t="s">
        <v>175</v>
      </c>
      <c r="E429" s="29">
        <v>7</v>
      </c>
      <c r="F429" s="34">
        <v>1</v>
      </c>
      <c r="G429" s="35">
        <v>0.5698000000000008</v>
      </c>
      <c r="H429" s="36">
        <f>G429/200</f>
        <v>0.002849000000000004</v>
      </c>
      <c r="J429" s="30">
        <f>MAX(N429,N$3)</f>
        <v>135524531.63390645</v>
      </c>
      <c r="K429" s="30">
        <f>MAX(O429,O$3)</f>
        <v>1183.286465517185</v>
      </c>
      <c r="L429" s="30">
        <f>MAX(P429,P$3)</f>
        <v>9830.859535537884</v>
      </c>
      <c r="M429" s="30">
        <f>MAX(Q429,Q$3)</f>
        <v>0</v>
      </c>
      <c r="N429" s="30">
        <f>(R429*$F429)/$H429</f>
        <v>135524531.63390645</v>
      </c>
      <c r="O429" s="9">
        <f>(S429*$F429)/$H429</f>
        <v>0</v>
      </c>
      <c r="P429" s="9">
        <f>(T429*$F429)/$H429</f>
        <v>0</v>
      </c>
      <c r="Q429" s="9">
        <f>(U429*$F429)/$H429</f>
        <v>0</v>
      </c>
      <c r="R429" s="30">
        <f>MAX(V429-V$3,0)</f>
        <v>386109.390625</v>
      </c>
      <c r="S429" s="30">
        <f>MAX(W429-W$3,0)</f>
        <v>0</v>
      </c>
      <c r="T429" s="30">
        <f>MAX(X429-X$3,0)</f>
        <v>0</v>
      </c>
      <c r="U429" s="30">
        <f>MAX(Y429-Y$3,0)</f>
        <v>0</v>
      </c>
      <c r="V429" s="30">
        <v>388910.75</v>
      </c>
      <c r="W429" s="9">
        <v>0</v>
      </c>
      <c r="X429" s="9">
        <v>0</v>
      </c>
      <c r="Y429" s="9">
        <v>0</v>
      </c>
    </row>
    <row r="430" spans="1:25" s="1" customFormat="1" ht="12.75">
      <c r="A430" s="25">
        <v>14</v>
      </c>
      <c r="B430" s="3" t="s">
        <v>92</v>
      </c>
      <c r="C430" s="27" t="s">
        <v>157</v>
      </c>
      <c r="D430" s="1" t="s">
        <v>179</v>
      </c>
      <c r="E430" s="29">
        <v>8</v>
      </c>
      <c r="F430" s="34">
        <v>1</v>
      </c>
      <c r="G430" s="35">
        <v>0.3675000000000006</v>
      </c>
      <c r="H430" s="36">
        <f>G430/200</f>
        <v>0.001837500000000003</v>
      </c>
      <c r="J430" s="30">
        <f>MAX(N430,N$3)</f>
        <v>5918196267.006793</v>
      </c>
      <c r="K430" s="30">
        <f>MAX(O430,O$3)</f>
        <v>1183.286465517185</v>
      </c>
      <c r="L430" s="30">
        <f>MAX(P430,P$3)</f>
        <v>108041.11782312983</v>
      </c>
      <c r="M430" s="30">
        <f>MAX(Q430,Q$3)</f>
        <v>0</v>
      </c>
      <c r="N430" s="30">
        <f>(R430*$F430)/$H430</f>
        <v>5918196267.006793</v>
      </c>
      <c r="O430" s="9">
        <f>(S430*$F430)/$H430</f>
        <v>0</v>
      </c>
      <c r="P430" s="9">
        <f>(T430*$F430)/$H430</f>
        <v>108041.11782312983</v>
      </c>
      <c r="Q430" s="9">
        <f>(U430*$F430)/$H430</f>
        <v>0</v>
      </c>
      <c r="R430" s="30">
        <f>MAX(V430-V$3,0)</f>
        <v>10874685.640625</v>
      </c>
      <c r="S430" s="30">
        <f>MAX(W430-W$3,0)</f>
        <v>0</v>
      </c>
      <c r="T430" s="30">
        <f>MAX(X430-X$3,0)</f>
        <v>198.52555400000136</v>
      </c>
      <c r="U430" s="30">
        <f>MAX(Y430-Y$3,0)</f>
        <v>0</v>
      </c>
      <c r="V430" s="30">
        <v>10877487</v>
      </c>
      <c r="W430" s="9">
        <v>0.84317786</v>
      </c>
      <c r="X430" s="9">
        <v>555.6759</v>
      </c>
      <c r="Y430" s="9">
        <v>0</v>
      </c>
    </row>
    <row r="431" spans="1:25" s="1" customFormat="1" ht="12.75">
      <c r="A431" s="25">
        <v>14</v>
      </c>
      <c r="B431" s="3" t="s">
        <v>93</v>
      </c>
      <c r="C431" s="27" t="s">
        <v>157</v>
      </c>
      <c r="D431" s="1" t="s">
        <v>183</v>
      </c>
      <c r="E431" s="29">
        <v>9</v>
      </c>
      <c r="F431" s="34">
        <v>1</v>
      </c>
      <c r="G431" s="35">
        <v>0.2997000000000005</v>
      </c>
      <c r="H431" s="36">
        <f>G431/200</f>
        <v>0.0014985000000000027</v>
      </c>
      <c r="J431" s="30">
        <f>MAX(N431,N$3)</f>
        <v>2389950243.9939895</v>
      </c>
      <c r="K431" s="30">
        <f>MAX(O431,O$3)</f>
        <v>1183.286465517185</v>
      </c>
      <c r="L431" s="30">
        <f>MAX(P431,P$3)</f>
        <v>165748.01067734463</v>
      </c>
      <c r="M431" s="30">
        <f>MAX(Q431,Q$3)</f>
        <v>0</v>
      </c>
      <c r="N431" s="30">
        <f>(R431*$F431)/$H431</f>
        <v>2389950243.9939895</v>
      </c>
      <c r="O431" s="9">
        <f>(S431*$F431)/$H431</f>
        <v>0</v>
      </c>
      <c r="P431" s="9">
        <f>(T431*$F431)/$H431</f>
        <v>165748.01067734463</v>
      </c>
      <c r="Q431" s="9">
        <f>(U431*$F431)/$H431</f>
        <v>0</v>
      </c>
      <c r="R431" s="30">
        <f>MAX(V431-V$3,0)</f>
        <v>3581340.440625</v>
      </c>
      <c r="S431" s="30">
        <f>MAX(W431-W$3,0)</f>
        <v>0</v>
      </c>
      <c r="T431" s="30">
        <f>MAX(X431-X$3,0)</f>
        <v>248.37339400000138</v>
      </c>
      <c r="U431" s="30">
        <f>MAX(Y431-Y$3,0)</f>
        <v>0</v>
      </c>
      <c r="V431" s="30">
        <v>3584141.8</v>
      </c>
      <c r="W431" s="9">
        <v>0</v>
      </c>
      <c r="X431" s="9">
        <v>605.52374</v>
      </c>
      <c r="Y431" s="9">
        <v>0</v>
      </c>
    </row>
    <row r="432" spans="1:25" s="1" customFormat="1" ht="12.75">
      <c r="A432" s="25">
        <v>14</v>
      </c>
      <c r="B432" s="3" t="s">
        <v>94</v>
      </c>
      <c r="C432" s="27" t="s">
        <v>157</v>
      </c>
      <c r="D432" s="1" t="s">
        <v>185</v>
      </c>
      <c r="E432" s="29">
        <v>10</v>
      </c>
      <c r="F432" s="34">
        <v>1</v>
      </c>
      <c r="G432" s="35">
        <v>0.4867000000000008</v>
      </c>
      <c r="H432" s="36">
        <f>G432/200</f>
        <v>0.002433500000000004</v>
      </c>
      <c r="J432" s="30">
        <f>MAX(N432,N$3)</f>
        <v>8849472217.228258</v>
      </c>
      <c r="K432" s="30">
        <f>MAX(O432,O$3)</f>
        <v>1183.286465517185</v>
      </c>
      <c r="L432" s="30">
        <f>MAX(P432,P$3)</f>
        <v>331669.1407437848</v>
      </c>
      <c r="M432" s="30">
        <f>MAX(Q432,Q$3)</f>
        <v>0</v>
      </c>
      <c r="N432" s="30">
        <f>(R432*$F432)/$H432</f>
        <v>8849472217.228258</v>
      </c>
      <c r="O432" s="9">
        <f>(S432*$F432)/$H432</f>
        <v>0</v>
      </c>
      <c r="P432" s="9">
        <f>(T432*$F432)/$H432</f>
        <v>331669.1407437848</v>
      </c>
      <c r="Q432" s="9">
        <f>(U432*$F432)/$H432</f>
        <v>0</v>
      </c>
      <c r="R432" s="30">
        <f>MAX(V432-V$3,0)</f>
        <v>21535190.640625</v>
      </c>
      <c r="S432" s="30">
        <f>MAX(W432-W$3,0)</f>
        <v>0</v>
      </c>
      <c r="T432" s="30">
        <f>MAX(X432-X$3,0)</f>
        <v>807.1168540000015</v>
      </c>
      <c r="U432" s="30">
        <f>MAX(Y432-Y$3,0)</f>
        <v>0</v>
      </c>
      <c r="V432" s="30">
        <v>21537992</v>
      </c>
      <c r="W432" s="9">
        <v>0</v>
      </c>
      <c r="X432" s="9">
        <v>1164.2672</v>
      </c>
      <c r="Y432" s="9">
        <v>0</v>
      </c>
    </row>
    <row r="433" spans="1:25" s="1" customFormat="1" ht="12.75">
      <c r="A433" s="25">
        <v>14</v>
      </c>
      <c r="B433" s="3" t="s">
        <v>95</v>
      </c>
      <c r="C433" s="27" t="s">
        <v>157</v>
      </c>
      <c r="D433" s="1" t="s">
        <v>187</v>
      </c>
      <c r="E433" s="29">
        <v>11</v>
      </c>
      <c r="F433" s="34">
        <v>1</v>
      </c>
      <c r="G433" s="35">
        <v>0.43520000000000003</v>
      </c>
      <c r="H433" s="36">
        <f>G433/200</f>
        <v>0.002176</v>
      </c>
      <c r="J433" s="30">
        <f>MAX(N433,N$3)</f>
        <v>17726453419.404873</v>
      </c>
      <c r="K433" s="30">
        <f>MAX(O433,O$3)</f>
        <v>1183.286465517185</v>
      </c>
      <c r="L433" s="30">
        <f>MAX(P433,P$3)</f>
        <v>574249.2435661771</v>
      </c>
      <c r="M433" s="30">
        <f>MAX(Q433,Q$3)</f>
        <v>0</v>
      </c>
      <c r="N433" s="30">
        <f>(R433*$F433)/$H433</f>
        <v>17726453419.404873</v>
      </c>
      <c r="O433" s="9">
        <f>(S433*$F433)/$H433</f>
        <v>0</v>
      </c>
      <c r="P433" s="9">
        <f>(T433*$F433)/$H433</f>
        <v>574249.2435661771</v>
      </c>
      <c r="Q433" s="9">
        <f>(U433*$F433)/$H433</f>
        <v>0</v>
      </c>
      <c r="R433" s="30">
        <f>MAX(V433-V$3,0)</f>
        <v>38572762.640625</v>
      </c>
      <c r="S433" s="30">
        <f>MAX(W433-W$3,0)</f>
        <v>0</v>
      </c>
      <c r="T433" s="30">
        <f>MAX(X433-X$3,0)</f>
        <v>1249.5663540000014</v>
      </c>
      <c r="U433" s="30">
        <f>MAX(Y433-Y$3,0)</f>
        <v>0</v>
      </c>
      <c r="V433" s="30">
        <v>38575564</v>
      </c>
      <c r="W433" s="9">
        <v>0</v>
      </c>
      <c r="X433" s="9">
        <v>1606.7167</v>
      </c>
      <c r="Y433" s="9">
        <v>0</v>
      </c>
    </row>
    <row r="434" spans="1:25" s="1" customFormat="1" ht="12.75">
      <c r="A434" s="25">
        <v>14</v>
      </c>
      <c r="B434" s="3" t="s">
        <v>96</v>
      </c>
      <c r="C434" s="27" t="s">
        <v>157</v>
      </c>
      <c r="D434" s="1" t="s">
        <v>189</v>
      </c>
      <c r="E434" s="29">
        <v>12</v>
      </c>
      <c r="F434" s="34">
        <v>1</v>
      </c>
      <c r="G434" s="35">
        <v>0.6132</v>
      </c>
      <c r="H434" s="36">
        <f>G434/200</f>
        <v>0.0030659999999999997</v>
      </c>
      <c r="J434" s="30">
        <f>MAX(N434,N$3)</f>
        <v>7209589902.356491</v>
      </c>
      <c r="K434" s="30">
        <f>MAX(O434,O$3)</f>
        <v>1183.286465517185</v>
      </c>
      <c r="L434" s="30">
        <f>MAX(P434,P$3)</f>
        <v>9830.859535537884</v>
      </c>
      <c r="M434" s="30">
        <f>MAX(Q434,Q$3)</f>
        <v>0</v>
      </c>
      <c r="N434" s="30">
        <f>(R434*$F434)/$H434</f>
        <v>7209589902.356491</v>
      </c>
      <c r="O434" s="9">
        <f>(S434*$F434)/$H434</f>
        <v>0</v>
      </c>
      <c r="P434" s="9">
        <f>(T434*$F434)/$H434</f>
        <v>0</v>
      </c>
      <c r="Q434" s="9">
        <f>(U434*$F434)/$H434</f>
        <v>0</v>
      </c>
      <c r="R434" s="30">
        <f>MAX(V434-V$3,0)</f>
        <v>22104602.640625</v>
      </c>
      <c r="S434" s="30">
        <f>MAX(W434-W$3,0)</f>
        <v>0</v>
      </c>
      <c r="T434" s="30">
        <f>MAX(X434-X$3,0)</f>
        <v>0</v>
      </c>
      <c r="U434" s="30">
        <f>MAX(Y434-Y$3,0)</f>
        <v>0</v>
      </c>
      <c r="V434" s="30">
        <v>22107404</v>
      </c>
      <c r="W434" s="9">
        <v>0</v>
      </c>
      <c r="X434" s="9">
        <v>39.017944</v>
      </c>
      <c r="Y434" s="9">
        <v>0</v>
      </c>
    </row>
    <row r="435" spans="1:25" s="1" customFormat="1" ht="12.75">
      <c r="A435" s="25">
        <v>14</v>
      </c>
      <c r="B435" s="3" t="s">
        <v>97</v>
      </c>
      <c r="C435" s="27" t="s">
        <v>157</v>
      </c>
      <c r="D435" s="1" t="s">
        <v>191</v>
      </c>
      <c r="E435" s="29">
        <v>13</v>
      </c>
      <c r="F435" s="34">
        <v>1</v>
      </c>
      <c r="G435" s="35">
        <v>0.183</v>
      </c>
      <c r="H435" s="36">
        <f>G435/200</f>
        <v>0.000915</v>
      </c>
      <c r="J435" s="30">
        <f>MAX(N435,N$3)</f>
        <v>19122816000.68306</v>
      </c>
      <c r="K435" s="30">
        <f>MAX(O435,O$3)</f>
        <v>1183.286465517185</v>
      </c>
      <c r="L435" s="30">
        <f>MAX(P435,P$3)</f>
        <v>888715.4688524606</v>
      </c>
      <c r="M435" s="30">
        <f>MAX(Q435,Q$3)</f>
        <v>0</v>
      </c>
      <c r="N435" s="30">
        <f>(R435*$F435)/$H435</f>
        <v>19122816000.68306</v>
      </c>
      <c r="O435" s="9">
        <f>(S435*$F435)/$H435</f>
        <v>0</v>
      </c>
      <c r="P435" s="9">
        <f>(T435*$F435)/$H435</f>
        <v>888715.4688524606</v>
      </c>
      <c r="Q435" s="9">
        <f>(U435*$F435)/$H435</f>
        <v>0</v>
      </c>
      <c r="R435" s="30">
        <f>MAX(V435-V$3,0)</f>
        <v>17497376.640625</v>
      </c>
      <c r="S435" s="30">
        <f>MAX(W435-W$3,0)</f>
        <v>0</v>
      </c>
      <c r="T435" s="30">
        <f>MAX(X435-X$3,0)</f>
        <v>813.1746540000015</v>
      </c>
      <c r="U435" s="30">
        <f>MAX(Y435-Y$3,0)</f>
        <v>0</v>
      </c>
      <c r="V435" s="30">
        <v>17500178</v>
      </c>
      <c r="W435" s="9">
        <v>0</v>
      </c>
      <c r="X435" s="9">
        <v>1170.325</v>
      </c>
      <c r="Y435" s="9">
        <v>0</v>
      </c>
    </row>
    <row r="436" spans="1:25" s="1" customFormat="1" ht="12.75">
      <c r="A436" s="25">
        <v>14</v>
      </c>
      <c r="B436" s="3" t="s">
        <v>98</v>
      </c>
      <c r="C436" s="27" t="s">
        <v>157</v>
      </c>
      <c r="D436" s="1" t="s">
        <v>254</v>
      </c>
      <c r="E436" s="29">
        <v>14</v>
      </c>
      <c r="F436" s="34">
        <v>1</v>
      </c>
      <c r="G436" s="35">
        <v>0.49570000000000025</v>
      </c>
      <c r="H436" s="36">
        <f>G436/200</f>
        <v>0.002478500000000001</v>
      </c>
      <c r="J436" s="30">
        <f>MAX(N436,N$3)</f>
        <v>1270797918.3477905</v>
      </c>
      <c r="K436" s="30">
        <f>MAX(O436,O$3)</f>
        <v>1183.286465517185</v>
      </c>
      <c r="L436" s="30">
        <f>MAX(P436,P$3)</f>
        <v>9830.859535537884</v>
      </c>
      <c r="M436" s="30">
        <f>MAX(Q436,Q$3)</f>
        <v>0</v>
      </c>
      <c r="N436" s="30">
        <f>(R436*$F436)/$H436</f>
        <v>1270797918.3477905</v>
      </c>
      <c r="O436" s="9">
        <f>(S436*$F436)/$H436</f>
        <v>0</v>
      </c>
      <c r="P436" s="9">
        <f>(T436*$F436)/$H436</f>
        <v>0</v>
      </c>
      <c r="Q436" s="9">
        <f>(U436*$F436)/$H436</f>
        <v>0</v>
      </c>
      <c r="R436" s="30">
        <f>MAX(V436-V$3,0)</f>
        <v>3149672.640625</v>
      </c>
      <c r="S436" s="30">
        <f>MAX(W436-W$3,0)</f>
        <v>0</v>
      </c>
      <c r="T436" s="30">
        <f>MAX(X436-X$3,0)</f>
        <v>0</v>
      </c>
      <c r="U436" s="30">
        <f>MAX(Y436-Y$3,0)</f>
        <v>0</v>
      </c>
      <c r="V436" s="30">
        <v>3152474</v>
      </c>
      <c r="W436" s="9">
        <v>0</v>
      </c>
      <c r="X436" s="9">
        <v>259.7108</v>
      </c>
      <c r="Y436" s="9">
        <v>0</v>
      </c>
    </row>
    <row r="437" spans="1:25" s="1" customFormat="1" ht="12.75">
      <c r="A437" s="25">
        <v>14</v>
      </c>
      <c r="B437" s="3" t="s">
        <v>99</v>
      </c>
      <c r="C437" s="27" t="s">
        <v>157</v>
      </c>
      <c r="D437" s="1" t="s">
        <v>193</v>
      </c>
      <c r="E437" s="29">
        <v>21</v>
      </c>
      <c r="F437" s="34">
        <v>1</v>
      </c>
      <c r="G437" s="35">
        <v>0.5018000000000002</v>
      </c>
      <c r="H437" s="36">
        <f>G437/200</f>
        <v>0.0025090000000000012</v>
      </c>
      <c r="J437" s="30">
        <f>MAX(N437,N$3)</f>
        <v>2845664065.613789</v>
      </c>
      <c r="K437" s="30">
        <f>MAX(O437,O$3)</f>
        <v>1183.286465517185</v>
      </c>
      <c r="L437" s="30">
        <f>MAX(P437,P$3)</f>
        <v>223113.77202072588</v>
      </c>
      <c r="M437" s="30">
        <f>MAX(Q437,Q$3)</f>
        <v>0</v>
      </c>
      <c r="N437" s="30">
        <f>(R437*$F437)/$H437</f>
        <v>2845664065.613789</v>
      </c>
      <c r="O437" s="9">
        <f>(S437*$F437)/$H437</f>
        <v>0</v>
      </c>
      <c r="P437" s="9">
        <f>(T437*$F437)/$H437</f>
        <v>223113.77202072588</v>
      </c>
      <c r="Q437" s="9">
        <f>(U437*$F437)/$H437</f>
        <v>0</v>
      </c>
      <c r="R437" s="30">
        <f>MAX(V437-V$3,0)</f>
        <v>7139771.140625</v>
      </c>
      <c r="S437" s="30">
        <f>MAX(W437-W$3,0)</f>
        <v>0</v>
      </c>
      <c r="T437" s="30">
        <f>MAX(X437-X$3,0)</f>
        <v>559.7924540000015</v>
      </c>
      <c r="U437" s="30">
        <f>MAX(Y437-Y$3,0)</f>
        <v>0</v>
      </c>
      <c r="V437" s="30">
        <v>7142572.5</v>
      </c>
      <c r="W437" s="9">
        <v>0</v>
      </c>
      <c r="X437" s="9">
        <v>916.9428</v>
      </c>
      <c r="Y437" s="9">
        <v>0</v>
      </c>
    </row>
    <row r="438" spans="1:25" s="1" customFormat="1" ht="12.75">
      <c r="A438" s="25">
        <v>14</v>
      </c>
      <c r="B438" s="3" t="s">
        <v>100</v>
      </c>
      <c r="C438" s="27" t="s">
        <v>157</v>
      </c>
      <c r="D438" s="1" t="s">
        <v>197</v>
      </c>
      <c r="E438" s="29">
        <v>28</v>
      </c>
      <c r="F438" s="34">
        <v>1</v>
      </c>
      <c r="G438" s="35">
        <v>0.43740000000000023</v>
      </c>
      <c r="H438" s="36">
        <f>G438/200</f>
        <v>0.002187000000000001</v>
      </c>
      <c r="J438" s="30">
        <f>MAX(N438,N$3)</f>
        <v>1860191788.1229987</v>
      </c>
      <c r="K438" s="30">
        <f>MAX(O438,O$3)</f>
        <v>1183.286465517185</v>
      </c>
      <c r="L438" s="30">
        <f>MAX(P438,P$3)</f>
        <v>9830.859535537884</v>
      </c>
      <c r="M438" s="30">
        <f>MAX(Q438,Q$3)</f>
        <v>0</v>
      </c>
      <c r="N438" s="30">
        <f>(R438*$F438)/$H438</f>
        <v>1860191788.1229987</v>
      </c>
      <c r="O438" s="9">
        <f>(S438*$F438)/$H438</f>
        <v>0</v>
      </c>
      <c r="P438" s="9">
        <f>(T438*$F438)/$H438</f>
        <v>0</v>
      </c>
      <c r="Q438" s="9">
        <f>(U438*$F438)/$H438</f>
        <v>0</v>
      </c>
      <c r="R438" s="30">
        <f>MAX(V438-V$3,0)</f>
        <v>4068239.440625</v>
      </c>
      <c r="S438" s="30">
        <f>MAX(W438-W$3,0)</f>
        <v>0</v>
      </c>
      <c r="T438" s="30">
        <f>MAX(X438-X$3,0)</f>
        <v>0</v>
      </c>
      <c r="U438" s="30">
        <f>MAX(Y438-Y$3,0)</f>
        <v>0</v>
      </c>
      <c r="V438" s="30">
        <v>4071040.8</v>
      </c>
      <c r="W438" s="9">
        <v>0</v>
      </c>
      <c r="X438" s="9">
        <v>0</v>
      </c>
      <c r="Y438" s="9">
        <v>0</v>
      </c>
    </row>
    <row r="439" spans="1:25" s="1" customFormat="1" ht="12.75">
      <c r="A439" s="25">
        <v>14</v>
      </c>
      <c r="B439" s="3" t="s">
        <v>101</v>
      </c>
      <c r="C439" s="27" t="s">
        <v>157</v>
      </c>
      <c r="D439" s="1" t="s">
        <v>199</v>
      </c>
      <c r="E439" s="29">
        <v>35</v>
      </c>
      <c r="F439" s="34">
        <v>1</v>
      </c>
      <c r="G439" s="35">
        <v>0.7043999999999997</v>
      </c>
      <c r="H439" s="36">
        <f>G439/200</f>
        <v>0.0035219999999999987</v>
      </c>
      <c r="J439" s="30">
        <f>MAX(N439,N$3)</f>
        <v>21178205.742475875</v>
      </c>
      <c r="K439" s="30">
        <f>MAX(O439,O$3)</f>
        <v>1183.286465517185</v>
      </c>
      <c r="L439" s="30">
        <f>MAX(P439,P$3)</f>
        <v>9830.859535537884</v>
      </c>
      <c r="M439" s="30">
        <f>MAX(Q439,Q$3)</f>
        <v>0</v>
      </c>
      <c r="N439" s="30">
        <f>(R439*$F439)/$H439</f>
        <v>21178205.742475875</v>
      </c>
      <c r="O439" s="9">
        <f>(S439*$F439)/$H439</f>
        <v>0</v>
      </c>
      <c r="P439" s="9">
        <f>(T439*$F439)/$H439</f>
        <v>0</v>
      </c>
      <c r="Q439" s="9">
        <f>(U439*$F439)/$H439</f>
        <v>0</v>
      </c>
      <c r="R439" s="30">
        <f>MAX(V439-V$3,0)</f>
        <v>74589.640625</v>
      </c>
      <c r="S439" s="30">
        <f>MAX(W439-W$3,0)</f>
        <v>0</v>
      </c>
      <c r="T439" s="30">
        <f>MAX(X439-X$3,0)</f>
        <v>0</v>
      </c>
      <c r="U439" s="30">
        <f>MAX(Y439-Y$3,0)</f>
        <v>0</v>
      </c>
      <c r="V439" s="30">
        <v>77391</v>
      </c>
      <c r="W439" s="9">
        <v>0</v>
      </c>
      <c r="X439" s="9">
        <v>0</v>
      </c>
      <c r="Y439" s="9">
        <v>0</v>
      </c>
    </row>
    <row r="440" spans="1:25" s="1" customFormat="1" ht="12.75">
      <c r="A440" s="25">
        <v>14</v>
      </c>
      <c r="B440" s="3" t="s">
        <v>102</v>
      </c>
      <c r="C440" s="27" t="s">
        <v>157</v>
      </c>
      <c r="D440" s="1" t="s">
        <v>201</v>
      </c>
      <c r="E440" s="29">
        <v>42</v>
      </c>
      <c r="F440" s="34">
        <v>1</v>
      </c>
      <c r="G440" s="35">
        <v>0.5649000000000006</v>
      </c>
      <c r="H440" s="36">
        <f>G440/200</f>
        <v>0.0028245000000000032</v>
      </c>
      <c r="J440" s="30">
        <f>MAX(N440,N$3)</f>
        <v>897807803.3722773</v>
      </c>
      <c r="K440" s="30">
        <f>MAX(O440,O$3)</f>
        <v>1183.286465517185</v>
      </c>
      <c r="L440" s="30">
        <f>MAX(P440,P$3)</f>
        <v>9830.859535537884</v>
      </c>
      <c r="M440" s="30">
        <f>MAX(Q440,Q$3)</f>
        <v>0</v>
      </c>
      <c r="N440" s="30">
        <f>(R440*$F440)/$H440</f>
        <v>897807803.3722773</v>
      </c>
      <c r="O440" s="9">
        <f>(S440*$F440)/$H440</f>
        <v>0</v>
      </c>
      <c r="P440" s="9">
        <f>(T440*$F440)/$H440</f>
        <v>0</v>
      </c>
      <c r="Q440" s="9">
        <f>(U440*$F440)/$H440</f>
        <v>0</v>
      </c>
      <c r="R440" s="30">
        <f>MAX(V440-V$3,0)</f>
        <v>2535858.140625</v>
      </c>
      <c r="S440" s="30">
        <f>MAX(W440-W$3,0)</f>
        <v>0</v>
      </c>
      <c r="T440" s="30">
        <f>MAX(X440-X$3,0)</f>
        <v>0</v>
      </c>
      <c r="U440" s="30">
        <f>MAX(Y440-Y$3,0)</f>
        <v>0</v>
      </c>
      <c r="V440" s="30">
        <v>2538659.5</v>
      </c>
      <c r="W440" s="9">
        <v>0</v>
      </c>
      <c r="X440" s="9">
        <v>0</v>
      </c>
      <c r="Y440" s="9">
        <v>0</v>
      </c>
    </row>
    <row r="441" spans="1:25" s="1" customFormat="1" ht="12.75">
      <c r="A441" s="25">
        <v>14</v>
      </c>
      <c r="B441" s="3" t="s">
        <v>103</v>
      </c>
      <c r="C441" s="27" t="s">
        <v>157</v>
      </c>
      <c r="D441" s="1" t="s">
        <v>344</v>
      </c>
      <c r="E441" s="29">
        <v>49</v>
      </c>
      <c r="F441" s="34">
        <v>1</v>
      </c>
      <c r="G441" s="35">
        <v>0.9082000000000008</v>
      </c>
      <c r="H441" s="36">
        <f>G441/200</f>
        <v>0.004541000000000004</v>
      </c>
      <c r="J441" s="30">
        <f>MAX(N441,N$3)</f>
        <v>59788018.19533137</v>
      </c>
      <c r="K441" s="30">
        <f>MAX(O441,O$3)</f>
        <v>7000769.284887684</v>
      </c>
      <c r="L441" s="30">
        <f>MAX(P441,P$3)</f>
        <v>9830.859535537884</v>
      </c>
      <c r="M441" s="30">
        <f>MAX(Q441,Q$3)</f>
        <v>0</v>
      </c>
      <c r="N441" s="30">
        <f>(R441*$F441)/$H441</f>
        <v>59788018.19533137</v>
      </c>
      <c r="O441" s="9">
        <f>(S441*$F441)/$H441</f>
        <v>7000769.284887684</v>
      </c>
      <c r="P441" s="9">
        <f>(T441*$F441)/$H441</f>
        <v>0</v>
      </c>
      <c r="Q441" s="9">
        <f>(U441*$F441)/$H441</f>
        <v>0</v>
      </c>
      <c r="R441" s="30">
        <f>MAX(V441-V$3,0)</f>
        <v>271497.390625</v>
      </c>
      <c r="S441" s="30">
        <f>MAX(W441-W$3,0)</f>
        <v>31790.493322675</v>
      </c>
      <c r="T441" s="30">
        <f>MAX(X441-X$3,0)</f>
        <v>0</v>
      </c>
      <c r="U441" s="30">
        <f>MAX(Y441-Y$3,0)</f>
        <v>0</v>
      </c>
      <c r="V441" s="30">
        <v>274298.75</v>
      </c>
      <c r="W441" s="9">
        <v>31797.625</v>
      </c>
      <c r="X441" s="9">
        <v>0</v>
      </c>
      <c r="Y441" s="9">
        <v>0</v>
      </c>
    </row>
    <row r="442" spans="1:25" s="1" customFormat="1" ht="12.75">
      <c r="A442" s="25">
        <v>14</v>
      </c>
      <c r="B442" s="3" t="s">
        <v>104</v>
      </c>
      <c r="C442" s="27" t="s">
        <v>157</v>
      </c>
      <c r="D442" s="1" t="s">
        <v>203</v>
      </c>
      <c r="E442" s="29">
        <v>56</v>
      </c>
      <c r="F442" s="34">
        <v>1</v>
      </c>
      <c r="G442" s="35">
        <v>0.7415000000000003</v>
      </c>
      <c r="H442" s="36">
        <f>G442/200</f>
        <v>0.003707500000000001</v>
      </c>
      <c r="J442" s="30">
        <f>MAX(N442,N$3)</f>
        <v>365906794.5043829</v>
      </c>
      <c r="K442" s="30">
        <f>MAX(O442,O$3)</f>
        <v>30472031.91440997</v>
      </c>
      <c r="L442" s="30">
        <f>MAX(P442,P$3)</f>
        <v>9830.859535537884</v>
      </c>
      <c r="M442" s="30">
        <f>MAX(Q442,Q$3)</f>
        <v>0</v>
      </c>
      <c r="N442" s="30">
        <f>(R442*$F442)/$H442</f>
        <v>365906794.5043829</v>
      </c>
      <c r="O442" s="9">
        <f>(S442*$F442)/$H442</f>
        <v>30472031.91440997</v>
      </c>
      <c r="P442" s="9">
        <f>(T442*$F442)/$H442</f>
        <v>0</v>
      </c>
      <c r="Q442" s="9">
        <f>(U442*$F442)/$H442</f>
        <v>0</v>
      </c>
      <c r="R442" s="30">
        <f>MAX(V442-V$3,0)</f>
        <v>1356599.440625</v>
      </c>
      <c r="S442" s="30">
        <f>MAX(W442-W$3,0)</f>
        <v>112975.058322675</v>
      </c>
      <c r="T442" s="30">
        <f>MAX(X442-X$3,0)</f>
        <v>0</v>
      </c>
      <c r="U442" s="30">
        <f>MAX(Y442-Y$3,0)</f>
        <v>0</v>
      </c>
      <c r="V442" s="30">
        <v>1359400.8</v>
      </c>
      <c r="W442" s="9">
        <v>112982.19</v>
      </c>
      <c r="X442" s="9">
        <v>0</v>
      </c>
      <c r="Y442" s="9">
        <v>0</v>
      </c>
    </row>
    <row r="443" spans="1:25" s="1" customFormat="1" ht="12.75">
      <c r="A443" s="25">
        <v>14</v>
      </c>
      <c r="B443" s="3" t="s">
        <v>105</v>
      </c>
      <c r="C443" s="27" t="s">
        <v>157</v>
      </c>
      <c r="D443" s="1" t="s">
        <v>205</v>
      </c>
      <c r="E443" s="29">
        <v>63</v>
      </c>
      <c r="F443" s="34">
        <v>1</v>
      </c>
      <c r="G443" s="35">
        <v>0.8415999999999997</v>
      </c>
      <c r="H443" s="36">
        <f>G443/200</f>
        <v>0.004207999999999998</v>
      </c>
      <c r="J443" s="30">
        <f>MAX(N443,N$3)</f>
        <v>484498678.85575116</v>
      </c>
      <c r="K443" s="30">
        <f>MAX(O443,O$3)</f>
        <v>10439584.20215661</v>
      </c>
      <c r="L443" s="30">
        <f>MAX(P443,P$3)</f>
        <v>9830.859535537884</v>
      </c>
      <c r="M443" s="30">
        <f>MAX(Q443,Q$3)</f>
        <v>0</v>
      </c>
      <c r="N443" s="30">
        <f>(R443*$F443)/$H443</f>
        <v>484498678.85575116</v>
      </c>
      <c r="O443" s="9">
        <f>(S443*$F443)/$H443</f>
        <v>10439584.20215661</v>
      </c>
      <c r="P443" s="9">
        <f>(T443*$F443)/$H443</f>
        <v>8206.04895437296</v>
      </c>
      <c r="Q443" s="9">
        <f>(U443*$F443)/$H443</f>
        <v>0</v>
      </c>
      <c r="R443" s="30">
        <f>MAX(V443-V$3,0)</f>
        <v>2038770.440625</v>
      </c>
      <c r="S443" s="30">
        <f>MAX(W443-W$3,0)</f>
        <v>43929.770322675</v>
      </c>
      <c r="T443" s="30">
        <f>MAX(X443-X$3,0)</f>
        <v>34.531054000001404</v>
      </c>
      <c r="U443" s="30">
        <f>MAX(Y443-Y$3,0)</f>
        <v>0</v>
      </c>
      <c r="V443" s="30">
        <v>2041571.8</v>
      </c>
      <c r="W443" s="9">
        <v>43936.902</v>
      </c>
      <c r="X443" s="9">
        <v>391.6814</v>
      </c>
      <c r="Y443" s="9">
        <v>0</v>
      </c>
    </row>
    <row r="444" spans="1:25" s="1" customFormat="1" ht="12.75">
      <c r="A444" s="25">
        <v>14</v>
      </c>
      <c r="B444" s="3" t="s">
        <v>106</v>
      </c>
      <c r="C444" s="27" t="s">
        <v>157</v>
      </c>
      <c r="D444" s="1" t="s">
        <v>309</v>
      </c>
      <c r="E444" s="29">
        <v>70</v>
      </c>
      <c r="F444" s="34">
        <v>1</v>
      </c>
      <c r="G444" s="35">
        <v>0.748800000000001</v>
      </c>
      <c r="H444" s="36">
        <f>G444/200</f>
        <v>0.003744000000000005</v>
      </c>
      <c r="J444" s="30">
        <f>MAX(N444,N$3)</f>
        <v>2197904818.5429993</v>
      </c>
      <c r="K444" s="30">
        <f>MAX(O444,O$3)</f>
        <v>25308502.222936664</v>
      </c>
      <c r="L444" s="30">
        <f>MAX(P444,P$3)</f>
        <v>258808.4011752137</v>
      </c>
      <c r="M444" s="30">
        <f>MAX(Q444,Q$3)</f>
        <v>0</v>
      </c>
      <c r="N444" s="30">
        <f>(R444*$F444)/$H444</f>
        <v>2197904818.5429993</v>
      </c>
      <c r="O444" s="9">
        <f>(S444*$F444)/$H444</f>
        <v>25308502.222936664</v>
      </c>
      <c r="P444" s="9">
        <f>(T444*$F444)/$H444</f>
        <v>258808.4011752137</v>
      </c>
      <c r="Q444" s="9">
        <f>(U444*$F444)/$H444</f>
        <v>0</v>
      </c>
      <c r="R444" s="30">
        <f>MAX(V444-V$3,0)</f>
        <v>8228955.640625</v>
      </c>
      <c r="S444" s="30">
        <f>MAX(W444-W$3,0)</f>
        <v>94755.032322675</v>
      </c>
      <c r="T444" s="30">
        <f>MAX(X444-X$3,0)</f>
        <v>968.9786540000014</v>
      </c>
      <c r="U444" s="30">
        <f>MAX(Y444-Y$3,0)</f>
        <v>0</v>
      </c>
      <c r="V444" s="30">
        <v>8231757</v>
      </c>
      <c r="W444" s="9">
        <v>94762.164</v>
      </c>
      <c r="X444" s="9">
        <v>1326.129</v>
      </c>
      <c r="Y444" s="9">
        <v>0</v>
      </c>
    </row>
    <row r="445" spans="1:25" s="1" customFormat="1" ht="12.75">
      <c r="A445" s="25">
        <v>14</v>
      </c>
      <c r="B445" s="3" t="s">
        <v>107</v>
      </c>
      <c r="C445" s="27" t="s">
        <v>157</v>
      </c>
      <c r="D445" s="1" t="s">
        <v>313</v>
      </c>
      <c r="E445" s="29">
        <v>84</v>
      </c>
      <c r="F445" s="34">
        <v>1</v>
      </c>
      <c r="G445" s="35">
        <v>0.5393000000000008</v>
      </c>
      <c r="H445" s="36">
        <f>G445/200</f>
        <v>0.002696500000000004</v>
      </c>
      <c r="J445" s="30">
        <f>MAX(N445,N$3)</f>
        <v>2016134856.5269763</v>
      </c>
      <c r="K445" s="30">
        <f>MAX(O445,O$3)</f>
        <v>64070765.18549036</v>
      </c>
      <c r="L445" s="30">
        <f>MAX(P445,P$3)</f>
        <v>9830.859535537884</v>
      </c>
      <c r="M445" s="30">
        <f>MAX(Q445,Q$3)</f>
        <v>0</v>
      </c>
      <c r="N445" s="30">
        <f>(R445*$F445)/$H445</f>
        <v>2016134856.5269763</v>
      </c>
      <c r="O445" s="9">
        <f>(S445*$F445)/$H445</f>
        <v>64070765.18549036</v>
      </c>
      <c r="P445" s="9">
        <f>(T445*$F445)/$H445</f>
        <v>0</v>
      </c>
      <c r="Q445" s="9">
        <f>(U445*$F445)/$H445</f>
        <v>0</v>
      </c>
      <c r="R445" s="30">
        <f>MAX(V445-V$3,0)</f>
        <v>5436507.640625</v>
      </c>
      <c r="S445" s="30">
        <f>MAX(W445-W$3,0)</f>
        <v>172766.818322675</v>
      </c>
      <c r="T445" s="30">
        <f>MAX(X445-X$3,0)</f>
        <v>0</v>
      </c>
      <c r="U445" s="30">
        <f>MAX(Y445-Y$3,0)</f>
        <v>0</v>
      </c>
      <c r="V445" s="30">
        <v>5439309</v>
      </c>
      <c r="W445" s="9">
        <v>172773.95</v>
      </c>
      <c r="X445" s="9">
        <v>86.91888</v>
      </c>
      <c r="Y445" s="9">
        <v>0</v>
      </c>
    </row>
    <row r="446" spans="1:25" s="1" customFormat="1" ht="12.75">
      <c r="A446" s="25">
        <v>14</v>
      </c>
      <c r="B446" s="3" t="s">
        <v>108</v>
      </c>
      <c r="C446" s="27" t="s">
        <v>157</v>
      </c>
      <c r="D446" s="1" t="s">
        <v>317</v>
      </c>
      <c r="E446" s="29">
        <v>105</v>
      </c>
      <c r="F446" s="34">
        <v>1</v>
      </c>
      <c r="G446" s="35">
        <v>0.5682</v>
      </c>
      <c r="H446" s="36">
        <f>G446/200</f>
        <v>0.002841</v>
      </c>
      <c r="J446" s="30">
        <f>MAX(N446,N$3)</f>
        <v>1617812087.5131996</v>
      </c>
      <c r="K446" s="30">
        <f>MAX(O446,O$3)</f>
        <v>54808186.66760823</v>
      </c>
      <c r="L446" s="30">
        <f>MAX(P446,P$3)</f>
        <v>9830.859535537884</v>
      </c>
      <c r="M446" s="30">
        <f>MAX(Q446,Q$3)</f>
        <v>0</v>
      </c>
      <c r="N446" s="30">
        <f>(R446*$F446)/$H446</f>
        <v>1617812087.5131996</v>
      </c>
      <c r="O446" s="9">
        <f>(S446*$F446)/$H446</f>
        <v>54808186.66760823</v>
      </c>
      <c r="P446" s="9">
        <f>(T446*$F446)/$H446</f>
        <v>0</v>
      </c>
      <c r="Q446" s="9">
        <f>(U446*$F446)/$H446</f>
        <v>0</v>
      </c>
      <c r="R446" s="30">
        <f>MAX(V446-V$3,0)</f>
        <v>4596204.140625</v>
      </c>
      <c r="S446" s="30">
        <f>MAX(W446-W$3,0)</f>
        <v>155710.058322675</v>
      </c>
      <c r="T446" s="30">
        <f>MAX(X446-X$3,0)</f>
        <v>0</v>
      </c>
      <c r="U446" s="30">
        <f>MAX(Y446-Y$3,0)</f>
        <v>0</v>
      </c>
      <c r="V446" s="30">
        <v>4599005.5</v>
      </c>
      <c r="W446" s="9">
        <v>155717.19</v>
      </c>
      <c r="X446" s="9">
        <v>307.14624</v>
      </c>
      <c r="Y446" s="9">
        <v>0</v>
      </c>
    </row>
    <row r="447" spans="1:25" s="1" customFormat="1" ht="12.75">
      <c r="A447" s="25">
        <v>14</v>
      </c>
      <c r="B447" s="3" t="s">
        <v>109</v>
      </c>
      <c r="C447" s="27" t="s">
        <v>157</v>
      </c>
      <c r="D447" s="1" t="s">
        <v>215</v>
      </c>
      <c r="E447" s="29">
        <v>112</v>
      </c>
      <c r="F447" s="34">
        <v>1</v>
      </c>
      <c r="G447" s="35">
        <v>0.6365000000000007</v>
      </c>
      <c r="H447" s="36">
        <f>G447/200</f>
        <v>0.0031825000000000035</v>
      </c>
      <c r="J447" s="30">
        <f>MAX(N447,N$3)</f>
        <v>1702779934.2105246</v>
      </c>
      <c r="K447" s="30">
        <f>MAX(O447,O$3)</f>
        <v>51848810.156378575</v>
      </c>
      <c r="L447" s="30">
        <f>MAX(P447,P$3)</f>
        <v>9830.859535537884</v>
      </c>
      <c r="M447" s="30">
        <f>MAX(Q447,Q$3)</f>
        <v>0</v>
      </c>
      <c r="N447" s="30">
        <f>(R447*$F447)/$H447</f>
        <v>1702779934.2105246</v>
      </c>
      <c r="O447" s="9">
        <f>(S447*$F447)/$H447</f>
        <v>51848810.156378575</v>
      </c>
      <c r="P447" s="9">
        <f>(T447*$F447)/$H447</f>
        <v>0</v>
      </c>
      <c r="Q447" s="9">
        <f>(U447*$F447)/$H447</f>
        <v>0</v>
      </c>
      <c r="R447" s="30">
        <f>MAX(V447-V$3,0)</f>
        <v>5419097.140625</v>
      </c>
      <c r="S447" s="30">
        <f>MAX(W447-W$3,0)</f>
        <v>165008.838322675</v>
      </c>
      <c r="T447" s="30">
        <f>MAX(X447-X$3,0)</f>
        <v>0</v>
      </c>
      <c r="U447" s="30">
        <f>MAX(Y447-Y$3,0)</f>
        <v>0</v>
      </c>
      <c r="V447" s="30">
        <v>5421898.5</v>
      </c>
      <c r="W447" s="9">
        <v>165015.97</v>
      </c>
      <c r="X447" s="9">
        <v>0</v>
      </c>
      <c r="Y447" s="9">
        <v>0</v>
      </c>
    </row>
    <row r="448" spans="1:25" s="1" customFormat="1" ht="12.75">
      <c r="A448" s="25">
        <v>14</v>
      </c>
      <c r="B448" s="3" t="s">
        <v>110</v>
      </c>
      <c r="C448" s="27" t="s">
        <v>157</v>
      </c>
      <c r="D448" s="1" t="s">
        <v>217</v>
      </c>
      <c r="E448" s="29">
        <v>119</v>
      </c>
      <c r="F448" s="34">
        <v>1</v>
      </c>
      <c r="G448" s="35">
        <v>0.3279000000000005</v>
      </c>
      <c r="H448" s="36">
        <f>G448/200</f>
        <v>0.0016395000000000027</v>
      </c>
      <c r="J448" s="30">
        <f>MAX(N448,N$3)</f>
        <v>14036138237.64865</v>
      </c>
      <c r="K448" s="30">
        <f>MAX(O448,O$3)</f>
        <v>43141633.62163762</v>
      </c>
      <c r="L448" s="30">
        <f>MAX(P448,P$3)</f>
        <v>9830.859535537884</v>
      </c>
      <c r="M448" s="30">
        <f>MAX(Q448,Q$3)</f>
        <v>0</v>
      </c>
      <c r="N448" s="30">
        <f>(R448*$F448)/$H448</f>
        <v>14036138237.64865</v>
      </c>
      <c r="O448" s="9">
        <f>(S448*$F448)/$H448</f>
        <v>43141633.62163762</v>
      </c>
      <c r="P448" s="9">
        <f>(T448*$F448)/$H448</f>
        <v>0</v>
      </c>
      <c r="Q448" s="9">
        <f>(U448*$F448)/$H448</f>
        <v>0</v>
      </c>
      <c r="R448" s="30">
        <f>MAX(V448-V$3,0)</f>
        <v>23012248.640625</v>
      </c>
      <c r="S448" s="30">
        <f>MAX(W448-W$3,0)</f>
        <v>70730.708322675</v>
      </c>
      <c r="T448" s="30">
        <f>MAX(X448-X$3,0)</f>
        <v>0</v>
      </c>
      <c r="U448" s="30">
        <f>MAX(Y448-Y$3,0)</f>
        <v>0</v>
      </c>
      <c r="V448" s="30">
        <v>23015050</v>
      </c>
      <c r="W448" s="9">
        <v>70737.84</v>
      </c>
      <c r="X448" s="9">
        <v>247.1714</v>
      </c>
      <c r="Y448" s="9">
        <v>0</v>
      </c>
    </row>
    <row r="449" spans="1:25" s="1" customFormat="1" ht="12.75">
      <c r="A449" s="25">
        <v>14</v>
      </c>
      <c r="B449" s="3" t="s">
        <v>111</v>
      </c>
      <c r="C449" s="27" t="s">
        <v>157</v>
      </c>
      <c r="D449" s="1" t="s">
        <v>283</v>
      </c>
      <c r="E449" s="29">
        <v>150</v>
      </c>
      <c r="F449" s="34">
        <v>1</v>
      </c>
      <c r="G449" s="35">
        <v>0.38870000000000005</v>
      </c>
      <c r="H449" s="36">
        <f>G449/200</f>
        <v>0.0019435000000000001</v>
      </c>
      <c r="J449" s="30">
        <f>MAX(N449,N$3)</f>
        <v>3767970486.5577564</v>
      </c>
      <c r="K449" s="30">
        <f>MAX(O449,O$3)</f>
        <v>72506981.38547723</v>
      </c>
      <c r="L449" s="30">
        <f>MAX(P449,P$3)</f>
        <v>112588.70800102978</v>
      </c>
      <c r="M449" s="30">
        <f>MAX(Q449,Q$3)</f>
        <v>0</v>
      </c>
      <c r="N449" s="30">
        <f>(R449*$F449)/$H449</f>
        <v>3767970486.5577564</v>
      </c>
      <c r="O449" s="9">
        <f>(S449*$F449)/$H449</f>
        <v>72506981.38547723</v>
      </c>
      <c r="P449" s="9">
        <f>(T449*$F449)/$H449</f>
        <v>112588.70800102978</v>
      </c>
      <c r="Q449" s="9">
        <f>(U449*$F449)/$H449</f>
        <v>0</v>
      </c>
      <c r="R449" s="30">
        <f>MAX(V449-V$3,0)</f>
        <v>7323050.640625</v>
      </c>
      <c r="S449" s="30">
        <f>MAX(W449-W$3,0)</f>
        <v>140917.318322675</v>
      </c>
      <c r="T449" s="30">
        <f>MAX(X449-X$3,0)</f>
        <v>218.8161540000014</v>
      </c>
      <c r="U449" s="30">
        <f>MAX(Y449-Y$3,0)</f>
        <v>0</v>
      </c>
      <c r="V449" s="30">
        <v>7325852</v>
      </c>
      <c r="W449" s="9">
        <v>140924.45</v>
      </c>
      <c r="X449" s="9">
        <v>575.9665</v>
      </c>
      <c r="Y449" s="9">
        <v>0</v>
      </c>
    </row>
    <row r="450" spans="1:25" s="1" customFormat="1" ht="12.75">
      <c r="A450" s="25">
        <v>14</v>
      </c>
      <c r="B450" s="3" t="s">
        <v>112</v>
      </c>
      <c r="C450" s="27" t="s">
        <v>157</v>
      </c>
      <c r="D450" s="1" t="s">
        <v>285</v>
      </c>
      <c r="E450" s="29">
        <v>180</v>
      </c>
      <c r="F450" s="34">
        <v>1</v>
      </c>
      <c r="G450" s="35">
        <v>0.40060000000000073</v>
      </c>
      <c r="H450" s="36">
        <f>G450/200</f>
        <v>0.0020030000000000035</v>
      </c>
      <c r="J450" s="30">
        <f>MAX(N450,N$3)</f>
        <v>6109368267.910624</v>
      </c>
      <c r="K450" s="30">
        <f>MAX(O450,O$3)</f>
        <v>199999185.38326225</v>
      </c>
      <c r="L450" s="30">
        <f>MAX(P450,P$3)</f>
        <v>9830.859535537884</v>
      </c>
      <c r="M450" s="30">
        <f>MAX(Q450,Q$3)</f>
        <v>0</v>
      </c>
      <c r="N450" s="30">
        <f>(R450*$F450)/$H450</f>
        <v>6109368267.910624</v>
      </c>
      <c r="O450" s="9">
        <f>(S450*$F450)/$H450</f>
        <v>199999185.38326225</v>
      </c>
      <c r="P450" s="9">
        <f>(T450*$F450)/$H450</f>
        <v>0</v>
      </c>
      <c r="Q450" s="9">
        <f>(U450*$F450)/$H450</f>
        <v>0</v>
      </c>
      <c r="R450" s="30">
        <f>MAX(V450-V$3,0)</f>
        <v>12237064.640625</v>
      </c>
      <c r="S450" s="30">
        <f>MAX(W450-W$3,0)</f>
        <v>400598.368322675</v>
      </c>
      <c r="T450" s="30">
        <f>MAX(X450-X$3,0)</f>
        <v>0</v>
      </c>
      <c r="U450" s="30">
        <f>MAX(Y450-Y$3,0)</f>
        <v>0</v>
      </c>
      <c r="V450" s="30">
        <v>12239866</v>
      </c>
      <c r="W450" s="9">
        <v>400605.5</v>
      </c>
      <c r="X450" s="9">
        <v>0</v>
      </c>
      <c r="Y450" s="9">
        <v>0</v>
      </c>
    </row>
    <row r="451" spans="1:25" s="1" customFormat="1" ht="12.75">
      <c r="A451" s="25">
        <v>14</v>
      </c>
      <c r="B451" s="3" t="s">
        <v>113</v>
      </c>
      <c r="C451" s="27" t="s">
        <v>157</v>
      </c>
      <c r="D451" s="1" t="s">
        <v>533</v>
      </c>
      <c r="E451" s="29">
        <v>210</v>
      </c>
      <c r="F451" s="34">
        <v>1</v>
      </c>
      <c r="G451" s="35">
        <v>0.15399999999999991</v>
      </c>
      <c r="H451" s="36">
        <f>G451/200</f>
        <v>0.0007699999999999995</v>
      </c>
      <c r="J451" s="30">
        <f>MAX(N451,N$3)</f>
        <v>31837138494.318203</v>
      </c>
      <c r="K451" s="30">
        <f>MAX(O451,O$3)</f>
        <v>177049932.886591</v>
      </c>
      <c r="L451" s="30">
        <f>MAX(P451,P$3)</f>
        <v>9830.859535537884</v>
      </c>
      <c r="M451" s="30">
        <f>MAX(Q451,Q$3)</f>
        <v>0</v>
      </c>
      <c r="N451" s="30">
        <f>(R451*$F451)/$H451</f>
        <v>31837138494.318203</v>
      </c>
      <c r="O451" s="9">
        <f>(S451*$F451)/$H451</f>
        <v>177049932.886591</v>
      </c>
      <c r="P451" s="9">
        <f>(T451*$F451)/$H451</f>
        <v>0</v>
      </c>
      <c r="Q451" s="9">
        <f>(U451*$F451)/$H451</f>
        <v>0</v>
      </c>
      <c r="R451" s="30">
        <f>MAX(V451-V$3,0)</f>
        <v>24514596.640625</v>
      </c>
      <c r="S451" s="30">
        <f>MAX(W451-W$3,0)</f>
        <v>136328.448322675</v>
      </c>
      <c r="T451" s="30">
        <f>MAX(X451-X$3,0)</f>
        <v>0</v>
      </c>
      <c r="U451" s="30">
        <f>MAX(Y451-Y$3,0)</f>
        <v>0</v>
      </c>
      <c r="V451" s="30">
        <v>24517398</v>
      </c>
      <c r="W451" s="9">
        <v>136335.58</v>
      </c>
      <c r="X451" s="9">
        <v>211.27875</v>
      </c>
      <c r="Y451" s="9">
        <v>0</v>
      </c>
    </row>
    <row r="452" spans="1:25" s="1" customFormat="1" ht="12.75">
      <c r="A452" s="25">
        <v>14</v>
      </c>
      <c r="B452" s="3" t="s">
        <v>598</v>
      </c>
      <c r="C452" s="27" t="s">
        <v>157</v>
      </c>
      <c r="D452" s="28" t="s">
        <v>599</v>
      </c>
      <c r="E452" s="29">
        <v>210</v>
      </c>
      <c r="F452" s="34">
        <v>1</v>
      </c>
      <c r="G452" s="35">
        <v>0.07650000000000023</v>
      </c>
      <c r="H452" s="36">
        <f>G452/200</f>
        <v>0.00038250000000000117</v>
      </c>
      <c r="J452" s="30">
        <f>MAX(N452,N$3)</f>
        <v>46342867034.31358</v>
      </c>
      <c r="K452" s="30">
        <f>MAX(O452,O$3)</f>
        <v>402315786.4645086</v>
      </c>
      <c r="L452" s="30">
        <f>MAX(P452,P$3)</f>
        <v>734523.5398692824</v>
      </c>
      <c r="M452" s="30">
        <f>MAX(Q452,Q$3)</f>
        <v>0</v>
      </c>
      <c r="N452" s="30">
        <f>(R452*$F452)/$H452</f>
        <v>46342867034.31358</v>
      </c>
      <c r="O452" s="9">
        <f>(S452*$F452)/$H452</f>
        <v>402315786.4645086</v>
      </c>
      <c r="P452" s="9">
        <f>(T452*$F452)/$H452</f>
        <v>734523.5398692824</v>
      </c>
      <c r="Q452" s="9">
        <f>(U452*$F452)/$H452</f>
        <v>0</v>
      </c>
      <c r="R452" s="30">
        <f>MAX(V452-V$3,0)</f>
        <v>17726146.640625</v>
      </c>
      <c r="S452" s="30">
        <f>MAX(W452-W$3,0)</f>
        <v>153885.788322675</v>
      </c>
      <c r="T452" s="30">
        <f>MAX(X452-X$3,0)</f>
        <v>280.9552540000014</v>
      </c>
      <c r="U452" s="30">
        <f>MAX(Y452-Y$3,0)</f>
        <v>0</v>
      </c>
      <c r="V452" s="30">
        <v>17728948</v>
      </c>
      <c r="W452" s="9">
        <v>153892.92</v>
      </c>
      <c r="X452" s="9">
        <v>638.1056</v>
      </c>
      <c r="Y452" s="9">
        <v>0</v>
      </c>
    </row>
    <row r="453" spans="1:25" s="1" customFormat="1" ht="12.75">
      <c r="A453" s="40">
        <v>15</v>
      </c>
      <c r="B453" s="3" t="s">
        <v>114</v>
      </c>
      <c r="C453" s="27" t="s">
        <v>157</v>
      </c>
      <c r="D453" s="1" t="s">
        <v>158</v>
      </c>
      <c r="E453" s="29">
        <v>0</v>
      </c>
      <c r="F453" s="34">
        <v>1</v>
      </c>
      <c r="G453" s="35">
        <v>0.4575</v>
      </c>
      <c r="H453" s="36">
        <f>G453/200</f>
        <v>0.0022875</v>
      </c>
      <c r="J453" s="30">
        <f>MAX(N453,N$3)</f>
        <v>651287.5737704922</v>
      </c>
      <c r="K453" s="30">
        <f>MAX(O453,O$3)</f>
        <v>1183.286465517185</v>
      </c>
      <c r="L453" s="30">
        <f>MAX(P453,P$3)</f>
        <v>31464.967868853077</v>
      </c>
      <c r="M453" s="30">
        <f>MAX(Q453,Q$3)</f>
        <v>0</v>
      </c>
      <c r="N453" s="30">
        <f>(R453*$F453)/$H453</f>
        <v>651287.5737704922</v>
      </c>
      <c r="O453" s="9">
        <f>(S453*$F453)/$H453</f>
        <v>0</v>
      </c>
      <c r="P453" s="9">
        <f>(T453*$F453)/$H453</f>
        <v>31464.967868853077</v>
      </c>
      <c r="Q453" s="9">
        <f>(U453*$F453)/$H453</f>
        <v>0</v>
      </c>
      <c r="R453" s="30">
        <f>MAX(V453-V$3,0)</f>
        <v>1489.820325000001</v>
      </c>
      <c r="S453" s="30">
        <f>MAX(W453-W$3,0)</f>
        <v>0</v>
      </c>
      <c r="T453" s="30">
        <f>MAX(X453-X$3,0)</f>
        <v>71.97611400000142</v>
      </c>
      <c r="U453" s="30">
        <f>MAX(Y453-Y$3,0)</f>
        <v>0</v>
      </c>
      <c r="V453" s="30">
        <v>4291.1797</v>
      </c>
      <c r="W453" s="9">
        <v>2.9455838</v>
      </c>
      <c r="X453" s="9">
        <v>429.12646</v>
      </c>
      <c r="Y453" s="9">
        <v>0</v>
      </c>
    </row>
    <row r="454" spans="1:25" s="1" customFormat="1" ht="12.75">
      <c r="A454" s="25">
        <v>15</v>
      </c>
      <c r="B454" s="3" t="s">
        <v>115</v>
      </c>
      <c r="C454" s="27" t="s">
        <v>157</v>
      </c>
      <c r="D454" s="1" t="s">
        <v>161</v>
      </c>
      <c r="E454" s="29">
        <v>1</v>
      </c>
      <c r="F454" s="34">
        <v>1</v>
      </c>
      <c r="G454" s="35">
        <v>0.4590000000000005</v>
      </c>
      <c r="H454" s="36">
        <f>G454/200</f>
        <v>0.0022950000000000028</v>
      </c>
      <c r="J454" s="30">
        <f>MAX(N454,N$3)</f>
        <v>950793.3006535943</v>
      </c>
      <c r="K454" s="30">
        <f>MAX(O454,O$3)</f>
        <v>1183.286465517185</v>
      </c>
      <c r="L454" s="30">
        <f>MAX(P454,P$3)</f>
        <v>278086.454901961</v>
      </c>
      <c r="M454" s="30">
        <f>MAX(Q454,Q$3)</f>
        <v>0</v>
      </c>
      <c r="N454" s="30">
        <f>(R454*$F454)/$H454</f>
        <v>950793.3006535943</v>
      </c>
      <c r="O454" s="9">
        <f>(S454*$F454)/$H454</f>
        <v>0</v>
      </c>
      <c r="P454" s="9">
        <f>(T454*$F454)/$H454</f>
        <v>278086.454901961</v>
      </c>
      <c r="Q454" s="9">
        <f>(U454*$F454)/$H454</f>
        <v>0</v>
      </c>
      <c r="R454" s="30">
        <f>MAX(V454-V$3,0)</f>
        <v>2182.0706250000017</v>
      </c>
      <c r="S454" s="30">
        <f>MAX(W454-W$3,0)</f>
        <v>0</v>
      </c>
      <c r="T454" s="30">
        <f>MAX(X454-X$3,0)</f>
        <v>638.2084140000013</v>
      </c>
      <c r="U454" s="30">
        <f>MAX(Y454-Y$3,0)</f>
        <v>0</v>
      </c>
      <c r="V454" s="30">
        <v>4983.43</v>
      </c>
      <c r="W454" s="9">
        <v>2.3545616</v>
      </c>
      <c r="X454" s="9">
        <v>995.35876</v>
      </c>
      <c r="Y454" s="9">
        <v>0</v>
      </c>
    </row>
    <row r="455" spans="1:25" s="1" customFormat="1" ht="12.75">
      <c r="A455" s="25">
        <v>15</v>
      </c>
      <c r="B455" s="3" t="s">
        <v>116</v>
      </c>
      <c r="C455" s="27" t="s">
        <v>157</v>
      </c>
      <c r="D455" s="1" t="s">
        <v>163</v>
      </c>
      <c r="E455" s="29">
        <v>2</v>
      </c>
      <c r="F455" s="34">
        <v>1</v>
      </c>
      <c r="G455" s="35">
        <v>0.3413000000000004</v>
      </c>
      <c r="H455" s="36">
        <f>G455/200</f>
        <v>0.0017065000000000019</v>
      </c>
      <c r="J455" s="30">
        <f>MAX(N455,N$3)</f>
        <v>10701.535890217623</v>
      </c>
      <c r="K455" s="30">
        <f>MAX(O455,O$3)</f>
        <v>1183.286465517185</v>
      </c>
      <c r="L455" s="30">
        <f>MAX(P455,P$3)</f>
        <v>9830.859535537884</v>
      </c>
      <c r="M455" s="30">
        <f>MAX(Q455,Q$3)</f>
        <v>0</v>
      </c>
      <c r="N455" s="30">
        <f>(R455*$F455)/$H455</f>
        <v>0</v>
      </c>
      <c r="O455" s="9">
        <f>(S455*$F455)/$H455</f>
        <v>0</v>
      </c>
      <c r="P455" s="9">
        <f>(T455*$F455)/$H455</f>
        <v>0</v>
      </c>
      <c r="Q455" s="9">
        <f>(U455*$F455)/$H455</f>
        <v>0</v>
      </c>
      <c r="R455" s="30">
        <f>MAX(V455-V$3,0)</f>
        <v>0</v>
      </c>
      <c r="S455" s="30">
        <f>MAX(W455-W$3,0)</f>
        <v>0</v>
      </c>
      <c r="T455" s="30">
        <f>MAX(X455-X$3,0)</f>
        <v>0</v>
      </c>
      <c r="U455" s="30">
        <f>MAX(Y455-Y$3,0)</f>
        <v>0</v>
      </c>
      <c r="V455" s="30">
        <v>0</v>
      </c>
      <c r="W455" s="9">
        <v>0</v>
      </c>
      <c r="X455" s="9">
        <v>0</v>
      </c>
      <c r="Y455" s="9">
        <v>0</v>
      </c>
    </row>
    <row r="456" spans="1:25" s="1" customFormat="1" ht="12.75">
      <c r="A456" s="25">
        <v>15</v>
      </c>
      <c r="B456" s="3" t="s">
        <v>117</v>
      </c>
      <c r="C456" s="27" t="s">
        <v>157</v>
      </c>
      <c r="D456" s="1" t="s">
        <v>165</v>
      </c>
      <c r="E456" s="29">
        <v>3</v>
      </c>
      <c r="F456" s="34">
        <v>1</v>
      </c>
      <c r="G456" s="35">
        <v>0.3092000000000006</v>
      </c>
      <c r="H456" s="36">
        <f>G456/200</f>
        <v>0.0015460000000000029</v>
      </c>
      <c r="J456" s="30">
        <f>MAX(N456,N$3)</f>
        <v>10701.535890217623</v>
      </c>
      <c r="K456" s="30">
        <f>MAX(O456,O$3)</f>
        <v>1183.286465517185</v>
      </c>
      <c r="L456" s="30">
        <f>MAX(P456,P$3)</f>
        <v>9830.859535537884</v>
      </c>
      <c r="M456" s="30">
        <f>MAX(Q456,Q$3)</f>
        <v>0</v>
      </c>
      <c r="N456" s="30">
        <f>(R456*$F456)/$H456</f>
        <v>0</v>
      </c>
      <c r="O456" s="9">
        <f>(S456*$F456)/$H456</f>
        <v>0</v>
      </c>
      <c r="P456" s="9">
        <f>(T456*$F456)/$H456</f>
        <v>0</v>
      </c>
      <c r="Q456" s="9">
        <f>(U456*$F456)/$H456</f>
        <v>0</v>
      </c>
      <c r="R456" s="30">
        <f>MAX(V456-V$3,0)</f>
        <v>0</v>
      </c>
      <c r="S456" s="30">
        <f>MAX(W456-W$3,0)</f>
        <v>0</v>
      </c>
      <c r="T456" s="30">
        <f>MAX(X456-X$3,0)</f>
        <v>0</v>
      </c>
      <c r="U456" s="30">
        <f>MAX(Y456-Y$3,0)</f>
        <v>0</v>
      </c>
      <c r="V456" s="30">
        <v>0</v>
      </c>
      <c r="W456" s="9">
        <v>0</v>
      </c>
      <c r="X456" s="9">
        <v>0</v>
      </c>
      <c r="Y456" s="9">
        <v>0</v>
      </c>
    </row>
    <row r="457" spans="1:25" s="1" customFormat="1" ht="12.75">
      <c r="A457" s="25">
        <v>15</v>
      </c>
      <c r="B457" s="3" t="s">
        <v>118</v>
      </c>
      <c r="C457" s="27" t="s">
        <v>157</v>
      </c>
      <c r="D457" s="1" t="s">
        <v>167</v>
      </c>
      <c r="E457" s="29">
        <v>4</v>
      </c>
      <c r="F457" s="34">
        <v>1</v>
      </c>
      <c r="G457" s="35">
        <v>0.39390000000000036</v>
      </c>
      <c r="H457" s="36">
        <f>G457/200</f>
        <v>0.0019695000000000016</v>
      </c>
      <c r="J457" s="30">
        <f>MAX(N457,N$3)</f>
        <v>10701.535890217623</v>
      </c>
      <c r="K457" s="30">
        <f>MAX(O457,O$3)</f>
        <v>1183.286465517185</v>
      </c>
      <c r="L457" s="30">
        <f>MAX(P457,P$3)</f>
        <v>9830.859535537884</v>
      </c>
      <c r="M457" s="30">
        <f>MAX(Q457,Q$3)</f>
        <v>0</v>
      </c>
      <c r="N457" s="30">
        <f>(R457*$F457)/$H457</f>
        <v>0</v>
      </c>
      <c r="O457" s="9">
        <f>(S457*$F457)/$H457</f>
        <v>0</v>
      </c>
      <c r="P457" s="9">
        <f>(T457*$F457)/$H457</f>
        <v>0</v>
      </c>
      <c r="Q457" s="9">
        <f>(U457*$F457)/$H457</f>
        <v>0</v>
      </c>
      <c r="R457" s="30">
        <f>MAX(V457-V$3,0)</f>
        <v>0</v>
      </c>
      <c r="S457" s="30">
        <f>MAX(W457-W$3,0)</f>
        <v>0</v>
      </c>
      <c r="T457" s="30">
        <f>MAX(X457-X$3,0)</f>
        <v>0</v>
      </c>
      <c r="U457" s="30">
        <f>MAX(Y457-Y$3,0)</f>
        <v>0</v>
      </c>
      <c r="V457" s="30">
        <v>0</v>
      </c>
      <c r="W457" s="9">
        <v>0</v>
      </c>
      <c r="X457" s="9">
        <v>0</v>
      </c>
      <c r="Y457" s="9">
        <v>0</v>
      </c>
    </row>
    <row r="458" spans="1:25" s="1" customFormat="1" ht="12.75">
      <c r="A458" s="25">
        <v>15</v>
      </c>
      <c r="B458" s="3" t="s">
        <v>119</v>
      </c>
      <c r="C458" s="27" t="s">
        <v>157</v>
      </c>
      <c r="D458" s="1" t="s">
        <v>171</v>
      </c>
      <c r="E458" s="29">
        <v>5</v>
      </c>
      <c r="F458" s="34">
        <v>1</v>
      </c>
      <c r="G458" s="35">
        <v>0.3672000000000004</v>
      </c>
      <c r="H458" s="36">
        <f>G458/200</f>
        <v>0.0018360000000000021</v>
      </c>
      <c r="J458" s="30">
        <f>MAX(N458,N$3)</f>
        <v>10701.535890217623</v>
      </c>
      <c r="K458" s="30">
        <f>MAX(O458,O$3)</f>
        <v>1183.286465517185</v>
      </c>
      <c r="L458" s="30">
        <f>MAX(P458,P$3)</f>
        <v>9830.859535537884</v>
      </c>
      <c r="M458" s="30">
        <f>MAX(Q458,Q$3)</f>
        <v>0</v>
      </c>
      <c r="N458" s="30">
        <f>(R458*$F458)/$H458</f>
        <v>0</v>
      </c>
      <c r="O458" s="9">
        <f>(S458*$F458)/$H458</f>
        <v>0</v>
      </c>
      <c r="P458" s="9">
        <f>(T458*$F458)/$H458</f>
        <v>0</v>
      </c>
      <c r="Q458" s="9">
        <f>(U458*$F458)/$H458</f>
        <v>0</v>
      </c>
      <c r="R458" s="30">
        <f>MAX(V458-V$3,0)</f>
        <v>0</v>
      </c>
      <c r="S458" s="30">
        <f>MAX(W458-W$3,0)</f>
        <v>0</v>
      </c>
      <c r="T458" s="30">
        <f>MAX(X458-X$3,0)</f>
        <v>0</v>
      </c>
      <c r="U458" s="30">
        <f>MAX(Y458-Y$3,0)</f>
        <v>0</v>
      </c>
      <c r="V458" s="30">
        <v>0</v>
      </c>
      <c r="W458" s="9">
        <v>0</v>
      </c>
      <c r="X458" s="9">
        <v>0</v>
      </c>
      <c r="Y458" s="9">
        <v>0</v>
      </c>
    </row>
    <row r="459" spans="1:25" s="1" customFormat="1" ht="12.75">
      <c r="A459" s="25">
        <v>15</v>
      </c>
      <c r="B459" s="3" t="s">
        <v>120</v>
      </c>
      <c r="C459" s="27" t="s">
        <v>157</v>
      </c>
      <c r="D459" s="1" t="s">
        <v>173</v>
      </c>
      <c r="E459" s="29">
        <v>6</v>
      </c>
      <c r="F459" s="34">
        <v>1</v>
      </c>
      <c r="G459" s="35">
        <v>0.35139999999999993</v>
      </c>
      <c r="H459" s="36">
        <f>G459/200</f>
        <v>0.0017569999999999997</v>
      </c>
      <c r="J459" s="30">
        <f>MAX(N459,N$3)</f>
        <v>10701.535890217623</v>
      </c>
      <c r="K459" s="30">
        <f>MAX(O459,O$3)</f>
        <v>1183.286465517185</v>
      </c>
      <c r="L459" s="30">
        <f>MAX(P459,P$3)</f>
        <v>9830.859535537884</v>
      </c>
      <c r="M459" s="30">
        <f>MAX(Q459,Q$3)</f>
        <v>0</v>
      </c>
      <c r="N459" s="30">
        <f>(R459*$F459)/$H459</f>
        <v>0</v>
      </c>
      <c r="O459" s="9">
        <f>(S459*$F459)/$H459</f>
        <v>0</v>
      </c>
      <c r="P459" s="9">
        <f>(T459*$F459)/$H459</f>
        <v>0</v>
      </c>
      <c r="Q459" s="9">
        <f>(U459*$F459)/$H459</f>
        <v>0</v>
      </c>
      <c r="R459" s="30">
        <f>MAX(V459-V$3,0)</f>
        <v>0</v>
      </c>
      <c r="S459" s="30">
        <f>MAX(W459-W$3,0)</f>
        <v>0</v>
      </c>
      <c r="T459" s="30">
        <f>MAX(X459-X$3,0)</f>
        <v>0</v>
      </c>
      <c r="U459" s="30">
        <f>MAX(Y459-Y$3,0)</f>
        <v>0</v>
      </c>
      <c r="V459" s="30">
        <v>0</v>
      </c>
      <c r="W459" s="9">
        <v>0</v>
      </c>
      <c r="X459" s="9">
        <v>0</v>
      </c>
      <c r="Y459" s="9">
        <v>0</v>
      </c>
    </row>
    <row r="460" spans="1:25" s="1" customFormat="1" ht="12.75">
      <c r="A460" s="25">
        <v>15</v>
      </c>
      <c r="B460" s="3" t="s">
        <v>121</v>
      </c>
      <c r="C460" s="27" t="s">
        <v>157</v>
      </c>
      <c r="D460" s="1" t="s">
        <v>175</v>
      </c>
      <c r="E460" s="29">
        <v>7</v>
      </c>
      <c r="F460" s="34">
        <v>1</v>
      </c>
      <c r="G460" s="35">
        <v>0.5364000000000004</v>
      </c>
      <c r="H460" s="36">
        <f>G460/200</f>
        <v>0.002682000000000002</v>
      </c>
      <c r="J460" s="30">
        <f>MAX(N460,N$3)</f>
        <v>3841783236.623785</v>
      </c>
      <c r="K460" s="30">
        <f>MAX(O460,O$3)</f>
        <v>1183.286465517185</v>
      </c>
      <c r="L460" s="30">
        <f>MAX(P460,P$3)</f>
        <v>9830.859535537884</v>
      </c>
      <c r="M460" s="30">
        <f>MAX(Q460,Q$3)</f>
        <v>0</v>
      </c>
      <c r="N460" s="30">
        <f>(R460*$F460)/$H460</f>
        <v>3841783236.623785</v>
      </c>
      <c r="O460" s="9">
        <f>(S460*$F460)/$H460</f>
        <v>0</v>
      </c>
      <c r="P460" s="9">
        <f>(T460*$F460)/$H460</f>
        <v>0</v>
      </c>
      <c r="Q460" s="9">
        <f>(U460*$F460)/$H460</f>
        <v>0</v>
      </c>
      <c r="R460" s="30">
        <f>MAX(V460-V$3,0)</f>
        <v>10303662.640625</v>
      </c>
      <c r="S460" s="30">
        <f>MAX(W460-W$3,0)</f>
        <v>0</v>
      </c>
      <c r="T460" s="30">
        <f>MAX(X460-X$3,0)</f>
        <v>0</v>
      </c>
      <c r="U460" s="30">
        <f>MAX(Y460-Y$3,0)</f>
        <v>0</v>
      </c>
      <c r="V460" s="30">
        <v>10306464</v>
      </c>
      <c r="W460" s="9">
        <v>0</v>
      </c>
      <c r="X460" s="9">
        <v>0</v>
      </c>
      <c r="Y460" s="9">
        <v>0</v>
      </c>
    </row>
    <row r="461" spans="1:25" s="1" customFormat="1" ht="12.75">
      <c r="A461" s="25">
        <v>15</v>
      </c>
      <c r="B461" s="3" t="s">
        <v>122</v>
      </c>
      <c r="C461" s="27" t="s">
        <v>157</v>
      </c>
      <c r="D461" s="1" t="s">
        <v>179</v>
      </c>
      <c r="E461" s="29">
        <v>8</v>
      </c>
      <c r="F461" s="34">
        <v>1</v>
      </c>
      <c r="G461" s="35">
        <v>0.4186000000000005</v>
      </c>
      <c r="H461" s="36">
        <f>G461/200</f>
        <v>0.002093000000000003</v>
      </c>
      <c r="J461" s="30">
        <f>MAX(N461,N$3)</f>
        <v>1869392661.5504036</v>
      </c>
      <c r="K461" s="30">
        <f>MAX(O461,O$3)</f>
        <v>1183.286465517185</v>
      </c>
      <c r="L461" s="30">
        <f>MAX(P461,P$3)</f>
        <v>9830.859535537884</v>
      </c>
      <c r="M461" s="30">
        <f>MAX(Q461,Q$3)</f>
        <v>244064.39560439528</v>
      </c>
      <c r="N461" s="30">
        <f>(R461*$F461)/$H461</f>
        <v>1869392661.5504036</v>
      </c>
      <c r="O461" s="9">
        <f>(S461*$F461)/$H461</f>
        <v>0</v>
      </c>
      <c r="P461" s="9">
        <f>(T461*$F461)/$H461</f>
        <v>0</v>
      </c>
      <c r="Q461" s="9">
        <f>(U461*$F461)/$H461</f>
        <v>244064.39560439528</v>
      </c>
      <c r="R461" s="30">
        <f>MAX(V461-V$3,0)</f>
        <v>3912638.840625</v>
      </c>
      <c r="S461" s="30">
        <f>MAX(W461-W$3,0)</f>
        <v>0</v>
      </c>
      <c r="T461" s="30">
        <f>MAX(X461-X$3,0)</f>
        <v>0</v>
      </c>
      <c r="U461" s="30">
        <f>MAX(Y461-Y$3,0)</f>
        <v>510.82678</v>
      </c>
      <c r="V461" s="30">
        <v>3915440.2</v>
      </c>
      <c r="W461" s="9">
        <v>0.8756277</v>
      </c>
      <c r="X461" s="9">
        <v>24.68404</v>
      </c>
      <c r="Y461" s="9">
        <v>510.82678</v>
      </c>
    </row>
    <row r="462" spans="1:25" s="1" customFormat="1" ht="12.75">
      <c r="A462" s="25">
        <v>15</v>
      </c>
      <c r="B462" s="3" t="s">
        <v>123</v>
      </c>
      <c r="C462" s="27" t="s">
        <v>157</v>
      </c>
      <c r="D462" s="1" t="s">
        <v>183</v>
      </c>
      <c r="E462" s="29">
        <v>9</v>
      </c>
      <c r="F462" s="34">
        <v>1</v>
      </c>
      <c r="G462" s="35">
        <v>0.42740000000000045</v>
      </c>
      <c r="H462" s="36">
        <f>G462/200</f>
        <v>0.002137000000000002</v>
      </c>
      <c r="J462" s="30">
        <f>MAX(N462,N$3)</f>
        <v>17934406476.66119</v>
      </c>
      <c r="K462" s="30">
        <f>MAX(O462,O$3)</f>
        <v>1183.286465517185</v>
      </c>
      <c r="L462" s="30">
        <f>MAX(P462,P$3)</f>
        <v>66292.59897052002</v>
      </c>
      <c r="M462" s="30">
        <f>MAX(Q462,Q$3)</f>
        <v>0</v>
      </c>
      <c r="N462" s="30">
        <f>(R462*$F462)/$H462</f>
        <v>17934406476.66119</v>
      </c>
      <c r="O462" s="9">
        <f>(S462*$F462)/$H462</f>
        <v>0</v>
      </c>
      <c r="P462" s="9">
        <f>(T462*$F462)/$H462</f>
        <v>66292.59897052002</v>
      </c>
      <c r="Q462" s="9">
        <f>(U462*$F462)/$H462</f>
        <v>0</v>
      </c>
      <c r="R462" s="30">
        <f>MAX(V462-V$3,0)</f>
        <v>38325826.640625</v>
      </c>
      <c r="S462" s="30">
        <f>MAX(W462-W$3,0)</f>
        <v>0</v>
      </c>
      <c r="T462" s="30">
        <f>MAX(X462-X$3,0)</f>
        <v>141.66728400000142</v>
      </c>
      <c r="U462" s="30">
        <f>MAX(Y462-Y$3,0)</f>
        <v>0</v>
      </c>
      <c r="V462" s="30">
        <v>38328628</v>
      </c>
      <c r="W462" s="9">
        <v>0.9059241</v>
      </c>
      <c r="X462" s="9">
        <v>498.81763</v>
      </c>
      <c r="Y462" s="9">
        <v>0</v>
      </c>
    </row>
    <row r="463" spans="1:25" s="1" customFormat="1" ht="12.75">
      <c r="A463" s="25">
        <v>15</v>
      </c>
      <c r="B463" s="3" t="s">
        <v>124</v>
      </c>
      <c r="C463" s="27" t="s">
        <v>157</v>
      </c>
      <c r="D463" s="1" t="s">
        <v>185</v>
      </c>
      <c r="E463" s="29">
        <v>10</v>
      </c>
      <c r="F463" s="34">
        <v>1</v>
      </c>
      <c r="G463" s="35">
        <v>0.20870000000000033</v>
      </c>
      <c r="H463" s="36">
        <f>G463/200</f>
        <v>0.0010435000000000017</v>
      </c>
      <c r="J463" s="30">
        <f>MAX(N463,N$3)</f>
        <v>3450002530.546233</v>
      </c>
      <c r="K463" s="30">
        <f>MAX(O463,O$3)</f>
        <v>1183.286465517185</v>
      </c>
      <c r="L463" s="30">
        <f>MAX(P463,P$3)</f>
        <v>9830.859535537884</v>
      </c>
      <c r="M463" s="30">
        <f>MAX(Q463,Q$3)</f>
        <v>0</v>
      </c>
      <c r="N463" s="30">
        <f>(R463*$F463)/$H463</f>
        <v>3450002530.546233</v>
      </c>
      <c r="O463" s="9">
        <f>(S463*$F463)/$H463</f>
        <v>0</v>
      </c>
      <c r="P463" s="9">
        <f>(T463*$F463)/$H463</f>
        <v>0</v>
      </c>
      <c r="Q463" s="9">
        <f>(U463*$F463)/$H463</f>
        <v>0</v>
      </c>
      <c r="R463" s="30">
        <f>MAX(V463-V$3,0)</f>
        <v>3600077.640625</v>
      </c>
      <c r="S463" s="30">
        <f>MAX(W463-W$3,0)</f>
        <v>0</v>
      </c>
      <c r="T463" s="30">
        <f>MAX(X463-X$3,0)</f>
        <v>0</v>
      </c>
      <c r="U463" s="30">
        <f>MAX(Y463-Y$3,0)</f>
        <v>0</v>
      </c>
      <c r="V463" s="30">
        <v>3602879</v>
      </c>
      <c r="W463" s="9">
        <v>2.9046226</v>
      </c>
      <c r="X463" s="9">
        <v>280.74146</v>
      </c>
      <c r="Y463" s="9">
        <v>0</v>
      </c>
    </row>
    <row r="464" spans="1:25" s="1" customFormat="1" ht="12.75">
      <c r="A464" s="25">
        <v>15</v>
      </c>
      <c r="B464" s="3" t="s">
        <v>125</v>
      </c>
      <c r="C464" s="27" t="s">
        <v>157</v>
      </c>
      <c r="D464" s="1" t="s">
        <v>187</v>
      </c>
      <c r="E464" s="29">
        <v>11</v>
      </c>
      <c r="F464" s="34">
        <v>1</v>
      </c>
      <c r="G464" s="35">
        <v>0.35240000000000027</v>
      </c>
      <c r="H464" s="36">
        <f>G464/200</f>
        <v>0.0017620000000000014</v>
      </c>
      <c r="J464" s="30">
        <f>MAX(N464,N$3)</f>
        <v>18411890261.421665</v>
      </c>
      <c r="K464" s="30">
        <f>MAX(O464,O$3)</f>
        <v>1183.286465517185</v>
      </c>
      <c r="L464" s="30">
        <f>MAX(P464,P$3)</f>
        <v>126035.12712826404</v>
      </c>
      <c r="M464" s="30">
        <f>MAX(Q464,Q$3)</f>
        <v>0</v>
      </c>
      <c r="N464" s="30">
        <f>(R464*$F464)/$H464</f>
        <v>18411890261.421665</v>
      </c>
      <c r="O464" s="9">
        <f>(S464*$F464)/$H464</f>
        <v>0</v>
      </c>
      <c r="P464" s="9">
        <f>(T464*$F464)/$H464</f>
        <v>126035.12712826404</v>
      </c>
      <c r="Q464" s="9">
        <f>(U464*$F464)/$H464</f>
        <v>0</v>
      </c>
      <c r="R464" s="30">
        <f>MAX(V464-V$3,0)</f>
        <v>32441750.640625</v>
      </c>
      <c r="S464" s="30">
        <f>MAX(W464-W$3,0)</f>
        <v>0</v>
      </c>
      <c r="T464" s="30">
        <f>MAX(X464-X$3,0)</f>
        <v>222.07389400000142</v>
      </c>
      <c r="U464" s="30">
        <f>MAX(Y464-Y$3,0)</f>
        <v>0</v>
      </c>
      <c r="V464" s="30">
        <v>32444552</v>
      </c>
      <c r="W464" s="9">
        <v>0</v>
      </c>
      <c r="X464" s="9">
        <v>579.22424</v>
      </c>
      <c r="Y464" s="9">
        <v>0</v>
      </c>
    </row>
    <row r="465" spans="1:25" s="1" customFormat="1" ht="12.75">
      <c r="A465" s="25">
        <v>15</v>
      </c>
      <c r="B465" s="3" t="s">
        <v>126</v>
      </c>
      <c r="C465" s="27" t="s">
        <v>157</v>
      </c>
      <c r="D465" s="1" t="s">
        <v>189</v>
      </c>
      <c r="E465" s="29">
        <v>12</v>
      </c>
      <c r="F465" s="34">
        <v>1</v>
      </c>
      <c r="G465" s="35">
        <v>0.5464000000000002</v>
      </c>
      <c r="H465" s="36">
        <f>G465/200</f>
        <v>0.002732000000000001</v>
      </c>
      <c r="J465" s="30">
        <f>MAX(N465,N$3)</f>
        <v>13627738887.490845</v>
      </c>
      <c r="K465" s="30">
        <f>MAX(O465,O$3)</f>
        <v>1183.286465517185</v>
      </c>
      <c r="L465" s="30">
        <f>MAX(P465,P$3)</f>
        <v>915017.3696925332</v>
      </c>
      <c r="M465" s="30">
        <f>MAX(Q465,Q$3)</f>
        <v>0</v>
      </c>
      <c r="N465" s="30">
        <f>(R465*$F465)/$H465</f>
        <v>13627738887.490845</v>
      </c>
      <c r="O465" s="9">
        <f>(S465*$F465)/$H465</f>
        <v>0</v>
      </c>
      <c r="P465" s="9">
        <f>(T465*$F465)/$H465</f>
        <v>915017.3696925332</v>
      </c>
      <c r="Q465" s="9">
        <f>(U465*$F465)/$H465</f>
        <v>0</v>
      </c>
      <c r="R465" s="30">
        <f>MAX(V465-V$3,0)</f>
        <v>37230982.640625</v>
      </c>
      <c r="S465" s="30">
        <f>MAX(W465-W$3,0)</f>
        <v>0</v>
      </c>
      <c r="T465" s="30">
        <f>MAX(X465-X$3,0)</f>
        <v>2499.8274540000016</v>
      </c>
      <c r="U465" s="30">
        <f>MAX(Y465-Y$3,0)</f>
        <v>0</v>
      </c>
      <c r="V465" s="30">
        <v>37233784</v>
      </c>
      <c r="W465" s="9">
        <v>0</v>
      </c>
      <c r="X465" s="9">
        <v>2856.9778</v>
      </c>
      <c r="Y465" s="9">
        <v>0</v>
      </c>
    </row>
    <row r="466" spans="1:25" s="1" customFormat="1" ht="12.75">
      <c r="A466" s="25">
        <v>15</v>
      </c>
      <c r="B466" s="3" t="s">
        <v>127</v>
      </c>
      <c r="C466" s="27" t="s">
        <v>157</v>
      </c>
      <c r="D466" s="1" t="s">
        <v>191</v>
      </c>
      <c r="E466" s="29">
        <v>13</v>
      </c>
      <c r="F466" s="34">
        <v>1</v>
      </c>
      <c r="G466" s="35">
        <v>0.41220000000000034</v>
      </c>
      <c r="H466" s="36">
        <f>G466/200</f>
        <v>0.0020610000000000016</v>
      </c>
      <c r="J466" s="30">
        <f>MAX(N466,N$3)</f>
        <v>4161715497.63464</v>
      </c>
      <c r="K466" s="30">
        <f>MAX(O466,O$3)</f>
        <v>1183.286465517185</v>
      </c>
      <c r="L466" s="30">
        <f>MAX(P466,P$3)</f>
        <v>9830.859535537884</v>
      </c>
      <c r="M466" s="30">
        <f>MAX(Q466,Q$3)</f>
        <v>0</v>
      </c>
      <c r="N466" s="30">
        <f>(R466*$F466)/$H466</f>
        <v>4161715497.63464</v>
      </c>
      <c r="O466" s="9">
        <f>(S466*$F466)/$H466</f>
        <v>0</v>
      </c>
      <c r="P466" s="9">
        <f>(T466*$F466)/$H466</f>
        <v>0</v>
      </c>
      <c r="Q466" s="9">
        <f>(U466*$F466)/$H466</f>
        <v>0</v>
      </c>
      <c r="R466" s="30">
        <f>MAX(V466-V$3,0)</f>
        <v>8577295.640625</v>
      </c>
      <c r="S466" s="30">
        <f>MAX(W466-W$3,0)</f>
        <v>0</v>
      </c>
      <c r="T466" s="30">
        <f>MAX(X466-X$3,0)</f>
        <v>0</v>
      </c>
      <c r="U466" s="30">
        <f>MAX(Y466-Y$3,0)</f>
        <v>0</v>
      </c>
      <c r="V466" s="30">
        <v>8580097</v>
      </c>
      <c r="W466" s="9">
        <v>0</v>
      </c>
      <c r="X466" s="9">
        <v>0</v>
      </c>
      <c r="Y466" s="9">
        <v>0</v>
      </c>
    </row>
    <row r="467" spans="1:25" s="1" customFormat="1" ht="12.75">
      <c r="A467" s="25">
        <v>15</v>
      </c>
      <c r="B467" s="3" t="s">
        <v>128</v>
      </c>
      <c r="C467" s="27" t="s">
        <v>157</v>
      </c>
      <c r="D467" s="1" t="s">
        <v>254</v>
      </c>
      <c r="E467" s="29">
        <v>14</v>
      </c>
      <c r="F467" s="34">
        <v>1</v>
      </c>
      <c r="G467" s="35">
        <v>0.5372000000000003</v>
      </c>
      <c r="H467" s="36">
        <f>G467/200</f>
        <v>0.0026860000000000018</v>
      </c>
      <c r="J467" s="30">
        <f>MAX(N467,N$3)</f>
        <v>5580617885.564033</v>
      </c>
      <c r="K467" s="30">
        <f>MAX(O467,O$3)</f>
        <v>1183.286465517185</v>
      </c>
      <c r="L467" s="30">
        <f>MAX(P467,P$3)</f>
        <v>20564.227103500132</v>
      </c>
      <c r="M467" s="30">
        <f>MAX(Q467,Q$3)</f>
        <v>0</v>
      </c>
      <c r="N467" s="30">
        <f>(R467*$F467)/$H467</f>
        <v>5580617885.564033</v>
      </c>
      <c r="O467" s="9">
        <f>(S467*$F467)/$H467</f>
        <v>0</v>
      </c>
      <c r="P467" s="9">
        <f>(T467*$F467)/$H467</f>
        <v>20564.227103500132</v>
      </c>
      <c r="Q467" s="9">
        <f>(U467*$F467)/$H467</f>
        <v>0</v>
      </c>
      <c r="R467" s="30">
        <f>MAX(V467-V$3,0)</f>
        <v>14989539.640625</v>
      </c>
      <c r="S467" s="30">
        <f>MAX(W467-W$3,0)</f>
        <v>0</v>
      </c>
      <c r="T467" s="30">
        <f>MAX(X467-X$3,0)</f>
        <v>55.23551400000139</v>
      </c>
      <c r="U467" s="30">
        <f>MAX(Y467-Y$3,0)</f>
        <v>0</v>
      </c>
      <c r="V467" s="30">
        <v>14992341</v>
      </c>
      <c r="W467" s="9">
        <v>0</v>
      </c>
      <c r="X467" s="9">
        <v>412.38586</v>
      </c>
      <c r="Y467" s="9">
        <v>0</v>
      </c>
    </row>
    <row r="468" spans="1:25" s="1" customFormat="1" ht="12.75">
      <c r="A468" s="25">
        <v>15</v>
      </c>
      <c r="B468" s="3" t="s">
        <v>129</v>
      </c>
      <c r="C468" s="27" t="s">
        <v>157</v>
      </c>
      <c r="D468" s="1" t="s">
        <v>193</v>
      </c>
      <c r="E468" s="29">
        <v>21</v>
      </c>
      <c r="F468" s="34">
        <v>1</v>
      </c>
      <c r="G468" s="35">
        <v>0.4204000000000008</v>
      </c>
      <c r="H468" s="36">
        <f>G468/200</f>
        <v>0.002102000000000004</v>
      </c>
      <c r="J468" s="30">
        <f>MAX(N468,N$3)</f>
        <v>14890788125.89198</v>
      </c>
      <c r="K468" s="30">
        <f>MAX(O468,O$3)</f>
        <v>1183.286465517185</v>
      </c>
      <c r="L468" s="30">
        <f>MAX(P468,P$3)</f>
        <v>24403.850618459244</v>
      </c>
      <c r="M468" s="30">
        <f>MAX(Q468,Q$3)</f>
        <v>0</v>
      </c>
      <c r="N468" s="30">
        <f>(R468*$F468)/$H468</f>
        <v>14890788125.89198</v>
      </c>
      <c r="O468" s="9">
        <f>(S468*$F468)/$H468</f>
        <v>0</v>
      </c>
      <c r="P468" s="9">
        <f>(T468*$F468)/$H468</f>
        <v>24403.850618459244</v>
      </c>
      <c r="Q468" s="9">
        <f>(U468*$F468)/$H468</f>
        <v>0</v>
      </c>
      <c r="R468" s="30">
        <f>MAX(V468-V$3,0)</f>
        <v>31300436.640625</v>
      </c>
      <c r="S468" s="30">
        <f>MAX(W468-W$3,0)</f>
        <v>0</v>
      </c>
      <c r="T468" s="30">
        <f>MAX(X468-X$3,0)</f>
        <v>51.29689400000143</v>
      </c>
      <c r="U468" s="30">
        <f>MAX(Y468-Y$3,0)</f>
        <v>0</v>
      </c>
      <c r="V468" s="30">
        <v>31303238</v>
      </c>
      <c r="W468" s="9">
        <v>0</v>
      </c>
      <c r="X468" s="9">
        <v>408.44724</v>
      </c>
      <c r="Y468" s="9">
        <v>0</v>
      </c>
    </row>
    <row r="469" spans="1:25" s="1" customFormat="1" ht="12.75">
      <c r="A469" s="25">
        <v>15</v>
      </c>
      <c r="B469" s="3" t="s">
        <v>130</v>
      </c>
      <c r="C469" s="27" t="s">
        <v>157</v>
      </c>
      <c r="D469" s="1" t="s">
        <v>197</v>
      </c>
      <c r="E469" s="29">
        <v>28</v>
      </c>
      <c r="F469" s="34">
        <v>1</v>
      </c>
      <c r="G469" s="35">
        <v>0.46670000000000034</v>
      </c>
      <c r="H469" s="36">
        <f>G469/200</f>
        <v>0.002333500000000002</v>
      </c>
      <c r="J469" s="30">
        <f>MAX(N469,N$3)</f>
        <v>9857465027.051632</v>
      </c>
      <c r="K469" s="30">
        <f>MAX(O469,O$3)</f>
        <v>1183.286465517185</v>
      </c>
      <c r="L469" s="30">
        <f>MAX(P469,P$3)</f>
        <v>27915.900578530687</v>
      </c>
      <c r="M469" s="30">
        <f>MAX(Q469,Q$3)</f>
        <v>0</v>
      </c>
      <c r="N469" s="30">
        <f>(R469*$F469)/$H469</f>
        <v>9857465027.051632</v>
      </c>
      <c r="O469" s="9">
        <f>(S469*$F469)/$H469</f>
        <v>0</v>
      </c>
      <c r="P469" s="9">
        <f>(T469*$F469)/$H469</f>
        <v>27915.900578530687</v>
      </c>
      <c r="Q469" s="9">
        <f>(U469*$F469)/$H469</f>
        <v>0</v>
      </c>
      <c r="R469" s="30">
        <f>MAX(V469-V$3,0)</f>
        <v>23002394.640625</v>
      </c>
      <c r="S469" s="30">
        <f>MAX(W469-W$3,0)</f>
        <v>0</v>
      </c>
      <c r="T469" s="30">
        <f>MAX(X469-X$3,0)</f>
        <v>65.14175400000141</v>
      </c>
      <c r="U469" s="30">
        <f>MAX(Y469-Y$3,0)</f>
        <v>0</v>
      </c>
      <c r="V469" s="30">
        <v>23005196</v>
      </c>
      <c r="W469" s="9">
        <v>0</v>
      </c>
      <c r="X469" s="9">
        <v>422.2921</v>
      </c>
      <c r="Y469" s="9">
        <v>0</v>
      </c>
    </row>
    <row r="470" spans="1:25" s="1" customFormat="1" ht="12.75">
      <c r="A470" s="25">
        <v>15</v>
      </c>
      <c r="B470" s="3" t="s">
        <v>131</v>
      </c>
      <c r="C470" s="27" t="s">
        <v>157</v>
      </c>
      <c r="D470" s="1" t="s">
        <v>199</v>
      </c>
      <c r="E470" s="29">
        <v>35</v>
      </c>
      <c r="F470" s="34">
        <v>1</v>
      </c>
      <c r="G470" s="35">
        <v>0.6860999999999997</v>
      </c>
      <c r="H470" s="36">
        <f>G470/200</f>
        <v>0.0034304999999999987</v>
      </c>
      <c r="J470" s="30">
        <f>MAX(N470,N$3)</f>
        <v>48259423.00685033</v>
      </c>
      <c r="K470" s="30">
        <f>MAX(O470,O$3)</f>
        <v>1183.286465517185</v>
      </c>
      <c r="L470" s="30">
        <f>MAX(P470,P$3)</f>
        <v>12017.704124763563</v>
      </c>
      <c r="M470" s="30">
        <f>MAX(Q470,Q$3)</f>
        <v>0</v>
      </c>
      <c r="N470" s="30">
        <f>(R470*$F470)/$H470</f>
        <v>48259423.00685033</v>
      </c>
      <c r="O470" s="9">
        <f>(S470*$F470)/$H470</f>
        <v>0</v>
      </c>
      <c r="P470" s="9">
        <f>(T470*$F470)/$H470</f>
        <v>12017.704124763563</v>
      </c>
      <c r="Q470" s="9">
        <f>(U470*$F470)/$H470</f>
        <v>0</v>
      </c>
      <c r="R470" s="30">
        <f>MAX(V470-V$3,0)</f>
        <v>165553.950625</v>
      </c>
      <c r="S470" s="30">
        <f>MAX(W470-W$3,0)</f>
        <v>0</v>
      </c>
      <c r="T470" s="30">
        <f>MAX(X470-X$3,0)</f>
        <v>41.226734000001386</v>
      </c>
      <c r="U470" s="30">
        <f>MAX(Y470-Y$3,0)</f>
        <v>0</v>
      </c>
      <c r="V470" s="30">
        <v>168355.31</v>
      </c>
      <c r="W470" s="9">
        <v>2.5217023</v>
      </c>
      <c r="X470" s="9">
        <v>398.37708</v>
      </c>
      <c r="Y470" s="9">
        <v>0</v>
      </c>
    </row>
    <row r="471" spans="1:25" s="1" customFormat="1" ht="12.75">
      <c r="A471" s="25">
        <v>15</v>
      </c>
      <c r="B471" s="3" t="s">
        <v>132</v>
      </c>
      <c r="C471" s="27" t="s">
        <v>157</v>
      </c>
      <c r="D471" s="1" t="s">
        <v>201</v>
      </c>
      <c r="E471" s="29">
        <v>42</v>
      </c>
      <c r="F471" s="34">
        <v>1</v>
      </c>
      <c r="G471" s="35">
        <v>0.8791000000000011</v>
      </c>
      <c r="H471" s="36">
        <f>G471/200</f>
        <v>0.004395500000000005</v>
      </c>
      <c r="J471" s="30">
        <f>MAX(N471,N$3)</f>
        <v>21665090.803094048</v>
      </c>
      <c r="K471" s="30">
        <f>MAX(O471,O$3)</f>
        <v>1183.286465517185</v>
      </c>
      <c r="L471" s="30">
        <f>MAX(P471,P$3)</f>
        <v>9830.859535537884</v>
      </c>
      <c r="M471" s="30">
        <f>MAX(Q471,Q$3)</f>
        <v>0</v>
      </c>
      <c r="N471" s="30">
        <f>(R471*$F471)/$H471</f>
        <v>21665090.803094048</v>
      </c>
      <c r="O471" s="9">
        <f>(S471*$F471)/$H471</f>
        <v>0</v>
      </c>
      <c r="P471" s="9">
        <f>(T471*$F471)/$H471</f>
        <v>0</v>
      </c>
      <c r="Q471" s="9">
        <f>(U471*$F471)/$H471</f>
        <v>0</v>
      </c>
      <c r="R471" s="30">
        <f>MAX(V471-V$3,0)</f>
        <v>95228.906625</v>
      </c>
      <c r="S471" s="30">
        <f>MAX(W471-W$3,0)</f>
        <v>0</v>
      </c>
      <c r="T471" s="30">
        <f>MAX(X471-X$3,0)</f>
        <v>0</v>
      </c>
      <c r="U471" s="30">
        <f>MAX(Y471-Y$3,0)</f>
        <v>0</v>
      </c>
      <c r="V471" s="30">
        <v>98030.266</v>
      </c>
      <c r="W471" s="9">
        <v>3.1785812</v>
      </c>
      <c r="X471" s="9">
        <v>175.27243</v>
      </c>
      <c r="Y471" s="9">
        <v>0</v>
      </c>
    </row>
    <row r="472" spans="1:25" s="1" customFormat="1" ht="12.75">
      <c r="A472" s="25">
        <v>15</v>
      </c>
      <c r="B472" s="3" t="s">
        <v>133</v>
      </c>
      <c r="C472" s="27" t="s">
        <v>157</v>
      </c>
      <c r="D472" s="1" t="s">
        <v>344</v>
      </c>
      <c r="E472" s="29">
        <v>49</v>
      </c>
      <c r="F472" s="34">
        <v>1</v>
      </c>
      <c r="G472" s="35">
        <v>1.3626000000000005</v>
      </c>
      <c r="H472" s="36">
        <f>G472/200</f>
        <v>0.006813000000000002</v>
      </c>
      <c r="J472" s="30">
        <f>MAX(N472,N$3)</f>
        <v>59254064.3805959</v>
      </c>
      <c r="K472" s="30">
        <f>MAX(O472,O$3)</f>
        <v>1183.286465517185</v>
      </c>
      <c r="L472" s="30">
        <f>MAX(P472,P$3)</f>
        <v>9830.859535537884</v>
      </c>
      <c r="M472" s="30">
        <f>MAX(Q472,Q$3)</f>
        <v>0</v>
      </c>
      <c r="N472" s="30">
        <f>(R472*$F472)/$H472</f>
        <v>59254064.3805959</v>
      </c>
      <c r="O472" s="9">
        <f>(S472*$F472)/$H472</f>
        <v>0</v>
      </c>
      <c r="P472" s="9">
        <f>(T472*$F472)/$H472</f>
        <v>0</v>
      </c>
      <c r="Q472" s="9">
        <f>(U472*$F472)/$H472</f>
        <v>0</v>
      </c>
      <c r="R472" s="30">
        <f>MAX(V472-V$3,0)</f>
        <v>403697.940625</v>
      </c>
      <c r="S472" s="30">
        <f>MAX(W472-W$3,0)</f>
        <v>0</v>
      </c>
      <c r="T472" s="30">
        <f>MAX(X472-X$3,0)</f>
        <v>0</v>
      </c>
      <c r="U472" s="30">
        <f>MAX(Y472-Y$3,0)</f>
        <v>0</v>
      </c>
      <c r="V472" s="30">
        <v>406499.3</v>
      </c>
      <c r="W472" s="9">
        <v>0</v>
      </c>
      <c r="X472" s="9">
        <v>0</v>
      </c>
      <c r="Y472" s="9">
        <v>0</v>
      </c>
    </row>
    <row r="473" spans="1:25" s="1" customFormat="1" ht="12.75">
      <c r="A473" s="25">
        <v>15</v>
      </c>
      <c r="B473" s="3" t="s">
        <v>134</v>
      </c>
      <c r="C473" s="27" t="s">
        <v>157</v>
      </c>
      <c r="D473" s="1" t="s">
        <v>203</v>
      </c>
      <c r="E473" s="29">
        <v>56</v>
      </c>
      <c r="F473" s="34">
        <v>1</v>
      </c>
      <c r="G473" s="35">
        <v>0.6302000000000003</v>
      </c>
      <c r="H473" s="36">
        <f>G473/200</f>
        <v>0.0031510000000000015</v>
      </c>
      <c r="J473" s="30">
        <f>MAX(N473,N$3)</f>
        <v>13938252821.524906</v>
      </c>
      <c r="K473" s="30">
        <f>MAX(O473,O$3)</f>
        <v>1183.286465517185</v>
      </c>
      <c r="L473" s="30">
        <f>MAX(P473,P$3)</f>
        <v>9830.859535537884</v>
      </c>
      <c r="M473" s="30">
        <f>MAX(Q473,Q$3)</f>
        <v>0</v>
      </c>
      <c r="N473" s="30">
        <f>(R473*$F473)/$H473</f>
        <v>13938252821.524906</v>
      </c>
      <c r="O473" s="9">
        <f>(S473*$F473)/$H473</f>
        <v>0</v>
      </c>
      <c r="P473" s="9">
        <f>(T473*$F473)/$H473</f>
        <v>0</v>
      </c>
      <c r="Q473" s="9">
        <f>(U473*$F473)/$H473</f>
        <v>0</v>
      </c>
      <c r="R473" s="30">
        <f>MAX(V473-V$3,0)</f>
        <v>43919434.640625</v>
      </c>
      <c r="S473" s="30">
        <f>MAX(W473-W$3,0)</f>
        <v>0</v>
      </c>
      <c r="T473" s="30">
        <f>MAX(X473-X$3,0)</f>
        <v>0</v>
      </c>
      <c r="U473" s="30">
        <f>MAX(Y473-Y$3,0)</f>
        <v>0</v>
      </c>
      <c r="V473" s="30">
        <v>43922236</v>
      </c>
      <c r="W473" s="9">
        <v>0</v>
      </c>
      <c r="X473" s="9">
        <v>311.19745</v>
      </c>
      <c r="Y473" s="9">
        <v>0</v>
      </c>
    </row>
    <row r="474" spans="1:25" s="1" customFormat="1" ht="12.75">
      <c r="A474" s="25">
        <v>15</v>
      </c>
      <c r="B474" s="3" t="s">
        <v>135</v>
      </c>
      <c r="C474" s="27" t="s">
        <v>157</v>
      </c>
      <c r="D474" s="1" t="s">
        <v>205</v>
      </c>
      <c r="E474" s="29">
        <v>63</v>
      </c>
      <c r="F474" s="34">
        <v>1</v>
      </c>
      <c r="G474" s="35">
        <v>0.8368000000000002</v>
      </c>
      <c r="H474" s="36">
        <f>G474/200</f>
        <v>0.004184000000000001</v>
      </c>
      <c r="J474" s="30">
        <f>MAX(N474,N$3)</f>
        <v>248973360.57002863</v>
      </c>
      <c r="K474" s="30">
        <f>MAX(O474,O$3)</f>
        <v>1183.286465517185</v>
      </c>
      <c r="L474" s="30">
        <f>MAX(P474,P$3)</f>
        <v>52837.7399617594</v>
      </c>
      <c r="M474" s="30">
        <f>MAX(Q474,Q$3)</f>
        <v>0</v>
      </c>
      <c r="N474" s="30">
        <f>(R474*$F474)/$H474</f>
        <v>248973360.57002863</v>
      </c>
      <c r="O474" s="9">
        <f>(S474*$F474)/$H474</f>
        <v>0</v>
      </c>
      <c r="P474" s="9">
        <f>(T474*$F474)/$H474</f>
        <v>52837.7399617594</v>
      </c>
      <c r="Q474" s="9">
        <f>(U474*$F474)/$H474</f>
        <v>0</v>
      </c>
      <c r="R474" s="30">
        <f>MAX(V474-V$3,0)</f>
        <v>1041704.540625</v>
      </c>
      <c r="S474" s="30">
        <f>MAX(W474-W$3,0)</f>
        <v>0</v>
      </c>
      <c r="T474" s="30">
        <f>MAX(X474-X$3,0)</f>
        <v>221.07310400000136</v>
      </c>
      <c r="U474" s="30">
        <f>MAX(Y474-Y$3,0)</f>
        <v>0</v>
      </c>
      <c r="V474" s="30">
        <v>1044505.9</v>
      </c>
      <c r="W474" s="9">
        <v>0</v>
      </c>
      <c r="X474" s="9">
        <v>578.22345</v>
      </c>
      <c r="Y474" s="9">
        <v>0</v>
      </c>
    </row>
    <row r="475" spans="1:25" s="1" customFormat="1" ht="12.75">
      <c r="A475" s="25">
        <v>15</v>
      </c>
      <c r="B475" s="3" t="s">
        <v>136</v>
      </c>
      <c r="C475" s="27" t="s">
        <v>157</v>
      </c>
      <c r="D475" s="1" t="s">
        <v>309</v>
      </c>
      <c r="E475" s="29">
        <v>70</v>
      </c>
      <c r="F475" s="34">
        <v>1</v>
      </c>
      <c r="G475" s="35">
        <v>0.6895000000000007</v>
      </c>
      <c r="H475" s="36">
        <f>G475/200</f>
        <v>0.0034475000000000035</v>
      </c>
      <c r="J475" s="30">
        <f>MAX(N475,N$3)</f>
        <v>271228873.2777372</v>
      </c>
      <c r="K475" s="30">
        <f>MAX(O475,O$3)</f>
        <v>12978438.09214647</v>
      </c>
      <c r="L475" s="30">
        <f>MAX(P475,P$3)</f>
        <v>147809.03669325623</v>
      </c>
      <c r="M475" s="30">
        <f>MAX(Q475,Q$3)</f>
        <v>0</v>
      </c>
      <c r="N475" s="30">
        <f>(R475*$F475)/$H475</f>
        <v>271228873.2777372</v>
      </c>
      <c r="O475" s="9">
        <f>(S475*$F475)/$H475</f>
        <v>12978438.09214647</v>
      </c>
      <c r="P475" s="9">
        <f>(T475*$F475)/$H475</f>
        <v>147809.03669325623</v>
      </c>
      <c r="Q475" s="9">
        <f>(U475*$F475)/$H475</f>
        <v>0</v>
      </c>
      <c r="R475" s="30">
        <f>MAX(V475-V$3,0)</f>
        <v>935061.540625</v>
      </c>
      <c r="S475" s="30">
        <f>MAX(W475-W$3,0)</f>
        <v>44743.165322675</v>
      </c>
      <c r="T475" s="30">
        <f>MAX(X475-X$3,0)</f>
        <v>509.5716540000014</v>
      </c>
      <c r="U475" s="30">
        <f>MAX(Y475-Y$3,0)</f>
        <v>0</v>
      </c>
      <c r="V475" s="30">
        <v>937862.9</v>
      </c>
      <c r="W475" s="9">
        <v>44750.297</v>
      </c>
      <c r="X475" s="9">
        <v>866.722</v>
      </c>
      <c r="Y475" s="9">
        <v>0</v>
      </c>
    </row>
    <row r="476" spans="1:25" s="1" customFormat="1" ht="12.75">
      <c r="A476" s="25">
        <v>15</v>
      </c>
      <c r="B476" s="3" t="s">
        <v>137</v>
      </c>
      <c r="C476" s="27" t="s">
        <v>157</v>
      </c>
      <c r="D476" s="1" t="s">
        <v>313</v>
      </c>
      <c r="E476" s="29">
        <v>84</v>
      </c>
      <c r="F476" s="34">
        <v>1</v>
      </c>
      <c r="G476" s="35">
        <v>0.5325000000000006</v>
      </c>
      <c r="H476" s="36">
        <f>G476/200</f>
        <v>0.0026625000000000034</v>
      </c>
      <c r="J476" s="30">
        <f>MAX(N476,N$3)</f>
        <v>452780409.62441254</v>
      </c>
      <c r="K476" s="30">
        <f>MAX(O476,O$3)</f>
        <v>43352371.20100464</v>
      </c>
      <c r="L476" s="30">
        <f>MAX(P476,P$3)</f>
        <v>609322.1986854458</v>
      </c>
      <c r="M476" s="30">
        <f>MAX(Q476,Q$3)</f>
        <v>0</v>
      </c>
      <c r="N476" s="30">
        <f>(R476*$F476)/$H476</f>
        <v>452780409.62441254</v>
      </c>
      <c r="O476" s="9">
        <f>(S476*$F476)/$H476</f>
        <v>43352371.20100464</v>
      </c>
      <c r="P476" s="9">
        <f>(T476*$F476)/$H476</f>
        <v>609322.1986854458</v>
      </c>
      <c r="Q476" s="9">
        <f>(U476*$F476)/$H476</f>
        <v>0</v>
      </c>
      <c r="R476" s="30">
        <f>MAX(V476-V$3,0)</f>
        <v>1205527.840625</v>
      </c>
      <c r="S476" s="30">
        <f>MAX(W476-W$3,0)</f>
        <v>115425.688322675</v>
      </c>
      <c r="T476" s="30">
        <f>MAX(X476-X$3,0)</f>
        <v>1622.3203540000015</v>
      </c>
      <c r="U476" s="30">
        <f>MAX(Y476-Y$3,0)</f>
        <v>0</v>
      </c>
      <c r="V476" s="30">
        <v>1208329.2</v>
      </c>
      <c r="W476" s="9">
        <v>115432.82</v>
      </c>
      <c r="X476" s="9">
        <v>1979.4707</v>
      </c>
      <c r="Y476" s="9">
        <v>0</v>
      </c>
    </row>
    <row r="477" spans="1:25" s="1" customFormat="1" ht="12.75">
      <c r="A477" s="25">
        <v>15</v>
      </c>
      <c r="B477" s="3" t="s">
        <v>138</v>
      </c>
      <c r="C477" s="27" t="s">
        <v>157</v>
      </c>
      <c r="D477" s="1" t="s">
        <v>317</v>
      </c>
      <c r="E477" s="29">
        <v>105</v>
      </c>
      <c r="F477" s="34">
        <v>1</v>
      </c>
      <c r="G477" s="35">
        <v>0.4770000000000003</v>
      </c>
      <c r="H477" s="36">
        <f>G477/200</f>
        <v>0.0023850000000000017</v>
      </c>
      <c r="J477" s="30">
        <f>MAX(N477,N$3)</f>
        <v>403690247.6415091</v>
      </c>
      <c r="K477" s="30">
        <f>MAX(O477,O$3)</f>
        <v>37469215.2296331</v>
      </c>
      <c r="L477" s="30">
        <f>MAX(P477,P$3)</f>
        <v>9830.859535537884</v>
      </c>
      <c r="M477" s="30">
        <f>MAX(Q477,Q$3)</f>
        <v>0</v>
      </c>
      <c r="N477" s="30">
        <f>(R477*$F477)/$H477</f>
        <v>403690247.6415091</v>
      </c>
      <c r="O477" s="9">
        <f>(S477*$F477)/$H477</f>
        <v>37469215.2296331</v>
      </c>
      <c r="P477" s="9">
        <f>(T477*$F477)/$H477</f>
        <v>0</v>
      </c>
      <c r="Q477" s="9">
        <f>(U477*$F477)/$H477</f>
        <v>0</v>
      </c>
      <c r="R477" s="30">
        <f>MAX(V477-V$3,0)</f>
        <v>962801.240625</v>
      </c>
      <c r="S477" s="30">
        <f>MAX(W477-W$3,0)</f>
        <v>89364.078322675</v>
      </c>
      <c r="T477" s="30">
        <f>MAX(X477-X$3,0)</f>
        <v>0</v>
      </c>
      <c r="U477" s="30">
        <f>MAX(Y477-Y$3,0)</f>
        <v>0</v>
      </c>
      <c r="V477" s="30">
        <v>965602.6</v>
      </c>
      <c r="W477" s="9">
        <v>89371.21</v>
      </c>
      <c r="X477" s="9">
        <v>240.75542</v>
      </c>
      <c r="Y477" s="9">
        <v>0</v>
      </c>
    </row>
    <row r="478" spans="1:25" s="1" customFormat="1" ht="12.75">
      <c r="A478" s="25">
        <v>15</v>
      </c>
      <c r="B478" s="3" t="s">
        <v>139</v>
      </c>
      <c r="C478" s="27" t="s">
        <v>157</v>
      </c>
      <c r="D478" s="1" t="s">
        <v>215</v>
      </c>
      <c r="E478" s="29">
        <v>112</v>
      </c>
      <c r="F478" s="34">
        <v>1</v>
      </c>
      <c r="G478" s="35">
        <v>0.4386000000000001</v>
      </c>
      <c r="H478" s="36">
        <f>G478/200</f>
        <v>0.0021930000000000005</v>
      </c>
      <c r="J478" s="30">
        <f>MAX(N478,N$3)</f>
        <v>5434748582.136342</v>
      </c>
      <c r="K478" s="30">
        <f>MAX(O478,O$3)</f>
        <v>355053519.5269835</v>
      </c>
      <c r="L478" s="30">
        <f>MAX(P478,P$3)</f>
        <v>33919.22207022406</v>
      </c>
      <c r="M478" s="30">
        <f>MAX(Q478,Q$3)</f>
        <v>0</v>
      </c>
      <c r="N478" s="30">
        <f>(R478*$F478)/$H478</f>
        <v>5434748582.136342</v>
      </c>
      <c r="O478" s="9">
        <f>(S478*$F478)/$H478</f>
        <v>355053519.5269835</v>
      </c>
      <c r="P478" s="9">
        <f>(T478*$F478)/$H478</f>
        <v>33919.22207022406</v>
      </c>
      <c r="Q478" s="9">
        <f>(U478*$F478)/$H478</f>
        <v>0</v>
      </c>
      <c r="R478" s="30">
        <f>MAX(V478-V$3,0)</f>
        <v>11918403.640625</v>
      </c>
      <c r="S478" s="30">
        <f>MAX(W478-W$3,0)</f>
        <v>778632.368322675</v>
      </c>
      <c r="T478" s="30">
        <f>MAX(X478-X$3,0)</f>
        <v>74.38485400000138</v>
      </c>
      <c r="U478" s="30">
        <f>MAX(Y478-Y$3,0)</f>
        <v>0</v>
      </c>
      <c r="V478" s="30">
        <v>11921205</v>
      </c>
      <c r="W478" s="9">
        <v>778639.5</v>
      </c>
      <c r="X478" s="9">
        <v>431.5352</v>
      </c>
      <c r="Y478" s="9">
        <v>0</v>
      </c>
    </row>
    <row r="479" spans="1:25" s="1" customFormat="1" ht="12.75">
      <c r="A479" s="25">
        <v>15</v>
      </c>
      <c r="B479" s="3" t="s">
        <v>140</v>
      </c>
      <c r="C479" s="27" t="s">
        <v>157</v>
      </c>
      <c r="D479" s="1" t="s">
        <v>217</v>
      </c>
      <c r="E479" s="29">
        <v>119</v>
      </c>
      <c r="F479" s="34">
        <v>1</v>
      </c>
      <c r="G479" s="35">
        <v>0.4297000000000004</v>
      </c>
      <c r="H479" s="36">
        <f>G479/200</f>
        <v>0.002148500000000002</v>
      </c>
      <c r="J479" s="30">
        <f>MAX(N479,N$3)</f>
        <v>3639058943.739815</v>
      </c>
      <c r="K479" s="30">
        <f>MAX(O479,O$3)</f>
        <v>30236769.058726992</v>
      </c>
      <c r="L479" s="30">
        <f>MAX(P479,P$3)</f>
        <v>9830.859535537884</v>
      </c>
      <c r="M479" s="30">
        <f>MAX(Q479,Q$3)</f>
        <v>0</v>
      </c>
      <c r="N479" s="30">
        <f>(R479*$F479)/$H479</f>
        <v>3639058943.739815</v>
      </c>
      <c r="O479" s="9">
        <f>(S479*$F479)/$H479</f>
        <v>30236769.058726992</v>
      </c>
      <c r="P479" s="9">
        <f>(T479*$F479)/$H479</f>
        <v>0</v>
      </c>
      <c r="Q479" s="9">
        <f>(U479*$F479)/$H479</f>
        <v>0</v>
      </c>
      <c r="R479" s="30">
        <f>MAX(V479-V$3,0)</f>
        <v>7818518.140625</v>
      </c>
      <c r="S479" s="30">
        <f>MAX(W479-W$3,0)</f>
        <v>64963.698322675</v>
      </c>
      <c r="T479" s="30">
        <f>MAX(X479-X$3,0)</f>
        <v>0</v>
      </c>
      <c r="U479" s="30">
        <f>MAX(Y479-Y$3,0)</f>
        <v>0</v>
      </c>
      <c r="V479" s="30">
        <v>7821319.5</v>
      </c>
      <c r="W479" s="9">
        <v>64970.83</v>
      </c>
      <c r="X479" s="9">
        <v>20.67982</v>
      </c>
      <c r="Y479" s="9">
        <v>0</v>
      </c>
    </row>
    <row r="480" spans="1:25" s="1" customFormat="1" ht="12.75">
      <c r="A480" s="25">
        <v>15</v>
      </c>
      <c r="B480" s="3" t="s">
        <v>141</v>
      </c>
      <c r="C480" s="27" t="s">
        <v>157</v>
      </c>
      <c r="D480" s="1" t="s">
        <v>283</v>
      </c>
      <c r="E480" s="29">
        <v>150</v>
      </c>
      <c r="F480" s="34">
        <v>1</v>
      </c>
      <c r="G480" s="35">
        <v>0.4132000000000007</v>
      </c>
      <c r="H480" s="36">
        <f>G480/200</f>
        <v>0.0020660000000000036</v>
      </c>
      <c r="J480" s="30">
        <f>MAX(N480,N$3)</f>
        <v>399334821.2124872</v>
      </c>
      <c r="K480" s="30">
        <f>MAX(O480,O$3)</f>
        <v>21656452.721527066</v>
      </c>
      <c r="L480" s="30">
        <f>MAX(P480,P$3)</f>
        <v>9830.859535537884</v>
      </c>
      <c r="M480" s="30">
        <f>MAX(Q480,Q$3)</f>
        <v>0</v>
      </c>
      <c r="N480" s="30">
        <f>(R480*$F480)/$H480</f>
        <v>399334821.2124872</v>
      </c>
      <c r="O480" s="9">
        <f>(S480*$F480)/$H480</f>
        <v>21656452.721527066</v>
      </c>
      <c r="P480" s="9">
        <f>(T480*$F480)/$H480</f>
        <v>0</v>
      </c>
      <c r="Q480" s="9">
        <f>(U480*$F480)/$H480</f>
        <v>0</v>
      </c>
      <c r="R480" s="30">
        <f>MAX(V480-V$3,0)</f>
        <v>825025.740625</v>
      </c>
      <c r="S480" s="30">
        <f>MAX(W480-W$3,0)</f>
        <v>44742.231322675</v>
      </c>
      <c r="T480" s="30">
        <f>MAX(X480-X$3,0)</f>
        <v>0</v>
      </c>
      <c r="U480" s="30">
        <f>MAX(Y480-Y$3,0)</f>
        <v>0</v>
      </c>
      <c r="V480" s="30">
        <v>827827.1</v>
      </c>
      <c r="W480" s="9">
        <v>44749.363</v>
      </c>
      <c r="X480" s="9">
        <v>0</v>
      </c>
      <c r="Y480" s="9">
        <v>0</v>
      </c>
    </row>
    <row r="481" spans="1:25" s="1" customFormat="1" ht="12.75">
      <c r="A481" s="25">
        <v>15</v>
      </c>
      <c r="B481" s="3" t="s">
        <v>142</v>
      </c>
      <c r="C481" s="27" t="s">
        <v>157</v>
      </c>
      <c r="D481" s="1" t="s">
        <v>285</v>
      </c>
      <c r="E481" s="29">
        <v>180</v>
      </c>
      <c r="F481" s="34">
        <v>1</v>
      </c>
      <c r="G481" s="35">
        <v>0.3523000000000005</v>
      </c>
      <c r="H481" s="36">
        <f>G481/200</f>
        <v>0.0017615000000000024</v>
      </c>
      <c r="J481" s="30">
        <f>MAX(N481,N$3)</f>
        <v>14462656054.853798</v>
      </c>
      <c r="K481" s="30">
        <f>MAX(O481,O$3)</f>
        <v>430406453.77387106</v>
      </c>
      <c r="L481" s="30">
        <f>MAX(P481,P$3)</f>
        <v>20025.84388305497</v>
      </c>
      <c r="M481" s="30">
        <f>MAX(Q481,Q$3)</f>
        <v>0</v>
      </c>
      <c r="N481" s="30">
        <f>(R481*$F481)/$H481</f>
        <v>14462656054.853798</v>
      </c>
      <c r="O481" s="9">
        <f>(S481*$F481)/$H481</f>
        <v>430406453.77387106</v>
      </c>
      <c r="P481" s="9">
        <f>(T481*$F481)/$H481</f>
        <v>20025.84388305497</v>
      </c>
      <c r="Q481" s="9">
        <f>(U481*$F481)/$H481</f>
        <v>0</v>
      </c>
      <c r="R481" s="30">
        <f>MAX(V481-V$3,0)</f>
        <v>25475968.640625</v>
      </c>
      <c r="S481" s="30">
        <f>MAX(W481-W$3,0)</f>
        <v>758160.968322675</v>
      </c>
      <c r="T481" s="30">
        <f>MAX(X481-X$3,0)</f>
        <v>35.27552400000138</v>
      </c>
      <c r="U481" s="30">
        <f>MAX(Y481-Y$3,0)</f>
        <v>0</v>
      </c>
      <c r="V481" s="30">
        <v>25478770</v>
      </c>
      <c r="W481" s="9">
        <v>758168.1</v>
      </c>
      <c r="X481" s="9">
        <v>392.42587</v>
      </c>
      <c r="Y481" s="9">
        <v>0</v>
      </c>
    </row>
    <row r="482" spans="1:25" s="1" customFormat="1" ht="12.75">
      <c r="A482" s="25">
        <v>15</v>
      </c>
      <c r="B482" s="3" t="s">
        <v>143</v>
      </c>
      <c r="C482" s="27" t="s">
        <v>157</v>
      </c>
      <c r="D482" s="1" t="s">
        <v>533</v>
      </c>
      <c r="E482" s="29">
        <v>210</v>
      </c>
      <c r="F482" s="34">
        <v>1</v>
      </c>
      <c r="G482" s="35">
        <v>0.12460000000000004</v>
      </c>
      <c r="H482" s="36">
        <f>G482/200</f>
        <v>0.0006230000000000002</v>
      </c>
      <c r="J482" s="30">
        <f>MAX(N482,N$3)</f>
        <v>34074203275.48153</v>
      </c>
      <c r="K482" s="30">
        <f>MAX(O482,O$3)</f>
        <v>729767798.2707461</v>
      </c>
      <c r="L482" s="30">
        <f>MAX(P482,P$3)</f>
        <v>9830.859535537884</v>
      </c>
      <c r="M482" s="30">
        <f>MAX(Q482,Q$3)</f>
        <v>0</v>
      </c>
      <c r="N482" s="30">
        <f>(R482*$F482)/$H482</f>
        <v>34074203275.48153</v>
      </c>
      <c r="O482" s="9">
        <f>(S482*$F482)/$H482</f>
        <v>729767798.2707461</v>
      </c>
      <c r="P482" s="9">
        <f>(T482*$F482)/$H482</f>
        <v>0</v>
      </c>
      <c r="Q482" s="9">
        <f>(U482*$F482)/$H482</f>
        <v>0</v>
      </c>
      <c r="R482" s="30">
        <f>MAX(V482-V$3,0)</f>
        <v>21228228.640625</v>
      </c>
      <c r="S482" s="30">
        <f>MAX(W482-W$3,0)</f>
        <v>454645.338322675</v>
      </c>
      <c r="T482" s="30">
        <f>MAX(X482-X$3,0)</f>
        <v>0</v>
      </c>
      <c r="U482" s="30">
        <f>MAX(Y482-Y$3,0)</f>
        <v>0</v>
      </c>
      <c r="V482" s="30">
        <v>21231030</v>
      </c>
      <c r="W482" s="9">
        <v>454652.47</v>
      </c>
      <c r="X482" s="9">
        <v>342.80832</v>
      </c>
      <c r="Y482" s="9">
        <v>0</v>
      </c>
    </row>
    <row r="483" spans="1:25" s="1" customFormat="1" ht="12.75">
      <c r="A483" s="25">
        <v>15</v>
      </c>
      <c r="B483" s="3" t="s">
        <v>600</v>
      </c>
      <c r="C483" s="27" t="s">
        <v>157</v>
      </c>
      <c r="D483" s="28" t="s">
        <v>599</v>
      </c>
      <c r="E483" s="29">
        <v>210</v>
      </c>
      <c r="F483" s="34">
        <v>1</v>
      </c>
      <c r="G483" s="35">
        <v>0.29610000000000003</v>
      </c>
      <c r="H483" s="36">
        <f>G483/200</f>
        <v>0.0014805</v>
      </c>
      <c r="J483" s="30">
        <f>MAX(N483,N$3)</f>
        <v>22366337481.00304</v>
      </c>
      <c r="K483" s="30">
        <f>MAX(O483,O$3)</f>
        <v>221223078.9075819</v>
      </c>
      <c r="L483" s="30">
        <f>MAX(P483,P$3)</f>
        <v>17898.03039513771</v>
      </c>
      <c r="M483" s="30">
        <f>MAX(Q483,Q$3)</f>
        <v>0</v>
      </c>
      <c r="N483" s="30">
        <f>(R483*$F483)/$H483</f>
        <v>22366337481.00304</v>
      </c>
      <c r="O483" s="9">
        <f>(S483*$F483)/$H483</f>
        <v>221223078.9075819</v>
      </c>
      <c r="P483" s="9">
        <f>(T483*$F483)/$H483</f>
        <v>17898.03039513771</v>
      </c>
      <c r="Q483" s="9">
        <f>(U483*$F483)/$H483</f>
        <v>0</v>
      </c>
      <c r="R483" s="30">
        <f>MAX(V483-V$3,0)</f>
        <v>33113362.640625</v>
      </c>
      <c r="S483" s="30">
        <f>MAX(W483-W$3,0)</f>
        <v>327520.768322675</v>
      </c>
      <c r="T483" s="30">
        <f>MAX(X483-X$3,0)</f>
        <v>26.498034000001383</v>
      </c>
      <c r="U483" s="30">
        <f>MAX(Y483-Y$3,0)</f>
        <v>0</v>
      </c>
      <c r="V483" s="30">
        <v>33116164</v>
      </c>
      <c r="W483" s="9">
        <v>327527.9</v>
      </c>
      <c r="X483" s="9">
        <v>383.64838</v>
      </c>
      <c r="Y483" s="9">
        <v>0</v>
      </c>
    </row>
    <row r="484" spans="1:25" ht="12.75">
      <c r="A484" s="43"/>
      <c r="B484" s="48"/>
      <c r="C484" s="7"/>
      <c r="D484" s="30"/>
      <c r="R484" s="5"/>
      <c r="S484" s="5"/>
      <c r="T484" s="5"/>
      <c r="U484" s="5"/>
      <c r="V484" s="1"/>
      <c r="W484" s="9"/>
      <c r="X484" s="9"/>
      <c r="Y484" s="9"/>
    </row>
    <row r="485" spans="1:25" ht="12.75">
      <c r="A485" s="43"/>
      <c r="B485" s="48"/>
      <c r="C485" s="7"/>
      <c r="D485" s="30"/>
      <c r="F485" s="4" t="s">
        <v>601</v>
      </c>
      <c r="G485" s="8">
        <f>MEDIAN(G6:G483)</f>
        <v>0.42630000000000035</v>
      </c>
      <c r="H485" s="8">
        <f>MEDIAN(H6:H483)</f>
        <v>0.002131500000000002</v>
      </c>
      <c r="N485" s="5"/>
      <c r="R485" s="5"/>
      <c r="S485" s="5"/>
      <c r="T485" s="5"/>
      <c r="U485" s="5"/>
      <c r="V485" s="30">
        <v>100</v>
      </c>
      <c r="W485" s="9"/>
      <c r="X485" s="9"/>
      <c r="Y485" s="9"/>
    </row>
    <row r="486" spans="1:29" ht="12.75">
      <c r="A486" s="50">
        <v>1</v>
      </c>
      <c r="B486" s="51" t="s">
        <v>602</v>
      </c>
      <c r="C486" s="52" t="s">
        <v>603</v>
      </c>
      <c r="D486" s="53" t="s">
        <v>604</v>
      </c>
      <c r="E486" s="50" t="s">
        <v>605</v>
      </c>
      <c r="F486" s="54">
        <v>1</v>
      </c>
      <c r="G486" s="53"/>
      <c r="H486" s="55"/>
      <c r="K486" s="53"/>
      <c r="L486" s="50"/>
      <c r="M486" s="57"/>
      <c r="N486" s="56">
        <f>R486/$H$485</f>
        <v>0</v>
      </c>
      <c r="O486" s="56">
        <f>S486/$H$485</f>
        <v>7888.576436781681</v>
      </c>
      <c r="P486" s="56">
        <f>T486/$H$485</f>
        <v>0</v>
      </c>
      <c r="Q486" s="56">
        <f>U486/$H$485</f>
        <v>0</v>
      </c>
      <c r="R486" s="5">
        <f>MAX(V486-V$3,0)</f>
        <v>0</v>
      </c>
      <c r="S486" s="5">
        <f>MAX(W486-W$3,0)</f>
        <v>16.81450067500017</v>
      </c>
      <c r="T486" s="5">
        <f>MAX(X486-X$3,0)</f>
        <v>0</v>
      </c>
      <c r="U486" s="5">
        <f>MAX(Y486-Y$3,0)</f>
        <v>0</v>
      </c>
      <c r="V486" s="30">
        <v>37.769016</v>
      </c>
      <c r="W486" s="9">
        <v>23.946178</v>
      </c>
      <c r="X486" s="9">
        <v>0</v>
      </c>
      <c r="Y486" s="9">
        <v>0</v>
      </c>
      <c r="Z486" s="57"/>
      <c r="AA486" s="55"/>
      <c r="AB486" s="58"/>
      <c r="AC486" s="53"/>
    </row>
    <row r="487" spans="1:29" ht="12.75">
      <c r="A487" s="50">
        <v>1</v>
      </c>
      <c r="B487" s="51" t="s">
        <v>606</v>
      </c>
      <c r="C487" s="52" t="s">
        <v>603</v>
      </c>
      <c r="D487" s="53" t="s">
        <v>604</v>
      </c>
      <c r="E487" s="50" t="s">
        <v>605</v>
      </c>
      <c r="F487" s="54">
        <v>1</v>
      </c>
      <c r="G487" s="53"/>
      <c r="H487" s="55"/>
      <c r="K487" s="53"/>
      <c r="L487" s="50"/>
      <c r="M487" s="57"/>
      <c r="N487" s="56">
        <f>R487/$H$485</f>
        <v>0</v>
      </c>
      <c r="O487" s="56">
        <f>S487/$H$485</f>
        <v>0</v>
      </c>
      <c r="P487" s="56">
        <f>T487/$H$485</f>
        <v>0</v>
      </c>
      <c r="Q487" s="56">
        <f>U487/$H$485</f>
        <v>0</v>
      </c>
      <c r="R487" s="5">
        <f>MAX(V487-V$3,0)</f>
        <v>0</v>
      </c>
      <c r="S487" s="5">
        <f>MAX(W487-W$3,0)</f>
        <v>0</v>
      </c>
      <c r="T487" s="5">
        <f>MAX(X487-X$3,0)</f>
        <v>0</v>
      </c>
      <c r="U487" s="5">
        <f>MAX(Y487-Y$3,0)</f>
        <v>0</v>
      </c>
      <c r="V487" s="30">
        <v>29.525099</v>
      </c>
      <c r="W487" s="9">
        <v>0</v>
      </c>
      <c r="X487" s="9">
        <v>0</v>
      </c>
      <c r="Y487" s="9">
        <v>0</v>
      </c>
      <c r="Z487" s="57"/>
      <c r="AA487" s="55"/>
      <c r="AB487" s="58"/>
      <c r="AC487" s="53"/>
    </row>
    <row r="488" spans="1:29" ht="12.75">
      <c r="A488" s="50">
        <v>1</v>
      </c>
      <c r="B488" s="51" t="s">
        <v>607</v>
      </c>
      <c r="C488" s="52" t="s">
        <v>603</v>
      </c>
      <c r="D488" s="53" t="s">
        <v>604</v>
      </c>
      <c r="E488" s="50" t="s">
        <v>605</v>
      </c>
      <c r="F488" s="54">
        <v>1</v>
      </c>
      <c r="G488" s="53"/>
      <c r="H488" s="55"/>
      <c r="K488" s="53"/>
      <c r="L488" s="50"/>
      <c r="M488" s="57"/>
      <c r="N488" s="56">
        <f>R488/$H$485</f>
        <v>0</v>
      </c>
      <c r="O488" s="56">
        <f>S488/$H$485</f>
        <v>0</v>
      </c>
      <c r="P488" s="56">
        <f>T488/$H$485</f>
        <v>0</v>
      </c>
      <c r="Q488" s="56">
        <f>U488/$H$485</f>
        <v>0</v>
      </c>
      <c r="R488" s="5">
        <f>MAX(V488-V$3,0)</f>
        <v>0</v>
      </c>
      <c r="S488" s="5">
        <f>MAX(W488-W$3,0)</f>
        <v>0</v>
      </c>
      <c r="T488" s="5">
        <f>MAX(X488-X$3,0)</f>
        <v>0</v>
      </c>
      <c r="U488" s="5">
        <f>MAX(Y488-Y$3,0)</f>
        <v>0</v>
      </c>
      <c r="V488" s="30">
        <v>481.09802</v>
      </c>
      <c r="W488" s="9">
        <v>0</v>
      </c>
      <c r="X488" s="9">
        <v>181.46959</v>
      </c>
      <c r="Y488" s="9">
        <v>0</v>
      </c>
      <c r="Z488" s="57"/>
      <c r="AA488" s="55"/>
      <c r="AB488" s="58"/>
      <c r="AC488" s="53"/>
    </row>
    <row r="489" spans="1:29" ht="12.75">
      <c r="A489" s="50">
        <v>1</v>
      </c>
      <c r="B489" s="51" t="s">
        <v>608</v>
      </c>
      <c r="C489" s="52" t="s">
        <v>603</v>
      </c>
      <c r="D489" s="53" t="s">
        <v>604</v>
      </c>
      <c r="E489" s="50" t="s">
        <v>605</v>
      </c>
      <c r="F489" s="54">
        <v>1</v>
      </c>
      <c r="G489" s="53"/>
      <c r="H489" s="55"/>
      <c r="K489" s="53"/>
      <c r="L489" s="50"/>
      <c r="M489" s="57"/>
      <c r="N489" s="56">
        <f>R489/$H$485</f>
        <v>0</v>
      </c>
      <c r="O489" s="56">
        <f>S489/$H$485</f>
        <v>0</v>
      </c>
      <c r="P489" s="56">
        <f>T489/$H$485</f>
        <v>0</v>
      </c>
      <c r="Q489" s="56">
        <f>U489/$H$485</f>
        <v>0</v>
      </c>
      <c r="R489" s="5">
        <f>MAX(V489-V$3,0)</f>
        <v>0</v>
      </c>
      <c r="S489" s="5">
        <f>MAX(W489-W$3,0)</f>
        <v>0</v>
      </c>
      <c r="T489" s="5">
        <f>MAX(X489-X$3,0)</f>
        <v>0</v>
      </c>
      <c r="U489" s="5">
        <f>MAX(Y489-Y$3,0)</f>
        <v>0</v>
      </c>
      <c r="V489" s="30">
        <v>448.00024</v>
      </c>
      <c r="W489" s="9">
        <v>2.9683146</v>
      </c>
      <c r="X489" s="9">
        <v>0</v>
      </c>
      <c r="Y489" s="9">
        <v>0</v>
      </c>
      <c r="Z489" s="57"/>
      <c r="AA489" s="55"/>
      <c r="AB489" s="58"/>
      <c r="AC489" s="53"/>
    </row>
    <row r="490" spans="1:29" ht="12.75">
      <c r="A490" s="50">
        <v>1</v>
      </c>
      <c r="B490" s="51" t="s">
        <v>609</v>
      </c>
      <c r="C490" s="52" t="s">
        <v>603</v>
      </c>
      <c r="D490" s="59" t="s">
        <v>604</v>
      </c>
      <c r="E490" s="50" t="s">
        <v>605</v>
      </c>
      <c r="F490" s="54">
        <v>1</v>
      </c>
      <c r="G490" s="53"/>
      <c r="H490" s="55"/>
      <c r="K490" s="53"/>
      <c r="L490" s="50"/>
      <c r="M490" s="57"/>
      <c r="N490" s="56">
        <f>R490/$H$485</f>
        <v>0</v>
      </c>
      <c r="O490" s="56">
        <f>S490/$H$485</f>
        <v>0</v>
      </c>
      <c r="P490" s="56">
        <f>T490/$H$485</f>
        <v>374130.8252404414</v>
      </c>
      <c r="Q490" s="56">
        <f>U490/$H$485</f>
        <v>0</v>
      </c>
      <c r="R490" s="5">
        <f>MAX(V490-V$3,0)</f>
        <v>0</v>
      </c>
      <c r="S490" s="5">
        <f>MAX(W490-W$3,0)</f>
        <v>0</v>
      </c>
      <c r="T490" s="5">
        <f>MAX(X490-X$3,0)</f>
        <v>797.4598540000015</v>
      </c>
      <c r="U490" s="5">
        <f>MAX(Y490-Y$3,0)</f>
        <v>0</v>
      </c>
      <c r="V490" s="30">
        <v>2774.5237</v>
      </c>
      <c r="W490" s="9">
        <v>0</v>
      </c>
      <c r="X490" s="9">
        <v>1154.6102</v>
      </c>
      <c r="Y490" s="9">
        <v>0</v>
      </c>
      <c r="Z490" s="57"/>
      <c r="AA490" s="55"/>
      <c r="AB490" s="58"/>
      <c r="AC490" s="53"/>
    </row>
    <row r="491" spans="1:29" ht="12.75">
      <c r="A491" s="50">
        <v>2</v>
      </c>
      <c r="B491" s="51" t="s">
        <v>610</v>
      </c>
      <c r="C491" s="52" t="s">
        <v>603</v>
      </c>
      <c r="D491" s="53" t="s">
        <v>604</v>
      </c>
      <c r="E491" s="50" t="s">
        <v>605</v>
      </c>
      <c r="F491" s="54">
        <v>1</v>
      </c>
      <c r="G491" s="53"/>
      <c r="H491" s="55"/>
      <c r="K491" s="53"/>
      <c r="L491" s="50"/>
      <c r="M491" s="57"/>
      <c r="N491" s="56">
        <f>R491/$H$485</f>
        <v>0</v>
      </c>
      <c r="O491" s="56">
        <f>S491/$H$485</f>
        <v>0</v>
      </c>
      <c r="P491" s="56">
        <f>T491/$H$485</f>
        <v>0</v>
      </c>
      <c r="Q491" s="56">
        <f>U491/$H$485</f>
        <v>0</v>
      </c>
      <c r="R491" s="5">
        <f>MAX(V491-V$3,0)</f>
        <v>0</v>
      </c>
      <c r="S491" s="5">
        <f>MAX(W491-W$3,0)</f>
        <v>0</v>
      </c>
      <c r="T491" s="5">
        <f>MAX(X491-X$3,0)</f>
        <v>0</v>
      </c>
      <c r="U491" s="5">
        <f>MAX(Y491-Y$3,0)</f>
        <v>0</v>
      </c>
      <c r="V491" s="30">
        <v>174.21298</v>
      </c>
      <c r="W491" s="9">
        <v>2.7519953</v>
      </c>
      <c r="X491" s="9">
        <v>0</v>
      </c>
      <c r="Y491" s="9">
        <v>0</v>
      </c>
      <c r="Z491" s="57"/>
      <c r="AA491" s="55"/>
      <c r="AB491" s="58"/>
      <c r="AC491" s="53"/>
    </row>
    <row r="492" spans="1:29" ht="12.75">
      <c r="A492" s="50">
        <v>2</v>
      </c>
      <c r="B492" s="51" t="s">
        <v>611</v>
      </c>
      <c r="C492" s="52" t="s">
        <v>603</v>
      </c>
      <c r="D492" s="53" t="s">
        <v>604</v>
      </c>
      <c r="E492" s="50" t="s">
        <v>605</v>
      </c>
      <c r="F492" s="54">
        <v>1</v>
      </c>
      <c r="G492" s="53"/>
      <c r="H492" s="55"/>
      <c r="K492" s="53"/>
      <c r="L492" s="50"/>
      <c r="M492" s="57"/>
      <c r="N492" s="56">
        <f>R492/$H$485</f>
        <v>0</v>
      </c>
      <c r="O492" s="56">
        <f>S492/$H$485</f>
        <v>0</v>
      </c>
      <c r="P492" s="56">
        <f>T492/$H$485</f>
        <v>0</v>
      </c>
      <c r="Q492" s="56">
        <f>U492/$H$485</f>
        <v>0</v>
      </c>
      <c r="R492" s="5">
        <f>MAX(V492-V$3,0)</f>
        <v>0</v>
      </c>
      <c r="S492" s="5">
        <f>MAX(W492-W$3,0)</f>
        <v>0</v>
      </c>
      <c r="T492" s="5">
        <f>MAX(X492-X$3,0)</f>
        <v>0</v>
      </c>
      <c r="U492" s="5">
        <f>MAX(Y492-Y$3,0)</f>
        <v>0</v>
      </c>
      <c r="V492" s="30">
        <v>72.72023</v>
      </c>
      <c r="W492" s="9">
        <v>0</v>
      </c>
      <c r="X492" s="9">
        <v>0</v>
      </c>
      <c r="Y492" s="9">
        <v>0</v>
      </c>
      <c r="Z492" s="57"/>
      <c r="AA492" s="55"/>
      <c r="AB492" s="58"/>
      <c r="AC492" s="53"/>
    </row>
    <row r="493" spans="1:29" ht="12.75">
      <c r="A493" s="50">
        <v>2</v>
      </c>
      <c r="B493" s="51" t="s">
        <v>612</v>
      </c>
      <c r="C493" s="52" t="s">
        <v>603</v>
      </c>
      <c r="D493" s="53" t="s">
        <v>604</v>
      </c>
      <c r="E493" s="50" t="s">
        <v>605</v>
      </c>
      <c r="F493" s="54">
        <v>1</v>
      </c>
      <c r="G493" s="53"/>
      <c r="H493" s="55"/>
      <c r="K493" s="53"/>
      <c r="L493" s="50"/>
      <c r="M493" s="57"/>
      <c r="N493" s="56">
        <f>R493/$H$485</f>
        <v>0</v>
      </c>
      <c r="O493" s="56">
        <f>S493/$H$485</f>
        <v>0</v>
      </c>
      <c r="P493" s="56">
        <f>T493/$H$485</f>
        <v>0</v>
      </c>
      <c r="Q493" s="56">
        <f>U493/$H$485</f>
        <v>0</v>
      </c>
      <c r="R493" s="5">
        <f>MAX(V493-V$3,0)</f>
        <v>0</v>
      </c>
      <c r="S493" s="5">
        <f>MAX(W493-W$3,0)</f>
        <v>0</v>
      </c>
      <c r="T493" s="5">
        <f>MAX(X493-X$3,0)</f>
        <v>0</v>
      </c>
      <c r="U493" s="5">
        <f>MAX(Y493-Y$3,0)</f>
        <v>0</v>
      </c>
      <c r="V493" s="30">
        <v>0</v>
      </c>
      <c r="W493" s="9">
        <v>0</v>
      </c>
      <c r="X493" s="9">
        <v>0</v>
      </c>
      <c r="Y493" s="9">
        <v>0</v>
      </c>
      <c r="Z493" s="57"/>
      <c r="AA493" s="55"/>
      <c r="AB493" s="58"/>
      <c r="AC493" s="53"/>
    </row>
    <row r="494" spans="1:29" ht="12.75">
      <c r="A494" s="50">
        <v>2</v>
      </c>
      <c r="B494" s="51" t="s">
        <v>613</v>
      </c>
      <c r="C494" s="52" t="s">
        <v>603</v>
      </c>
      <c r="D494" s="53" t="s">
        <v>604</v>
      </c>
      <c r="E494" s="50" t="s">
        <v>605</v>
      </c>
      <c r="F494" s="54">
        <v>1</v>
      </c>
      <c r="G494" s="53"/>
      <c r="H494" s="55"/>
      <c r="K494" s="53"/>
      <c r="L494" s="50"/>
      <c r="M494" s="57"/>
      <c r="N494" s="56">
        <f>R494/$H$485</f>
        <v>0</v>
      </c>
      <c r="O494" s="56">
        <f>S494/$H$485</f>
        <v>0</v>
      </c>
      <c r="P494" s="56">
        <f>T494/$H$485</f>
        <v>0</v>
      </c>
      <c r="Q494" s="56">
        <f>U494/$H$485</f>
        <v>0</v>
      </c>
      <c r="R494" s="5">
        <f>MAX(V494-V$3,0)</f>
        <v>0</v>
      </c>
      <c r="S494" s="5">
        <f>MAX(W494-W$3,0)</f>
        <v>0</v>
      </c>
      <c r="T494" s="5">
        <f>MAX(X494-X$3,0)</f>
        <v>0</v>
      </c>
      <c r="U494" s="5">
        <f>MAX(Y494-Y$3,0)</f>
        <v>0</v>
      </c>
      <c r="V494" s="30">
        <v>398.4602</v>
      </c>
      <c r="W494" s="9">
        <v>0</v>
      </c>
      <c r="X494" s="9">
        <v>69.77158</v>
      </c>
      <c r="Y494" s="9">
        <v>0</v>
      </c>
      <c r="Z494" s="57"/>
      <c r="AA494" s="55"/>
      <c r="AB494" s="58"/>
      <c r="AC494" s="53"/>
    </row>
    <row r="495" spans="1:29" ht="12.75">
      <c r="A495" s="50">
        <v>2</v>
      </c>
      <c r="B495" s="51" t="s">
        <v>614</v>
      </c>
      <c r="C495" s="52" t="s">
        <v>603</v>
      </c>
      <c r="D495" s="53" t="s">
        <v>604</v>
      </c>
      <c r="E495" s="50" t="s">
        <v>605</v>
      </c>
      <c r="F495" s="54">
        <v>1</v>
      </c>
      <c r="G495" s="53"/>
      <c r="H495" s="55"/>
      <c r="K495" s="53"/>
      <c r="L495" s="50"/>
      <c r="M495" s="57"/>
      <c r="N495" s="56">
        <f>R495/$H$485</f>
        <v>0</v>
      </c>
      <c r="O495" s="56">
        <f>S495/$H$485</f>
        <v>0</v>
      </c>
      <c r="P495" s="56">
        <f>T495/$H$485</f>
        <v>0</v>
      </c>
      <c r="Q495" s="56">
        <f>U495/$H$485</f>
        <v>0</v>
      </c>
      <c r="R495" s="5">
        <f>MAX(V495-V$3,0)</f>
        <v>0</v>
      </c>
      <c r="S495" s="5">
        <f>MAX(W495-W$3,0)</f>
        <v>0</v>
      </c>
      <c r="T495" s="5">
        <f>MAX(X495-X$3,0)</f>
        <v>0</v>
      </c>
      <c r="U495" s="5">
        <f>MAX(Y495-Y$3,0)</f>
        <v>0</v>
      </c>
      <c r="V495" s="30">
        <v>5.502562</v>
      </c>
      <c r="W495" s="9">
        <v>0</v>
      </c>
      <c r="X495" s="9">
        <v>0</v>
      </c>
      <c r="Y495" s="9">
        <v>0</v>
      </c>
      <c r="Z495" s="57"/>
      <c r="AA495" s="55"/>
      <c r="AB495" s="58"/>
      <c r="AC495" s="53"/>
    </row>
    <row r="496" spans="1:29" ht="12.75">
      <c r="A496" s="50">
        <v>2</v>
      </c>
      <c r="B496" s="51" t="s">
        <v>615</v>
      </c>
      <c r="C496" s="52" t="s">
        <v>603</v>
      </c>
      <c r="D496" s="53" t="s">
        <v>604</v>
      </c>
      <c r="E496" s="50" t="s">
        <v>605</v>
      </c>
      <c r="F496" s="54">
        <v>1</v>
      </c>
      <c r="G496" s="53"/>
      <c r="H496" s="55"/>
      <c r="K496" s="53"/>
      <c r="L496" s="50"/>
      <c r="M496" s="57"/>
      <c r="N496" s="56">
        <f>R496/$H$485</f>
        <v>0</v>
      </c>
      <c r="O496" s="56">
        <f>S496/$H$485</f>
        <v>0</v>
      </c>
      <c r="P496" s="56">
        <f>T496/$H$485</f>
        <v>0</v>
      </c>
      <c r="Q496" s="56">
        <f>U496/$H$485</f>
        <v>0</v>
      </c>
      <c r="R496" s="5">
        <f>MAX(V496-V$3,0)</f>
        <v>0</v>
      </c>
      <c r="S496" s="5">
        <f>MAX(W496-W$3,0)</f>
        <v>0</v>
      </c>
      <c r="T496" s="5">
        <f>MAX(X496-X$3,0)</f>
        <v>0</v>
      </c>
      <c r="U496" s="5">
        <f>MAX(Y496-Y$3,0)</f>
        <v>0</v>
      </c>
      <c r="V496" s="30">
        <v>235.75963</v>
      </c>
      <c r="W496" s="9">
        <v>0</v>
      </c>
      <c r="X496" s="9">
        <v>0</v>
      </c>
      <c r="Y496" s="9">
        <v>0</v>
      </c>
      <c r="Z496" s="57"/>
      <c r="AA496" s="55"/>
      <c r="AB496" s="58"/>
      <c r="AC496" s="53"/>
    </row>
    <row r="497" spans="1:29" ht="12.75">
      <c r="A497" s="50">
        <v>2</v>
      </c>
      <c r="B497" s="51" t="s">
        <v>616</v>
      </c>
      <c r="C497" s="52" t="s">
        <v>603</v>
      </c>
      <c r="D497" s="53" t="s">
        <v>604</v>
      </c>
      <c r="E497" s="50" t="s">
        <v>605</v>
      </c>
      <c r="F497" s="54">
        <v>1</v>
      </c>
      <c r="G497" s="53"/>
      <c r="H497" s="55"/>
      <c r="K497" s="53"/>
      <c r="L497" s="50"/>
      <c r="M497" s="57"/>
      <c r="N497" s="56">
        <f>R497/$H$485</f>
        <v>0</v>
      </c>
      <c r="O497" s="56">
        <f>S497/$H$485</f>
        <v>0</v>
      </c>
      <c r="P497" s="56">
        <f>T497/$H$485</f>
        <v>0</v>
      </c>
      <c r="Q497" s="56">
        <f>U497/$H$485</f>
        <v>0</v>
      </c>
      <c r="R497" s="5">
        <f>MAX(V497-V$3,0)</f>
        <v>0</v>
      </c>
      <c r="S497" s="5">
        <f>MAX(W497-W$3,0)</f>
        <v>0</v>
      </c>
      <c r="T497" s="5">
        <f>MAX(X497-X$3,0)</f>
        <v>0</v>
      </c>
      <c r="U497" s="5">
        <f>MAX(Y497-Y$3,0)</f>
        <v>0</v>
      </c>
      <c r="V497" s="30">
        <v>0</v>
      </c>
      <c r="W497" s="9">
        <v>0</v>
      </c>
      <c r="X497" s="9">
        <v>0</v>
      </c>
      <c r="Y497" s="9">
        <v>0</v>
      </c>
      <c r="Z497" s="57"/>
      <c r="AA497" s="55"/>
      <c r="AB497" s="58"/>
      <c r="AC497" s="53"/>
    </row>
    <row r="498" spans="1:29" ht="12.75">
      <c r="A498" s="50">
        <v>3</v>
      </c>
      <c r="B498" s="51" t="s">
        <v>617</v>
      </c>
      <c r="C498" s="52" t="s">
        <v>603</v>
      </c>
      <c r="D498" s="53" t="s">
        <v>604</v>
      </c>
      <c r="E498" s="50" t="s">
        <v>605</v>
      </c>
      <c r="F498" s="54">
        <v>1</v>
      </c>
      <c r="G498" s="53"/>
      <c r="H498" s="55"/>
      <c r="K498" s="53"/>
      <c r="L498" s="50"/>
      <c r="M498" s="57"/>
      <c r="N498" s="56">
        <f>R498/$H$485</f>
        <v>0</v>
      </c>
      <c r="O498" s="56">
        <f>S498/$H$485</f>
        <v>0</v>
      </c>
      <c r="P498" s="56">
        <f>T498/$H$485</f>
        <v>0</v>
      </c>
      <c r="Q498" s="56">
        <f>U498/$H$485</f>
        <v>0</v>
      </c>
      <c r="R498" s="5">
        <f>MAX(V498-V$3,0)</f>
        <v>0</v>
      </c>
      <c r="S498" s="5">
        <f>MAX(W498-W$3,0)</f>
        <v>0</v>
      </c>
      <c r="T498" s="5">
        <f>MAX(X498-X$3,0)</f>
        <v>0</v>
      </c>
      <c r="U498" s="5">
        <f>MAX(Y498-Y$3,0)</f>
        <v>0</v>
      </c>
      <c r="V498" s="30">
        <v>1043.0441</v>
      </c>
      <c r="W498" s="9">
        <v>0</v>
      </c>
      <c r="X498" s="9">
        <v>0</v>
      </c>
      <c r="Y498" s="9">
        <v>0</v>
      </c>
      <c r="Z498" s="57"/>
      <c r="AA498" s="55"/>
      <c r="AB498" s="58"/>
      <c r="AC498" s="53"/>
    </row>
    <row r="499" spans="1:29" ht="12.75">
      <c r="A499" s="50">
        <v>3</v>
      </c>
      <c r="B499" s="51" t="s">
        <v>618</v>
      </c>
      <c r="C499" s="52" t="s">
        <v>603</v>
      </c>
      <c r="D499" s="53" t="s">
        <v>604</v>
      </c>
      <c r="E499" s="50" t="s">
        <v>605</v>
      </c>
      <c r="F499" s="54">
        <v>1</v>
      </c>
      <c r="G499" s="53"/>
      <c r="H499" s="55"/>
      <c r="K499" s="53"/>
      <c r="L499" s="50"/>
      <c r="M499" s="57"/>
      <c r="N499" s="56">
        <f>R499/$H$485</f>
        <v>0</v>
      </c>
      <c r="O499" s="56">
        <f>S499/$H$485</f>
        <v>0</v>
      </c>
      <c r="P499" s="56">
        <f>T499/$H$485</f>
        <v>0</v>
      </c>
      <c r="Q499" s="56">
        <f>U499/$H$485</f>
        <v>0</v>
      </c>
      <c r="R499" s="5">
        <f>MAX(V499-V$3,0)</f>
        <v>0</v>
      </c>
      <c r="S499" s="5">
        <f>MAX(W499-W$3,0)</f>
        <v>0</v>
      </c>
      <c r="T499" s="5">
        <f>MAX(X499-X$3,0)</f>
        <v>0</v>
      </c>
      <c r="U499" s="5">
        <f>MAX(Y499-Y$3,0)</f>
        <v>0</v>
      </c>
      <c r="V499" s="30">
        <v>23.311913</v>
      </c>
      <c r="W499" s="9">
        <v>0</v>
      </c>
      <c r="X499" s="9">
        <v>0</v>
      </c>
      <c r="Y499" s="9">
        <v>0</v>
      </c>
      <c r="Z499" s="57"/>
      <c r="AA499" s="55"/>
      <c r="AB499" s="58"/>
      <c r="AC499" s="53"/>
    </row>
    <row r="500" spans="1:29" ht="12.75">
      <c r="A500" s="50">
        <v>3</v>
      </c>
      <c r="B500" s="51" t="s">
        <v>619</v>
      </c>
      <c r="C500" s="52" t="s">
        <v>603</v>
      </c>
      <c r="D500" s="53" t="s">
        <v>604</v>
      </c>
      <c r="E500" s="50" t="s">
        <v>605</v>
      </c>
      <c r="F500" s="54">
        <v>1</v>
      </c>
      <c r="G500" s="53"/>
      <c r="H500" s="55"/>
      <c r="K500" s="53"/>
      <c r="L500" s="50"/>
      <c r="M500" s="57"/>
      <c r="N500" s="56">
        <f>R500/$H$485</f>
        <v>0</v>
      </c>
      <c r="O500" s="56">
        <f>S500/$H$485</f>
        <v>0</v>
      </c>
      <c r="P500" s="56">
        <f>T500/$H$485</f>
        <v>0</v>
      </c>
      <c r="Q500" s="56">
        <f>U500/$H$485</f>
        <v>0</v>
      </c>
      <c r="R500" s="5">
        <f>MAX(V500-V$3,0)</f>
        <v>0</v>
      </c>
      <c r="S500" s="5">
        <f>MAX(W500-W$3,0)</f>
        <v>0</v>
      </c>
      <c r="T500" s="5">
        <f>MAX(X500-X$3,0)</f>
        <v>0</v>
      </c>
      <c r="U500" s="5">
        <f>MAX(Y500-Y$3,0)</f>
        <v>0</v>
      </c>
      <c r="V500" s="30">
        <v>76.96154</v>
      </c>
      <c r="W500" s="9">
        <v>1.7407798</v>
      </c>
      <c r="X500" s="9">
        <v>24.302555</v>
      </c>
      <c r="Y500" s="9">
        <v>0</v>
      </c>
      <c r="Z500" s="57"/>
      <c r="AA500" s="55"/>
      <c r="AB500" s="58"/>
      <c r="AC500" s="53"/>
    </row>
    <row r="501" spans="1:29" ht="12.75">
      <c r="A501" s="50">
        <v>3</v>
      </c>
      <c r="B501" s="51" t="s">
        <v>620</v>
      </c>
      <c r="C501" s="52" t="s">
        <v>603</v>
      </c>
      <c r="D501" s="53" t="s">
        <v>604</v>
      </c>
      <c r="E501" s="50" t="s">
        <v>605</v>
      </c>
      <c r="F501" s="54">
        <v>1</v>
      </c>
      <c r="G501" s="53"/>
      <c r="H501" s="55"/>
      <c r="K501" s="53"/>
      <c r="L501" s="50"/>
      <c r="M501" s="57"/>
      <c r="N501" s="56">
        <f>R501/$H$485</f>
        <v>0</v>
      </c>
      <c r="O501" s="56">
        <f>S501/$H$485</f>
        <v>0</v>
      </c>
      <c r="P501" s="56">
        <f>T501/$H$485</f>
        <v>0</v>
      </c>
      <c r="Q501" s="56">
        <f>U501/$H$485</f>
        <v>9842.23410743607</v>
      </c>
      <c r="R501" s="5">
        <f>MAX(V501-V$3,0)</f>
        <v>0</v>
      </c>
      <c r="S501" s="5">
        <f>MAX(W501-W$3,0)</f>
        <v>0</v>
      </c>
      <c r="T501" s="5">
        <f>MAX(X501-X$3,0)</f>
        <v>0</v>
      </c>
      <c r="U501" s="5">
        <f>MAX(Y501-Y$3,0)</f>
        <v>20.978722</v>
      </c>
      <c r="V501" s="30">
        <v>500.34387</v>
      </c>
      <c r="W501" s="9">
        <v>0</v>
      </c>
      <c r="X501" s="9">
        <v>37.204575</v>
      </c>
      <c r="Y501" s="9">
        <v>20.978722</v>
      </c>
      <c r="Z501" s="57"/>
      <c r="AA501" s="55"/>
      <c r="AB501" s="58"/>
      <c r="AC501" s="53"/>
    </row>
    <row r="502" spans="1:29" ht="12.75">
      <c r="A502" s="50">
        <v>4</v>
      </c>
      <c r="B502" s="51" t="s">
        <v>621</v>
      </c>
      <c r="C502" s="52" t="s">
        <v>603</v>
      </c>
      <c r="D502" s="53" t="s">
        <v>604</v>
      </c>
      <c r="E502" s="50" t="s">
        <v>605</v>
      </c>
      <c r="F502" s="54">
        <v>1</v>
      </c>
      <c r="G502" s="53"/>
      <c r="H502" s="55"/>
      <c r="K502" s="53"/>
      <c r="L502" s="50"/>
      <c r="M502" s="57"/>
      <c r="N502" s="56">
        <f>R502/$H$485</f>
        <v>0</v>
      </c>
      <c r="O502" s="56">
        <f>S502/$H$485</f>
        <v>0</v>
      </c>
      <c r="P502" s="56">
        <f>T502/$H$485</f>
        <v>0</v>
      </c>
      <c r="Q502" s="56">
        <f>U502/$H$485</f>
        <v>0</v>
      </c>
      <c r="R502" s="5">
        <f>MAX(V502-V$3,0)</f>
        <v>0</v>
      </c>
      <c r="S502" s="5">
        <f>MAX(W502-W$3,0)</f>
        <v>0</v>
      </c>
      <c r="T502" s="5">
        <f>MAX(X502-X$3,0)</f>
        <v>0</v>
      </c>
      <c r="U502" s="5">
        <f>MAX(Y502-Y$3,0)</f>
        <v>0</v>
      </c>
      <c r="V502" s="30">
        <v>1843.8015</v>
      </c>
      <c r="W502" s="9">
        <v>2.7494078</v>
      </c>
      <c r="X502" s="9">
        <v>0</v>
      </c>
      <c r="Y502" s="9">
        <v>0</v>
      </c>
      <c r="Z502" s="57"/>
      <c r="AA502" s="55"/>
      <c r="AB502" s="58"/>
      <c r="AC502" s="53"/>
    </row>
    <row r="503" spans="1:29" ht="12.75">
      <c r="A503" s="50">
        <v>4</v>
      </c>
      <c r="B503" s="51" t="s">
        <v>622</v>
      </c>
      <c r="C503" s="52" t="s">
        <v>603</v>
      </c>
      <c r="D503" s="53" t="s">
        <v>604</v>
      </c>
      <c r="E503" s="50" t="s">
        <v>605</v>
      </c>
      <c r="F503" s="54">
        <v>1</v>
      </c>
      <c r="G503" s="53"/>
      <c r="H503" s="55"/>
      <c r="K503" s="53"/>
      <c r="L503" s="50"/>
      <c r="M503" s="57"/>
      <c r="N503" s="56">
        <f>R503/$H$485</f>
        <v>1083751.6420361246</v>
      </c>
      <c r="O503" s="56">
        <f>S503/$H$485</f>
        <v>0</v>
      </c>
      <c r="P503" s="56">
        <f>T503/$H$485</f>
        <v>0</v>
      </c>
      <c r="Q503" s="56">
        <f>U503/$H$485</f>
        <v>0</v>
      </c>
      <c r="R503" s="5">
        <f>MAX(V503-V$3,0)</f>
        <v>2310.0166250000016</v>
      </c>
      <c r="S503" s="5">
        <f>MAX(W503-W$3,0)</f>
        <v>0</v>
      </c>
      <c r="T503" s="5">
        <f>MAX(X503-X$3,0)</f>
        <v>0</v>
      </c>
      <c r="U503" s="5">
        <f>MAX(Y503-Y$3,0)</f>
        <v>0</v>
      </c>
      <c r="V503" s="30">
        <v>5111.376</v>
      </c>
      <c r="W503" s="9">
        <v>0</v>
      </c>
      <c r="X503" s="9">
        <v>0</v>
      </c>
      <c r="Y503" s="9">
        <v>0</v>
      </c>
      <c r="Z503" s="57"/>
      <c r="AA503" s="55"/>
      <c r="AB503" s="58"/>
      <c r="AC503" s="53"/>
    </row>
    <row r="504" spans="1:29" ht="12.75">
      <c r="A504" s="50">
        <v>4</v>
      </c>
      <c r="B504" s="51" t="s">
        <v>623</v>
      </c>
      <c r="C504" s="52" t="s">
        <v>603</v>
      </c>
      <c r="D504" s="53" t="s">
        <v>604</v>
      </c>
      <c r="E504" s="50" t="s">
        <v>605</v>
      </c>
      <c r="F504" s="54">
        <v>1</v>
      </c>
      <c r="G504" s="53"/>
      <c r="H504" s="55"/>
      <c r="K504" s="53"/>
      <c r="L504" s="50"/>
      <c r="M504" s="57"/>
      <c r="N504" s="56">
        <f>R504/$H$485</f>
        <v>0</v>
      </c>
      <c r="O504" s="56">
        <f>S504/$H$485</f>
        <v>0</v>
      </c>
      <c r="P504" s="56">
        <f>T504/$H$485</f>
        <v>0</v>
      </c>
      <c r="Q504" s="56">
        <f>U504/$H$485</f>
        <v>0</v>
      </c>
      <c r="R504" s="5">
        <f>MAX(V504-V$3,0)</f>
        <v>0</v>
      </c>
      <c r="S504" s="5">
        <f>MAX(W504-W$3,0)</f>
        <v>0</v>
      </c>
      <c r="T504" s="5">
        <f>MAX(X504-X$3,0)</f>
        <v>0</v>
      </c>
      <c r="U504" s="5">
        <f>MAX(Y504-Y$3,0)</f>
        <v>0</v>
      </c>
      <c r="V504" s="30">
        <v>149.36446</v>
      </c>
      <c r="W504" s="9">
        <v>0</v>
      </c>
      <c r="X504" s="9">
        <v>0</v>
      </c>
      <c r="Y504" s="9">
        <v>0</v>
      </c>
      <c r="Z504" s="57"/>
      <c r="AA504" s="55"/>
      <c r="AB504" s="58"/>
      <c r="AC504" s="53"/>
    </row>
    <row r="505" spans="1:29" ht="12.75">
      <c r="A505" s="50">
        <v>4</v>
      </c>
      <c r="B505" s="51" t="s">
        <v>624</v>
      </c>
      <c r="C505" s="52" t="s">
        <v>603</v>
      </c>
      <c r="D505" s="53" t="s">
        <v>604</v>
      </c>
      <c r="E505" s="50" t="s">
        <v>605</v>
      </c>
      <c r="F505" s="54">
        <v>1</v>
      </c>
      <c r="G505" s="53"/>
      <c r="H505" s="55"/>
      <c r="K505" s="53"/>
      <c r="L505" s="50"/>
      <c r="M505" s="57"/>
      <c r="N505" s="56">
        <f>R505/$H$485</f>
        <v>0</v>
      </c>
      <c r="O505" s="56">
        <f>S505/$H$485</f>
        <v>0</v>
      </c>
      <c r="P505" s="56">
        <f>T505/$H$485</f>
        <v>0</v>
      </c>
      <c r="Q505" s="56">
        <f>U505/$H$485</f>
        <v>0</v>
      </c>
      <c r="R505" s="5">
        <f>MAX(V505-V$3,0)</f>
        <v>0</v>
      </c>
      <c r="S505" s="5">
        <f>MAX(W505-W$3,0)</f>
        <v>0</v>
      </c>
      <c r="T505" s="5">
        <f>MAX(X505-X$3,0)</f>
        <v>0</v>
      </c>
      <c r="U505" s="5">
        <f>MAX(Y505-Y$3,0)</f>
        <v>0</v>
      </c>
      <c r="V505" s="30">
        <v>0</v>
      </c>
      <c r="W505" s="9">
        <v>0</v>
      </c>
      <c r="X505" s="9">
        <v>0</v>
      </c>
      <c r="Y505" s="9">
        <v>0</v>
      </c>
      <c r="Z505" s="57"/>
      <c r="AA505" s="55"/>
      <c r="AB505" s="58"/>
      <c r="AC505" s="53"/>
    </row>
    <row r="506" spans="1:29" ht="12.75">
      <c r="A506" s="50">
        <v>4</v>
      </c>
      <c r="B506" s="51" t="s">
        <v>625</v>
      </c>
      <c r="C506" s="52" t="s">
        <v>603</v>
      </c>
      <c r="D506" s="53" t="s">
        <v>604</v>
      </c>
      <c r="E506" s="50" t="s">
        <v>605</v>
      </c>
      <c r="F506" s="54">
        <v>1</v>
      </c>
      <c r="G506" s="53"/>
      <c r="H506" s="55"/>
      <c r="K506" s="53"/>
      <c r="L506" s="50"/>
      <c r="M506" s="57"/>
      <c r="N506" s="56">
        <f>R506/$H$485</f>
        <v>71343.57260145487</v>
      </c>
      <c r="O506" s="56">
        <f>S506/$H$485</f>
        <v>0</v>
      </c>
      <c r="P506" s="56">
        <f>T506/$H$485</f>
        <v>0</v>
      </c>
      <c r="Q506" s="56">
        <f>U506/$H$485</f>
        <v>0</v>
      </c>
      <c r="R506" s="5">
        <f>MAX(V506-V$3,0)</f>
        <v>152.0688250000012</v>
      </c>
      <c r="S506" s="5">
        <f>MAX(W506-W$3,0)</f>
        <v>0</v>
      </c>
      <c r="T506" s="5">
        <f>MAX(X506-X$3,0)</f>
        <v>0</v>
      </c>
      <c r="U506" s="5">
        <f>MAX(Y506-Y$3,0)</f>
        <v>0</v>
      </c>
      <c r="V506" s="30">
        <v>2953.4282</v>
      </c>
      <c r="W506" s="9">
        <v>0</v>
      </c>
      <c r="X506" s="9">
        <v>23.898592</v>
      </c>
      <c r="Y506" s="9">
        <v>0</v>
      </c>
      <c r="Z506" s="57"/>
      <c r="AA506" s="55"/>
      <c r="AB506" s="58"/>
      <c r="AC506" s="53"/>
    </row>
    <row r="507" spans="1:29" ht="12.75">
      <c r="A507" s="50">
        <v>5</v>
      </c>
      <c r="B507" s="37" t="s">
        <v>626</v>
      </c>
      <c r="C507" s="52" t="s">
        <v>603</v>
      </c>
      <c r="D507" s="53" t="s">
        <v>604</v>
      </c>
      <c r="E507" s="50" t="s">
        <v>605</v>
      </c>
      <c r="F507" s="54">
        <v>1</v>
      </c>
      <c r="G507" s="53"/>
      <c r="H507" s="55"/>
      <c r="K507" s="53"/>
      <c r="L507" s="50"/>
      <c r="M507" s="57"/>
      <c r="N507" s="56">
        <f>R507/$H$485</f>
        <v>0</v>
      </c>
      <c r="O507" s="56">
        <f>S507/$H$485</f>
        <v>49339.034017515085</v>
      </c>
      <c r="P507" s="56">
        <f>T507/$H$485</f>
        <v>0</v>
      </c>
      <c r="Q507" s="56">
        <f>U507/$H$485</f>
        <v>0</v>
      </c>
      <c r="R507" s="5">
        <f>MAX(V507-V$3,0)</f>
        <v>0</v>
      </c>
      <c r="S507" s="5">
        <f>MAX(W507-W$3,0)</f>
        <v>105.1661510083335</v>
      </c>
      <c r="T507" s="5">
        <f>MAX(X507-X$3,0)</f>
        <v>0</v>
      </c>
      <c r="U507" s="5">
        <f>MAX(Y507-Y$3,0)</f>
        <v>0</v>
      </c>
      <c r="V507" s="30">
        <v>501.59108999999995</v>
      </c>
      <c r="W507" s="39">
        <v>112.29782833333333</v>
      </c>
      <c r="X507" s="9">
        <v>0</v>
      </c>
      <c r="Y507" s="9">
        <v>0</v>
      </c>
      <c r="Z507" s="57"/>
      <c r="AA507" s="55"/>
      <c r="AB507" s="58"/>
      <c r="AC507" s="53"/>
    </row>
    <row r="508" spans="1:29" ht="12.75">
      <c r="A508" s="50">
        <v>5</v>
      </c>
      <c r="B508" s="51" t="s">
        <v>627</v>
      </c>
      <c r="C508" s="52" t="s">
        <v>603</v>
      </c>
      <c r="D508" s="53" t="s">
        <v>604</v>
      </c>
      <c r="E508" s="50" t="s">
        <v>605</v>
      </c>
      <c r="F508" s="54">
        <v>1</v>
      </c>
      <c r="G508" s="53"/>
      <c r="H508" s="55"/>
      <c r="K508" s="53"/>
      <c r="L508" s="50"/>
      <c r="M508" s="57"/>
      <c r="N508" s="56">
        <f>R508/$H$485</f>
        <v>0</v>
      </c>
      <c r="O508" s="56">
        <f>S508/$H$485</f>
        <v>8229.375873797868</v>
      </c>
      <c r="P508" s="56">
        <f>T508/$H$485</f>
        <v>0</v>
      </c>
      <c r="Q508" s="56">
        <f>U508/$H$485</f>
        <v>0</v>
      </c>
      <c r="R508" s="5">
        <f>MAX(V508-V$3,0)</f>
        <v>0</v>
      </c>
      <c r="S508" s="5">
        <f>MAX(W508-W$3,0)</f>
        <v>17.54091467500017</v>
      </c>
      <c r="T508" s="5">
        <f>MAX(X508-X$3,0)</f>
        <v>0</v>
      </c>
      <c r="U508" s="5">
        <f>MAX(Y508-Y$3,0)</f>
        <v>0</v>
      </c>
      <c r="V508" s="30">
        <v>0</v>
      </c>
      <c r="W508" s="9">
        <v>24.672592</v>
      </c>
      <c r="X508" s="9">
        <v>0</v>
      </c>
      <c r="Y508" s="9">
        <v>0</v>
      </c>
      <c r="Z508" s="57"/>
      <c r="AA508" s="55"/>
      <c r="AB508" s="58"/>
      <c r="AC508" s="53"/>
    </row>
    <row r="509" spans="1:29" ht="12.75">
      <c r="A509" s="50">
        <v>5</v>
      </c>
      <c r="B509" s="51" t="s">
        <v>628</v>
      </c>
      <c r="C509" s="52" t="s">
        <v>603</v>
      </c>
      <c r="D509" s="53" t="s">
        <v>604</v>
      </c>
      <c r="E509" s="50" t="s">
        <v>605</v>
      </c>
      <c r="F509" s="54">
        <v>1</v>
      </c>
      <c r="G509" s="53"/>
      <c r="H509" s="55"/>
      <c r="K509" s="53"/>
      <c r="L509" s="50"/>
      <c r="M509" s="57"/>
      <c r="N509" s="56">
        <f>R509/$H$485</f>
        <v>0</v>
      </c>
      <c r="O509" s="56">
        <f>S509/$H$485</f>
        <v>0</v>
      </c>
      <c r="P509" s="56">
        <f>T509/$H$485</f>
        <v>0</v>
      </c>
      <c r="Q509" s="56">
        <f>U509/$H$485</f>
        <v>0</v>
      </c>
      <c r="R509" s="5">
        <f>MAX(V509-V$3,0)</f>
        <v>0</v>
      </c>
      <c r="S509" s="5">
        <f>MAX(W509-W$3,0)</f>
        <v>0</v>
      </c>
      <c r="T509" s="5">
        <f>MAX(X509-X$3,0)</f>
        <v>0</v>
      </c>
      <c r="U509" s="5">
        <f>MAX(Y509-Y$3,0)</f>
        <v>0</v>
      </c>
      <c r="V509" s="30">
        <v>23.679815</v>
      </c>
      <c r="W509" s="9">
        <v>0</v>
      </c>
      <c r="X509" s="9">
        <v>0</v>
      </c>
      <c r="Y509" s="9">
        <v>0</v>
      </c>
      <c r="Z509" s="57"/>
      <c r="AA509" s="55"/>
      <c r="AB509" s="58"/>
      <c r="AC509" s="53"/>
    </row>
    <row r="510" spans="1:29" ht="12.75">
      <c r="A510" s="50">
        <v>5</v>
      </c>
      <c r="B510" s="51" t="s">
        <v>629</v>
      </c>
      <c r="C510" s="52" t="s">
        <v>603</v>
      </c>
      <c r="D510" s="53" t="s">
        <v>604</v>
      </c>
      <c r="E510" s="50" t="s">
        <v>605</v>
      </c>
      <c r="F510" s="54">
        <v>1</v>
      </c>
      <c r="G510" s="53"/>
      <c r="H510" s="55"/>
      <c r="K510" s="53"/>
      <c r="L510" s="50"/>
      <c r="M510" s="57"/>
      <c r="N510" s="56">
        <f>R510/$H$485</f>
        <v>0</v>
      </c>
      <c r="O510" s="56">
        <f>S510/$H$485</f>
        <v>0</v>
      </c>
      <c r="P510" s="56">
        <f>T510/$H$485</f>
        <v>0</v>
      </c>
      <c r="Q510" s="56">
        <f>U510/$H$485</f>
        <v>0</v>
      </c>
      <c r="R510" s="5">
        <f>MAX(V510-V$3,0)</f>
        <v>0</v>
      </c>
      <c r="S510" s="5">
        <f>MAX(W510-W$3,0)</f>
        <v>0</v>
      </c>
      <c r="T510" s="5">
        <f>MAX(X510-X$3,0)</f>
        <v>0</v>
      </c>
      <c r="U510" s="5">
        <f>MAX(Y510-Y$3,0)</f>
        <v>0</v>
      </c>
      <c r="V510" s="30">
        <v>0</v>
      </c>
      <c r="W510" s="9">
        <v>0</v>
      </c>
      <c r="X510" s="9">
        <v>0</v>
      </c>
      <c r="Y510" s="9">
        <v>0</v>
      </c>
      <c r="Z510" s="57"/>
      <c r="AA510" s="55"/>
      <c r="AB510" s="58"/>
      <c r="AC510" s="53"/>
    </row>
    <row r="511" spans="1:29" ht="12.75">
      <c r="A511" s="50">
        <v>5</v>
      </c>
      <c r="B511" s="51" t="s">
        <v>630</v>
      </c>
      <c r="C511" s="52" t="s">
        <v>603</v>
      </c>
      <c r="D511" s="53" t="s">
        <v>604</v>
      </c>
      <c r="E511" s="50" t="s">
        <v>605</v>
      </c>
      <c r="F511" s="54">
        <v>1</v>
      </c>
      <c r="G511" s="53"/>
      <c r="H511" s="55"/>
      <c r="K511" s="53"/>
      <c r="L511" s="50"/>
      <c r="M511" s="57"/>
      <c r="N511" s="56">
        <f>R511/$H$485</f>
        <v>0</v>
      </c>
      <c r="O511" s="56">
        <f>S511/$H$485</f>
        <v>0</v>
      </c>
      <c r="P511" s="56">
        <f>T511/$H$485</f>
        <v>0</v>
      </c>
      <c r="Q511" s="56">
        <f>U511/$H$485</f>
        <v>0</v>
      </c>
      <c r="R511" s="5">
        <f>MAX(V511-V$3,0)</f>
        <v>0</v>
      </c>
      <c r="S511" s="5">
        <f>MAX(W511-W$3,0)</f>
        <v>0</v>
      </c>
      <c r="T511" s="5">
        <f>MAX(X511-X$3,0)</f>
        <v>0</v>
      </c>
      <c r="U511" s="5">
        <f>MAX(Y511-Y$3,0)</f>
        <v>0</v>
      </c>
      <c r="V511" s="30">
        <v>180.7694</v>
      </c>
      <c r="W511" s="9">
        <v>0</v>
      </c>
      <c r="X511" s="9">
        <v>23.822495</v>
      </c>
      <c r="Y511" s="9">
        <v>0</v>
      </c>
      <c r="Z511" s="57"/>
      <c r="AA511" s="55"/>
      <c r="AB511" s="58"/>
      <c r="AC511" s="53"/>
    </row>
    <row r="512" spans="1:29" ht="12.75">
      <c r="A512" s="50">
        <v>5</v>
      </c>
      <c r="B512" s="51" t="s">
        <v>631</v>
      </c>
      <c r="C512" s="52" t="s">
        <v>603</v>
      </c>
      <c r="D512" s="53" t="s">
        <v>604</v>
      </c>
      <c r="E512" s="50" t="s">
        <v>605</v>
      </c>
      <c r="F512" s="54">
        <v>1</v>
      </c>
      <c r="G512" s="53"/>
      <c r="H512" s="55"/>
      <c r="K512" s="53"/>
      <c r="L512" s="50"/>
      <c r="M512" s="57"/>
      <c r="N512" s="56">
        <f>R512/$H$485</f>
        <v>0</v>
      </c>
      <c r="O512" s="56">
        <f>S512/$H$485</f>
        <v>0</v>
      </c>
      <c r="P512" s="56">
        <f>T512/$H$485</f>
        <v>0</v>
      </c>
      <c r="Q512" s="56">
        <f>U512/$H$485</f>
        <v>0</v>
      </c>
      <c r="R512" s="5">
        <f>MAX(V512-V$3,0)</f>
        <v>0</v>
      </c>
      <c r="S512" s="5">
        <f>MAX(W512-W$3,0)</f>
        <v>0</v>
      </c>
      <c r="T512" s="5">
        <f>MAX(X512-X$3,0)</f>
        <v>0</v>
      </c>
      <c r="U512" s="5">
        <f>MAX(Y512-Y$3,0)</f>
        <v>0</v>
      </c>
      <c r="V512" s="30">
        <v>270.91092</v>
      </c>
      <c r="W512" s="9">
        <v>1.9612612</v>
      </c>
      <c r="X512" s="9">
        <v>151.40617</v>
      </c>
      <c r="Y512" s="9">
        <v>0</v>
      </c>
      <c r="Z512" s="57"/>
      <c r="AA512" s="55"/>
      <c r="AB512" s="58"/>
      <c r="AC512" s="53"/>
    </row>
    <row r="513" spans="1:29" ht="12.75">
      <c r="A513" s="50">
        <v>6</v>
      </c>
      <c r="B513" s="51" t="s">
        <v>632</v>
      </c>
      <c r="C513" s="52" t="s">
        <v>603</v>
      </c>
      <c r="D513" s="53" t="s">
        <v>604</v>
      </c>
      <c r="E513" s="50" t="s">
        <v>605</v>
      </c>
      <c r="F513" s="54">
        <v>1</v>
      </c>
      <c r="G513" s="53"/>
      <c r="H513" s="55"/>
      <c r="K513" s="53"/>
      <c r="L513" s="50"/>
      <c r="M513" s="57"/>
      <c r="N513" s="56">
        <f>R513/$H$485</f>
        <v>2029211.4121510664</v>
      </c>
      <c r="O513" s="56">
        <f>S513/$H$485</f>
        <v>0</v>
      </c>
      <c r="P513" s="56">
        <f>T513/$H$485</f>
        <v>0</v>
      </c>
      <c r="Q513" s="56">
        <f>U513/$H$485</f>
        <v>0</v>
      </c>
      <c r="R513" s="5">
        <f>MAX(V513-V$3,0)</f>
        <v>4325.2641250000015</v>
      </c>
      <c r="S513" s="5">
        <f>MAX(W513-W$3,0)</f>
        <v>0</v>
      </c>
      <c r="T513" s="5">
        <f>MAX(X513-X$3,0)</f>
        <v>0</v>
      </c>
      <c r="U513" s="5">
        <f>MAX(Y513-Y$3,0)</f>
        <v>0</v>
      </c>
      <c r="V513" s="30">
        <v>7126.6235</v>
      </c>
      <c r="W513" s="9">
        <v>2.4971519</v>
      </c>
      <c r="X513" s="9">
        <v>71.04446</v>
      </c>
      <c r="Y513" s="9">
        <v>0</v>
      </c>
      <c r="Z513" s="57"/>
      <c r="AA513" s="55"/>
      <c r="AB513" s="58"/>
      <c r="AC513" s="53"/>
    </row>
    <row r="514" spans="1:29" ht="12.75">
      <c r="A514" s="50">
        <v>6</v>
      </c>
      <c r="B514" s="51" t="s">
        <v>633</v>
      </c>
      <c r="C514" s="52" t="s">
        <v>603</v>
      </c>
      <c r="D514" s="53" t="s">
        <v>604</v>
      </c>
      <c r="E514" s="50" t="s">
        <v>605</v>
      </c>
      <c r="F514" s="54">
        <v>1</v>
      </c>
      <c r="G514" s="53"/>
      <c r="H514" s="55"/>
      <c r="K514" s="53"/>
      <c r="L514" s="50"/>
      <c r="M514" s="57"/>
      <c r="N514" s="56">
        <f>R514/$H$485</f>
        <v>0</v>
      </c>
      <c r="O514" s="56">
        <f>S514/$H$485</f>
        <v>0</v>
      </c>
      <c r="P514" s="56">
        <f>T514/$H$485</f>
        <v>0</v>
      </c>
      <c r="Q514" s="56">
        <f>U514/$H$485</f>
        <v>0</v>
      </c>
      <c r="R514" s="5">
        <f>MAX(V514-V$3,0)</f>
        <v>0</v>
      </c>
      <c r="S514" s="5">
        <f>MAX(W514-W$3,0)</f>
        <v>0</v>
      </c>
      <c r="T514" s="5">
        <f>MAX(X514-X$3,0)</f>
        <v>0</v>
      </c>
      <c r="U514" s="5">
        <f>MAX(Y514-Y$3,0)</f>
        <v>0</v>
      </c>
      <c r="V514" s="30">
        <v>14.762212</v>
      </c>
      <c r="W514" s="9">
        <v>0</v>
      </c>
      <c r="X514" s="9">
        <v>0</v>
      </c>
      <c r="Y514" s="9">
        <v>0</v>
      </c>
      <c r="Z514" s="57"/>
      <c r="AA514" s="55"/>
      <c r="AB514" s="58"/>
      <c r="AC514" s="53"/>
    </row>
    <row r="515" spans="1:29" ht="12.75">
      <c r="A515" s="50">
        <v>6</v>
      </c>
      <c r="B515" s="51" t="s">
        <v>634</v>
      </c>
      <c r="C515" s="52" t="s">
        <v>603</v>
      </c>
      <c r="D515" s="53" t="s">
        <v>604</v>
      </c>
      <c r="E515" s="50" t="s">
        <v>605</v>
      </c>
      <c r="F515" s="54">
        <v>1</v>
      </c>
      <c r="G515" s="53"/>
      <c r="H515" s="55"/>
      <c r="K515" s="53"/>
      <c r="L515" s="50"/>
      <c r="M515" s="57"/>
      <c r="N515" s="56">
        <f>R515/$H$485</f>
        <v>0</v>
      </c>
      <c r="O515" s="56">
        <f>S515/$H$485</f>
        <v>0</v>
      </c>
      <c r="P515" s="56">
        <f>T515/$H$485</f>
        <v>0</v>
      </c>
      <c r="Q515" s="56">
        <f>U515/$H$485</f>
        <v>0</v>
      </c>
      <c r="R515" s="5">
        <f>MAX(V515-V$3,0)</f>
        <v>0</v>
      </c>
      <c r="S515" s="5">
        <f>MAX(W515-W$3,0)</f>
        <v>0</v>
      </c>
      <c r="T515" s="5">
        <f>MAX(X515-X$3,0)</f>
        <v>0</v>
      </c>
      <c r="U515" s="5">
        <f>MAX(Y515-Y$3,0)</f>
        <v>0</v>
      </c>
      <c r="V515" s="30">
        <v>76.429214</v>
      </c>
      <c r="W515" s="9">
        <v>0</v>
      </c>
      <c r="X515" s="9">
        <v>51.465084</v>
      </c>
      <c r="Y515" s="9">
        <v>0</v>
      </c>
      <c r="Z515" s="57"/>
      <c r="AA515" s="55"/>
      <c r="AB515" s="58"/>
      <c r="AC515" s="53"/>
    </row>
    <row r="516" spans="1:29" ht="12.75">
      <c r="A516" s="50">
        <v>6</v>
      </c>
      <c r="B516" s="51" t="s">
        <v>635</v>
      </c>
      <c r="C516" s="52" t="s">
        <v>603</v>
      </c>
      <c r="D516" s="53" t="s">
        <v>604</v>
      </c>
      <c r="E516" s="50" t="s">
        <v>605</v>
      </c>
      <c r="F516" s="54">
        <v>1</v>
      </c>
      <c r="G516" s="53"/>
      <c r="H516" s="55"/>
      <c r="K516" s="53"/>
      <c r="L516" s="50"/>
      <c r="M516" s="57"/>
      <c r="N516" s="56">
        <f>R516/$H$485</f>
        <v>0</v>
      </c>
      <c r="O516" s="56">
        <f>S516/$H$485</f>
        <v>0</v>
      </c>
      <c r="P516" s="56">
        <f>T516/$H$485</f>
        <v>0</v>
      </c>
      <c r="Q516" s="56">
        <f>U516/$H$485</f>
        <v>0</v>
      </c>
      <c r="R516" s="5">
        <f>MAX(V516-V$3,0)</f>
        <v>0</v>
      </c>
      <c r="S516" s="5">
        <f>MAX(W516-W$3,0)</f>
        <v>0</v>
      </c>
      <c r="T516" s="5">
        <f>MAX(X516-X$3,0)</f>
        <v>0</v>
      </c>
      <c r="U516" s="5">
        <f>MAX(Y516-Y$3,0)</f>
        <v>0</v>
      </c>
      <c r="V516" s="30">
        <v>112.1059</v>
      </c>
      <c r="W516" s="9">
        <v>0</v>
      </c>
      <c r="X516" s="9">
        <v>0</v>
      </c>
      <c r="Y516" s="9">
        <v>0</v>
      </c>
      <c r="Z516" s="57"/>
      <c r="AA516" s="55"/>
      <c r="AB516" s="58"/>
      <c r="AC516" s="53"/>
    </row>
    <row r="517" spans="1:29" ht="12.75">
      <c r="A517" s="50">
        <v>6</v>
      </c>
      <c r="B517" s="51" t="s">
        <v>636</v>
      </c>
      <c r="C517" s="52" t="s">
        <v>603</v>
      </c>
      <c r="D517" s="53" t="s">
        <v>604</v>
      </c>
      <c r="E517" s="50" t="s">
        <v>605</v>
      </c>
      <c r="F517" s="54">
        <v>1</v>
      </c>
      <c r="G517" s="53"/>
      <c r="H517" s="55"/>
      <c r="K517" s="53"/>
      <c r="L517" s="50"/>
      <c r="M517" s="57"/>
      <c r="N517" s="56">
        <f>R517/$H$485</f>
        <v>0</v>
      </c>
      <c r="O517" s="56">
        <f>S517/$H$485</f>
        <v>0</v>
      </c>
      <c r="P517" s="56">
        <f>T517/$H$485</f>
        <v>217167.6303072958</v>
      </c>
      <c r="Q517" s="56">
        <f>U517/$H$485</f>
        <v>0</v>
      </c>
      <c r="R517" s="5">
        <f>MAX(V517-V$3,0)</f>
        <v>0</v>
      </c>
      <c r="S517" s="5">
        <f>MAX(W517-W$3,0)</f>
        <v>0</v>
      </c>
      <c r="T517" s="5">
        <f>MAX(X517-X$3,0)</f>
        <v>462.8928040000014</v>
      </c>
      <c r="U517" s="5">
        <f>MAX(Y517-Y$3,0)</f>
        <v>0</v>
      </c>
      <c r="V517" s="30">
        <v>874.04456</v>
      </c>
      <c r="W517" s="9">
        <v>2.26361</v>
      </c>
      <c r="X517" s="9">
        <v>820.04315</v>
      </c>
      <c r="Y517" s="9">
        <v>0</v>
      </c>
      <c r="Z517" s="57"/>
      <c r="AA517" s="55"/>
      <c r="AB517" s="58"/>
      <c r="AC517" s="53"/>
    </row>
    <row r="518" spans="1:29" ht="12.75">
      <c r="A518" s="50">
        <v>7</v>
      </c>
      <c r="B518" s="52" t="s">
        <v>637</v>
      </c>
      <c r="C518" s="52" t="s">
        <v>603</v>
      </c>
      <c r="D518" s="50" t="s">
        <v>604</v>
      </c>
      <c r="E518" s="50" t="s">
        <v>605</v>
      </c>
      <c r="F518" s="54">
        <v>1</v>
      </c>
      <c r="G518" s="53"/>
      <c r="H518" s="55"/>
      <c r="K518" s="53"/>
      <c r="L518" s="50"/>
      <c r="M518" s="57"/>
      <c r="N518" s="56">
        <f>R518/$H$485</f>
        <v>0</v>
      </c>
      <c r="O518" s="56">
        <f>S518/$H$485</f>
        <v>0</v>
      </c>
      <c r="P518" s="56">
        <f>T518/$H$485</f>
        <v>0</v>
      </c>
      <c r="Q518" s="56">
        <f>U518/$H$485</f>
        <v>0</v>
      </c>
      <c r="R518" s="5">
        <f>MAX(V518-V$3,0)</f>
        <v>0</v>
      </c>
      <c r="S518" s="5">
        <f>MAX(W518-W$3,0)</f>
        <v>0</v>
      </c>
      <c r="T518" s="5">
        <f>MAX(X518-X$3,0)</f>
        <v>0</v>
      </c>
      <c r="U518" s="5">
        <f>MAX(Y518-Y$3,0)</f>
        <v>0</v>
      </c>
      <c r="V518" s="30">
        <v>0</v>
      </c>
      <c r="W518" s="9">
        <v>3.4300306</v>
      </c>
      <c r="X518" s="9">
        <v>0</v>
      </c>
      <c r="Y518" s="9">
        <v>0</v>
      </c>
      <c r="Z518" s="57"/>
      <c r="AA518" s="55"/>
      <c r="AB518" s="58"/>
      <c r="AC518" s="53"/>
    </row>
    <row r="519" spans="1:29" ht="12.75">
      <c r="A519" s="50">
        <v>7</v>
      </c>
      <c r="B519" s="52" t="s">
        <v>638</v>
      </c>
      <c r="C519" s="52" t="s">
        <v>603</v>
      </c>
      <c r="D519" s="50" t="s">
        <v>604</v>
      </c>
      <c r="E519" s="50" t="s">
        <v>605</v>
      </c>
      <c r="F519" s="54">
        <v>1</v>
      </c>
      <c r="G519" s="53"/>
      <c r="H519" s="55"/>
      <c r="K519" s="53"/>
      <c r="L519" s="50"/>
      <c r="M519" s="57"/>
      <c r="N519" s="56">
        <f>R519/$H$485</f>
        <v>0</v>
      </c>
      <c r="O519" s="56">
        <f>S519/$H$485</f>
        <v>0</v>
      </c>
      <c r="P519" s="56">
        <f>T519/$H$485</f>
        <v>0</v>
      </c>
      <c r="Q519" s="56">
        <f>U519/$H$485</f>
        <v>0</v>
      </c>
      <c r="R519" s="5">
        <f>MAX(V519-V$3,0)</f>
        <v>0</v>
      </c>
      <c r="S519" s="5">
        <f>MAX(W519-W$3,0)</f>
        <v>0</v>
      </c>
      <c r="T519" s="5">
        <f>MAX(X519-X$3,0)</f>
        <v>0</v>
      </c>
      <c r="U519" s="5">
        <f>MAX(Y519-Y$3,0)</f>
        <v>0</v>
      </c>
      <c r="V519" s="30">
        <v>323.99466</v>
      </c>
      <c r="W519" s="9">
        <v>0</v>
      </c>
      <c r="X519" s="9">
        <v>0</v>
      </c>
      <c r="Y519" s="9">
        <v>0</v>
      </c>
      <c r="Z519" s="57"/>
      <c r="AA519" s="55"/>
      <c r="AB519" s="58"/>
      <c r="AC519" s="53"/>
    </row>
    <row r="520" spans="1:29" ht="12.75">
      <c r="A520" s="50">
        <v>7</v>
      </c>
      <c r="B520" s="52" t="s">
        <v>639</v>
      </c>
      <c r="C520" s="52" t="s">
        <v>603</v>
      </c>
      <c r="D520" s="50" t="s">
        <v>604</v>
      </c>
      <c r="E520" s="50" t="s">
        <v>605</v>
      </c>
      <c r="F520" s="54">
        <v>1</v>
      </c>
      <c r="G520" s="53"/>
      <c r="H520" s="55"/>
      <c r="K520" s="53"/>
      <c r="L520" s="50"/>
      <c r="M520" s="57"/>
      <c r="N520" s="56">
        <f>R520/$H$485</f>
        <v>0</v>
      </c>
      <c r="O520" s="56">
        <f>S520/$H$485</f>
        <v>0</v>
      </c>
      <c r="P520" s="56">
        <f>T520/$H$485</f>
        <v>0</v>
      </c>
      <c r="Q520" s="56">
        <f>U520/$H$485</f>
        <v>0</v>
      </c>
      <c r="R520" s="5">
        <f>MAX(V520-V$3,0)</f>
        <v>0</v>
      </c>
      <c r="S520" s="5">
        <f>MAX(W520-W$3,0)</f>
        <v>0</v>
      </c>
      <c r="T520" s="5">
        <f>MAX(X520-X$3,0)</f>
        <v>0</v>
      </c>
      <c r="U520" s="5">
        <f>MAX(Y520-Y$3,0)</f>
        <v>0</v>
      </c>
      <c r="V520" s="30">
        <v>19.134804</v>
      </c>
      <c r="W520" s="9">
        <v>0</v>
      </c>
      <c r="X520" s="9">
        <v>0</v>
      </c>
      <c r="Y520" s="9">
        <v>0</v>
      </c>
      <c r="Z520" s="57"/>
      <c r="AA520" s="55"/>
      <c r="AB520" s="58"/>
      <c r="AC520" s="53"/>
    </row>
    <row r="521" spans="1:29" ht="12.75">
      <c r="A521" s="50">
        <v>7</v>
      </c>
      <c r="B521" s="52" t="s">
        <v>640</v>
      </c>
      <c r="C521" s="52" t="s">
        <v>603</v>
      </c>
      <c r="D521" s="50" t="s">
        <v>604</v>
      </c>
      <c r="E521" s="50" t="s">
        <v>605</v>
      </c>
      <c r="F521" s="54">
        <v>1</v>
      </c>
      <c r="G521" s="53"/>
      <c r="H521" s="55"/>
      <c r="K521" s="53"/>
      <c r="L521" s="50"/>
      <c r="M521" s="57"/>
      <c r="N521" s="56">
        <f>R521/$H$485</f>
        <v>0</v>
      </c>
      <c r="O521" s="56">
        <f>S521/$H$485</f>
        <v>0</v>
      </c>
      <c r="P521" s="56">
        <f>T521/$H$485</f>
        <v>0</v>
      </c>
      <c r="Q521" s="56">
        <f>U521/$H$485</f>
        <v>0</v>
      </c>
      <c r="R521" s="5">
        <f>MAX(V521-V$3,0)</f>
        <v>0</v>
      </c>
      <c r="S521" s="5">
        <f>MAX(W521-W$3,0)</f>
        <v>0</v>
      </c>
      <c r="T521" s="5">
        <f>MAX(X521-X$3,0)</f>
        <v>0</v>
      </c>
      <c r="U521" s="5">
        <f>MAX(Y521-Y$3,0)</f>
        <v>0</v>
      </c>
      <c r="V521" s="30">
        <v>705.73615</v>
      </c>
      <c r="W521" s="9">
        <v>3.0875394</v>
      </c>
      <c r="X521" s="9">
        <v>0</v>
      </c>
      <c r="Y521" s="9">
        <v>0</v>
      </c>
      <c r="Z521" s="57"/>
      <c r="AA521" s="55"/>
      <c r="AB521" s="58"/>
      <c r="AC521" s="53"/>
    </row>
    <row r="522" spans="1:29" ht="12.75">
      <c r="A522" s="50">
        <v>7</v>
      </c>
      <c r="B522" s="52" t="s">
        <v>641</v>
      </c>
      <c r="C522" s="52" t="s">
        <v>603</v>
      </c>
      <c r="D522" s="50" t="s">
        <v>604</v>
      </c>
      <c r="E522" s="50" t="s">
        <v>605</v>
      </c>
      <c r="F522" s="54">
        <v>1</v>
      </c>
      <c r="G522" s="53"/>
      <c r="H522" s="55"/>
      <c r="K522" s="53"/>
      <c r="L522" s="50"/>
      <c r="M522" s="57"/>
      <c r="N522" s="56">
        <f>R522/$H$485</f>
        <v>0</v>
      </c>
      <c r="O522" s="56">
        <f>S522/$H$485</f>
        <v>0</v>
      </c>
      <c r="P522" s="56">
        <f>T522/$H$485</f>
        <v>65539.06357025629</v>
      </c>
      <c r="Q522" s="56">
        <f>U522/$H$485</f>
        <v>0</v>
      </c>
      <c r="R522" s="5">
        <f>MAX(V522-V$3,0)</f>
        <v>0</v>
      </c>
      <c r="S522" s="5">
        <f>MAX(W522-W$3,0)</f>
        <v>0</v>
      </c>
      <c r="T522" s="5">
        <f>MAX(X522-X$3,0)</f>
        <v>139.6965140000014</v>
      </c>
      <c r="U522" s="5">
        <f>MAX(Y522-Y$3,0)</f>
        <v>0</v>
      </c>
      <c r="V522" s="30">
        <v>375.42627</v>
      </c>
      <c r="W522" s="9">
        <v>0</v>
      </c>
      <c r="X522" s="9">
        <v>496.84686</v>
      </c>
      <c r="Y522" s="9">
        <v>0</v>
      </c>
      <c r="Z522" s="57"/>
      <c r="AA522" s="55"/>
      <c r="AB522" s="58"/>
      <c r="AC522" s="53"/>
    </row>
    <row r="523" spans="1:29" ht="12.75">
      <c r="A523" s="50">
        <v>8</v>
      </c>
      <c r="B523" s="52" t="s">
        <v>642</v>
      </c>
      <c r="C523" s="52" t="s">
        <v>603</v>
      </c>
      <c r="D523" s="50" t="s">
        <v>604</v>
      </c>
      <c r="E523" s="50" t="s">
        <v>605</v>
      </c>
      <c r="F523" s="54">
        <v>1</v>
      </c>
      <c r="G523" s="53"/>
      <c r="H523" s="55"/>
      <c r="K523" s="53"/>
      <c r="L523" s="50"/>
      <c r="M523" s="57"/>
      <c r="N523" s="56">
        <f>R523/$H$485</f>
        <v>0</v>
      </c>
      <c r="O523" s="56">
        <f>S523/$H$485</f>
        <v>0</v>
      </c>
      <c r="P523" s="56">
        <f>T523/$H$485</f>
        <v>0</v>
      </c>
      <c r="Q523" s="56">
        <f>U523/$H$485</f>
        <v>0</v>
      </c>
      <c r="R523" s="5">
        <f>MAX(V523-V$3,0)</f>
        <v>0</v>
      </c>
      <c r="S523" s="5">
        <f>MAX(W523-W$3,0)</f>
        <v>0</v>
      </c>
      <c r="T523" s="5">
        <f>MAX(X523-X$3,0)</f>
        <v>0</v>
      </c>
      <c r="U523" s="5">
        <f>MAX(Y523-Y$3,0)</f>
        <v>0</v>
      </c>
      <c r="V523" s="30">
        <v>0</v>
      </c>
      <c r="W523" s="9">
        <v>0</v>
      </c>
      <c r="X523" s="9">
        <v>0</v>
      </c>
      <c r="Y523" s="9">
        <v>0</v>
      </c>
      <c r="Z523" s="57"/>
      <c r="AA523" s="55"/>
      <c r="AB523" s="58"/>
      <c r="AC523" s="53"/>
    </row>
    <row r="524" spans="1:29" ht="12.75">
      <c r="A524" s="50">
        <v>8</v>
      </c>
      <c r="B524" s="52" t="s">
        <v>643</v>
      </c>
      <c r="C524" s="52" t="s">
        <v>603</v>
      </c>
      <c r="D524" s="50" t="s">
        <v>604</v>
      </c>
      <c r="E524" s="50" t="s">
        <v>605</v>
      </c>
      <c r="F524" s="54">
        <v>1</v>
      </c>
      <c r="G524" s="53"/>
      <c r="H524" s="55"/>
      <c r="K524" s="53"/>
      <c r="L524" s="50"/>
      <c r="M524" s="57"/>
      <c r="N524" s="56">
        <f>R524/$H$485</f>
        <v>0</v>
      </c>
      <c r="O524" s="56">
        <f>S524/$H$485</f>
        <v>0</v>
      </c>
      <c r="P524" s="56">
        <f>T524/$H$485</f>
        <v>0</v>
      </c>
      <c r="Q524" s="56">
        <f>U524/$H$485</f>
        <v>0</v>
      </c>
      <c r="R524" s="5">
        <f>MAX(V524-V$3,0)</f>
        <v>0</v>
      </c>
      <c r="S524" s="5">
        <f>MAX(W524-W$3,0)</f>
        <v>0</v>
      </c>
      <c r="T524" s="5">
        <f>MAX(X524-X$3,0)</f>
        <v>0</v>
      </c>
      <c r="U524" s="5">
        <f>MAX(Y524-Y$3,0)</f>
        <v>0</v>
      </c>
      <c r="V524" s="30">
        <v>0</v>
      </c>
      <c r="W524" s="9">
        <v>0</v>
      </c>
      <c r="X524" s="9">
        <v>0</v>
      </c>
      <c r="Y524" s="9">
        <v>0</v>
      </c>
      <c r="Z524" s="57"/>
      <c r="AA524" s="55"/>
      <c r="AB524" s="58"/>
      <c r="AC524" s="53"/>
    </row>
    <row r="525" spans="1:29" ht="12.75">
      <c r="A525" s="50">
        <v>8</v>
      </c>
      <c r="B525" s="52" t="s">
        <v>644</v>
      </c>
      <c r="C525" s="52" t="s">
        <v>603</v>
      </c>
      <c r="D525" s="50" t="s">
        <v>604</v>
      </c>
      <c r="E525" s="50" t="s">
        <v>605</v>
      </c>
      <c r="F525" s="54">
        <v>1</v>
      </c>
      <c r="G525" s="53"/>
      <c r="H525" s="55"/>
      <c r="K525" s="53"/>
      <c r="L525" s="50"/>
      <c r="M525" s="57"/>
      <c r="N525" s="56">
        <f>R525/$H$485</f>
        <v>0</v>
      </c>
      <c r="O525" s="56">
        <f>S525/$H$485</f>
        <v>0</v>
      </c>
      <c r="P525" s="56">
        <f>T525/$H$485</f>
        <v>0</v>
      </c>
      <c r="Q525" s="56">
        <f>U525/$H$485</f>
        <v>0</v>
      </c>
      <c r="R525" s="5">
        <f>MAX(V525-V$3,0)</f>
        <v>0</v>
      </c>
      <c r="S525" s="5">
        <f>MAX(W525-W$3,0)</f>
        <v>0</v>
      </c>
      <c r="T525" s="5">
        <f>MAX(X525-X$3,0)</f>
        <v>0</v>
      </c>
      <c r="U525" s="5">
        <f>MAX(Y525-Y$3,0)</f>
        <v>0</v>
      </c>
      <c r="V525" s="30">
        <v>0</v>
      </c>
      <c r="W525" s="9">
        <v>0</v>
      </c>
      <c r="X525" s="9">
        <v>0</v>
      </c>
      <c r="Y525" s="9">
        <v>0</v>
      </c>
      <c r="Z525" s="57"/>
      <c r="AA525" s="55"/>
      <c r="AB525" s="58"/>
      <c r="AC525" s="53"/>
    </row>
    <row r="526" spans="1:29" ht="12.75">
      <c r="A526" s="50">
        <v>8</v>
      </c>
      <c r="B526" s="52" t="s">
        <v>645</v>
      </c>
      <c r="C526" s="52" t="s">
        <v>603</v>
      </c>
      <c r="D526" s="50" t="s">
        <v>604</v>
      </c>
      <c r="E526" s="50" t="s">
        <v>605</v>
      </c>
      <c r="F526" s="54">
        <v>1</v>
      </c>
      <c r="G526" s="53"/>
      <c r="H526" s="55"/>
      <c r="K526" s="53"/>
      <c r="L526" s="50"/>
      <c r="M526" s="57"/>
      <c r="N526" s="56">
        <f>R526/$H$485</f>
        <v>0</v>
      </c>
      <c r="O526" s="56">
        <f>S526/$H$485</f>
        <v>0</v>
      </c>
      <c r="P526" s="56">
        <f>T526/$H$485</f>
        <v>0</v>
      </c>
      <c r="Q526" s="56">
        <f>U526/$H$485</f>
        <v>0</v>
      </c>
      <c r="R526" s="5">
        <f>MAX(V526-V$3,0)</f>
        <v>0</v>
      </c>
      <c r="S526" s="5">
        <f>MAX(W526-W$3,0)</f>
        <v>0</v>
      </c>
      <c r="T526" s="5">
        <f>MAX(X526-X$3,0)</f>
        <v>0</v>
      </c>
      <c r="U526" s="5">
        <f>MAX(Y526-Y$3,0)</f>
        <v>0</v>
      </c>
      <c r="V526" s="30">
        <v>3.0469506</v>
      </c>
      <c r="W526" s="9">
        <v>0</v>
      </c>
      <c r="X526" s="9">
        <v>0</v>
      </c>
      <c r="Y526" s="9">
        <v>0</v>
      </c>
      <c r="Z526" s="57"/>
      <c r="AA526" s="55"/>
      <c r="AB526" s="58"/>
      <c r="AC526" s="53"/>
    </row>
    <row r="527" spans="1:29" ht="12.75">
      <c r="A527" s="50">
        <v>8</v>
      </c>
      <c r="B527" s="52" t="s">
        <v>646</v>
      </c>
      <c r="C527" s="52" t="s">
        <v>603</v>
      </c>
      <c r="D527" s="61" t="s">
        <v>604</v>
      </c>
      <c r="E527" s="50" t="s">
        <v>605</v>
      </c>
      <c r="F527" s="54">
        <v>1</v>
      </c>
      <c r="G527" s="53"/>
      <c r="H527" s="55"/>
      <c r="K527" s="53"/>
      <c r="L527" s="50"/>
      <c r="M527" s="57"/>
      <c r="N527" s="56">
        <f>R527/$H$485</f>
        <v>0</v>
      </c>
      <c r="O527" s="56">
        <f>S527/$H$485</f>
        <v>0</v>
      </c>
      <c r="P527" s="56">
        <f>T527/$H$485</f>
        <v>0</v>
      </c>
      <c r="Q527" s="56">
        <f>U527/$H$485</f>
        <v>0</v>
      </c>
      <c r="R527" s="5">
        <f>MAX(V527-V$3,0)</f>
        <v>0</v>
      </c>
      <c r="S527" s="5">
        <f>MAX(W527-W$3,0)</f>
        <v>0</v>
      </c>
      <c r="T527" s="5">
        <f>MAX(X527-X$3,0)</f>
        <v>0</v>
      </c>
      <c r="U527" s="5">
        <f>MAX(Y527-Y$3,0)</f>
        <v>0</v>
      </c>
      <c r="V527" s="30">
        <v>1.6105235</v>
      </c>
      <c r="W527" s="9">
        <v>0</v>
      </c>
      <c r="X527" s="9">
        <v>0</v>
      </c>
      <c r="Y527" s="9">
        <v>0</v>
      </c>
      <c r="Z527" s="57"/>
      <c r="AA527" s="55"/>
      <c r="AB527" s="58"/>
      <c r="AC527" s="53"/>
    </row>
    <row r="528" spans="1:29" ht="12.75">
      <c r="A528" s="50">
        <v>8</v>
      </c>
      <c r="B528" s="52" t="s">
        <v>647</v>
      </c>
      <c r="C528" s="52" t="s">
        <v>603</v>
      </c>
      <c r="D528" s="50" t="s">
        <v>604</v>
      </c>
      <c r="E528" s="50" t="s">
        <v>605</v>
      </c>
      <c r="F528" s="54">
        <v>1</v>
      </c>
      <c r="G528" s="53"/>
      <c r="H528" s="55"/>
      <c r="K528" s="53"/>
      <c r="L528" s="50"/>
      <c r="M528" s="57"/>
      <c r="N528" s="56">
        <f>R528/$H$485</f>
        <v>0</v>
      </c>
      <c r="O528" s="56">
        <f>S528/$H$485</f>
        <v>0</v>
      </c>
      <c r="P528" s="56">
        <f>T528/$H$485</f>
        <v>0</v>
      </c>
      <c r="Q528" s="56">
        <f>U528/$H$485</f>
        <v>0</v>
      </c>
      <c r="R528" s="5">
        <f>MAX(V528-V$3,0)</f>
        <v>0</v>
      </c>
      <c r="S528" s="5">
        <f>MAX(W528-W$3,0)</f>
        <v>0</v>
      </c>
      <c r="T528" s="5">
        <f>MAX(X528-X$3,0)</f>
        <v>0</v>
      </c>
      <c r="U528" s="5">
        <f>MAX(Y528-Y$3,0)</f>
        <v>0</v>
      </c>
      <c r="V528" s="30">
        <v>38.064587</v>
      </c>
      <c r="W528" s="9">
        <v>0</v>
      </c>
      <c r="X528" s="9">
        <v>0</v>
      </c>
      <c r="Y528" s="9">
        <v>0</v>
      </c>
      <c r="Z528" s="57"/>
      <c r="AA528" s="55"/>
      <c r="AB528" s="58"/>
      <c r="AC528" s="53"/>
    </row>
    <row r="529" spans="1:29" ht="12.75">
      <c r="A529" s="50">
        <v>8</v>
      </c>
      <c r="B529" s="52" t="s">
        <v>648</v>
      </c>
      <c r="C529" s="52" t="s">
        <v>603</v>
      </c>
      <c r="D529" s="50" t="s">
        <v>604</v>
      </c>
      <c r="E529" s="50" t="s">
        <v>605</v>
      </c>
      <c r="F529" s="54">
        <v>1</v>
      </c>
      <c r="G529" s="53"/>
      <c r="H529" s="55"/>
      <c r="K529" s="53"/>
      <c r="L529" s="50"/>
      <c r="M529" s="57"/>
      <c r="N529" s="56">
        <f>R529/$H$485</f>
        <v>0</v>
      </c>
      <c r="O529" s="56">
        <f>S529/$H$485</f>
        <v>0</v>
      </c>
      <c r="P529" s="56">
        <f>T529/$H$485</f>
        <v>0</v>
      </c>
      <c r="Q529" s="56">
        <f>U529/$H$485</f>
        <v>0</v>
      </c>
      <c r="R529" s="5">
        <f>MAX(V529-V$3,0)</f>
        <v>0</v>
      </c>
      <c r="S529" s="5">
        <f>MAX(W529-W$3,0)</f>
        <v>0</v>
      </c>
      <c r="T529" s="5">
        <f>MAX(X529-X$3,0)</f>
        <v>0</v>
      </c>
      <c r="U529" s="5">
        <f>MAX(Y529-Y$3,0)</f>
        <v>0</v>
      </c>
      <c r="V529" s="30">
        <v>310.648</v>
      </c>
      <c r="W529" s="9">
        <v>0</v>
      </c>
      <c r="X529" s="9">
        <v>26.833963</v>
      </c>
      <c r="Y529" s="9">
        <v>0</v>
      </c>
      <c r="Z529" s="57"/>
      <c r="AA529" s="55"/>
      <c r="AB529" s="58"/>
      <c r="AC529" s="53"/>
    </row>
    <row r="530" spans="1:29" ht="12.75">
      <c r="A530" s="50">
        <v>9</v>
      </c>
      <c r="B530" s="52" t="s">
        <v>649</v>
      </c>
      <c r="C530" s="52" t="s">
        <v>603</v>
      </c>
      <c r="D530" s="50" t="s">
        <v>604</v>
      </c>
      <c r="E530" s="50" t="s">
        <v>605</v>
      </c>
      <c r="F530" s="54">
        <v>1</v>
      </c>
      <c r="G530" s="53"/>
      <c r="H530" s="55"/>
      <c r="K530" s="53"/>
      <c r="L530" s="50"/>
      <c r="M530" s="57"/>
      <c r="N530" s="56">
        <f>R530/$H$485</f>
        <v>0</v>
      </c>
      <c r="O530" s="56">
        <f>S530/$H$485</f>
        <v>0</v>
      </c>
      <c r="P530" s="56">
        <f>T530/$H$485</f>
        <v>0</v>
      </c>
      <c r="Q530" s="56">
        <f>U530/$H$485</f>
        <v>0</v>
      </c>
      <c r="R530" s="5">
        <f>MAX(V530-V$3,0)</f>
        <v>0</v>
      </c>
      <c r="S530" s="5">
        <f>MAX(W530-W$3,0)</f>
        <v>0</v>
      </c>
      <c r="T530" s="5">
        <f>MAX(X530-X$3,0)</f>
        <v>0</v>
      </c>
      <c r="U530" s="5">
        <f>MAX(Y530-Y$3,0)</f>
        <v>0</v>
      </c>
      <c r="V530" s="30">
        <v>0</v>
      </c>
      <c r="W530" s="9">
        <v>0</v>
      </c>
      <c r="X530" s="9">
        <v>121.30901</v>
      </c>
      <c r="Y530" s="9">
        <v>0</v>
      </c>
      <c r="Z530" s="57"/>
      <c r="AA530" s="55"/>
      <c r="AB530" s="58"/>
      <c r="AC530" s="53"/>
    </row>
    <row r="531" spans="1:29" ht="12.75">
      <c r="A531" s="50">
        <v>9</v>
      </c>
      <c r="B531" s="52" t="s">
        <v>650</v>
      </c>
      <c r="C531" s="52" t="s">
        <v>603</v>
      </c>
      <c r="D531" s="50" t="s">
        <v>604</v>
      </c>
      <c r="E531" s="50" t="s">
        <v>605</v>
      </c>
      <c r="F531" s="54">
        <v>1</v>
      </c>
      <c r="G531" s="53"/>
      <c r="H531" s="55"/>
      <c r="K531" s="53"/>
      <c r="L531" s="50"/>
      <c r="M531" s="57"/>
      <c r="N531" s="56">
        <f>R531/$H$485</f>
        <v>0</v>
      </c>
      <c r="O531" s="56">
        <f>S531/$H$485</f>
        <v>0</v>
      </c>
      <c r="P531" s="56">
        <f>T531/$H$485</f>
        <v>0</v>
      </c>
      <c r="Q531" s="56">
        <f>U531/$H$485</f>
        <v>0</v>
      </c>
      <c r="R531" s="5">
        <f>MAX(V531-V$3,0)</f>
        <v>0</v>
      </c>
      <c r="S531" s="5">
        <f>MAX(W531-W$3,0)</f>
        <v>0</v>
      </c>
      <c r="T531" s="5">
        <f>MAX(X531-X$3,0)</f>
        <v>0</v>
      </c>
      <c r="U531" s="5">
        <f>MAX(Y531-Y$3,0)</f>
        <v>0</v>
      </c>
      <c r="V531" s="30">
        <v>50.492714</v>
      </c>
      <c r="W531" s="9">
        <v>0</v>
      </c>
      <c r="X531" s="9">
        <v>0</v>
      </c>
      <c r="Y531" s="9">
        <v>0</v>
      </c>
      <c r="Z531" s="57"/>
      <c r="AA531" s="55"/>
      <c r="AB531" s="58"/>
      <c r="AC531" s="53"/>
    </row>
    <row r="532" spans="1:29" ht="12.75">
      <c r="A532" s="50">
        <v>9</v>
      </c>
      <c r="B532" s="52" t="s">
        <v>651</v>
      </c>
      <c r="C532" s="52" t="s">
        <v>603</v>
      </c>
      <c r="D532" s="50" t="s">
        <v>604</v>
      </c>
      <c r="E532" s="50" t="s">
        <v>605</v>
      </c>
      <c r="F532" s="54">
        <v>1</v>
      </c>
      <c r="G532" s="53"/>
      <c r="H532" s="55"/>
      <c r="K532" s="53"/>
      <c r="L532" s="50"/>
      <c r="M532" s="57"/>
      <c r="N532" s="56">
        <f>R532/$H$485</f>
        <v>0</v>
      </c>
      <c r="O532" s="56">
        <f>S532/$H$485</f>
        <v>0</v>
      </c>
      <c r="P532" s="56">
        <f>T532/$H$485</f>
        <v>0</v>
      </c>
      <c r="Q532" s="56">
        <f>U532/$H$485</f>
        <v>0</v>
      </c>
      <c r="R532" s="5">
        <f>MAX(V532-V$3,0)</f>
        <v>0</v>
      </c>
      <c r="S532" s="5">
        <f>MAX(W532-W$3,0)</f>
        <v>0</v>
      </c>
      <c r="T532" s="5">
        <f>MAX(X532-X$3,0)</f>
        <v>0</v>
      </c>
      <c r="U532" s="5">
        <f>MAX(Y532-Y$3,0)</f>
        <v>0</v>
      </c>
      <c r="V532" s="30">
        <v>196.30713</v>
      </c>
      <c r="W532" s="9">
        <v>0</v>
      </c>
      <c r="X532" s="9">
        <v>0</v>
      </c>
      <c r="Y532" s="9">
        <v>0</v>
      </c>
      <c r="Z532" s="57"/>
      <c r="AA532" s="55"/>
      <c r="AB532" s="58"/>
      <c r="AC532" s="53"/>
    </row>
    <row r="533" spans="1:29" ht="12.75">
      <c r="A533" s="50">
        <v>9</v>
      </c>
      <c r="B533" s="52" t="s">
        <v>652</v>
      </c>
      <c r="C533" s="52" t="s">
        <v>603</v>
      </c>
      <c r="D533" s="50" t="s">
        <v>604</v>
      </c>
      <c r="E533" s="50" t="s">
        <v>605</v>
      </c>
      <c r="F533" s="54">
        <v>1</v>
      </c>
      <c r="G533" s="53"/>
      <c r="H533" s="55"/>
      <c r="K533" s="53"/>
      <c r="L533" s="50"/>
      <c r="M533" s="57"/>
      <c r="N533" s="56">
        <f>R533/$H$485</f>
        <v>0</v>
      </c>
      <c r="O533" s="56">
        <f>S533/$H$485</f>
        <v>0</v>
      </c>
      <c r="P533" s="56">
        <f>T533/$H$485</f>
        <v>0</v>
      </c>
      <c r="Q533" s="56">
        <f>U533/$H$485</f>
        <v>0</v>
      </c>
      <c r="R533" s="5">
        <f>MAX(V533-V$3,0)</f>
        <v>0</v>
      </c>
      <c r="S533" s="5">
        <f>MAX(W533-W$3,0)</f>
        <v>0</v>
      </c>
      <c r="T533" s="5">
        <f>MAX(X533-X$3,0)</f>
        <v>0</v>
      </c>
      <c r="U533" s="5">
        <f>MAX(Y533-Y$3,0)</f>
        <v>0</v>
      </c>
      <c r="V533" s="30">
        <v>39.553627</v>
      </c>
      <c r="W533" s="9">
        <v>0</v>
      </c>
      <c r="X533" s="9">
        <v>0</v>
      </c>
      <c r="Y533" s="9">
        <v>0</v>
      </c>
      <c r="Z533" s="57"/>
      <c r="AA533" s="55"/>
      <c r="AB533" s="58"/>
      <c r="AC533" s="53"/>
    </row>
    <row r="534" spans="1:29" ht="12.75">
      <c r="A534" s="50">
        <v>9</v>
      </c>
      <c r="B534" s="52" t="s">
        <v>653</v>
      </c>
      <c r="C534" s="52" t="s">
        <v>603</v>
      </c>
      <c r="D534" s="50" t="s">
        <v>604</v>
      </c>
      <c r="E534" s="50" t="s">
        <v>605</v>
      </c>
      <c r="F534" s="54">
        <v>1</v>
      </c>
      <c r="G534" s="53"/>
      <c r="H534" s="55"/>
      <c r="K534" s="53"/>
      <c r="L534" s="50"/>
      <c r="M534" s="57"/>
      <c r="N534" s="56">
        <f>R534/$H$485</f>
        <v>0</v>
      </c>
      <c r="O534" s="56">
        <f>S534/$H$485</f>
        <v>0</v>
      </c>
      <c r="P534" s="56">
        <f>T534/$H$485</f>
        <v>0</v>
      </c>
      <c r="Q534" s="56">
        <f>U534/$H$485</f>
        <v>0</v>
      </c>
      <c r="R534" s="5">
        <f>MAX(V534-V$3,0)</f>
        <v>0</v>
      </c>
      <c r="S534" s="5">
        <f>MAX(W534-W$3,0)</f>
        <v>0</v>
      </c>
      <c r="T534" s="5">
        <f>MAX(X534-X$3,0)</f>
        <v>0</v>
      </c>
      <c r="U534" s="5">
        <f>MAX(Y534-Y$3,0)</f>
        <v>0</v>
      </c>
      <c r="V534" s="30">
        <v>37.584187</v>
      </c>
      <c r="W534" s="9">
        <v>3.9275405</v>
      </c>
      <c r="X534" s="9">
        <v>0</v>
      </c>
      <c r="Y534" s="9">
        <v>0</v>
      </c>
      <c r="Z534" s="57"/>
      <c r="AA534" s="55"/>
      <c r="AB534" s="58"/>
      <c r="AC534" s="53"/>
    </row>
    <row r="535" spans="1:29" ht="12.75">
      <c r="A535" s="60">
        <v>11</v>
      </c>
      <c r="B535" s="52" t="s">
        <v>654</v>
      </c>
      <c r="C535" s="52" t="s">
        <v>603</v>
      </c>
      <c r="D535" s="50" t="s">
        <v>604</v>
      </c>
      <c r="E535" s="50" t="s">
        <v>605</v>
      </c>
      <c r="F535" s="54">
        <v>1</v>
      </c>
      <c r="G535" s="53"/>
      <c r="H535" s="55"/>
      <c r="K535" s="53"/>
      <c r="L535" s="50"/>
      <c r="M535" s="57"/>
      <c r="N535" s="56">
        <f>R535/$H$485</f>
        <v>0</v>
      </c>
      <c r="O535" s="56">
        <f>S535/$H$485</f>
        <v>0</v>
      </c>
      <c r="P535" s="56">
        <f>T535/$H$485</f>
        <v>0</v>
      </c>
      <c r="Q535" s="56">
        <f>U535/$H$485</f>
        <v>0</v>
      </c>
      <c r="R535" s="5">
        <f>MAX(V535-V$3,0)</f>
        <v>0</v>
      </c>
      <c r="S535" s="5">
        <f>MAX(W535-W$3,0)</f>
        <v>0</v>
      </c>
      <c r="T535" s="5">
        <f>MAX(X535-X$3,0)</f>
        <v>0</v>
      </c>
      <c r="U535" s="5">
        <f>MAX(Y535-Y$3,0)</f>
        <v>0</v>
      </c>
      <c r="V535" s="30">
        <v>0</v>
      </c>
      <c r="W535" s="9">
        <v>0</v>
      </c>
      <c r="X535" s="9">
        <v>0</v>
      </c>
      <c r="Y535" s="9">
        <v>0</v>
      </c>
      <c r="Z535" s="57"/>
      <c r="AA535" s="55"/>
      <c r="AB535" s="58"/>
      <c r="AC535" s="53"/>
    </row>
    <row r="536" spans="1:29" ht="12.75">
      <c r="A536" s="60">
        <v>11</v>
      </c>
      <c r="B536" s="52" t="s">
        <v>655</v>
      </c>
      <c r="C536" s="52" t="s">
        <v>603</v>
      </c>
      <c r="D536" s="50" t="s">
        <v>604</v>
      </c>
      <c r="E536" s="50" t="s">
        <v>605</v>
      </c>
      <c r="F536" s="54">
        <v>1</v>
      </c>
      <c r="G536" s="53"/>
      <c r="H536" s="55"/>
      <c r="K536" s="53"/>
      <c r="L536" s="50"/>
      <c r="M536" s="57"/>
      <c r="N536" s="56">
        <f>R536/$H$485</f>
        <v>0</v>
      </c>
      <c r="O536" s="56">
        <f>S536/$H$485</f>
        <v>0</v>
      </c>
      <c r="P536" s="56">
        <f>T536/$H$485</f>
        <v>0</v>
      </c>
      <c r="Q536" s="56">
        <f>U536/$H$485</f>
        <v>0</v>
      </c>
      <c r="R536" s="5">
        <f>MAX(V536-V$3,0)</f>
        <v>0</v>
      </c>
      <c r="S536" s="5">
        <f>MAX(W536-W$3,0)</f>
        <v>0</v>
      </c>
      <c r="T536" s="5">
        <f>MAX(X536-X$3,0)</f>
        <v>0</v>
      </c>
      <c r="U536" s="5">
        <f>MAX(Y536-Y$3,0)</f>
        <v>0</v>
      </c>
      <c r="V536" s="30">
        <v>41.26505</v>
      </c>
      <c r="W536" s="9">
        <v>0</v>
      </c>
      <c r="X536" s="9">
        <v>0</v>
      </c>
      <c r="Y536" s="9">
        <v>0</v>
      </c>
      <c r="Z536" s="57"/>
      <c r="AA536" s="55"/>
      <c r="AB536" s="58"/>
      <c r="AC536" s="53"/>
    </row>
    <row r="537" spans="1:29" ht="12.75">
      <c r="A537" s="60">
        <v>11</v>
      </c>
      <c r="B537" s="52" t="s">
        <v>656</v>
      </c>
      <c r="C537" s="52" t="s">
        <v>603</v>
      </c>
      <c r="D537" s="50" t="s">
        <v>604</v>
      </c>
      <c r="E537" s="50" t="s">
        <v>605</v>
      </c>
      <c r="F537" s="54">
        <v>1</v>
      </c>
      <c r="G537" s="53"/>
      <c r="H537" s="55"/>
      <c r="K537" s="53"/>
      <c r="L537" s="50"/>
      <c r="M537" s="57"/>
      <c r="N537" s="56">
        <f>R537/$H$485</f>
        <v>0</v>
      </c>
      <c r="O537" s="56">
        <f>S537/$H$485</f>
        <v>0</v>
      </c>
      <c r="P537" s="56">
        <f>T537/$H$485</f>
        <v>0</v>
      </c>
      <c r="Q537" s="56">
        <f>U537/$H$485</f>
        <v>0</v>
      </c>
      <c r="R537" s="5">
        <f>MAX(V537-V$3,0)</f>
        <v>0</v>
      </c>
      <c r="S537" s="5">
        <f>MAX(W537-W$3,0)</f>
        <v>0</v>
      </c>
      <c r="T537" s="5">
        <f>MAX(X537-X$3,0)</f>
        <v>0</v>
      </c>
      <c r="U537" s="5">
        <f>MAX(Y537-Y$3,0)</f>
        <v>0</v>
      </c>
      <c r="V537" s="30">
        <v>46.3622</v>
      </c>
      <c r="W537" s="9">
        <v>0</v>
      </c>
      <c r="X537" s="9">
        <v>0</v>
      </c>
      <c r="Y537" s="9">
        <v>0</v>
      </c>
      <c r="Z537" s="57"/>
      <c r="AA537" s="55"/>
      <c r="AB537" s="58"/>
      <c r="AC537" s="53"/>
    </row>
    <row r="538" spans="1:29" ht="12.75">
      <c r="A538" s="60">
        <v>11</v>
      </c>
      <c r="B538" s="52" t="s">
        <v>657</v>
      </c>
      <c r="C538" s="52" t="s">
        <v>603</v>
      </c>
      <c r="D538" s="50" t="s">
        <v>604</v>
      </c>
      <c r="E538" s="50" t="s">
        <v>605</v>
      </c>
      <c r="F538" s="54">
        <v>1</v>
      </c>
      <c r="G538" s="53"/>
      <c r="H538" s="55"/>
      <c r="K538" s="53"/>
      <c r="L538" s="50"/>
      <c r="M538" s="57"/>
      <c r="N538" s="56">
        <f>R538/$H$485</f>
        <v>0</v>
      </c>
      <c r="O538" s="56">
        <f>S538/$H$485</f>
        <v>0</v>
      </c>
      <c r="P538" s="56">
        <f>T538/$H$485</f>
        <v>0</v>
      </c>
      <c r="Q538" s="56">
        <f>U538/$H$485</f>
        <v>0</v>
      </c>
      <c r="R538" s="5">
        <f>MAX(V538-V$3,0)</f>
        <v>0</v>
      </c>
      <c r="S538" s="5">
        <f>MAX(W538-W$3,0)</f>
        <v>0</v>
      </c>
      <c r="T538" s="5">
        <f>MAX(X538-X$3,0)</f>
        <v>0</v>
      </c>
      <c r="U538" s="5">
        <f>MAX(Y538-Y$3,0)</f>
        <v>0</v>
      </c>
      <c r="V538" s="30">
        <v>104.033066</v>
      </c>
      <c r="W538" s="9">
        <v>0</v>
      </c>
      <c r="X538" s="9">
        <v>0</v>
      </c>
      <c r="Y538" s="9">
        <v>0</v>
      </c>
      <c r="Z538" s="57"/>
      <c r="AA538" s="55"/>
      <c r="AB538" s="58"/>
      <c r="AC538" s="53"/>
    </row>
    <row r="539" spans="1:29" ht="12.75">
      <c r="A539" s="60">
        <v>11</v>
      </c>
      <c r="B539" s="52" t="s">
        <v>658</v>
      </c>
      <c r="C539" s="52" t="s">
        <v>603</v>
      </c>
      <c r="D539" s="50" t="s">
        <v>604</v>
      </c>
      <c r="E539" s="50" t="s">
        <v>605</v>
      </c>
      <c r="F539" s="54">
        <v>1</v>
      </c>
      <c r="G539" s="53"/>
      <c r="H539" s="55"/>
      <c r="K539" s="53"/>
      <c r="L539" s="50"/>
      <c r="M539" s="57"/>
      <c r="N539" s="56">
        <f>R539/$H$485</f>
        <v>0</v>
      </c>
      <c r="O539" s="56">
        <f>S539/$H$485</f>
        <v>0</v>
      </c>
      <c r="P539" s="56">
        <f>T539/$H$485</f>
        <v>0</v>
      </c>
      <c r="Q539" s="56">
        <f>U539/$H$485</f>
        <v>0</v>
      </c>
      <c r="R539" s="5">
        <f>MAX(V539-V$3,0)</f>
        <v>0</v>
      </c>
      <c r="S539" s="5">
        <f>MAX(W539-W$3,0)</f>
        <v>0</v>
      </c>
      <c r="T539" s="5">
        <f>MAX(X539-X$3,0)</f>
        <v>0</v>
      </c>
      <c r="U539" s="5">
        <f>MAX(Y539-Y$3,0)</f>
        <v>0</v>
      </c>
      <c r="V539" s="30">
        <v>0</v>
      </c>
      <c r="W539" s="9">
        <v>0</v>
      </c>
      <c r="X539" s="9">
        <v>0</v>
      </c>
      <c r="Y539" s="9">
        <v>0</v>
      </c>
      <c r="Z539" s="57"/>
      <c r="AA539" s="55"/>
      <c r="AB539" s="58"/>
      <c r="AC539" s="53"/>
    </row>
    <row r="540" spans="1:29" ht="12.75">
      <c r="A540" s="60">
        <v>11</v>
      </c>
      <c r="B540" s="52" t="s">
        <v>659</v>
      </c>
      <c r="C540" s="52" t="s">
        <v>603</v>
      </c>
      <c r="D540" s="62" t="s">
        <v>604</v>
      </c>
      <c r="E540" s="50" t="s">
        <v>605</v>
      </c>
      <c r="F540" s="54">
        <v>1</v>
      </c>
      <c r="G540" s="53"/>
      <c r="H540" s="55"/>
      <c r="K540" s="53"/>
      <c r="L540" s="50"/>
      <c r="M540" s="57"/>
      <c r="N540" s="56">
        <f>R540/$H$485</f>
        <v>0</v>
      </c>
      <c r="O540" s="56">
        <f>S540/$H$485</f>
        <v>0</v>
      </c>
      <c r="P540" s="56">
        <f>T540/$H$485</f>
        <v>0</v>
      </c>
      <c r="Q540" s="56">
        <f>U540/$H$485</f>
        <v>0</v>
      </c>
      <c r="R540" s="5">
        <f>MAX(V540-V$3,0)</f>
        <v>0</v>
      </c>
      <c r="S540" s="5">
        <f>MAX(W540-W$3,0)</f>
        <v>0</v>
      </c>
      <c r="T540" s="5">
        <f>MAX(X540-X$3,0)</f>
        <v>0</v>
      </c>
      <c r="U540" s="5">
        <f>MAX(Y540-Y$3,0)</f>
        <v>0</v>
      </c>
      <c r="V540" s="30">
        <v>313.62375</v>
      </c>
      <c r="W540" s="9">
        <v>0</v>
      </c>
      <c r="X540" s="9">
        <v>65.43643</v>
      </c>
      <c r="Y540" s="9">
        <v>0</v>
      </c>
      <c r="Z540" s="57"/>
      <c r="AA540" s="55"/>
      <c r="AB540" s="58"/>
      <c r="AC540" s="53"/>
    </row>
    <row r="541" spans="1:29" ht="12.75">
      <c r="A541" s="60">
        <v>11</v>
      </c>
      <c r="B541" s="52" t="s">
        <v>660</v>
      </c>
      <c r="C541" s="52" t="s">
        <v>603</v>
      </c>
      <c r="D541" s="62" t="s">
        <v>604</v>
      </c>
      <c r="E541" s="50" t="s">
        <v>605</v>
      </c>
      <c r="F541" s="54">
        <v>1</v>
      </c>
      <c r="G541" s="53"/>
      <c r="H541" s="55"/>
      <c r="K541" s="53"/>
      <c r="L541" s="50"/>
      <c r="M541" s="57"/>
      <c r="N541" s="56">
        <f>R541/$H$485</f>
        <v>0</v>
      </c>
      <c r="O541" s="56">
        <f>S541/$H$485</f>
        <v>0</v>
      </c>
      <c r="P541" s="56">
        <f>T541/$H$485</f>
        <v>0</v>
      </c>
      <c r="Q541" s="56">
        <f>U541/$H$485</f>
        <v>0</v>
      </c>
      <c r="R541" s="5">
        <f>MAX(V541-V$3,0)</f>
        <v>0</v>
      </c>
      <c r="S541" s="5">
        <f>MAX(W541-W$3,0)</f>
        <v>0</v>
      </c>
      <c r="T541" s="5">
        <f>MAX(X541-X$3,0)</f>
        <v>0</v>
      </c>
      <c r="U541" s="5">
        <f>MAX(Y541-Y$3,0)</f>
        <v>0</v>
      </c>
      <c r="V541" s="30">
        <v>161.45064</v>
      </c>
      <c r="W541" s="9">
        <v>0</v>
      </c>
      <c r="X541" s="9">
        <v>0</v>
      </c>
      <c r="Y541" s="9">
        <v>0</v>
      </c>
      <c r="Z541" s="57"/>
      <c r="AA541" s="55"/>
      <c r="AB541" s="58"/>
      <c r="AC541" s="53"/>
    </row>
    <row r="542" spans="1:29" ht="12.75">
      <c r="A542" s="50">
        <v>12</v>
      </c>
      <c r="B542" s="52" t="s">
        <v>661</v>
      </c>
      <c r="C542" s="52" t="s">
        <v>603</v>
      </c>
      <c r="D542" s="50" t="s">
        <v>604</v>
      </c>
      <c r="E542" s="50" t="s">
        <v>605</v>
      </c>
      <c r="F542" s="54">
        <v>1</v>
      </c>
      <c r="G542" s="53"/>
      <c r="H542" s="55"/>
      <c r="K542" s="53"/>
      <c r="L542" s="50"/>
      <c r="M542" s="57"/>
      <c r="N542" s="56">
        <f>R542/$H$485</f>
        <v>0</v>
      </c>
      <c r="O542" s="56">
        <f>S542/$H$485</f>
        <v>0</v>
      </c>
      <c r="P542" s="56">
        <f>T542/$H$485</f>
        <v>0</v>
      </c>
      <c r="Q542" s="56">
        <f>U542/$H$485</f>
        <v>0</v>
      </c>
      <c r="R542" s="5">
        <f>MAX(V542-V$3,0)</f>
        <v>0</v>
      </c>
      <c r="S542" s="5">
        <f>MAX(W542-W$3,0)</f>
        <v>0</v>
      </c>
      <c r="T542" s="5">
        <f>MAX(X542-X$3,0)</f>
        <v>0</v>
      </c>
      <c r="U542" s="5">
        <f>MAX(Y542-Y$3,0)</f>
        <v>0</v>
      </c>
      <c r="V542" s="30">
        <v>147.23051</v>
      </c>
      <c r="W542" s="9">
        <v>0</v>
      </c>
      <c r="X542" s="9">
        <v>136.39651</v>
      </c>
      <c r="Y542" s="9">
        <v>0</v>
      </c>
      <c r="Z542" s="57"/>
      <c r="AA542" s="55"/>
      <c r="AB542" s="58"/>
      <c r="AC542" s="53"/>
    </row>
    <row r="543" spans="1:29" ht="12.75">
      <c r="A543" s="50">
        <v>12</v>
      </c>
      <c r="B543" s="52" t="s">
        <v>662</v>
      </c>
      <c r="C543" s="52" t="s">
        <v>603</v>
      </c>
      <c r="D543" s="50" t="s">
        <v>604</v>
      </c>
      <c r="E543" s="50" t="s">
        <v>605</v>
      </c>
      <c r="F543" s="54">
        <v>1</v>
      </c>
      <c r="G543" s="53"/>
      <c r="H543" s="55"/>
      <c r="K543" s="53"/>
      <c r="L543" s="50"/>
      <c r="M543" s="57"/>
      <c r="N543" s="56">
        <f>R543/$H$485</f>
        <v>0</v>
      </c>
      <c r="O543" s="56">
        <f>S543/$H$485</f>
        <v>0</v>
      </c>
      <c r="P543" s="56">
        <f>T543/$H$485</f>
        <v>0</v>
      </c>
      <c r="Q543" s="56">
        <f>U543/$H$485</f>
        <v>0</v>
      </c>
      <c r="R543" s="5">
        <f>MAX(V543-V$3,0)</f>
        <v>0</v>
      </c>
      <c r="S543" s="5">
        <f>MAX(W543-W$3,0)</f>
        <v>0</v>
      </c>
      <c r="T543" s="5">
        <f>MAX(X543-X$3,0)</f>
        <v>0</v>
      </c>
      <c r="U543" s="5">
        <f>MAX(Y543-Y$3,0)</f>
        <v>0</v>
      </c>
      <c r="V543" s="30">
        <v>56.542625</v>
      </c>
      <c r="W543" s="9">
        <v>0</v>
      </c>
      <c r="X543" s="9">
        <v>0</v>
      </c>
      <c r="Y543" s="9">
        <v>0</v>
      </c>
      <c r="Z543" s="57"/>
      <c r="AA543" s="55"/>
      <c r="AB543" s="58"/>
      <c r="AC543" s="53"/>
    </row>
    <row r="544" spans="1:29" ht="12.75">
      <c r="A544" s="50">
        <v>12</v>
      </c>
      <c r="B544" s="52" t="s">
        <v>663</v>
      </c>
      <c r="C544" s="52" t="s">
        <v>603</v>
      </c>
      <c r="D544" s="50" t="s">
        <v>604</v>
      </c>
      <c r="E544" s="50" t="s">
        <v>605</v>
      </c>
      <c r="F544" s="54">
        <v>1</v>
      </c>
      <c r="G544" s="53"/>
      <c r="H544" s="55"/>
      <c r="K544" s="53"/>
      <c r="L544" s="50"/>
      <c r="M544" s="57"/>
      <c r="N544" s="56">
        <f>R544/$H$485</f>
        <v>0</v>
      </c>
      <c r="O544" s="56">
        <f>S544/$H$485</f>
        <v>0</v>
      </c>
      <c r="P544" s="56">
        <f>T544/$H$485</f>
        <v>0</v>
      </c>
      <c r="Q544" s="56">
        <f>U544/$H$485</f>
        <v>0</v>
      </c>
      <c r="R544" s="5">
        <f>MAX(V544-V$3,0)</f>
        <v>0</v>
      </c>
      <c r="S544" s="5">
        <f>MAX(W544-W$3,0)</f>
        <v>0</v>
      </c>
      <c r="T544" s="5">
        <f>MAX(X544-X$3,0)</f>
        <v>0</v>
      </c>
      <c r="U544" s="5">
        <f>MAX(Y544-Y$3,0)</f>
        <v>0</v>
      </c>
      <c r="V544" s="30">
        <v>0</v>
      </c>
      <c r="W544" s="9">
        <v>0</v>
      </c>
      <c r="X544" s="9">
        <v>0</v>
      </c>
      <c r="Y544" s="9">
        <v>0</v>
      </c>
      <c r="Z544" s="57"/>
      <c r="AA544" s="55"/>
      <c r="AB544" s="58"/>
      <c r="AC544" s="53"/>
    </row>
    <row r="545" spans="1:29" ht="12.75">
      <c r="A545" s="50">
        <v>12</v>
      </c>
      <c r="B545" s="52" t="s">
        <v>664</v>
      </c>
      <c r="C545" s="52" t="s">
        <v>603</v>
      </c>
      <c r="D545" s="50" t="s">
        <v>604</v>
      </c>
      <c r="E545" s="50" t="s">
        <v>605</v>
      </c>
      <c r="F545" s="54">
        <v>1</v>
      </c>
      <c r="G545" s="53"/>
      <c r="H545" s="55"/>
      <c r="K545" s="53"/>
      <c r="L545" s="50"/>
      <c r="M545" s="57"/>
      <c r="N545" s="56">
        <f>R545/$H$485</f>
        <v>0</v>
      </c>
      <c r="O545" s="56">
        <f>S545/$H$485</f>
        <v>0</v>
      </c>
      <c r="P545" s="56">
        <f>T545/$H$485</f>
        <v>0</v>
      </c>
      <c r="Q545" s="56">
        <f>U545/$H$485</f>
        <v>0</v>
      </c>
      <c r="R545" s="5">
        <f>MAX(V545-V$3,0)</f>
        <v>0</v>
      </c>
      <c r="S545" s="5">
        <f>MAX(W545-W$3,0)</f>
        <v>0</v>
      </c>
      <c r="T545" s="5">
        <f>MAX(X545-X$3,0)</f>
        <v>0</v>
      </c>
      <c r="U545" s="5">
        <f>MAX(Y545-Y$3,0)</f>
        <v>0</v>
      </c>
      <c r="V545" s="30">
        <v>68.59252</v>
      </c>
      <c r="W545" s="9">
        <v>0</v>
      </c>
      <c r="X545" s="9">
        <v>332.49802</v>
      </c>
      <c r="Y545" s="9">
        <v>0</v>
      </c>
      <c r="Z545" s="57"/>
      <c r="AA545" s="55"/>
      <c r="AB545" s="58"/>
      <c r="AC545" s="53"/>
    </row>
    <row r="546" spans="1:29" ht="12.75">
      <c r="A546" s="50">
        <v>12</v>
      </c>
      <c r="B546" s="52" t="s">
        <v>665</v>
      </c>
      <c r="C546" s="52" t="s">
        <v>603</v>
      </c>
      <c r="D546" s="50" t="s">
        <v>604</v>
      </c>
      <c r="E546" s="50" t="s">
        <v>605</v>
      </c>
      <c r="F546" s="54">
        <v>1</v>
      </c>
      <c r="G546" s="53"/>
      <c r="H546" s="55"/>
      <c r="K546" s="53"/>
      <c r="L546" s="50"/>
      <c r="M546" s="57"/>
      <c r="N546" s="56">
        <f>R546/$H$485</f>
        <v>0</v>
      </c>
      <c r="O546" s="56">
        <f>S546/$H$485</f>
        <v>0</v>
      </c>
      <c r="P546" s="56">
        <f>T546/$H$485</f>
        <v>0</v>
      </c>
      <c r="Q546" s="56">
        <f>U546/$H$485</f>
        <v>0</v>
      </c>
      <c r="R546" s="5">
        <f>MAX(V546-V$3,0)</f>
        <v>0</v>
      </c>
      <c r="S546" s="5">
        <f>MAX(W546-W$3,0)</f>
        <v>0</v>
      </c>
      <c r="T546" s="5">
        <f>MAX(X546-X$3,0)</f>
        <v>0</v>
      </c>
      <c r="U546" s="5">
        <f>MAX(Y546-Y$3,0)</f>
        <v>0</v>
      </c>
      <c r="V546" s="30">
        <v>66.17537</v>
      </c>
      <c r="W546" s="9">
        <v>0</v>
      </c>
      <c r="X546" s="9">
        <v>0</v>
      </c>
      <c r="Y546" s="9">
        <v>0</v>
      </c>
      <c r="Z546" s="57"/>
      <c r="AA546" s="55"/>
      <c r="AB546" s="58"/>
      <c r="AC546" s="53"/>
    </row>
    <row r="547" spans="1:29" ht="12.75">
      <c r="A547" s="50">
        <v>12</v>
      </c>
      <c r="B547" s="52" t="s">
        <v>666</v>
      </c>
      <c r="C547" s="52" t="s">
        <v>603</v>
      </c>
      <c r="D547" s="62" t="s">
        <v>604</v>
      </c>
      <c r="E547" s="50" t="s">
        <v>605</v>
      </c>
      <c r="F547" s="54">
        <v>1</v>
      </c>
      <c r="G547" s="53"/>
      <c r="H547" s="55"/>
      <c r="K547" s="53"/>
      <c r="L547" s="50"/>
      <c r="M547" s="57"/>
      <c r="N547" s="56">
        <f>R547/$H$485</f>
        <v>105336993.02134638</v>
      </c>
      <c r="O547" s="56">
        <f>S547/$H$485</f>
        <v>2220353.8928805985</v>
      </c>
      <c r="P547" s="56">
        <f>T547/$H$485</f>
        <v>1387945.6973961992</v>
      </c>
      <c r="Q547" s="56">
        <f>U547/$H$485</f>
        <v>0</v>
      </c>
      <c r="R547" s="5">
        <f>MAX(V547-V$3,0)</f>
        <v>224525.800625</v>
      </c>
      <c r="S547" s="5">
        <f>MAX(W547-W$3,0)</f>
        <v>4732.684322675</v>
      </c>
      <c r="T547" s="5">
        <f>MAX(X547-X$3,0)</f>
        <v>2958.4062540000014</v>
      </c>
      <c r="U547" s="5">
        <f>MAX(Y547-Y$3,0)</f>
        <v>0</v>
      </c>
      <c r="V547" s="30">
        <v>227327.16</v>
      </c>
      <c r="W547" s="9">
        <v>4739.816</v>
      </c>
      <c r="X547" s="9">
        <v>3315.5566</v>
      </c>
      <c r="Y547" s="9">
        <v>0</v>
      </c>
      <c r="Z547" s="57"/>
      <c r="AA547" s="55"/>
      <c r="AB547" s="58"/>
      <c r="AC547" s="53"/>
    </row>
    <row r="548" spans="1:29" ht="12.75">
      <c r="A548" s="50">
        <v>13</v>
      </c>
      <c r="B548" s="52" t="s">
        <v>667</v>
      </c>
      <c r="C548" s="52" t="s">
        <v>603</v>
      </c>
      <c r="D548" s="50" t="s">
        <v>604</v>
      </c>
      <c r="E548" s="50" t="s">
        <v>605</v>
      </c>
      <c r="F548" s="54">
        <v>1</v>
      </c>
      <c r="G548" s="53"/>
      <c r="H548" s="55"/>
      <c r="K548" s="53"/>
      <c r="L548" s="50"/>
      <c r="M548" s="57"/>
      <c r="N548" s="56">
        <f>R548/$H$485</f>
        <v>0</v>
      </c>
      <c r="O548" s="56">
        <f>S548/$H$485</f>
        <v>0</v>
      </c>
      <c r="P548" s="56">
        <f>T548/$H$485</f>
        <v>0</v>
      </c>
      <c r="Q548" s="56">
        <f>U548/$H$485</f>
        <v>0</v>
      </c>
      <c r="R548" s="5">
        <f>MAX(V548-V$3,0)</f>
        <v>0</v>
      </c>
      <c r="S548" s="5">
        <f>MAX(W548-W$3,0)</f>
        <v>0</v>
      </c>
      <c r="T548" s="5">
        <f>MAX(X548-X$3,0)</f>
        <v>0</v>
      </c>
      <c r="U548" s="5">
        <f>MAX(Y548-Y$3,0)</f>
        <v>0</v>
      </c>
      <c r="V548" s="30">
        <v>0</v>
      </c>
      <c r="W548" s="9">
        <v>0</v>
      </c>
      <c r="X548" s="9">
        <v>0</v>
      </c>
      <c r="Y548" s="9">
        <v>0</v>
      </c>
      <c r="Z548" s="57"/>
      <c r="AA548" s="55"/>
      <c r="AB548" s="58"/>
      <c r="AC548" s="53"/>
    </row>
    <row r="549" spans="1:29" ht="12.75">
      <c r="A549" s="50">
        <v>13</v>
      </c>
      <c r="B549" s="52" t="s">
        <v>668</v>
      </c>
      <c r="C549" s="52" t="s">
        <v>603</v>
      </c>
      <c r="D549" s="50" t="s">
        <v>604</v>
      </c>
      <c r="E549" s="50" t="s">
        <v>605</v>
      </c>
      <c r="F549" s="54">
        <v>1</v>
      </c>
      <c r="G549" s="53"/>
      <c r="H549" s="55"/>
      <c r="K549" s="53"/>
      <c r="L549" s="50"/>
      <c r="M549" s="57"/>
      <c r="N549" s="56">
        <f>R549/$H$485</f>
        <v>0</v>
      </c>
      <c r="O549" s="56">
        <f>S549/$H$485</f>
        <v>0</v>
      </c>
      <c r="P549" s="56">
        <f>T549/$H$485</f>
        <v>0</v>
      </c>
      <c r="Q549" s="56">
        <f>U549/$H$485</f>
        <v>0</v>
      </c>
      <c r="R549" s="5">
        <f>MAX(V549-V$3,0)</f>
        <v>0</v>
      </c>
      <c r="S549" s="5">
        <f>MAX(W549-W$3,0)</f>
        <v>0</v>
      </c>
      <c r="T549" s="5">
        <f>MAX(X549-X$3,0)</f>
        <v>0</v>
      </c>
      <c r="U549" s="5">
        <f>MAX(Y549-Y$3,0)</f>
        <v>0</v>
      </c>
      <c r="V549" s="30">
        <v>3.2472014</v>
      </c>
      <c r="W549" s="9">
        <v>0</v>
      </c>
      <c r="X549" s="9">
        <v>0</v>
      </c>
      <c r="Y549" s="9">
        <v>0</v>
      </c>
      <c r="Z549" s="57"/>
      <c r="AA549" s="55"/>
      <c r="AB549" s="58"/>
      <c r="AC549" s="53"/>
    </row>
    <row r="550" spans="1:29" ht="12.75">
      <c r="A550" s="50">
        <v>13</v>
      </c>
      <c r="B550" s="52" t="s">
        <v>669</v>
      </c>
      <c r="C550" s="52" t="s">
        <v>603</v>
      </c>
      <c r="D550" s="50" t="s">
        <v>604</v>
      </c>
      <c r="E550" s="50" t="s">
        <v>605</v>
      </c>
      <c r="F550" s="54">
        <v>1</v>
      </c>
      <c r="G550" s="53"/>
      <c r="H550" s="55"/>
      <c r="K550" s="53"/>
      <c r="L550" s="50"/>
      <c r="M550" s="57"/>
      <c r="N550" s="56">
        <f>R550/$H$485</f>
        <v>0</v>
      </c>
      <c r="O550" s="56">
        <f>S550/$H$485</f>
        <v>0</v>
      </c>
      <c r="P550" s="56">
        <f>T550/$H$485</f>
        <v>0</v>
      </c>
      <c r="Q550" s="56">
        <f>U550/$H$485</f>
        <v>0</v>
      </c>
      <c r="R550" s="5">
        <f>MAX(V550-V$3,0)</f>
        <v>0</v>
      </c>
      <c r="S550" s="5">
        <f>MAX(W550-W$3,0)</f>
        <v>0</v>
      </c>
      <c r="T550" s="5">
        <f>MAX(X550-X$3,0)</f>
        <v>0</v>
      </c>
      <c r="U550" s="5">
        <f>MAX(Y550-Y$3,0)</f>
        <v>0</v>
      </c>
      <c r="V550" s="30">
        <v>0</v>
      </c>
      <c r="W550" s="9">
        <v>0</v>
      </c>
      <c r="X550" s="9">
        <v>0</v>
      </c>
      <c r="Y550" s="9">
        <v>0</v>
      </c>
      <c r="Z550" s="57"/>
      <c r="AA550" s="55"/>
      <c r="AB550" s="58"/>
      <c r="AC550" s="53"/>
    </row>
    <row r="551" spans="1:29" ht="12.75">
      <c r="A551" s="50">
        <v>13</v>
      </c>
      <c r="B551" s="52" t="s">
        <v>670</v>
      </c>
      <c r="C551" s="52" t="s">
        <v>603</v>
      </c>
      <c r="D551" s="50" t="s">
        <v>604</v>
      </c>
      <c r="E551" s="50" t="s">
        <v>605</v>
      </c>
      <c r="F551" s="54">
        <v>1</v>
      </c>
      <c r="G551" s="53"/>
      <c r="H551" s="55"/>
      <c r="K551" s="53"/>
      <c r="L551" s="50"/>
      <c r="M551" s="57"/>
      <c r="N551" s="56">
        <f>R551/$H$485</f>
        <v>0</v>
      </c>
      <c r="O551" s="56">
        <f>S551/$H$485</f>
        <v>0</v>
      </c>
      <c r="P551" s="56">
        <f>T551/$H$485</f>
        <v>0</v>
      </c>
      <c r="Q551" s="56">
        <f>U551/$H$485</f>
        <v>0</v>
      </c>
      <c r="R551" s="5">
        <f>MAX(V551-V$3,0)</f>
        <v>0</v>
      </c>
      <c r="S551" s="5">
        <f>MAX(W551-W$3,0)</f>
        <v>0</v>
      </c>
      <c r="T551" s="5">
        <f>MAX(X551-X$3,0)</f>
        <v>0</v>
      </c>
      <c r="U551" s="5">
        <f>MAX(Y551-Y$3,0)</f>
        <v>0</v>
      </c>
      <c r="V551" s="30">
        <v>13.230784</v>
      </c>
      <c r="W551" s="9">
        <v>0</v>
      </c>
      <c r="X551" s="9">
        <v>0</v>
      </c>
      <c r="Y551" s="9">
        <v>0</v>
      </c>
      <c r="Z551" s="57"/>
      <c r="AA551" s="55"/>
      <c r="AB551" s="58"/>
      <c r="AC551" s="53"/>
    </row>
    <row r="552" spans="1:29" ht="12.75">
      <c r="A552" s="50">
        <v>13</v>
      </c>
      <c r="B552" s="52" t="s">
        <v>671</v>
      </c>
      <c r="C552" s="52" t="s">
        <v>603</v>
      </c>
      <c r="D552" s="50" t="s">
        <v>604</v>
      </c>
      <c r="E552" s="50" t="s">
        <v>605</v>
      </c>
      <c r="F552" s="54">
        <v>1</v>
      </c>
      <c r="G552" s="53"/>
      <c r="H552" s="55"/>
      <c r="K552" s="53"/>
      <c r="L552" s="50"/>
      <c r="M552" s="57"/>
      <c r="N552" s="56">
        <f>R552/$H$485</f>
        <v>0</v>
      </c>
      <c r="O552" s="56">
        <f>S552/$H$485</f>
        <v>0</v>
      </c>
      <c r="P552" s="56">
        <f>T552/$H$485</f>
        <v>0</v>
      </c>
      <c r="Q552" s="56">
        <f>U552/$H$485</f>
        <v>0</v>
      </c>
      <c r="R552" s="5">
        <f>MAX(V552-V$3,0)</f>
        <v>0</v>
      </c>
      <c r="S552" s="5">
        <f>MAX(W552-W$3,0)</f>
        <v>0</v>
      </c>
      <c r="T552" s="5">
        <f>MAX(X552-X$3,0)</f>
        <v>0</v>
      </c>
      <c r="U552" s="5">
        <f>MAX(Y552-Y$3,0)</f>
        <v>0</v>
      </c>
      <c r="V552" s="30">
        <v>569.41327</v>
      </c>
      <c r="W552" s="9">
        <v>4.1644125</v>
      </c>
      <c r="X552" s="9">
        <v>94.13501</v>
      </c>
      <c r="Y552" s="9">
        <v>0</v>
      </c>
      <c r="Z552" s="57"/>
      <c r="AA552" s="55"/>
      <c r="AB552" s="58"/>
      <c r="AC552" s="53"/>
    </row>
    <row r="553" spans="1:29" ht="12.75">
      <c r="A553" s="50">
        <v>13</v>
      </c>
      <c r="B553" s="52" t="s">
        <v>672</v>
      </c>
      <c r="C553" s="52" t="s">
        <v>603</v>
      </c>
      <c r="D553" s="50" t="s">
        <v>604</v>
      </c>
      <c r="E553" s="50" t="s">
        <v>605</v>
      </c>
      <c r="F553" s="54">
        <v>1</v>
      </c>
      <c r="G553" s="53"/>
      <c r="H553" s="55"/>
      <c r="K553" s="53"/>
      <c r="L553" s="50"/>
      <c r="M553" s="57"/>
      <c r="N553" s="56">
        <f>R553/$H$485</f>
        <v>0</v>
      </c>
      <c r="O553" s="56">
        <f>S553/$H$485</f>
        <v>0</v>
      </c>
      <c r="P553" s="56">
        <f>T553/$H$485</f>
        <v>0</v>
      </c>
      <c r="Q553" s="56">
        <f>U553/$H$485</f>
        <v>0</v>
      </c>
      <c r="R553" s="5">
        <f>MAX(V553-V$3,0)</f>
        <v>0</v>
      </c>
      <c r="S553" s="5">
        <f>MAX(W553-W$3,0)</f>
        <v>0</v>
      </c>
      <c r="T553" s="5">
        <f>MAX(X553-X$3,0)</f>
        <v>0</v>
      </c>
      <c r="U553" s="5">
        <f>MAX(Y553-Y$3,0)</f>
        <v>0</v>
      </c>
      <c r="V553" s="30">
        <v>246.18486</v>
      </c>
      <c r="W553" s="9">
        <v>0</v>
      </c>
      <c r="X553" s="9">
        <v>224.36581</v>
      </c>
      <c r="Y553" s="9">
        <v>0</v>
      </c>
      <c r="Z553" s="57"/>
      <c r="AA553" s="55"/>
      <c r="AB553" s="58"/>
      <c r="AC553" s="53"/>
    </row>
    <row r="554" spans="1:29" ht="12.75">
      <c r="A554" s="50">
        <v>13</v>
      </c>
      <c r="B554" s="52" t="s">
        <v>673</v>
      </c>
      <c r="C554" s="52" t="s">
        <v>603</v>
      </c>
      <c r="D554" s="62" t="s">
        <v>604</v>
      </c>
      <c r="E554" s="50" t="s">
        <v>605</v>
      </c>
      <c r="F554" s="54">
        <v>1</v>
      </c>
      <c r="G554" s="53"/>
      <c r="H554" s="55"/>
      <c r="K554" s="53"/>
      <c r="L554" s="50"/>
      <c r="M554" s="57"/>
      <c r="N554" s="56">
        <f>R554/$H$485</f>
        <v>0</v>
      </c>
      <c r="O554" s="56">
        <f>S554/$H$485</f>
        <v>0</v>
      </c>
      <c r="P554" s="56">
        <f>T554/$H$485</f>
        <v>0</v>
      </c>
      <c r="Q554" s="56">
        <f>U554/$H$485</f>
        <v>0</v>
      </c>
      <c r="R554" s="5">
        <f>MAX(V554-V$3,0)</f>
        <v>0</v>
      </c>
      <c r="S554" s="5">
        <f>MAX(W554-W$3,0)</f>
        <v>0</v>
      </c>
      <c r="T554" s="5">
        <f>MAX(X554-X$3,0)</f>
        <v>0</v>
      </c>
      <c r="U554" s="5">
        <f>MAX(Y554-Y$3,0)</f>
        <v>0</v>
      </c>
      <c r="V554" s="30">
        <v>76.74632</v>
      </c>
      <c r="W554" s="9">
        <v>0</v>
      </c>
      <c r="X554" s="9">
        <v>23.098894</v>
      </c>
      <c r="Y554" s="9">
        <v>0</v>
      </c>
      <c r="Z554" s="57"/>
      <c r="AA554" s="55"/>
      <c r="AB554" s="58"/>
      <c r="AC554" s="53"/>
    </row>
    <row r="555" spans="1:29" ht="12.75">
      <c r="A555" s="50">
        <v>14</v>
      </c>
      <c r="B555" s="52" t="s">
        <v>674</v>
      </c>
      <c r="C555" s="52" t="s">
        <v>603</v>
      </c>
      <c r="D555" s="53" t="s">
        <v>604</v>
      </c>
      <c r="E555" s="50" t="s">
        <v>605</v>
      </c>
      <c r="F555" s="54">
        <v>1</v>
      </c>
      <c r="G555" s="53"/>
      <c r="H555" s="55"/>
      <c r="K555" s="53"/>
      <c r="L555" s="50"/>
      <c r="M555" s="57"/>
      <c r="N555" s="56">
        <f>R555/$H$485</f>
        <v>0</v>
      </c>
      <c r="O555" s="56">
        <f>S555/$H$485</f>
        <v>0</v>
      </c>
      <c r="P555" s="56">
        <f>T555/$H$485</f>
        <v>0</v>
      </c>
      <c r="Q555" s="56">
        <f>U555/$H$485</f>
        <v>0</v>
      </c>
      <c r="R555" s="5">
        <f>MAX(V555-V$3,0)</f>
        <v>0</v>
      </c>
      <c r="S555" s="5">
        <f>MAX(W555-W$3,0)</f>
        <v>0</v>
      </c>
      <c r="T555" s="5">
        <f>MAX(X555-X$3,0)</f>
        <v>0</v>
      </c>
      <c r="U555" s="5">
        <f>MAX(Y555-Y$3,0)</f>
        <v>0</v>
      </c>
      <c r="V555" s="30">
        <v>22.328321</v>
      </c>
      <c r="W555" s="9">
        <v>1.1357034</v>
      </c>
      <c r="X555" s="9">
        <v>0</v>
      </c>
      <c r="Y555" s="9">
        <v>0</v>
      </c>
      <c r="Z555" s="57"/>
      <c r="AA555" s="55"/>
      <c r="AB555" s="58"/>
      <c r="AC555" s="53"/>
    </row>
    <row r="556" spans="1:29" ht="12.75">
      <c r="A556" s="50">
        <v>14</v>
      </c>
      <c r="B556" s="52" t="s">
        <v>675</v>
      </c>
      <c r="C556" s="52" t="s">
        <v>603</v>
      </c>
      <c r="D556" s="53" t="s">
        <v>604</v>
      </c>
      <c r="E556" s="50" t="s">
        <v>605</v>
      </c>
      <c r="F556" s="54">
        <v>1</v>
      </c>
      <c r="G556" s="53"/>
      <c r="H556" s="55"/>
      <c r="K556" s="53"/>
      <c r="L556" s="50"/>
      <c r="M556" s="57"/>
      <c r="N556" s="56">
        <f>R556/$H$485</f>
        <v>0</v>
      </c>
      <c r="O556" s="56">
        <f>S556/$H$485</f>
        <v>0</v>
      </c>
      <c r="P556" s="56">
        <f>T556/$H$485</f>
        <v>0</v>
      </c>
      <c r="Q556" s="56">
        <f>U556/$H$485</f>
        <v>0</v>
      </c>
      <c r="R556" s="5">
        <f>MAX(V556-V$3,0)</f>
        <v>0</v>
      </c>
      <c r="S556" s="5">
        <f>MAX(W556-W$3,0)</f>
        <v>0</v>
      </c>
      <c r="T556" s="5">
        <f>MAX(X556-X$3,0)</f>
        <v>0</v>
      </c>
      <c r="U556" s="5">
        <f>MAX(Y556-Y$3,0)</f>
        <v>0</v>
      </c>
      <c r="V556" s="30">
        <v>0</v>
      </c>
      <c r="W556" s="9">
        <v>0</v>
      </c>
      <c r="X556" s="9">
        <v>0</v>
      </c>
      <c r="Y556" s="9">
        <v>0</v>
      </c>
      <c r="Z556" s="57"/>
      <c r="AA556" s="55"/>
      <c r="AB556" s="58"/>
      <c r="AC556" s="53"/>
    </row>
    <row r="557" spans="1:29" ht="12.75">
      <c r="A557" s="50">
        <v>14</v>
      </c>
      <c r="B557" s="52" t="s">
        <v>676</v>
      </c>
      <c r="C557" s="52" t="s">
        <v>603</v>
      </c>
      <c r="D557" s="53" t="s">
        <v>604</v>
      </c>
      <c r="E557" s="50" t="s">
        <v>605</v>
      </c>
      <c r="F557" s="54">
        <v>1</v>
      </c>
      <c r="G557" s="53"/>
      <c r="H557" s="55"/>
      <c r="K557" s="53"/>
      <c r="L557" s="50"/>
      <c r="M557" s="57"/>
      <c r="N557" s="56">
        <f>R557/$H$485</f>
        <v>0</v>
      </c>
      <c r="O557" s="56">
        <f>S557/$H$485</f>
        <v>0</v>
      </c>
      <c r="P557" s="56">
        <f>T557/$H$485</f>
        <v>0</v>
      </c>
      <c r="Q557" s="56">
        <f>U557/$H$485</f>
        <v>0</v>
      </c>
      <c r="R557" s="5">
        <f>MAX(V557-V$3,0)</f>
        <v>0</v>
      </c>
      <c r="S557" s="5">
        <f>MAX(W557-W$3,0)</f>
        <v>0</v>
      </c>
      <c r="T557" s="5">
        <f>MAX(X557-X$3,0)</f>
        <v>0</v>
      </c>
      <c r="U557" s="5">
        <f>MAX(Y557-Y$3,0)</f>
        <v>0</v>
      </c>
      <c r="V557" s="30">
        <v>0</v>
      </c>
      <c r="W557" s="9">
        <v>0</v>
      </c>
      <c r="X557" s="9">
        <v>0</v>
      </c>
      <c r="Y557" s="9">
        <v>0</v>
      </c>
      <c r="Z557" s="57"/>
      <c r="AA557" s="55"/>
      <c r="AB557" s="58"/>
      <c r="AC557" s="53"/>
    </row>
    <row r="558" spans="1:29" ht="12.75">
      <c r="A558" s="50">
        <v>14</v>
      </c>
      <c r="B558" s="52" t="s">
        <v>677</v>
      </c>
      <c r="C558" s="52" t="s">
        <v>603</v>
      </c>
      <c r="D558" s="59" t="s">
        <v>604</v>
      </c>
      <c r="E558" s="50" t="s">
        <v>605</v>
      </c>
      <c r="F558" s="54">
        <v>1</v>
      </c>
      <c r="G558" s="53"/>
      <c r="H558" s="55"/>
      <c r="K558" s="53"/>
      <c r="L558" s="50"/>
      <c r="M558" s="57"/>
      <c r="N558" s="56">
        <f>R558/$H$485</f>
        <v>0</v>
      </c>
      <c r="O558" s="56">
        <f>S558/$H$485</f>
        <v>0</v>
      </c>
      <c r="P558" s="56">
        <f>T558/$H$485</f>
        <v>0</v>
      </c>
      <c r="Q558" s="56">
        <f>U558/$H$485</f>
        <v>0</v>
      </c>
      <c r="R558" s="5">
        <f>MAX(V558-V$3,0)</f>
        <v>0</v>
      </c>
      <c r="S558" s="5">
        <f>MAX(W558-W$3,0)</f>
        <v>0</v>
      </c>
      <c r="T558" s="5">
        <f>MAX(X558-X$3,0)</f>
        <v>0</v>
      </c>
      <c r="U558" s="5">
        <f>MAX(Y558-Y$3,0)</f>
        <v>0</v>
      </c>
      <c r="V558" s="30">
        <v>423.82217</v>
      </c>
      <c r="W558" s="9">
        <v>0</v>
      </c>
      <c r="X558" s="9">
        <v>82.81126</v>
      </c>
      <c r="Y558" s="9">
        <v>0</v>
      </c>
      <c r="Z558" s="57"/>
      <c r="AA558" s="55"/>
      <c r="AB558" s="58"/>
      <c r="AC558" s="53"/>
    </row>
    <row r="559" spans="1:29" ht="12.75">
      <c r="A559" s="50">
        <v>15</v>
      </c>
      <c r="B559" s="52" t="s">
        <v>678</v>
      </c>
      <c r="C559" s="52" t="s">
        <v>603</v>
      </c>
      <c r="D559" s="53" t="s">
        <v>604</v>
      </c>
      <c r="E559" s="50" t="s">
        <v>605</v>
      </c>
      <c r="F559" s="54">
        <v>1</v>
      </c>
      <c r="G559" s="53"/>
      <c r="H559" s="55"/>
      <c r="K559" s="53"/>
      <c r="L559" s="50"/>
      <c r="M559" s="57"/>
      <c r="N559" s="56">
        <f>R559/$H$485</f>
        <v>0</v>
      </c>
      <c r="O559" s="56">
        <f>S559/$H$485</f>
        <v>0</v>
      </c>
      <c r="P559" s="56">
        <f>T559/$H$485</f>
        <v>0</v>
      </c>
      <c r="Q559" s="56">
        <f>U559/$H$485</f>
        <v>0</v>
      </c>
      <c r="R559" s="5">
        <f>MAX(V559-V$3,0)</f>
        <v>0</v>
      </c>
      <c r="S559" s="5">
        <f>MAX(W559-W$3,0)</f>
        <v>0</v>
      </c>
      <c r="T559" s="5">
        <f>MAX(X559-X$3,0)</f>
        <v>0</v>
      </c>
      <c r="U559" s="5">
        <f>MAX(Y559-Y$3,0)</f>
        <v>0</v>
      </c>
      <c r="V559" s="30">
        <v>1426.8699</v>
      </c>
      <c r="W559" s="9">
        <v>0</v>
      </c>
      <c r="X559" s="9">
        <v>98.783676</v>
      </c>
      <c r="Y559" s="9">
        <v>0</v>
      </c>
      <c r="Z559" s="57"/>
      <c r="AA559" s="55"/>
      <c r="AB559" s="58"/>
      <c r="AC559" s="53"/>
    </row>
    <row r="560" spans="1:29" ht="12.75">
      <c r="A560" s="50">
        <v>15</v>
      </c>
      <c r="B560" s="52" t="s">
        <v>679</v>
      </c>
      <c r="C560" s="52" t="s">
        <v>603</v>
      </c>
      <c r="D560" s="53" t="s">
        <v>604</v>
      </c>
      <c r="E560" s="50" t="s">
        <v>605</v>
      </c>
      <c r="F560" s="54">
        <v>1</v>
      </c>
      <c r="G560" s="53"/>
      <c r="H560" s="55"/>
      <c r="K560" s="53"/>
      <c r="L560" s="50"/>
      <c r="M560" s="57"/>
      <c r="N560" s="56">
        <f>R560/$H$485</f>
        <v>0</v>
      </c>
      <c r="O560" s="56">
        <f>S560/$H$485</f>
        <v>0</v>
      </c>
      <c r="P560" s="56">
        <f>T560/$H$485</f>
        <v>0</v>
      </c>
      <c r="Q560" s="56">
        <f>U560/$H$485</f>
        <v>0</v>
      </c>
      <c r="R560" s="5">
        <f>MAX(V560-V$3,0)</f>
        <v>0</v>
      </c>
      <c r="S560" s="5">
        <f>MAX(W560-W$3,0)</f>
        <v>0</v>
      </c>
      <c r="T560" s="5">
        <f>MAX(X560-X$3,0)</f>
        <v>0</v>
      </c>
      <c r="U560" s="5">
        <f>MAX(Y560-Y$3,0)</f>
        <v>0</v>
      </c>
      <c r="V560" s="30">
        <v>62.77045</v>
      </c>
      <c r="W560" s="9">
        <v>0</v>
      </c>
      <c r="X560" s="9">
        <v>0</v>
      </c>
      <c r="Y560" s="9">
        <v>0</v>
      </c>
      <c r="Z560" s="57"/>
      <c r="AA560" s="55"/>
      <c r="AB560" s="58"/>
      <c r="AC560" s="53"/>
    </row>
    <row r="561" spans="1:29" ht="12.75">
      <c r="A561" s="50">
        <v>15</v>
      </c>
      <c r="B561" s="52" t="s">
        <v>680</v>
      </c>
      <c r="C561" s="52" t="s">
        <v>603</v>
      </c>
      <c r="D561" s="53" t="s">
        <v>604</v>
      </c>
      <c r="E561" s="50" t="s">
        <v>605</v>
      </c>
      <c r="F561" s="54">
        <v>1</v>
      </c>
      <c r="G561" s="53"/>
      <c r="H561" s="55"/>
      <c r="K561" s="53"/>
      <c r="L561" s="50"/>
      <c r="M561" s="57"/>
      <c r="N561" s="56">
        <f>R561/$H$485</f>
        <v>0</v>
      </c>
      <c r="O561" s="56">
        <f>S561/$H$485</f>
        <v>0</v>
      </c>
      <c r="P561" s="56">
        <f>T561/$H$485</f>
        <v>0</v>
      </c>
      <c r="Q561" s="56">
        <f>U561/$H$485</f>
        <v>0</v>
      </c>
      <c r="R561" s="5">
        <f>MAX(V561-V$3,0)</f>
        <v>0</v>
      </c>
      <c r="S561" s="5">
        <f>MAX(W561-W$3,0)</f>
        <v>0</v>
      </c>
      <c r="T561" s="5">
        <f>MAX(X561-X$3,0)</f>
        <v>0</v>
      </c>
      <c r="U561" s="5">
        <f>MAX(Y561-Y$3,0)</f>
        <v>0</v>
      </c>
      <c r="V561" s="30">
        <v>0</v>
      </c>
      <c r="W561" s="9">
        <v>0</v>
      </c>
      <c r="X561" s="9">
        <v>0</v>
      </c>
      <c r="Y561" s="9">
        <v>0</v>
      </c>
      <c r="Z561" s="57"/>
      <c r="AA561" s="55"/>
      <c r="AB561" s="58"/>
      <c r="AC561" s="53"/>
    </row>
    <row r="562" spans="1:29" ht="12.75">
      <c r="A562" s="50">
        <v>15</v>
      </c>
      <c r="B562" s="52" t="s">
        <v>681</v>
      </c>
      <c r="C562" s="52" t="s">
        <v>603</v>
      </c>
      <c r="D562" s="53" t="s">
        <v>604</v>
      </c>
      <c r="E562" s="50" t="s">
        <v>605</v>
      </c>
      <c r="F562" s="54">
        <v>1</v>
      </c>
      <c r="G562" s="53"/>
      <c r="H562" s="55"/>
      <c r="K562" s="53"/>
      <c r="L562" s="50"/>
      <c r="M562" s="57"/>
      <c r="N562" s="56">
        <f>R562/$H$485</f>
        <v>0</v>
      </c>
      <c r="O562" s="56">
        <f>S562/$H$485</f>
        <v>0</v>
      </c>
      <c r="P562" s="56">
        <f>T562/$H$485</f>
        <v>0</v>
      </c>
      <c r="Q562" s="56">
        <f>U562/$H$485</f>
        <v>0</v>
      </c>
      <c r="R562" s="5">
        <f>MAX(V562-V$3,0)</f>
        <v>0</v>
      </c>
      <c r="S562" s="5">
        <f>MAX(W562-W$3,0)</f>
        <v>0</v>
      </c>
      <c r="T562" s="5">
        <f>MAX(X562-X$3,0)</f>
        <v>0</v>
      </c>
      <c r="U562" s="5">
        <f>MAX(Y562-Y$3,0)</f>
        <v>0</v>
      </c>
      <c r="V562" s="30">
        <v>281.61685</v>
      </c>
      <c r="W562" s="9">
        <v>0</v>
      </c>
      <c r="X562" s="9">
        <v>144.13402</v>
      </c>
      <c r="Y562" s="9">
        <v>0</v>
      </c>
      <c r="Z562" s="57"/>
      <c r="AA562" s="55"/>
      <c r="AB562" s="58"/>
      <c r="AC562" s="53"/>
    </row>
    <row r="563" spans="1:29" ht="12.75">
      <c r="A563" s="50">
        <v>15</v>
      </c>
      <c r="B563" s="52" t="s">
        <v>682</v>
      </c>
      <c r="C563" s="52" t="s">
        <v>603</v>
      </c>
      <c r="D563" s="59" t="s">
        <v>604</v>
      </c>
      <c r="E563" s="50" t="s">
        <v>605</v>
      </c>
      <c r="F563" s="54">
        <v>1</v>
      </c>
      <c r="G563" s="53"/>
      <c r="H563" s="55"/>
      <c r="K563" s="53"/>
      <c r="L563" s="50"/>
      <c r="M563" s="57"/>
      <c r="N563" s="56">
        <f>R563/$H$485</f>
        <v>0</v>
      </c>
      <c r="O563" s="56">
        <f>S563/$H$485</f>
        <v>0</v>
      </c>
      <c r="P563" s="56">
        <f>T563/$H$485</f>
        <v>0</v>
      </c>
      <c r="Q563" s="56">
        <f>U563/$H$485</f>
        <v>0</v>
      </c>
      <c r="R563" s="5">
        <f>MAX(V563-V$3,0)</f>
        <v>0</v>
      </c>
      <c r="S563" s="5">
        <f>MAX(W563-W$3,0)</f>
        <v>0</v>
      </c>
      <c r="T563" s="5">
        <f>MAX(X563-X$3,0)</f>
        <v>0</v>
      </c>
      <c r="U563" s="5">
        <f>MAX(Y563-Y$3,0)</f>
        <v>0</v>
      </c>
      <c r="V563" s="30">
        <v>223.39253</v>
      </c>
      <c r="W563" s="9">
        <v>0</v>
      </c>
      <c r="X563" s="9">
        <v>0</v>
      </c>
      <c r="Y563" s="9">
        <v>0</v>
      </c>
      <c r="Z563" s="57"/>
      <c r="AA563" s="55"/>
      <c r="AB563" s="58"/>
      <c r="AC563" s="53"/>
    </row>
    <row r="564" ht="12.75">
      <c r="X564" s="5"/>
    </row>
    <row r="565" ht="12.75">
      <c r="X565" s="5"/>
    </row>
    <row r="566" ht="12.75">
      <c r="X566" s="5"/>
    </row>
    <row r="567" ht="12.75">
      <c r="X567" s="5"/>
    </row>
    <row r="568" ht="12.75">
      <c r="X568" s="5"/>
    </row>
    <row r="569" ht="12.75">
      <c r="X569" s="5"/>
    </row>
    <row r="570" ht="12.75">
      <c r="X570" s="5"/>
    </row>
    <row r="571" ht="12.75">
      <c r="X571" s="5"/>
    </row>
    <row r="572" ht="12.75">
      <c r="X572" s="5"/>
    </row>
    <row r="573" ht="12.75">
      <c r="X573" s="5"/>
    </row>
    <row r="574" ht="12.75">
      <c r="X574" s="5"/>
    </row>
    <row r="575" ht="12.75">
      <c r="X575" s="5"/>
    </row>
    <row r="576" ht="12.75">
      <c r="X576" s="5"/>
    </row>
    <row r="577" ht="12.75">
      <c r="X577" s="5"/>
    </row>
    <row r="578" ht="12.75">
      <c r="X578" s="5"/>
    </row>
    <row r="579" ht="12.75">
      <c r="X579" s="5"/>
    </row>
    <row r="580" ht="12.75">
      <c r="X580" s="5"/>
    </row>
    <row r="581" ht="12.75">
      <c r="X581" s="5"/>
    </row>
    <row r="582" ht="12.75">
      <c r="X582" s="5"/>
    </row>
    <row r="583" ht="12.75">
      <c r="X583" s="5"/>
    </row>
    <row r="584" ht="12.75">
      <c r="X584" s="5"/>
    </row>
    <row r="585" ht="12.75">
      <c r="X585" s="5"/>
    </row>
    <row r="586" ht="12.75">
      <c r="X586" s="5"/>
    </row>
    <row r="587" ht="12.75">
      <c r="X587" s="5"/>
    </row>
    <row r="588" ht="12.75">
      <c r="X588" s="5"/>
    </row>
    <row r="589" ht="12.75">
      <c r="X589" s="5"/>
    </row>
    <row r="590" ht="12.75">
      <c r="X590" s="5"/>
    </row>
    <row r="591" ht="12.75">
      <c r="X591" s="5"/>
    </row>
    <row r="592" ht="12.75">
      <c r="X592" s="5"/>
    </row>
    <row r="593" ht="12.75">
      <c r="X593" s="5"/>
    </row>
    <row r="594" ht="12.75">
      <c r="X594" s="5"/>
    </row>
    <row r="595" ht="12.75">
      <c r="X595" s="5"/>
    </row>
    <row r="596" ht="12.75">
      <c r="X596" s="5"/>
    </row>
  </sheetData>
  <mergeCells count="8">
    <mergeCell ref="J2:M2"/>
    <mergeCell ref="N2:Q2"/>
    <mergeCell ref="R2:U2"/>
    <mergeCell ref="V2:Y2"/>
    <mergeCell ref="V1:Y1"/>
    <mergeCell ref="R1:U1"/>
    <mergeCell ref="N1:Q1"/>
    <mergeCell ref="J1:M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Chana Palmer</dc:creator>
  <cp:keywords/>
  <dc:description/>
  <cp:lastModifiedBy>chana</cp:lastModifiedBy>
  <dcterms:created xsi:type="dcterms:W3CDTF">2006-09-10T04:46:37Z</dcterms:created>
  <dcterms:modified xsi:type="dcterms:W3CDTF">2007-01-19T22:31:49Z</dcterms:modified>
  <cp:category/>
  <cp:version/>
  <cp:contentType/>
  <cp:contentStatus/>
</cp:coreProperties>
</file>