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brown\Desktop\"/>
    </mc:Choice>
  </mc:AlternateContent>
  <bookViews>
    <workbookView xWindow="0" yWindow="0" windowWidth="22680" windowHeight="9660" tabRatio="500"/>
  </bookViews>
  <sheets>
    <sheet name="Sheet2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1" i="2" l="1"/>
  <c r="D51" i="2"/>
  <c r="J51" i="2" s="1"/>
  <c r="E51" i="2"/>
  <c r="F51" i="2"/>
  <c r="G51" i="2"/>
  <c r="H51" i="2"/>
  <c r="I51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G2" i="2"/>
  <c r="J2" i="2" s="1"/>
</calcChain>
</file>

<file path=xl/sharedStrings.xml><?xml version="1.0" encoding="utf-8"?>
<sst xmlns="http://schemas.openxmlformats.org/spreadsheetml/2006/main" count="396" uniqueCount="351">
  <si>
    <t>Scaptodrosophila lebanonensis</t>
  </si>
  <si>
    <t>Scaptodrosophila pattersoni</t>
  </si>
  <si>
    <t>Zaprionus tuberculatus</t>
  </si>
  <si>
    <t>Species</t>
  </si>
  <si>
    <t>Drosophila affinis</t>
  </si>
  <si>
    <t>Drosophila ambigua</t>
  </si>
  <si>
    <t>Drosophila ananassae</t>
  </si>
  <si>
    <t>Drosophila buzzatii</t>
  </si>
  <si>
    <t>Drosophila erecta</t>
  </si>
  <si>
    <t>Drosophila hydei</t>
  </si>
  <si>
    <t>Drosophila immigrans</t>
  </si>
  <si>
    <t>Drosophila melanogaster</t>
  </si>
  <si>
    <t>Drosophila miranda</t>
  </si>
  <si>
    <t>Drosophila nebulosa</t>
  </si>
  <si>
    <t>Drosophila paramelanica</t>
  </si>
  <si>
    <t>Drosophila persimilis</t>
  </si>
  <si>
    <t>Drosophila pseudoobscura</t>
  </si>
  <si>
    <t>Drosophila santomea</t>
  </si>
  <si>
    <t>Drosophila simulans</t>
  </si>
  <si>
    <t>Drosophila subobscura</t>
  </si>
  <si>
    <t>Drosophila takahashii</t>
  </si>
  <si>
    <t>Drosophila teissieri</t>
  </si>
  <si>
    <t>Adh</t>
  </si>
  <si>
    <t>AmyRel</t>
  </si>
  <si>
    <t>COI</t>
  </si>
  <si>
    <t>COII</t>
  </si>
  <si>
    <t>28S(d1+d2)</t>
  </si>
  <si>
    <t>RpL32</t>
  </si>
  <si>
    <t>Sod</t>
  </si>
  <si>
    <t>Missing per species</t>
  </si>
  <si>
    <t>AF459744+AF067280</t>
  </si>
  <si>
    <t>AF037353</t>
  </si>
  <si>
    <t>M95140</t>
  </si>
  <si>
    <t>U47879</t>
  </si>
  <si>
    <t>X54813.1</t>
  </si>
  <si>
    <t>-</t>
  </si>
  <si>
    <t>EU493630.1</t>
  </si>
  <si>
    <t>EU493759.1</t>
  </si>
  <si>
    <t>AF136650+U26837.1</t>
  </si>
  <si>
    <t>AY736529</t>
  </si>
  <si>
    <t>DQ471597.1</t>
  </si>
  <si>
    <t>AY646727.1</t>
  </si>
  <si>
    <t>JF735897</t>
  </si>
  <si>
    <t>AF459754</t>
  </si>
  <si>
    <t>AF024691</t>
  </si>
  <si>
    <t>AF050748.1 + AY098462.1</t>
  </si>
  <si>
    <t>AF474077</t>
  </si>
  <si>
    <t>JF735891</t>
  </si>
  <si>
    <t>GENOME SEQUENCE</t>
  </si>
  <si>
    <t>AF459745+U40986</t>
  </si>
  <si>
    <t>AF251135</t>
  </si>
  <si>
    <t>AF050749.1 + U51611.1</t>
  </si>
  <si>
    <t>M95147</t>
  </si>
  <si>
    <t>U47869</t>
  </si>
  <si>
    <t>X54116</t>
  </si>
  <si>
    <t>AF039562</t>
  </si>
  <si>
    <t>AF050744.1</t>
  </si>
  <si>
    <t>X71171</t>
  </si>
  <si>
    <t>AF127156</t>
  </si>
  <si>
    <t>U26838.1</t>
  </si>
  <si>
    <t>JF735925</t>
  </si>
  <si>
    <t>JF735932</t>
  </si>
  <si>
    <t>JF735901</t>
  </si>
  <si>
    <t>U65746</t>
  </si>
  <si>
    <t>AF146169</t>
  </si>
  <si>
    <t>AF184008.1+X71247</t>
  </si>
  <si>
    <t>X58694</t>
  </si>
  <si>
    <t>AY733042</t>
  </si>
  <si>
    <t>DQ471602.1</t>
  </si>
  <si>
    <t>GU597488</t>
  </si>
  <si>
    <t>GU597386+X71249</t>
  </si>
  <si>
    <t>U37714</t>
  </si>
  <si>
    <t>M97638</t>
  </si>
  <si>
    <t>AF491632</t>
  </si>
  <si>
    <t>AF478424</t>
  </si>
  <si>
    <t>AF184006.1+X71231</t>
  </si>
  <si>
    <t>AF021825</t>
  </si>
  <si>
    <t>U26841.1</t>
  </si>
  <si>
    <t>JF735927</t>
  </si>
  <si>
    <t>JF735933</t>
  </si>
  <si>
    <t>JF735902</t>
  </si>
  <si>
    <t>DQ471662.1</t>
  </si>
  <si>
    <t>AY733045.1</t>
  </si>
  <si>
    <t xml:space="preserve">DQ471605.1| </t>
  </si>
  <si>
    <t>FJ447340.1</t>
  </si>
  <si>
    <t>JF735905</t>
  </si>
  <si>
    <t>DQ471663.1</t>
  </si>
  <si>
    <t>AY733046.1</t>
  </si>
  <si>
    <t>DQ471606.1</t>
  </si>
  <si>
    <t>AY646746.1</t>
  </si>
  <si>
    <t>JF735906</t>
  </si>
  <si>
    <t>Z00033</t>
  </si>
  <si>
    <t>U96157</t>
  </si>
  <si>
    <t>NC_005779.1</t>
  </si>
  <si>
    <t>AF474081</t>
  </si>
  <si>
    <t>AF127158</t>
  </si>
  <si>
    <t>X98338</t>
  </si>
  <si>
    <t>AF022713</t>
  </si>
  <si>
    <t>M57910.1</t>
  </si>
  <si>
    <t>U37541</t>
  </si>
  <si>
    <t>GU597379+X71159</t>
  </si>
  <si>
    <t>X17332</t>
  </si>
  <si>
    <t>AY238781.1</t>
  </si>
  <si>
    <t>Y15604.1</t>
  </si>
  <si>
    <t>AF451104.1</t>
  </si>
  <si>
    <t>M95148.1</t>
  </si>
  <si>
    <t>EF216299.1+EF216299.1</t>
  </si>
  <si>
    <t>AY754566.1</t>
  </si>
  <si>
    <t>AY154827</t>
  </si>
  <si>
    <t>DQ202071.1</t>
  </si>
  <si>
    <t>AY437255.1</t>
  </si>
  <si>
    <t>GENOME SEQUENCE+AJ308077</t>
  </si>
  <si>
    <t>U26842</t>
  </si>
  <si>
    <t>DQ471608</t>
  </si>
  <si>
    <t>DQ426799.1</t>
  </si>
  <si>
    <t>JF735907</t>
  </si>
  <si>
    <t>U95275</t>
  </si>
  <si>
    <t>AY733060</t>
  </si>
  <si>
    <t>AY335208.1</t>
  </si>
  <si>
    <t>AF021830</t>
  </si>
  <si>
    <t>AY165542.1</t>
  </si>
  <si>
    <t>AY736484.1</t>
  </si>
  <si>
    <t>JF735929</t>
  </si>
  <si>
    <t>JF735934</t>
  </si>
  <si>
    <t>AF184015.1+AF184015.1</t>
  </si>
  <si>
    <t>AF306713.1</t>
  </si>
  <si>
    <t>AF081356</t>
  </si>
  <si>
    <t>EF216300.1+EF216300.1</t>
  </si>
  <si>
    <t>U47892</t>
  </si>
  <si>
    <t>Z00032.1 OR AY279325.1</t>
  </si>
  <si>
    <t>U96158.2 OR D21128.1</t>
  </si>
  <si>
    <t>AY757281.1</t>
  </si>
  <si>
    <t>AY757269.1</t>
  </si>
  <si>
    <t>AF127155.1</t>
  </si>
  <si>
    <t>AY750127.1</t>
  </si>
  <si>
    <t>GU597453</t>
  </si>
  <si>
    <t>GU597483</t>
  </si>
  <si>
    <t>GU597382</t>
  </si>
  <si>
    <t>M60997</t>
  </si>
  <si>
    <t>AF451101.1 + U51609.1</t>
  </si>
  <si>
    <t>M95143</t>
  </si>
  <si>
    <t>U47873</t>
  </si>
  <si>
    <t>Y00602</t>
  </si>
  <si>
    <t>U82556</t>
  </si>
  <si>
    <t>AF519412.1 + U51606.1 + AF451073.1</t>
  </si>
  <si>
    <t>AF519348.1</t>
  </si>
  <si>
    <t>AF184016.1+X71203</t>
  </si>
  <si>
    <t>U47872</t>
  </si>
  <si>
    <t>AY804554.1</t>
  </si>
  <si>
    <t>AY736503</t>
  </si>
  <si>
    <t>DQ382822</t>
  </si>
  <si>
    <t>X04672</t>
  </si>
  <si>
    <t>AF039558</t>
  </si>
  <si>
    <t>NC_005780.1</t>
  </si>
  <si>
    <t>AF200832</t>
  </si>
  <si>
    <t>GENOME SEQUENCE+X71165</t>
  </si>
  <si>
    <t>AF127157</t>
  </si>
  <si>
    <t>M36581</t>
  </si>
  <si>
    <t>U96159</t>
  </si>
  <si>
    <t>NC_005781.1</t>
  </si>
  <si>
    <t>AF200834</t>
  </si>
  <si>
    <t>GENOME SEQUENCE+X71161</t>
  </si>
  <si>
    <t>X15685</t>
  </si>
  <si>
    <t>M55545</t>
  </si>
  <si>
    <t>U79724</t>
  </si>
  <si>
    <t>AF519409.1 + U51615.1 + AF050750.1</t>
  </si>
  <si>
    <t>M95151</t>
  </si>
  <si>
    <t>U38233</t>
  </si>
  <si>
    <t>AF459749</t>
  </si>
  <si>
    <t>U96161</t>
  </si>
  <si>
    <t>AF474089</t>
  </si>
  <si>
    <t>X54118</t>
  </si>
  <si>
    <t>AF039557</t>
  </si>
  <si>
    <t>AF050743.1</t>
  </si>
  <si>
    <t>DQ382819</t>
  </si>
  <si>
    <t>AF127160</t>
  </si>
  <si>
    <t>JF735913</t>
  </si>
  <si>
    <t>EF216262.1</t>
  </si>
  <si>
    <t>EF216307.1+EF216307.1</t>
  </si>
  <si>
    <t>U26846</t>
  </si>
  <si>
    <t>AF136603</t>
  </si>
  <si>
    <t>DQ471577.1</t>
  </si>
  <si>
    <t>DQ426813.1 + AY646749.1</t>
  </si>
  <si>
    <t>AF184014.1+GENOME SEQUENCE</t>
  </si>
  <si>
    <t>X13831</t>
  </si>
  <si>
    <t>JF735886</t>
  </si>
  <si>
    <t>GU597505</t>
  </si>
  <si>
    <t>GU597405</t>
  </si>
  <si>
    <t>M97637</t>
  </si>
  <si>
    <t>EU493815.1</t>
  </si>
  <si>
    <t>JF735903</t>
  </si>
  <si>
    <t>AF021822</t>
  </si>
  <si>
    <t>Missing for each gene</t>
  </si>
  <si>
    <t xml:space="preserve">Drosophila americana </t>
  </si>
  <si>
    <t>Drosophila arizonae</t>
  </si>
  <si>
    <t>Drosophila baimaii</t>
  </si>
  <si>
    <t>Drosophila bifasciaita</t>
  </si>
  <si>
    <t>Drosophila capricorni</t>
  </si>
  <si>
    <t>Drosophila euronotus</t>
  </si>
  <si>
    <t xml:space="preserve">Drosophila flavomontana </t>
  </si>
  <si>
    <t xml:space="preserve">Drosophila lacicola </t>
  </si>
  <si>
    <t xml:space="preserve">Drosophila littoralis </t>
  </si>
  <si>
    <t xml:space="preserve">Drosophila lummei </t>
  </si>
  <si>
    <t>Drosophila micromelanica</t>
  </si>
  <si>
    <t>Drosophila nasuta</t>
  </si>
  <si>
    <t xml:space="preserve">Drosophila novamexicana </t>
  </si>
  <si>
    <t xml:space="preserve">Drosophila obscura </t>
  </si>
  <si>
    <t>Drosophila orena</t>
  </si>
  <si>
    <t>Drosophila prosaltans</t>
  </si>
  <si>
    <t>Drosophila pseudoananassae</t>
  </si>
  <si>
    <t>Drosophila putrida</t>
  </si>
  <si>
    <t xml:space="preserve">Drosophila sechellia </t>
  </si>
  <si>
    <t>Drosophila tristis</t>
  </si>
  <si>
    <t>Drosophila tropicalis</t>
  </si>
  <si>
    <t xml:space="preserve">Drosophila virilis </t>
  </si>
  <si>
    <t xml:space="preserve">Hirtodrosophila duncani </t>
  </si>
  <si>
    <t>AY154863.1</t>
  </si>
  <si>
    <t>DQ383684.1</t>
  </si>
  <si>
    <t>DQ436072.1</t>
  </si>
  <si>
    <t>AY335196.1</t>
  </si>
  <si>
    <t>AY750132.1</t>
  </si>
  <si>
    <t>AY750124.1</t>
  </si>
  <si>
    <t>AB261137.1</t>
  </si>
  <si>
    <t>HQ110516.1</t>
  </si>
  <si>
    <t>Drosophila sturtevanti</t>
  </si>
  <si>
    <t>AB026535.1</t>
  </si>
  <si>
    <t>U95274.1</t>
  </si>
  <si>
    <t>DQ155671.1</t>
  </si>
  <si>
    <t>X63955.1</t>
  </si>
  <si>
    <t>HQ631506.1</t>
  </si>
  <si>
    <t>AY733059.1</t>
  </si>
  <si>
    <t>AY736497.1</t>
  </si>
  <si>
    <t>AB194424.1</t>
  </si>
  <si>
    <t>AY736506.1</t>
  </si>
  <si>
    <t>AF251140.1</t>
  </si>
  <si>
    <t>AY736524.1</t>
  </si>
  <si>
    <t>EU493625.1</t>
  </si>
  <si>
    <t>EU493637.1</t>
  </si>
  <si>
    <t>EU390738.1</t>
  </si>
  <si>
    <t>EU493612.1</t>
  </si>
  <si>
    <t>EU493589.1</t>
  </si>
  <si>
    <t>AY757280.1</t>
  </si>
  <si>
    <t>EU493615.1</t>
  </si>
  <si>
    <t>EU493687.1</t>
  </si>
  <si>
    <t>JQ679110.1</t>
  </si>
  <si>
    <t>EU493754.1</t>
  </si>
  <si>
    <t>AF474095.1</t>
  </si>
  <si>
    <t>EU390743.1</t>
  </si>
  <si>
    <t>EU390751.1</t>
  </si>
  <si>
    <t>HQ110561.1</t>
  </si>
  <si>
    <t>AY757268.1</t>
  </si>
  <si>
    <t>AF478431.1</t>
  </si>
  <si>
    <t>HQ110562.1</t>
  </si>
  <si>
    <t>AF474103.1</t>
  </si>
  <si>
    <t>EU493816.1</t>
  </si>
  <si>
    <t>EU595373.1</t>
  </si>
  <si>
    <t>HQ631433.1</t>
  </si>
  <si>
    <t>HQ110538.1</t>
  </si>
  <si>
    <t>HQ631456.1</t>
  </si>
  <si>
    <t>HQ110542.1</t>
  </si>
  <si>
    <t>HQ326583.1</t>
  </si>
  <si>
    <t>AY081437.1</t>
  </si>
  <si>
    <t>AY335232.1</t>
  </si>
  <si>
    <t>AF021823.1</t>
  </si>
  <si>
    <t xml:space="preserve">Drosophila mauritiana </t>
  </si>
  <si>
    <t xml:space="preserve">Drosophila mojavensis </t>
  </si>
  <si>
    <t xml:space="preserve">Drosophila montana </t>
  </si>
  <si>
    <t>AF459777.1</t>
  </si>
  <si>
    <t>EU493719.1</t>
  </si>
  <si>
    <t>EF216305.1</t>
  </si>
  <si>
    <t>XR_048218</t>
  </si>
  <si>
    <t>EF216287</t>
  </si>
  <si>
    <t>EF216286</t>
  </si>
  <si>
    <t>Sequences downloaded from 
Genbank</t>
  </si>
  <si>
    <t>Sequenced during this project</t>
  </si>
  <si>
    <t>U90955+ JF735883</t>
  </si>
  <si>
    <t>U51604.1 + AF519410.1 + JF735915</t>
  </si>
  <si>
    <t>AF146157.1 + DQ202051.1 + JF735918</t>
  </si>
  <si>
    <t>AF519388.1 + JF735926</t>
  </si>
  <si>
    <t>X71163 + JF735893</t>
  </si>
  <si>
    <t>U51603.1+ JF735914</t>
  </si>
  <si>
    <t>X71211 + JF735890</t>
  </si>
  <si>
    <t>U51614.1 + JF735919</t>
  </si>
  <si>
    <t>Z28549.1+X71173.1+ JF735909</t>
  </si>
  <si>
    <t>AB027264.1 + X58915 + JF735911</t>
  </si>
  <si>
    <t>X71177 + JF735892</t>
  </si>
  <si>
    <t>X71169 + JF735895</t>
  </si>
  <si>
    <t>GU597473 + JF735916</t>
  </si>
  <si>
    <t>EU493686 + JF735921</t>
  </si>
  <si>
    <t>AF184000.1</t>
  </si>
  <si>
    <t>GU597383.1</t>
  </si>
  <si>
    <t>GU597398.1</t>
  </si>
  <si>
    <t>RNA SEQ DJO</t>
  </si>
  <si>
    <t>provided by Darren Obbard from RNA seq data</t>
  </si>
  <si>
    <t>KJ746544</t>
  </si>
  <si>
    <t>KJ746545</t>
  </si>
  <si>
    <t>KJ746546</t>
  </si>
  <si>
    <t>KJ746547</t>
  </si>
  <si>
    <t>KJ746548</t>
  </si>
  <si>
    <t>KJ746549</t>
  </si>
  <si>
    <t>KJ746550</t>
  </si>
  <si>
    <t>KJ746552</t>
  </si>
  <si>
    <t>KJ746553</t>
  </si>
  <si>
    <t>KJ746554</t>
  </si>
  <si>
    <t>KJ746555</t>
  </si>
  <si>
    <t>KJ746556</t>
  </si>
  <si>
    <t>KJ746557</t>
  </si>
  <si>
    <t>KJ746558</t>
  </si>
  <si>
    <t>KJ746559</t>
  </si>
  <si>
    <t>KJ746560</t>
  </si>
  <si>
    <t>KJ746561</t>
  </si>
  <si>
    <t>KJ746562</t>
  </si>
  <si>
    <t>KJ746563</t>
  </si>
  <si>
    <t>KJ746564</t>
  </si>
  <si>
    <t>KJ746565</t>
  </si>
  <si>
    <t>KJ746566</t>
  </si>
  <si>
    <t>KJ746567</t>
  </si>
  <si>
    <t>KJ746568</t>
  </si>
  <si>
    <t>KJ746569</t>
  </si>
  <si>
    <t>KJ746570</t>
  </si>
  <si>
    <t>KJ746571</t>
  </si>
  <si>
    <t>KJ746572</t>
  </si>
  <si>
    <t>KJ746573</t>
  </si>
  <si>
    <t>KJ746574</t>
  </si>
  <si>
    <t>KJ746575</t>
  </si>
  <si>
    <t>KJ746576</t>
  </si>
  <si>
    <t>KJ746577</t>
  </si>
  <si>
    <t>KJ746578</t>
  </si>
  <si>
    <t>KJ746580</t>
  </si>
  <si>
    <t>KJ746581</t>
  </si>
  <si>
    <t>KJ746582</t>
  </si>
  <si>
    <t>KJ746583</t>
  </si>
  <si>
    <t>KJ746584</t>
  </si>
  <si>
    <t>KJ746585</t>
  </si>
  <si>
    <t>KJ746586</t>
  </si>
  <si>
    <t>KJ746587</t>
  </si>
  <si>
    <t>KJ746588</t>
  </si>
  <si>
    <t>KJ746589</t>
  </si>
  <si>
    <t>KJ746590</t>
  </si>
  <si>
    <t>KJ746591</t>
  </si>
  <si>
    <t>KJ746592</t>
  </si>
  <si>
    <t>KJ746593</t>
  </si>
  <si>
    <t>KJ746533</t>
  </si>
  <si>
    <t>KJ746537</t>
  </si>
  <si>
    <t>KJ746538</t>
  </si>
  <si>
    <t>KJ746539</t>
  </si>
  <si>
    <r>
      <rPr>
        <sz val="12"/>
        <color rgb="FFFF0000"/>
        <rFont val="Calibri"/>
        <family val="2"/>
        <scheme val="minor"/>
      </rPr>
      <t xml:space="preserve">KJ746541 </t>
    </r>
    <r>
      <rPr>
        <sz val="12"/>
        <color rgb="FF3366FF"/>
        <rFont val="Calibri"/>
        <family val="2"/>
        <scheme val="minor"/>
      </rPr>
      <t>+ AF045103.1</t>
    </r>
  </si>
  <si>
    <r>
      <rPr>
        <sz val="12"/>
        <color rgb="FFFF0000"/>
        <rFont val="Calibri"/>
        <family val="2"/>
        <scheme val="minor"/>
      </rPr>
      <t>KJ746542</t>
    </r>
    <r>
      <rPr>
        <sz val="12"/>
        <color rgb="FF3366FF"/>
        <rFont val="Calibri"/>
        <family val="2"/>
        <scheme val="minor"/>
      </rPr>
      <t xml:space="preserve"> + AY335205.1</t>
    </r>
  </si>
  <si>
    <r>
      <rPr>
        <sz val="12"/>
        <color rgb="FFFF0000"/>
        <rFont val="Calibri"/>
        <family val="2"/>
        <scheme val="minor"/>
      </rPr>
      <t>KJ746543</t>
    </r>
    <r>
      <rPr>
        <sz val="12"/>
        <color rgb="FF3366FF"/>
        <rFont val="Calibri"/>
        <family val="2"/>
        <scheme val="minor"/>
      </rPr>
      <t xml:space="preserve"> + U51601.1</t>
    </r>
  </si>
  <si>
    <r>
      <rPr>
        <sz val="12"/>
        <color rgb="FFFF0000"/>
        <rFont val="Calibri"/>
        <family val="2"/>
        <scheme val="minor"/>
      </rPr>
      <t>KJ746535</t>
    </r>
    <r>
      <rPr>
        <sz val="12"/>
        <color rgb="FF3366FF"/>
        <rFont val="Calibri"/>
        <family val="2"/>
        <scheme val="minor"/>
      </rPr>
      <t xml:space="preserve"> + AJ308078.1</t>
    </r>
  </si>
  <si>
    <t>Matrix of 336 combinations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</si>
</sst>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i/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2"/>
      <color rgb="FF3366FF"/>
      <name val="Calibri"/>
      <family val="2"/>
      <scheme val="minor"/>
    </font>
    <font>
      <sz val="11"/>
      <color rgb="FF3366FF"/>
      <name val="Arial"/>
      <family val="2"/>
    </font>
    <font>
      <u/>
      <sz val="10"/>
      <color rgb="FF3366FF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vertical="top"/>
    </xf>
    <xf numFmtId="49" fontId="10" fillId="0" borderId="0" xfId="5" applyNumberFormat="1" applyFont="1" applyFill="1" applyAlignment="1" applyProtection="1"/>
    <xf numFmtId="0" fontId="0" fillId="0" borderId="0" xfId="0" applyAlignment="1"/>
    <xf numFmtId="49" fontId="10" fillId="0" borderId="0" xfId="6" applyNumberFormat="1" applyFont="1" applyFill="1" applyAlignment="1"/>
    <xf numFmtId="49" fontId="10" fillId="0" borderId="0" xfId="0" applyNumberFormat="1" applyFont="1" applyFill="1" applyAlignment="1"/>
    <xf numFmtId="49" fontId="10" fillId="0" borderId="0" xfId="7" applyNumberFormat="1" applyFont="1" applyFill="1" applyAlignment="1"/>
    <xf numFmtId="49" fontId="10" fillId="0" borderId="0" xfId="8" applyNumberFormat="1" applyFont="1" applyFill="1" applyAlignment="1"/>
    <xf numFmtId="49" fontId="10" fillId="0" borderId="0" xfId="12" applyNumberFormat="1" applyFont="1" applyFill="1" applyAlignment="1"/>
    <xf numFmtId="49" fontId="10" fillId="0" borderId="0" xfId="13" applyNumberFormat="1" applyFont="1" applyFill="1" applyAlignment="1"/>
    <xf numFmtId="0" fontId="4" fillId="0" borderId="0" xfId="0" applyFont="1" applyFill="1" applyAlignment="1"/>
    <xf numFmtId="0" fontId="8" fillId="0" borderId="0" xfId="0" applyFont="1" applyFill="1" applyBorder="1" applyAlignment="1"/>
    <xf numFmtId="0" fontId="12" fillId="0" borderId="0" xfId="0" applyFont="1"/>
    <xf numFmtId="0" fontId="0" fillId="0" borderId="0" xfId="0" applyFill="1" applyAlignment="1"/>
    <xf numFmtId="0" fontId="13" fillId="0" borderId="0" xfId="0" applyFont="1" applyFill="1"/>
    <xf numFmtId="0" fontId="10" fillId="0" borderId="0" xfId="0" applyFont="1" applyFill="1" applyAlignment="1">
      <alignment vertical="top"/>
    </xf>
    <xf numFmtId="0" fontId="9" fillId="0" borderId="0" xfId="0" applyFont="1" applyFill="1" applyAlignment="1"/>
    <xf numFmtId="0" fontId="10" fillId="0" borderId="0" xfId="0" applyFont="1" applyFill="1" applyAlignment="1"/>
    <xf numFmtId="0" fontId="10" fillId="0" borderId="0" xfId="5" applyFont="1" applyFill="1" applyAlignment="1" applyProtection="1"/>
    <xf numFmtId="49" fontId="11" fillId="0" borderId="0" xfId="5" applyNumberFormat="1" applyFont="1" applyFill="1" applyAlignment="1" applyProtection="1"/>
    <xf numFmtId="0" fontId="11" fillId="0" borderId="0" xfId="5" applyFont="1" applyFill="1" applyAlignment="1" applyProtection="1"/>
    <xf numFmtId="0" fontId="12" fillId="0" borderId="0" xfId="0" applyFont="1" applyFill="1"/>
    <xf numFmtId="0" fontId="14" fillId="0" borderId="0" xfId="0" applyFont="1" applyFill="1" applyAlignment="1">
      <alignment wrapText="1"/>
    </xf>
  </cellXfs>
  <cellStyles count="199">
    <cellStyle name="Followed Hyperlink" xfId="2" builtinId="9" hidden="1"/>
    <cellStyle name="Followed Hyperlink" xfId="4" builtinId="9" hidden="1"/>
    <cellStyle name="Followed Hyperlink" xfId="9" builtinId="9" hidden="1"/>
    <cellStyle name="Followed Hyperlink" xfId="10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Hyperlink" xfId="1" builtinId="8" hidden="1"/>
    <cellStyle name="Hyperlink" xfId="3" builtinId="8" hidden="1"/>
    <cellStyle name="Hyperlink" xfId="5" builtinId="8"/>
    <cellStyle name="Normal" xfId="0" builtinId="0"/>
    <cellStyle name="Normal 22" xfId="12"/>
    <cellStyle name="Normal 29" xfId="11"/>
    <cellStyle name="Normal 32" xfId="8"/>
    <cellStyle name="Normal 36" xfId="6"/>
    <cellStyle name="Normal 47" xfId="13"/>
    <cellStyle name="Normal 8" xfId="7"/>
  </cellStyles>
  <dxfs count="24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bi.nlm.nih.gov/entrez/query.fcgi?cmd=Retrieve&amp;db=Nucleotide&amp;list_uids=213136445&amp;dopt=GenBank&amp;RID=09X21KGK01S&amp;log$=nucltop&amp;blast_rank=1" TargetMode="External"/><Relationship Id="rId13" Type="http://schemas.openxmlformats.org/officeDocument/2006/relationships/hyperlink" Target="http://www.ncbi.nlm.nih.gov/entrez/query.fcgi?cmd=Retrieve&amp;db=Nucleotide&amp;list_uids=29569916&amp;dopt=GenBank&amp;RID=09XVJHM201N&amp;log$=nucltop&amp;blast_rank=2" TargetMode="External"/><Relationship Id="rId18" Type="http://schemas.openxmlformats.org/officeDocument/2006/relationships/hyperlink" Target="http://www.ncbi.nlm.nih.gov/entrez/query.fcgi?cmd=Retrieve&amp;db=Nucleotide&amp;list_uids=58200758&amp;dopt=GenBank&amp;RID=0A2HF2X501S&amp;log$=nucltop&amp;blast_rank=1" TargetMode="External"/><Relationship Id="rId3" Type="http://schemas.openxmlformats.org/officeDocument/2006/relationships/hyperlink" Target="http://www.ncbi.nlm.nih.gov/entrez/query.fcgi?cmd=Retrieve&amp;db=Nucleotide&amp;list_uids=186911358&amp;dopt=GenBank&amp;RID=09UB098S01N&amp;log$=nucltop&amp;blast_rank=1" TargetMode="External"/><Relationship Id="rId21" Type="http://schemas.openxmlformats.org/officeDocument/2006/relationships/hyperlink" Target="http://www.ncbi.nlm.nih.gov/entrez/query.fcgi?cmd=Retrieve&amp;db=Nucleotide&amp;list_uids=60686989&amp;dopt=GenBank&amp;RID=0A46926201S&amp;log$=nucltop&amp;blast_rank=1" TargetMode="External"/><Relationship Id="rId7" Type="http://schemas.openxmlformats.org/officeDocument/2006/relationships/hyperlink" Target="http://www.ncbi.nlm.nih.gov/entrez/query.fcgi?cmd=Retrieve&amp;db=Nucleotide&amp;list_uids=58044317&amp;dopt=GenBank&amp;RID=09X21KGK01S&amp;log$=nucltop&amp;blast_rank=1" TargetMode="External"/><Relationship Id="rId12" Type="http://schemas.openxmlformats.org/officeDocument/2006/relationships/hyperlink" Target="http://www.ncbi.nlm.nih.gov/entrez/query.fcgi?cmd=Retrieve&amp;db=Nucleotide&amp;list_uids=49617123&amp;dopt=GenBank&amp;RID=09XEVHGH01S&amp;log$=nucltop&amp;blast_rank=1" TargetMode="External"/><Relationship Id="rId17" Type="http://schemas.openxmlformats.org/officeDocument/2006/relationships/hyperlink" Target="http://www.ncbi.nlm.nih.gov/entrez/query.fcgi?cmd=Retrieve&amp;db=Nucleotide&amp;list_uids=30266108&amp;dopt=GenBank&amp;RID=0A2HF2X501S&amp;log$=nucltop&amp;blast_rank=1" TargetMode="External"/><Relationship Id="rId2" Type="http://schemas.openxmlformats.org/officeDocument/2006/relationships/hyperlink" Target="http://www.ncbi.nlm.nih.gov/entrez/query.fcgi?cmd=Retrieve&amp;db=Nucleotide&amp;list_uids=188501919&amp;dopt=GenBank&amp;RID=09UB098S01N&amp;log$=nuclalign&amp;blast_rank=1" TargetMode="External"/><Relationship Id="rId16" Type="http://schemas.openxmlformats.org/officeDocument/2006/relationships/hyperlink" Target="http://www.ncbi.nlm.nih.gov/entrez/query.fcgi?cmd=Retrieve&amp;db=Nucleotide&amp;list_uids=60100013&amp;dopt=GenBank&amp;RID=09XVJHM201N&amp;log$=nucltop&amp;blast_rank=1" TargetMode="External"/><Relationship Id="rId20" Type="http://schemas.openxmlformats.org/officeDocument/2006/relationships/hyperlink" Target="http://www.ncbi.nlm.nih.gov/entrez/query.fcgi?cmd=Retrieve&amp;db=Nucleotide&amp;list_uids=60687013&amp;dopt=GenBank&amp;RID=0A46926201S&amp;log$=nucltop&amp;blast_rank=1" TargetMode="External"/><Relationship Id="rId1" Type="http://schemas.openxmlformats.org/officeDocument/2006/relationships/hyperlink" Target="http://www.ncbi.nlm.nih.gov/entrez/query.fcgi?cmd=Retrieve&amp;db=Nucleotide&amp;list_uids=7143&amp;dopt=GenBank&amp;RID=09UB098S01N&amp;log$=nuclalign&amp;blast_rank=1" TargetMode="External"/><Relationship Id="rId6" Type="http://schemas.openxmlformats.org/officeDocument/2006/relationships/hyperlink" Target="http://www.ncbi.nlm.nih.gov/entrez/query.fcgi?cmd=Retrieve&amp;db=Nucleotide&amp;list_uids=110189648&amp;dopt=GenBank&amp;RID=09X21KGK01S&amp;log$=nucltop&amp;blast_rank=1" TargetMode="External"/><Relationship Id="rId11" Type="http://schemas.openxmlformats.org/officeDocument/2006/relationships/hyperlink" Target="http://www.ncbi.nlm.nih.gov/entrez/query.fcgi?cmd=Retrieve&amp;db=Nucleotide&amp;list_uids=110189536&amp;dopt=GenBank&amp;RID=09XEVHGH01S&amp;log$=nucltop&amp;blast_rank=1" TargetMode="External"/><Relationship Id="rId24" Type="http://schemas.openxmlformats.org/officeDocument/2006/relationships/hyperlink" Target="http://www.ncbi.nlm.nih.gov/entrez/query.fcgi?cmd=Retrieve&amp;db=Nucleotide&amp;list_uids=186911543&amp;dopt=GenBank&amp;RID=0CAAAGYU01N&amp;log$=nuclalign&amp;blast_rank=1" TargetMode="External"/><Relationship Id="rId5" Type="http://schemas.openxmlformats.org/officeDocument/2006/relationships/hyperlink" Target="http://www.ncbi.nlm.nih.gov/entrez/query.fcgi?cmd=Retrieve&amp;db=Nucleotide&amp;list_uids=862888&amp;dopt=GenBank&amp;RID=09WKHMJS01S&amp;log$=nucltop&amp;blast_rank=1" TargetMode="External"/><Relationship Id="rId15" Type="http://schemas.openxmlformats.org/officeDocument/2006/relationships/hyperlink" Target="http://www.ncbi.nlm.nih.gov/entrez/query.fcgi?cmd=Retrieve&amp;db=Nucleotide&amp;list_uids=30024811&amp;dopt=GenBank&amp;RID=09XVJHM201N&amp;log$=nucltop&amp;blast_rank=1" TargetMode="External"/><Relationship Id="rId23" Type="http://schemas.openxmlformats.org/officeDocument/2006/relationships/hyperlink" Target="http://www.ncbi.nlm.nih.gov/entrez/query.fcgi?cmd=Retrieve&amp;db=Nucleotide&amp;list_uids=126041013&amp;dopt=GenBank&amp;RID=09U0NU8301S&amp;log$=nuclalign&amp;blast_rank=1" TargetMode="External"/><Relationship Id="rId10" Type="http://schemas.openxmlformats.org/officeDocument/2006/relationships/hyperlink" Target="http://www.ncbi.nlm.nih.gov/entrez/query.fcgi?cmd=Retrieve&amp;db=Nucleotide&amp;list_uids=58044319&amp;dopt=GenBank&amp;RID=09XEVHGH01S&amp;log$=nucltop&amp;blast_rank=1" TargetMode="External"/><Relationship Id="rId19" Type="http://schemas.openxmlformats.org/officeDocument/2006/relationships/hyperlink" Target="http://www.ncbi.nlm.nih.gov/entrez/query.fcgi?cmd=Retrieve&amp;db=Nucleotide&amp;list_uids=23263548&amp;dopt=GenBank&amp;RID=0A3KE30601S&amp;log$=nucltop&amp;blast_rank=1" TargetMode="External"/><Relationship Id="rId4" Type="http://schemas.openxmlformats.org/officeDocument/2006/relationships/hyperlink" Target="http://www.ncbi.nlm.nih.gov/entrez/query.fcgi?cmd=Retrieve&amp;db=Nucleotide&amp;list_uids=862882&amp;dopt=GenBank&amp;RID=09WC1NRF01N&amp;log$=nucltop&amp;blast_rank=1" TargetMode="External"/><Relationship Id="rId9" Type="http://schemas.openxmlformats.org/officeDocument/2006/relationships/hyperlink" Target="http://www.ncbi.nlm.nih.gov/entrez/query.fcgi?cmd=Retrieve&amp;db=Nucleotide&amp;list_uids=110189650&amp;dopt=GenBank&amp;RID=09XEVHGH01S&amp;log$=nucltop&amp;blast_rank=1" TargetMode="External"/><Relationship Id="rId14" Type="http://schemas.openxmlformats.org/officeDocument/2006/relationships/hyperlink" Target="http://www.ncbi.nlm.nih.gov/entrez/query.fcgi?cmd=Retrieve&amp;db=Nucleotide&amp;list_uids=6453310&amp;dopt=GenBank&amp;RID=09XVJHM201N&amp;log$=nucltop&amp;blast_rank=2" TargetMode="External"/><Relationship Id="rId22" Type="http://schemas.openxmlformats.org/officeDocument/2006/relationships/hyperlink" Target="http://www.ncbi.nlm.nih.gov/entrez/query.fcgi?cmd=Retrieve&amp;db=Nucleotide&amp;list_uids=6684464&amp;dopt=GenBank&amp;RID=0A46926201S&amp;log$=nucltop&amp;blast_rank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J55" sqref="J55"/>
    </sheetView>
  </sheetViews>
  <sheetFormatPr defaultColWidth="11" defaultRowHeight="15.75" x14ac:dyDescent="0.25"/>
  <cols>
    <col min="1" max="1" width="31.5" style="7" customWidth="1"/>
    <col min="2" max="2" width="20.5" style="7" customWidth="1"/>
    <col min="3" max="3" width="23.5" style="7" customWidth="1"/>
    <col min="4" max="4" width="22.375" style="7" customWidth="1"/>
    <col min="5" max="5" width="35.875" style="7" customWidth="1"/>
    <col min="6" max="6" width="20.5" style="7" customWidth="1"/>
    <col min="7" max="7" width="30.625" style="7" customWidth="1"/>
    <col min="8" max="8" width="10.875" style="7"/>
    <col min="9" max="9" width="23.375" style="7" customWidth="1"/>
    <col min="10" max="10" width="23.375" style="16" customWidth="1"/>
  </cols>
  <sheetData>
    <row r="1" spans="1:10" x14ac:dyDescent="0.25">
      <c r="A1" s="1" t="s">
        <v>3</v>
      </c>
      <c r="B1" s="17"/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2" t="s">
        <v>29</v>
      </c>
    </row>
    <row r="2" spans="1:10" x14ac:dyDescent="0.25">
      <c r="A2" s="17" t="s">
        <v>4</v>
      </c>
      <c r="B2" s="17"/>
      <c r="C2" s="5" t="s">
        <v>30</v>
      </c>
      <c r="D2" s="5" t="s">
        <v>31</v>
      </c>
      <c r="E2" s="5" t="s">
        <v>276</v>
      </c>
      <c r="F2" s="5" t="s">
        <v>32</v>
      </c>
      <c r="G2" s="6" t="str">
        <f>C2&amp;"+"&amp;D2</f>
        <v>AF459744+AF067280+AF037353</v>
      </c>
      <c r="H2" s="18" t="s">
        <v>294</v>
      </c>
      <c r="I2" s="19" t="s">
        <v>33</v>
      </c>
      <c r="J2" s="3">
        <f>COUNTIF(C2:I2,"-")</f>
        <v>0</v>
      </c>
    </row>
    <row r="3" spans="1:10" x14ac:dyDescent="0.25">
      <c r="A3" s="17" t="s">
        <v>5</v>
      </c>
      <c r="B3" s="17"/>
      <c r="C3" s="6" t="s">
        <v>34</v>
      </c>
      <c r="D3" s="6" t="s">
        <v>35</v>
      </c>
      <c r="E3" s="6" t="s">
        <v>36</v>
      </c>
      <c r="F3" s="6" t="s">
        <v>37</v>
      </c>
      <c r="G3" s="6" t="s">
        <v>272</v>
      </c>
      <c r="H3" s="18" t="s">
        <v>295</v>
      </c>
      <c r="I3" s="19" t="s">
        <v>35</v>
      </c>
      <c r="J3" s="3">
        <f t="shared" ref="J3:J49" si="0">COUNTIF(C3:I3,"-")</f>
        <v>2</v>
      </c>
    </row>
    <row r="4" spans="1:10" x14ac:dyDescent="0.25">
      <c r="A4" s="17" t="s">
        <v>193</v>
      </c>
      <c r="B4" s="17"/>
      <c r="C4" s="5" t="s">
        <v>38</v>
      </c>
      <c r="D4" s="5" t="s">
        <v>39</v>
      </c>
      <c r="E4" s="5" t="s">
        <v>40</v>
      </c>
      <c r="F4" s="5" t="s">
        <v>41</v>
      </c>
      <c r="G4" s="6" t="s">
        <v>42</v>
      </c>
      <c r="H4" s="18" t="s">
        <v>296</v>
      </c>
      <c r="I4" s="19" t="s">
        <v>35</v>
      </c>
      <c r="J4" s="3">
        <f t="shared" si="0"/>
        <v>1</v>
      </c>
    </row>
    <row r="5" spans="1:10" x14ac:dyDescent="0.25">
      <c r="A5" s="17" t="s">
        <v>6</v>
      </c>
      <c r="B5" s="17"/>
      <c r="C5" s="5" t="s">
        <v>43</v>
      </c>
      <c r="D5" s="5" t="s">
        <v>44</v>
      </c>
      <c r="E5" s="5" t="s">
        <v>45</v>
      </c>
      <c r="F5" s="5" t="s">
        <v>46</v>
      </c>
      <c r="G5" s="6" t="s">
        <v>47</v>
      </c>
      <c r="H5" s="18" t="s">
        <v>297</v>
      </c>
      <c r="I5" s="19" t="s">
        <v>48</v>
      </c>
      <c r="J5" s="3">
        <f t="shared" si="0"/>
        <v>0</v>
      </c>
    </row>
    <row r="6" spans="1:10" x14ac:dyDescent="0.25">
      <c r="A6" s="17" t="s">
        <v>194</v>
      </c>
      <c r="B6" s="17"/>
      <c r="C6" s="20" t="s">
        <v>216</v>
      </c>
      <c r="D6" s="18" t="s">
        <v>342</v>
      </c>
      <c r="E6" s="20" t="s">
        <v>217</v>
      </c>
      <c r="F6" s="20" t="s">
        <v>218</v>
      </c>
      <c r="G6" s="20" t="s">
        <v>349</v>
      </c>
      <c r="H6" s="18" t="s">
        <v>298</v>
      </c>
      <c r="I6" s="20" t="s">
        <v>35</v>
      </c>
      <c r="J6" s="3">
        <f t="shared" si="0"/>
        <v>1</v>
      </c>
    </row>
    <row r="7" spans="1:10" x14ac:dyDescent="0.25">
      <c r="A7" s="17" t="s">
        <v>195</v>
      </c>
      <c r="B7" s="17"/>
      <c r="C7" s="20" t="s">
        <v>267</v>
      </c>
      <c r="D7" s="20" t="s">
        <v>229</v>
      </c>
      <c r="E7" s="20" t="s">
        <v>236</v>
      </c>
      <c r="F7" s="20" t="s">
        <v>245</v>
      </c>
      <c r="G7" s="20" t="s">
        <v>256</v>
      </c>
      <c r="H7" s="18" t="s">
        <v>299</v>
      </c>
      <c r="I7" s="20" t="s">
        <v>35</v>
      </c>
      <c r="J7" s="3">
        <f t="shared" si="0"/>
        <v>1</v>
      </c>
    </row>
    <row r="8" spans="1:10" x14ac:dyDescent="0.25">
      <c r="A8" s="17" t="s">
        <v>196</v>
      </c>
      <c r="B8" s="17"/>
      <c r="C8" s="5" t="s">
        <v>49</v>
      </c>
      <c r="D8" s="5" t="s">
        <v>50</v>
      </c>
      <c r="E8" s="5" t="s">
        <v>51</v>
      </c>
      <c r="F8" s="5" t="s">
        <v>52</v>
      </c>
      <c r="G8" s="6" t="s">
        <v>271</v>
      </c>
      <c r="H8" s="18" t="s">
        <v>300</v>
      </c>
      <c r="I8" s="19" t="s">
        <v>53</v>
      </c>
      <c r="J8" s="3">
        <f t="shared" si="0"/>
        <v>0</v>
      </c>
    </row>
    <row r="9" spans="1:10" x14ac:dyDescent="0.25">
      <c r="A9" s="17" t="s">
        <v>7</v>
      </c>
      <c r="B9" s="17"/>
      <c r="C9" s="5" t="s">
        <v>63</v>
      </c>
      <c r="D9" s="6" t="s">
        <v>35</v>
      </c>
      <c r="E9" s="5" t="s">
        <v>277</v>
      </c>
      <c r="F9" s="5" t="s">
        <v>64</v>
      </c>
      <c r="G9" s="6" t="s">
        <v>65</v>
      </c>
      <c r="H9" s="18" t="s">
        <v>301</v>
      </c>
      <c r="I9" s="19" t="s">
        <v>35</v>
      </c>
      <c r="J9" s="3">
        <f t="shared" si="0"/>
        <v>2</v>
      </c>
    </row>
    <row r="10" spans="1:10" x14ac:dyDescent="0.25">
      <c r="A10" s="17" t="s">
        <v>197</v>
      </c>
      <c r="B10" s="17"/>
      <c r="C10" s="20" t="s">
        <v>219</v>
      </c>
      <c r="D10" s="20" t="s">
        <v>35</v>
      </c>
      <c r="E10" s="20" t="s">
        <v>237</v>
      </c>
      <c r="F10" s="20" t="s">
        <v>246</v>
      </c>
      <c r="G10" s="6" t="s">
        <v>35</v>
      </c>
      <c r="H10" s="18" t="s">
        <v>302</v>
      </c>
      <c r="I10" s="19" t="s">
        <v>35</v>
      </c>
      <c r="J10" s="3">
        <f t="shared" si="0"/>
        <v>3</v>
      </c>
    </row>
    <row r="11" spans="1:10" x14ac:dyDescent="0.25">
      <c r="A11" s="17" t="s">
        <v>8</v>
      </c>
      <c r="B11" s="17"/>
      <c r="C11" s="5" t="s">
        <v>54</v>
      </c>
      <c r="D11" s="5" t="s">
        <v>55</v>
      </c>
      <c r="E11" s="5" t="s">
        <v>56</v>
      </c>
      <c r="F11" s="5" t="s">
        <v>48</v>
      </c>
      <c r="G11" s="6" t="s">
        <v>57</v>
      </c>
      <c r="H11" s="18" t="s">
        <v>303</v>
      </c>
      <c r="I11" s="19" t="s">
        <v>58</v>
      </c>
      <c r="J11" s="3">
        <f t="shared" si="0"/>
        <v>0</v>
      </c>
    </row>
    <row r="12" spans="1:10" x14ac:dyDescent="0.25">
      <c r="A12" s="17" t="s">
        <v>198</v>
      </c>
      <c r="B12" s="17"/>
      <c r="C12" s="20" t="s">
        <v>220</v>
      </c>
      <c r="D12" s="20" t="s">
        <v>35</v>
      </c>
      <c r="E12" s="20" t="s">
        <v>238</v>
      </c>
      <c r="F12" s="20" t="s">
        <v>247</v>
      </c>
      <c r="G12" s="20" t="s">
        <v>290</v>
      </c>
      <c r="H12" s="18" t="s">
        <v>304</v>
      </c>
      <c r="I12" s="19" t="s">
        <v>35</v>
      </c>
      <c r="J12" s="3">
        <f t="shared" si="0"/>
        <v>2</v>
      </c>
    </row>
    <row r="13" spans="1:10" x14ac:dyDescent="0.25">
      <c r="A13" s="17" t="s">
        <v>199</v>
      </c>
      <c r="B13" s="17"/>
      <c r="C13" s="6" t="s">
        <v>59</v>
      </c>
      <c r="D13" s="6" t="s">
        <v>35</v>
      </c>
      <c r="E13" s="21" t="s">
        <v>60</v>
      </c>
      <c r="F13" s="21" t="s">
        <v>61</v>
      </c>
      <c r="G13" s="21" t="s">
        <v>62</v>
      </c>
      <c r="H13" s="18" t="s">
        <v>305</v>
      </c>
      <c r="I13" s="19" t="s">
        <v>35</v>
      </c>
      <c r="J13" s="3">
        <f t="shared" si="0"/>
        <v>2</v>
      </c>
    </row>
    <row r="14" spans="1:10" x14ac:dyDescent="0.25">
      <c r="A14" s="17" t="s">
        <v>9</v>
      </c>
      <c r="B14" s="17"/>
      <c r="C14" s="5" t="s">
        <v>66</v>
      </c>
      <c r="D14" s="5" t="s">
        <v>67</v>
      </c>
      <c r="E14" s="5" t="s">
        <v>68</v>
      </c>
      <c r="F14" s="8" t="s">
        <v>69</v>
      </c>
      <c r="G14" s="6" t="s">
        <v>70</v>
      </c>
      <c r="H14" s="18" t="s">
        <v>306</v>
      </c>
      <c r="I14" s="19" t="s">
        <v>71</v>
      </c>
      <c r="J14" s="3">
        <f t="shared" si="0"/>
        <v>0</v>
      </c>
    </row>
    <row r="15" spans="1:10" x14ac:dyDescent="0.25">
      <c r="A15" s="17" t="s">
        <v>10</v>
      </c>
      <c r="B15" s="17"/>
      <c r="C15" s="5" t="s">
        <v>72</v>
      </c>
      <c r="D15" s="5" t="s">
        <v>73</v>
      </c>
      <c r="E15" s="5" t="s">
        <v>278</v>
      </c>
      <c r="F15" s="5" t="s">
        <v>74</v>
      </c>
      <c r="G15" s="6" t="s">
        <v>75</v>
      </c>
      <c r="H15" s="18" t="s">
        <v>307</v>
      </c>
      <c r="I15" s="19" t="s">
        <v>76</v>
      </c>
      <c r="J15" s="3">
        <f t="shared" si="0"/>
        <v>0</v>
      </c>
    </row>
    <row r="16" spans="1:10" x14ac:dyDescent="0.25">
      <c r="A16" s="17" t="s">
        <v>200</v>
      </c>
      <c r="B16" s="17"/>
      <c r="C16" s="6" t="s">
        <v>77</v>
      </c>
      <c r="D16" s="6" t="s">
        <v>35</v>
      </c>
      <c r="E16" s="21" t="s">
        <v>78</v>
      </c>
      <c r="F16" s="21" t="s">
        <v>79</v>
      </c>
      <c r="G16" s="21" t="s">
        <v>80</v>
      </c>
      <c r="H16" s="18" t="s">
        <v>308</v>
      </c>
      <c r="I16" s="19" t="s">
        <v>35</v>
      </c>
      <c r="J16" s="3">
        <f t="shared" si="0"/>
        <v>2</v>
      </c>
    </row>
    <row r="17" spans="1:10" x14ac:dyDescent="0.25">
      <c r="A17" s="17" t="s">
        <v>201</v>
      </c>
      <c r="B17" s="17"/>
      <c r="C17" s="6" t="s">
        <v>81</v>
      </c>
      <c r="D17" s="6" t="s">
        <v>82</v>
      </c>
      <c r="E17" s="21" t="s">
        <v>83</v>
      </c>
      <c r="F17" s="6" t="s">
        <v>84</v>
      </c>
      <c r="G17" s="21" t="s">
        <v>85</v>
      </c>
      <c r="H17" s="18" t="s">
        <v>309</v>
      </c>
      <c r="I17" s="19" t="s">
        <v>35</v>
      </c>
      <c r="J17" s="3">
        <f t="shared" si="0"/>
        <v>1</v>
      </c>
    </row>
    <row r="18" spans="1:10" x14ac:dyDescent="0.25">
      <c r="A18" s="17" t="s">
        <v>202</v>
      </c>
      <c r="B18" s="17"/>
      <c r="C18" s="6" t="s">
        <v>86</v>
      </c>
      <c r="D18" s="6" t="s">
        <v>87</v>
      </c>
      <c r="E18" s="6" t="s">
        <v>88</v>
      </c>
      <c r="F18" s="6" t="s">
        <v>89</v>
      </c>
      <c r="G18" s="21" t="s">
        <v>90</v>
      </c>
      <c r="H18" s="18" t="s">
        <v>310</v>
      </c>
      <c r="I18" s="19" t="s">
        <v>35</v>
      </c>
      <c r="J18" s="3">
        <f t="shared" si="0"/>
        <v>1</v>
      </c>
    </row>
    <row r="19" spans="1:10" x14ac:dyDescent="0.25">
      <c r="A19" s="17" t="s">
        <v>264</v>
      </c>
      <c r="B19" s="17"/>
      <c r="C19" s="5" t="s">
        <v>91</v>
      </c>
      <c r="D19" s="5" t="s">
        <v>92</v>
      </c>
      <c r="E19" s="5" t="s">
        <v>93</v>
      </c>
      <c r="F19" s="5" t="s">
        <v>94</v>
      </c>
      <c r="G19" s="6" t="s">
        <v>279</v>
      </c>
      <c r="H19" s="18" t="s">
        <v>311</v>
      </c>
      <c r="I19" s="19" t="s">
        <v>95</v>
      </c>
      <c r="J19" s="3">
        <f t="shared" si="0"/>
        <v>0</v>
      </c>
    </row>
    <row r="20" spans="1:10" x14ac:dyDescent="0.25">
      <c r="A20" s="17" t="s">
        <v>11</v>
      </c>
      <c r="B20" s="17"/>
      <c r="C20" s="5" t="s">
        <v>96</v>
      </c>
      <c r="D20" s="5" t="s">
        <v>97</v>
      </c>
      <c r="E20" s="5" t="s">
        <v>98</v>
      </c>
      <c r="F20" s="5" t="s">
        <v>99</v>
      </c>
      <c r="G20" s="6" t="s">
        <v>100</v>
      </c>
      <c r="H20" s="18" t="s">
        <v>312</v>
      </c>
      <c r="I20" s="19" t="s">
        <v>101</v>
      </c>
      <c r="J20" s="3">
        <f t="shared" si="0"/>
        <v>0</v>
      </c>
    </row>
    <row r="21" spans="1:10" x14ac:dyDescent="0.25">
      <c r="A21" s="17" t="s">
        <v>203</v>
      </c>
      <c r="B21" s="17"/>
      <c r="C21" s="20" t="s">
        <v>221</v>
      </c>
      <c r="D21" s="20" t="s">
        <v>35</v>
      </c>
      <c r="E21" s="20" t="s">
        <v>239</v>
      </c>
      <c r="F21" s="20" t="s">
        <v>248</v>
      </c>
      <c r="G21" s="18" t="s">
        <v>343</v>
      </c>
      <c r="H21" s="18" t="s">
        <v>313</v>
      </c>
      <c r="I21" s="20" t="s">
        <v>35</v>
      </c>
      <c r="J21" s="3">
        <f t="shared" si="0"/>
        <v>2</v>
      </c>
    </row>
    <row r="22" spans="1:10" x14ac:dyDescent="0.25">
      <c r="A22" s="17" t="s">
        <v>12</v>
      </c>
      <c r="B22" s="17"/>
      <c r="C22" s="6" t="s">
        <v>102</v>
      </c>
      <c r="D22" s="6" t="s">
        <v>103</v>
      </c>
      <c r="E22" s="6" t="s">
        <v>104</v>
      </c>
      <c r="F22" s="21" t="s">
        <v>105</v>
      </c>
      <c r="G22" s="6" t="s">
        <v>106</v>
      </c>
      <c r="H22" s="18" t="s">
        <v>314</v>
      </c>
      <c r="I22" s="22" t="s">
        <v>107</v>
      </c>
      <c r="J22" s="3">
        <f t="shared" si="0"/>
        <v>0</v>
      </c>
    </row>
    <row r="23" spans="1:10" x14ac:dyDescent="0.25">
      <c r="A23" s="17" t="s">
        <v>265</v>
      </c>
      <c r="B23" s="17"/>
      <c r="C23" s="5" t="s">
        <v>108</v>
      </c>
      <c r="D23" s="5" t="s">
        <v>48</v>
      </c>
      <c r="E23" s="5" t="s">
        <v>109</v>
      </c>
      <c r="F23" s="5" t="s">
        <v>110</v>
      </c>
      <c r="G23" s="6" t="s">
        <v>111</v>
      </c>
      <c r="H23" s="18" t="s">
        <v>315</v>
      </c>
      <c r="I23" s="19" t="s">
        <v>48</v>
      </c>
      <c r="J23" s="3">
        <f t="shared" si="0"/>
        <v>0</v>
      </c>
    </row>
    <row r="24" spans="1:10" x14ac:dyDescent="0.25">
      <c r="A24" s="17" t="s">
        <v>266</v>
      </c>
      <c r="B24" s="17"/>
      <c r="C24" s="5" t="s">
        <v>112</v>
      </c>
      <c r="D24" s="6" t="s">
        <v>35</v>
      </c>
      <c r="E24" s="9" t="s">
        <v>113</v>
      </c>
      <c r="F24" s="5" t="s">
        <v>114</v>
      </c>
      <c r="G24" s="21" t="s">
        <v>115</v>
      </c>
      <c r="H24" s="18" t="s">
        <v>316</v>
      </c>
      <c r="I24" s="19" t="s">
        <v>35</v>
      </c>
      <c r="J24" s="3">
        <f t="shared" si="0"/>
        <v>2</v>
      </c>
    </row>
    <row r="25" spans="1:10" x14ac:dyDescent="0.25">
      <c r="A25" s="17" t="s">
        <v>204</v>
      </c>
      <c r="B25" s="17"/>
      <c r="C25" s="20" t="s">
        <v>222</v>
      </c>
      <c r="D25" s="20" t="s">
        <v>230</v>
      </c>
      <c r="E25" s="20" t="s">
        <v>240</v>
      </c>
      <c r="F25" s="20" t="s">
        <v>268</v>
      </c>
      <c r="G25" s="20" t="s">
        <v>291</v>
      </c>
      <c r="H25" s="18" t="s">
        <v>317</v>
      </c>
      <c r="I25" s="20" t="s">
        <v>260</v>
      </c>
      <c r="J25" s="3">
        <f t="shared" si="0"/>
        <v>0</v>
      </c>
    </row>
    <row r="26" spans="1:10" x14ac:dyDescent="0.25">
      <c r="A26" s="17" t="s">
        <v>13</v>
      </c>
      <c r="B26" s="17"/>
      <c r="C26" s="5" t="s">
        <v>116</v>
      </c>
      <c r="D26" s="5" t="s">
        <v>117</v>
      </c>
      <c r="E26" s="5" t="s">
        <v>280</v>
      </c>
      <c r="F26" s="5" t="s">
        <v>118</v>
      </c>
      <c r="G26" s="6" t="s">
        <v>281</v>
      </c>
      <c r="H26" s="18" t="s">
        <v>318</v>
      </c>
      <c r="I26" s="19" t="s">
        <v>119</v>
      </c>
      <c r="J26" s="3">
        <f t="shared" si="0"/>
        <v>0</v>
      </c>
    </row>
    <row r="27" spans="1:10" x14ac:dyDescent="0.25">
      <c r="A27" s="17" t="s">
        <v>205</v>
      </c>
      <c r="B27" s="17"/>
      <c r="C27" s="6" t="s">
        <v>120</v>
      </c>
      <c r="D27" s="6" t="s">
        <v>121</v>
      </c>
      <c r="E27" s="21" t="s">
        <v>122</v>
      </c>
      <c r="F27" s="21" t="s">
        <v>123</v>
      </c>
      <c r="G27" s="6" t="s">
        <v>124</v>
      </c>
      <c r="H27" s="18" t="s">
        <v>319</v>
      </c>
      <c r="I27" s="19" t="s">
        <v>35</v>
      </c>
      <c r="J27" s="3">
        <f t="shared" si="0"/>
        <v>1</v>
      </c>
    </row>
    <row r="28" spans="1:10" x14ac:dyDescent="0.25">
      <c r="A28" s="17" t="s">
        <v>206</v>
      </c>
      <c r="B28" s="17"/>
      <c r="C28" s="5" t="s">
        <v>275</v>
      </c>
      <c r="D28" s="23" t="s">
        <v>125</v>
      </c>
      <c r="E28" s="5" t="s">
        <v>282</v>
      </c>
      <c r="F28" s="5" t="s">
        <v>126</v>
      </c>
      <c r="G28" s="9" t="s">
        <v>127</v>
      </c>
      <c r="H28" s="18" t="s">
        <v>320</v>
      </c>
      <c r="I28" s="19" t="s">
        <v>128</v>
      </c>
      <c r="J28" s="3">
        <f t="shared" si="0"/>
        <v>0</v>
      </c>
    </row>
    <row r="29" spans="1:10" x14ac:dyDescent="0.25">
      <c r="A29" s="17" t="s">
        <v>207</v>
      </c>
      <c r="B29" s="17"/>
      <c r="C29" s="5" t="s">
        <v>129</v>
      </c>
      <c r="D29" s="21" t="s">
        <v>130</v>
      </c>
      <c r="E29" s="23" t="s">
        <v>131</v>
      </c>
      <c r="F29" s="23" t="s">
        <v>132</v>
      </c>
      <c r="G29" s="9" t="s">
        <v>283</v>
      </c>
      <c r="H29" s="18" t="s">
        <v>321</v>
      </c>
      <c r="I29" s="24" t="s">
        <v>133</v>
      </c>
      <c r="J29" s="3">
        <f t="shared" si="0"/>
        <v>0</v>
      </c>
    </row>
    <row r="30" spans="1:10" x14ac:dyDescent="0.25">
      <c r="A30" s="17" t="s">
        <v>14</v>
      </c>
      <c r="B30" s="17"/>
      <c r="C30" s="5" t="s">
        <v>134</v>
      </c>
      <c r="D30" s="6" t="s">
        <v>35</v>
      </c>
      <c r="E30" s="10" t="s">
        <v>135</v>
      </c>
      <c r="F30" s="11" t="s">
        <v>136</v>
      </c>
      <c r="G30" s="6" t="s">
        <v>137</v>
      </c>
      <c r="H30" s="18" t="s">
        <v>322</v>
      </c>
      <c r="I30" s="19" t="s">
        <v>35</v>
      </c>
      <c r="J30" s="3">
        <f t="shared" si="0"/>
        <v>2</v>
      </c>
    </row>
    <row r="31" spans="1:10" x14ac:dyDescent="0.25">
      <c r="A31" s="17" t="s">
        <v>15</v>
      </c>
      <c r="B31" s="17"/>
      <c r="C31" s="5" t="s">
        <v>138</v>
      </c>
      <c r="D31" s="5" t="s">
        <v>48</v>
      </c>
      <c r="E31" s="5" t="s">
        <v>139</v>
      </c>
      <c r="F31" s="5" t="s">
        <v>140</v>
      </c>
      <c r="G31" s="6" t="s">
        <v>270</v>
      </c>
      <c r="H31" s="18" t="s">
        <v>323</v>
      </c>
      <c r="I31" s="19" t="s">
        <v>141</v>
      </c>
      <c r="J31" s="3">
        <f t="shared" si="0"/>
        <v>0</v>
      </c>
    </row>
    <row r="32" spans="1:10" x14ac:dyDescent="0.25">
      <c r="A32" s="17" t="s">
        <v>208</v>
      </c>
      <c r="B32" s="17"/>
      <c r="C32" s="20" t="s">
        <v>223</v>
      </c>
      <c r="D32" s="20" t="s">
        <v>35</v>
      </c>
      <c r="E32" s="20" t="s">
        <v>346</v>
      </c>
      <c r="F32" s="20" t="s">
        <v>249</v>
      </c>
      <c r="G32" s="20" t="s">
        <v>257</v>
      </c>
      <c r="H32" s="18" t="s">
        <v>324</v>
      </c>
      <c r="I32" s="20" t="s">
        <v>35</v>
      </c>
      <c r="J32" s="3">
        <f t="shared" si="0"/>
        <v>2</v>
      </c>
    </row>
    <row r="33" spans="1:10" x14ac:dyDescent="0.25">
      <c r="A33" s="17" t="s">
        <v>209</v>
      </c>
      <c r="B33" s="17"/>
      <c r="C33" s="20" t="s">
        <v>232</v>
      </c>
      <c r="D33" s="20" t="s">
        <v>231</v>
      </c>
      <c r="E33" s="20" t="s">
        <v>241</v>
      </c>
      <c r="F33" s="20" t="s">
        <v>250</v>
      </c>
      <c r="G33" s="20" t="s">
        <v>258</v>
      </c>
      <c r="H33" s="18" t="s">
        <v>325</v>
      </c>
      <c r="I33" s="20" t="s">
        <v>35</v>
      </c>
      <c r="J33" s="3">
        <f t="shared" si="0"/>
        <v>1</v>
      </c>
    </row>
    <row r="34" spans="1:10" x14ac:dyDescent="0.25">
      <c r="A34" s="17" t="s">
        <v>16</v>
      </c>
      <c r="B34" s="17"/>
      <c r="C34" s="5" t="s">
        <v>142</v>
      </c>
      <c r="D34" s="5" t="s">
        <v>143</v>
      </c>
      <c r="E34" s="5" t="s">
        <v>144</v>
      </c>
      <c r="F34" s="5" t="s">
        <v>145</v>
      </c>
      <c r="G34" s="6" t="s">
        <v>146</v>
      </c>
      <c r="H34" s="18" t="s">
        <v>326</v>
      </c>
      <c r="I34" s="19" t="s">
        <v>147</v>
      </c>
      <c r="J34" s="3">
        <f t="shared" si="0"/>
        <v>0</v>
      </c>
    </row>
    <row r="35" spans="1:10" x14ac:dyDescent="0.25">
      <c r="A35" s="17" t="s">
        <v>210</v>
      </c>
      <c r="B35" s="17"/>
      <c r="C35" s="20" t="s">
        <v>35</v>
      </c>
      <c r="D35" s="20" t="s">
        <v>35</v>
      </c>
      <c r="E35" s="20" t="s">
        <v>242</v>
      </c>
      <c r="F35" s="20" t="s">
        <v>251</v>
      </c>
      <c r="G35" s="20" t="s">
        <v>289</v>
      </c>
      <c r="H35" s="18" t="s">
        <v>327</v>
      </c>
      <c r="I35" s="20" t="s">
        <v>261</v>
      </c>
      <c r="J35" s="3">
        <f t="shared" si="0"/>
        <v>2</v>
      </c>
    </row>
    <row r="36" spans="1:10" x14ac:dyDescent="0.25">
      <c r="A36" s="17" t="s">
        <v>17</v>
      </c>
      <c r="B36" s="17"/>
      <c r="C36" s="5" t="s">
        <v>148</v>
      </c>
      <c r="D36" s="5" t="s">
        <v>149</v>
      </c>
      <c r="E36" s="5" t="s">
        <v>48</v>
      </c>
      <c r="F36" s="5" t="s">
        <v>150</v>
      </c>
      <c r="G36" s="6" t="s">
        <v>48</v>
      </c>
      <c r="H36" s="18" t="s">
        <v>328</v>
      </c>
      <c r="I36" s="19" t="s">
        <v>48</v>
      </c>
      <c r="J36" s="3">
        <f t="shared" si="0"/>
        <v>0</v>
      </c>
    </row>
    <row r="37" spans="1:10" x14ac:dyDescent="0.25">
      <c r="A37" s="17" t="s">
        <v>211</v>
      </c>
      <c r="B37" s="17"/>
      <c r="C37" s="5" t="s">
        <v>151</v>
      </c>
      <c r="D37" s="5" t="s">
        <v>152</v>
      </c>
      <c r="E37" s="5" t="s">
        <v>153</v>
      </c>
      <c r="F37" s="5" t="s">
        <v>154</v>
      </c>
      <c r="G37" s="6" t="s">
        <v>155</v>
      </c>
      <c r="H37" s="18" t="s">
        <v>329</v>
      </c>
      <c r="I37" s="19" t="s">
        <v>156</v>
      </c>
      <c r="J37" s="3">
        <f t="shared" si="0"/>
        <v>0</v>
      </c>
    </row>
    <row r="38" spans="1:10" x14ac:dyDescent="0.25">
      <c r="A38" s="17" t="s">
        <v>18</v>
      </c>
      <c r="B38" s="17"/>
      <c r="C38" s="5" t="s">
        <v>157</v>
      </c>
      <c r="D38" s="5" t="s">
        <v>158</v>
      </c>
      <c r="E38" s="5" t="s">
        <v>159</v>
      </c>
      <c r="F38" s="5" t="s">
        <v>160</v>
      </c>
      <c r="G38" s="6" t="s">
        <v>161</v>
      </c>
      <c r="H38" s="18" t="s">
        <v>330</v>
      </c>
      <c r="I38" s="19" t="s">
        <v>162</v>
      </c>
      <c r="J38" s="3">
        <f t="shared" si="0"/>
        <v>0</v>
      </c>
    </row>
    <row r="39" spans="1:10" x14ac:dyDescent="0.25">
      <c r="A39" s="17" t="s">
        <v>224</v>
      </c>
      <c r="B39" s="17"/>
      <c r="C39" s="20" t="s">
        <v>225</v>
      </c>
      <c r="D39" s="20" t="s">
        <v>233</v>
      </c>
      <c r="E39" s="20" t="s">
        <v>347</v>
      </c>
      <c r="F39" s="20" t="s">
        <v>252</v>
      </c>
      <c r="G39" s="20" t="s">
        <v>259</v>
      </c>
      <c r="H39" s="18" t="s">
        <v>331</v>
      </c>
      <c r="I39" s="20" t="s">
        <v>262</v>
      </c>
      <c r="J39" s="3">
        <f t="shared" si="0"/>
        <v>0</v>
      </c>
    </row>
    <row r="40" spans="1:10" x14ac:dyDescent="0.25">
      <c r="A40" s="17" t="s">
        <v>19</v>
      </c>
      <c r="B40" s="17"/>
      <c r="C40" s="5" t="s">
        <v>163</v>
      </c>
      <c r="D40" s="5" t="s">
        <v>164</v>
      </c>
      <c r="E40" s="5" t="s">
        <v>165</v>
      </c>
      <c r="F40" s="5" t="s">
        <v>166</v>
      </c>
      <c r="G40" s="20" t="s">
        <v>269</v>
      </c>
      <c r="H40" s="18" t="s">
        <v>332</v>
      </c>
      <c r="I40" s="19" t="s">
        <v>167</v>
      </c>
      <c r="J40" s="3">
        <f t="shared" si="0"/>
        <v>0</v>
      </c>
    </row>
    <row r="41" spans="1:10" x14ac:dyDescent="0.25">
      <c r="A41" s="17" t="s">
        <v>20</v>
      </c>
      <c r="B41" s="17"/>
      <c r="C41" s="5" t="s">
        <v>168</v>
      </c>
      <c r="D41" s="5" t="s">
        <v>169</v>
      </c>
      <c r="E41" s="5" t="s">
        <v>284</v>
      </c>
      <c r="F41" s="5" t="s">
        <v>170</v>
      </c>
      <c r="G41" s="6" t="s">
        <v>285</v>
      </c>
      <c r="H41" s="18" t="s">
        <v>333</v>
      </c>
      <c r="I41" s="19" t="s">
        <v>35</v>
      </c>
      <c r="J41" s="3">
        <f t="shared" si="0"/>
        <v>1</v>
      </c>
    </row>
    <row r="42" spans="1:10" x14ac:dyDescent="0.25">
      <c r="A42" s="17" t="s">
        <v>21</v>
      </c>
      <c r="B42" s="17"/>
      <c r="C42" s="5" t="s">
        <v>171</v>
      </c>
      <c r="D42" s="5" t="s">
        <v>172</v>
      </c>
      <c r="E42" s="5" t="s">
        <v>173</v>
      </c>
      <c r="F42" s="9" t="s">
        <v>174</v>
      </c>
      <c r="G42" s="6" t="s">
        <v>286</v>
      </c>
      <c r="H42" s="18" t="s">
        <v>334</v>
      </c>
      <c r="I42" s="19" t="s">
        <v>175</v>
      </c>
      <c r="J42" s="3">
        <f t="shared" si="0"/>
        <v>0</v>
      </c>
    </row>
    <row r="43" spans="1:10" x14ac:dyDescent="0.25">
      <c r="A43" s="17" t="s">
        <v>212</v>
      </c>
      <c r="B43" s="17"/>
      <c r="C43" s="6" t="s">
        <v>292</v>
      </c>
      <c r="D43" s="6" t="s">
        <v>292</v>
      </c>
      <c r="E43" s="21" t="s">
        <v>176</v>
      </c>
      <c r="F43" s="6" t="s">
        <v>177</v>
      </c>
      <c r="G43" s="6" t="s">
        <v>178</v>
      </c>
      <c r="H43" s="18" t="s">
        <v>335</v>
      </c>
      <c r="I43" s="6" t="s">
        <v>293</v>
      </c>
      <c r="J43" s="3">
        <f t="shared" si="0"/>
        <v>0</v>
      </c>
    </row>
    <row r="44" spans="1:10" x14ac:dyDescent="0.25">
      <c r="A44" s="17" t="s">
        <v>213</v>
      </c>
      <c r="B44" s="17"/>
      <c r="C44" s="20" t="s">
        <v>226</v>
      </c>
      <c r="D44" s="20" t="s">
        <v>234</v>
      </c>
      <c r="E44" s="20" t="s">
        <v>348</v>
      </c>
      <c r="F44" s="20" t="s">
        <v>253</v>
      </c>
      <c r="G44" s="18" t="s">
        <v>344</v>
      </c>
      <c r="H44" s="18" t="s">
        <v>336</v>
      </c>
      <c r="I44" s="20" t="s">
        <v>35</v>
      </c>
      <c r="J44" s="3">
        <f t="shared" si="0"/>
        <v>1</v>
      </c>
    </row>
    <row r="45" spans="1:10" x14ac:dyDescent="0.25">
      <c r="A45" s="17" t="s">
        <v>214</v>
      </c>
      <c r="B45" s="17"/>
      <c r="C45" s="5" t="s">
        <v>179</v>
      </c>
      <c r="D45" s="5" t="s">
        <v>180</v>
      </c>
      <c r="E45" s="5" t="s">
        <v>181</v>
      </c>
      <c r="F45" s="5" t="s">
        <v>182</v>
      </c>
      <c r="G45" s="6" t="s">
        <v>183</v>
      </c>
      <c r="H45" s="18" t="s">
        <v>337</v>
      </c>
      <c r="I45" s="19" t="s">
        <v>184</v>
      </c>
      <c r="J45" s="3">
        <f t="shared" si="0"/>
        <v>0</v>
      </c>
    </row>
    <row r="46" spans="1:10" x14ac:dyDescent="0.25">
      <c r="A46" s="17" t="s">
        <v>215</v>
      </c>
      <c r="B46" s="17"/>
      <c r="C46" s="21" t="s">
        <v>185</v>
      </c>
      <c r="D46" s="6" t="s">
        <v>35</v>
      </c>
      <c r="E46" s="12" t="s">
        <v>287</v>
      </c>
      <c r="F46" s="13" t="s">
        <v>186</v>
      </c>
      <c r="G46" s="6" t="s">
        <v>187</v>
      </c>
      <c r="H46" s="18" t="s">
        <v>338</v>
      </c>
      <c r="I46" s="19" t="s">
        <v>35</v>
      </c>
      <c r="J46" s="3">
        <f t="shared" si="0"/>
        <v>2</v>
      </c>
    </row>
    <row r="47" spans="1:10" x14ac:dyDescent="0.25">
      <c r="A47" s="17" t="s">
        <v>0</v>
      </c>
      <c r="B47" s="17"/>
      <c r="C47" s="5" t="s">
        <v>188</v>
      </c>
      <c r="D47" s="6" t="s">
        <v>35</v>
      </c>
      <c r="E47" s="5" t="s">
        <v>288</v>
      </c>
      <c r="F47" s="6" t="s">
        <v>189</v>
      </c>
      <c r="G47" s="21" t="s">
        <v>190</v>
      </c>
      <c r="H47" s="18" t="s">
        <v>339</v>
      </c>
      <c r="I47" s="19" t="s">
        <v>191</v>
      </c>
      <c r="J47" s="3">
        <f t="shared" si="0"/>
        <v>1</v>
      </c>
    </row>
    <row r="48" spans="1:10" x14ac:dyDescent="0.25">
      <c r="A48" s="17" t="s">
        <v>1</v>
      </c>
      <c r="B48" s="17"/>
      <c r="C48" s="20" t="s">
        <v>227</v>
      </c>
      <c r="D48" s="20" t="s">
        <v>35</v>
      </c>
      <c r="E48" s="20" t="s">
        <v>243</v>
      </c>
      <c r="F48" s="20" t="s">
        <v>254</v>
      </c>
      <c r="G48" s="6" t="s">
        <v>35</v>
      </c>
      <c r="H48" s="18" t="s">
        <v>340</v>
      </c>
      <c r="I48" s="20" t="s">
        <v>35</v>
      </c>
      <c r="J48" s="3">
        <f t="shared" si="0"/>
        <v>3</v>
      </c>
    </row>
    <row r="49" spans="1:10" x14ac:dyDescent="0.25">
      <c r="A49" s="17" t="s">
        <v>2</v>
      </c>
      <c r="B49" s="17"/>
      <c r="C49" s="20" t="s">
        <v>228</v>
      </c>
      <c r="D49" s="20" t="s">
        <v>235</v>
      </c>
      <c r="E49" s="20" t="s">
        <v>244</v>
      </c>
      <c r="F49" s="20" t="s">
        <v>255</v>
      </c>
      <c r="G49" s="18" t="s">
        <v>345</v>
      </c>
      <c r="H49" s="18" t="s">
        <v>341</v>
      </c>
      <c r="I49" s="20" t="s">
        <v>263</v>
      </c>
      <c r="J49" s="3">
        <f t="shared" si="0"/>
        <v>0</v>
      </c>
    </row>
    <row r="50" spans="1:10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25"/>
    </row>
    <row r="51" spans="1:10" x14ac:dyDescent="0.25">
      <c r="A51" s="17"/>
      <c r="B51" s="14" t="s">
        <v>192</v>
      </c>
      <c r="C51" s="14">
        <f t="shared" ref="C51:I51" si="1">COUNTIF(C9:C49,"-")</f>
        <v>1</v>
      </c>
      <c r="D51" s="14">
        <f t="shared" si="1"/>
        <v>13</v>
      </c>
      <c r="E51" s="14">
        <f t="shared" si="1"/>
        <v>0</v>
      </c>
      <c r="F51" s="14">
        <f t="shared" si="1"/>
        <v>0</v>
      </c>
      <c r="G51" s="14">
        <f t="shared" si="1"/>
        <v>2</v>
      </c>
      <c r="H51" s="14">
        <f t="shared" si="1"/>
        <v>0</v>
      </c>
      <c r="I51" s="14">
        <f t="shared" si="1"/>
        <v>17</v>
      </c>
      <c r="J51" s="4">
        <f>SUM(C51:I51)</f>
        <v>33</v>
      </c>
    </row>
    <row r="52" spans="1:10" x14ac:dyDescent="0.25">
      <c r="J52" t="s">
        <v>350</v>
      </c>
    </row>
    <row r="54" spans="1:10" ht="30" x14ac:dyDescent="0.25">
      <c r="A54" s="26" t="s">
        <v>273</v>
      </c>
    </row>
    <row r="55" spans="1:10" x14ac:dyDescent="0.25">
      <c r="A55" s="15" t="s">
        <v>274</v>
      </c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</sheetData>
  <conditionalFormatting sqref="C2:F2 E46:F46">
    <cfRule type="cellIs" dxfId="23" priority="27" stopIfTrue="1" operator="equal">
      <formula>"-"</formula>
    </cfRule>
  </conditionalFormatting>
  <conditionalFormatting sqref="C4:F4">
    <cfRule type="cellIs" dxfId="22" priority="26" stopIfTrue="1" operator="equal">
      <formula>"-"</formula>
    </cfRule>
  </conditionalFormatting>
  <conditionalFormatting sqref="C5:F5">
    <cfRule type="cellIs" dxfId="21" priority="25" stopIfTrue="1" operator="equal">
      <formula>"-"</formula>
    </cfRule>
  </conditionalFormatting>
  <conditionalFormatting sqref="C8:F8">
    <cfRule type="cellIs" dxfId="20" priority="24" stopIfTrue="1" operator="equal">
      <formula>"-"</formula>
    </cfRule>
  </conditionalFormatting>
  <conditionalFormatting sqref="C11:F11">
    <cfRule type="cellIs" dxfId="19" priority="23" stopIfTrue="1" operator="equal">
      <formula>"-"</formula>
    </cfRule>
  </conditionalFormatting>
  <conditionalFormatting sqref="E9:F9 C9">
    <cfRule type="cellIs" dxfId="18" priority="22" stopIfTrue="1" operator="equal">
      <formula>"-"</formula>
    </cfRule>
  </conditionalFormatting>
  <conditionalFormatting sqref="C14:F14">
    <cfRule type="cellIs" dxfId="17" priority="20" stopIfTrue="1" operator="equal">
      <formula>"-"</formula>
    </cfRule>
  </conditionalFormatting>
  <conditionalFormatting sqref="C15:F15">
    <cfRule type="cellIs" dxfId="16" priority="19" stopIfTrue="1" operator="equal">
      <formula>"-"</formula>
    </cfRule>
  </conditionalFormatting>
  <conditionalFormatting sqref="C19:F19">
    <cfRule type="cellIs" dxfId="15" priority="18" stopIfTrue="1" operator="equal">
      <formula>"-"</formula>
    </cfRule>
  </conditionalFormatting>
  <conditionalFormatting sqref="C20:F20">
    <cfRule type="cellIs" dxfId="14" priority="17" stopIfTrue="1" operator="equal">
      <formula>"-"</formula>
    </cfRule>
  </conditionalFormatting>
  <conditionalFormatting sqref="C23:F23">
    <cfRule type="cellIs" dxfId="13" priority="16" stopIfTrue="1" operator="equal">
      <formula>"-"</formula>
    </cfRule>
  </conditionalFormatting>
  <conditionalFormatting sqref="C24 F24">
    <cfRule type="cellIs" dxfId="12" priority="15" stopIfTrue="1" operator="equal">
      <formula>"-"</formula>
    </cfRule>
  </conditionalFormatting>
  <conditionalFormatting sqref="C26:F26">
    <cfRule type="cellIs" dxfId="11" priority="14" stopIfTrue="1" operator="equal">
      <formula>"-"</formula>
    </cfRule>
  </conditionalFormatting>
  <conditionalFormatting sqref="E30:F30 C30">
    <cfRule type="cellIs" dxfId="10" priority="13" stopIfTrue="1" operator="equal">
      <formula>"-"</formula>
    </cfRule>
  </conditionalFormatting>
  <conditionalFormatting sqref="C31:F31">
    <cfRule type="cellIs" dxfId="9" priority="12" stopIfTrue="1" operator="equal">
      <formula>"-"</formula>
    </cfRule>
  </conditionalFormatting>
  <conditionalFormatting sqref="C34:F34">
    <cfRule type="cellIs" dxfId="8" priority="11" stopIfTrue="1" operator="equal">
      <formula>"-"</formula>
    </cfRule>
  </conditionalFormatting>
  <conditionalFormatting sqref="C36:F36">
    <cfRule type="cellIs" dxfId="7" priority="9" stopIfTrue="1" operator="equal">
      <formula>"-"</formula>
    </cfRule>
  </conditionalFormatting>
  <conditionalFormatting sqref="C37:F37">
    <cfRule type="cellIs" dxfId="6" priority="8" stopIfTrue="1" operator="equal">
      <formula>"-"</formula>
    </cfRule>
  </conditionalFormatting>
  <conditionalFormatting sqref="C38:F38">
    <cfRule type="cellIs" dxfId="5" priority="7" stopIfTrue="1" operator="equal">
      <formula>"-"</formula>
    </cfRule>
  </conditionalFormatting>
  <conditionalFormatting sqref="C40:F40">
    <cfRule type="cellIs" dxfId="4" priority="6" stopIfTrue="1" operator="equal">
      <formula>"-"</formula>
    </cfRule>
  </conditionalFormatting>
  <conditionalFormatting sqref="C41:F41">
    <cfRule type="cellIs" dxfId="3" priority="5" stopIfTrue="1" operator="equal">
      <formula>"-"</formula>
    </cfRule>
  </conditionalFormatting>
  <conditionalFormatting sqref="C42:E42">
    <cfRule type="cellIs" dxfId="2" priority="4" stopIfTrue="1" operator="equal">
      <formula>"-"</formula>
    </cfRule>
  </conditionalFormatting>
  <conditionalFormatting sqref="C45:F45">
    <cfRule type="cellIs" dxfId="1" priority="3" stopIfTrue="1" operator="equal">
      <formula>"-"</formula>
    </cfRule>
  </conditionalFormatting>
  <conditionalFormatting sqref="C47 E47">
    <cfRule type="cellIs" dxfId="0" priority="1" stopIfTrue="1" operator="equal">
      <formula>"-"</formula>
    </cfRule>
  </conditionalFormatting>
  <hyperlinks>
    <hyperlink ref="C3" r:id="rId1" display="http://www.ncbi.nlm.nih.gov/entrez/query.fcgi?cmd=Retrieve&amp;db=Nucleotide&amp;list_uids=7143&amp;dopt=GenBank&amp;RID=09UB098S01N&amp;log$=nuclalign&amp;blast_rank=1"/>
    <hyperlink ref="E3" r:id="rId2" display="http://www.ncbi.nlm.nih.gov/entrez/query.fcgi?cmd=Retrieve&amp;db=Nucleotide&amp;list_uids=188501919&amp;dopt=GenBank&amp;RID=09UB098S01N&amp;log$=nuclalign&amp;blast_rank=1"/>
    <hyperlink ref="F3" r:id="rId3" display="http://www.ncbi.nlm.nih.gov/entrez/query.fcgi?cmd=Retrieve&amp;db=Nucleotide&amp;list_uids=186911358&amp;dopt=GenBank&amp;RID=09UB098S01N&amp;log$=nucltop&amp;blast_rank=1"/>
    <hyperlink ref="C13" r:id="rId4" display="http://www.ncbi.nlm.nih.gov/entrez/query.fcgi?cmd=Retrieve&amp;db=Nucleotide&amp;list_uids=862882&amp;dopt=GenBank&amp;RID=09WC1NRF01N&amp;log$=nucltop&amp;blast_rank=1"/>
    <hyperlink ref="C16" r:id="rId5" display="http://www.ncbi.nlm.nih.gov/entrez/query.fcgi?cmd=Retrieve&amp;db=Nucleotide&amp;list_uids=862888&amp;dopt=GenBank&amp;RID=09WKHMJS01S&amp;log$=nucltop&amp;blast_rank=1"/>
    <hyperlink ref="C17" r:id="rId6" display="http://www.ncbi.nlm.nih.gov/entrez/query.fcgi?cmd=Retrieve&amp;db=Nucleotide&amp;list_uids=110189648&amp;dopt=GenBank&amp;RID=09X21KGK01S&amp;log$=nucltop&amp;blast_rank=1"/>
    <hyperlink ref="D17" r:id="rId7" display="http://www.ncbi.nlm.nih.gov/entrez/query.fcgi?cmd=Retrieve&amp;db=Nucleotide&amp;list_uids=58044317&amp;dopt=GenBank&amp;RID=09X21KGK01S&amp;log$=nucltop&amp;blast_rank=1"/>
    <hyperlink ref="F17" r:id="rId8" display="http://www.ncbi.nlm.nih.gov/entrez/query.fcgi?cmd=Retrieve&amp;db=Nucleotide&amp;list_uids=213136445&amp;dopt=GenBank&amp;RID=09X21KGK01S&amp;log$=nucltop&amp;blast_rank=1"/>
    <hyperlink ref="C18" r:id="rId9" display="http://www.ncbi.nlm.nih.gov/entrez/query.fcgi?cmd=Retrieve&amp;db=Nucleotide&amp;list_uids=110189650&amp;dopt=GenBank&amp;RID=09XEVHGH01S&amp;log$=nucltop&amp;blast_rank=1"/>
    <hyperlink ref="D18" r:id="rId10" display="http://www.ncbi.nlm.nih.gov/entrez/query.fcgi?cmd=Retrieve&amp;db=Nucleotide&amp;list_uids=58044319&amp;dopt=GenBank&amp;RID=09XEVHGH01S&amp;log$=nucltop&amp;blast_rank=1"/>
    <hyperlink ref="E18" r:id="rId11" display="http://www.ncbi.nlm.nih.gov/entrez/query.fcgi?cmd=Retrieve&amp;db=Nucleotide&amp;list_uids=110189536&amp;dopt=GenBank&amp;RID=09XEVHGH01S&amp;log$=nucltop&amp;blast_rank=1"/>
    <hyperlink ref="F18" r:id="rId12" display="http://www.ncbi.nlm.nih.gov/entrez/query.fcgi?cmd=Retrieve&amp;db=Nucleotide&amp;list_uids=49617123&amp;dopt=GenBank&amp;RID=09XEVHGH01S&amp;log$=nucltop&amp;blast_rank=1"/>
    <hyperlink ref="C22" r:id="rId13" display="http://www.ncbi.nlm.nih.gov/entrez/query.fcgi?cmd=Retrieve&amp;db=Nucleotide&amp;list_uids=29569916&amp;dopt=GenBank&amp;RID=09XVJHM201N&amp;log$=nucltop&amp;blast_rank=2"/>
    <hyperlink ref="D22" r:id="rId14" display="http://www.ncbi.nlm.nih.gov/entrez/query.fcgi?cmd=Retrieve&amp;db=Nucleotide&amp;list_uids=6453310&amp;dopt=GenBank&amp;RID=09XVJHM201N&amp;log$=nucltop&amp;blast_rank=2"/>
    <hyperlink ref="E22" r:id="rId15" display="http://www.ncbi.nlm.nih.gov/entrez/query.fcgi?cmd=Retrieve&amp;db=Nucleotide&amp;list_uids=30024811&amp;dopt=GenBank&amp;RID=09XVJHM201N&amp;log$=nucltop&amp;blast_rank=1"/>
    <hyperlink ref="I22" r:id="rId16" display="http://www.ncbi.nlm.nih.gov/entrez/query.fcgi?cmd=Retrieve&amp;db=Nucleotide&amp;list_uids=60100013&amp;dopt=GenBank&amp;RID=09XVJHM201N&amp;log$=nucltop&amp;blast_rank=1"/>
    <hyperlink ref="C27" r:id="rId17" display="http://www.ncbi.nlm.nih.gov/entrez/query.fcgi?cmd=Retrieve&amp;db=Nucleotide&amp;list_uids=30266108&amp;dopt=GenBank&amp;RID=0A2HF2X501S&amp;log$=nucltop&amp;blast_rank=1"/>
    <hyperlink ref="D27" r:id="rId18" display="http://www.ncbi.nlm.nih.gov/entrez/query.fcgi?cmd=Retrieve&amp;db=Nucleotide&amp;list_uids=58200758&amp;dopt=GenBank&amp;RID=0A2HF2X501S&amp;log$=nucltop&amp;blast_rank=1"/>
    <hyperlink ref="D28" r:id="rId19"/>
    <hyperlink ref="E29" r:id="rId20"/>
    <hyperlink ref="F29" r:id="rId21"/>
    <hyperlink ref="I29" r:id="rId22"/>
    <hyperlink ref="F43" r:id="rId23" display="http://www.ncbi.nlm.nih.gov/entrez/query.fcgi?cmd=Retrieve&amp;db=Nucleotide&amp;list_uids=126041013&amp;dopt=GenBank&amp;RID=09U0NU8301S&amp;log$=nuclalign&amp;blast_rank=1"/>
    <hyperlink ref="F47" r:id="rId24" display="http://www.ncbi.nlm.nih.gov/entrez/query.fcgi?cmd=Retrieve&amp;db=Nucleotide&amp;list_uids=186911543&amp;dopt=GenBank&amp;RID=0CAAAGYU01N&amp;log$=nuclalign&amp;blast_rank=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University of Cambridge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Longdon</dc:creator>
  <cp:lastModifiedBy>Maggie Brown</cp:lastModifiedBy>
  <dcterms:created xsi:type="dcterms:W3CDTF">2013-09-04T10:42:43Z</dcterms:created>
  <dcterms:modified xsi:type="dcterms:W3CDTF">2015-02-20T01:24:34Z</dcterms:modified>
</cp:coreProperties>
</file>