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reg's hard drive - Sept 5 2017\Species studies\beluga\2017 - Dleu-microsat+mtDNA paper - PloS ONE\Dleu dispersal-stock ms O'CC et al. - Apr 26 2017\submission\Accepted - provisional - Mar 2018\"/>
    </mc:Choice>
  </mc:AlternateContent>
  <bookViews>
    <workbookView xWindow="0" yWindow="0" windowWidth="21600" windowHeight="9490"/>
  </bookViews>
  <sheets>
    <sheet name="S2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C58" i="1"/>
  <c r="I49" i="1"/>
  <c r="C49" i="1"/>
  <c r="I40" i="1"/>
  <c r="C40" i="1"/>
  <c r="I31" i="1"/>
  <c r="C31" i="1"/>
  <c r="I22" i="1"/>
  <c r="C22" i="1"/>
  <c r="I13" i="1"/>
  <c r="C13" i="1"/>
  <c r="I4" i="1"/>
  <c r="C4" i="1"/>
</calcChain>
</file>

<file path=xl/sharedStrings.xml><?xml version="1.0" encoding="utf-8"?>
<sst xmlns="http://schemas.openxmlformats.org/spreadsheetml/2006/main" count="234" uniqueCount="68">
  <si>
    <t>no of loci with</t>
  </si>
  <si>
    <t>no. of samples</t>
  </si>
  <si>
    <t>% missing data</t>
  </si>
  <si>
    <t>Sample Size</t>
  </si>
  <si>
    <t>K</t>
  </si>
  <si>
    <t>Ln prob of data</t>
  </si>
  <si>
    <t>genotypes</t>
  </si>
  <si>
    <t>included</t>
  </si>
  <si>
    <t>average across loci</t>
  </si>
  <si>
    <t>locus</t>
  </si>
  <si>
    <t>%</t>
  </si>
  <si>
    <t>LOC</t>
  </si>
  <si>
    <t>Code</t>
  </si>
  <si>
    <t>n</t>
  </si>
  <si>
    <t>total</t>
  </si>
  <si>
    <t>Admix</t>
  </si>
  <si>
    <t>comments</t>
  </si>
  <si>
    <t>Admix - LOC</t>
  </si>
  <si>
    <t>No Admix</t>
  </si>
  <si>
    <t>No Admix - LOC</t>
  </si>
  <si>
    <t>8 loci</t>
  </si>
  <si>
    <t>n=15</t>
  </si>
  <si>
    <t>415/416</t>
  </si>
  <si>
    <t>Cook</t>
  </si>
  <si>
    <t>CK</t>
  </si>
  <si>
    <t>417/418</t>
  </si>
  <si>
    <t>Bristol B</t>
  </si>
  <si>
    <t>BB</t>
  </si>
  <si>
    <t>468/469</t>
  </si>
  <si>
    <t>Norton S</t>
  </si>
  <si>
    <t>NOR</t>
  </si>
  <si>
    <t>EV37</t>
  </si>
  <si>
    <t>Kotzebue S</t>
  </si>
  <si>
    <t>KO</t>
  </si>
  <si>
    <t>CK,OK, BB, KO-KA-MK.- NOR,AN a mix</t>
  </si>
  <si>
    <t>CK, OK,  BB, KO-KA-MK.- NOR,AN a mix</t>
  </si>
  <si>
    <t>EV94</t>
  </si>
  <si>
    <t>Kasegaluk L</t>
  </si>
  <si>
    <t>KA</t>
  </si>
  <si>
    <t>CK,OK, BB. - all the rest really a mix</t>
  </si>
  <si>
    <t>D3</t>
  </si>
  <si>
    <t>Mackenzie</t>
  </si>
  <si>
    <t>MK</t>
  </si>
  <si>
    <t>D5</t>
  </si>
  <si>
    <t>Anadyr</t>
  </si>
  <si>
    <t>AN</t>
  </si>
  <si>
    <t>D17</t>
  </si>
  <si>
    <t>Okhotsk</t>
  </si>
  <si>
    <t>OK</t>
  </si>
  <si>
    <t>n=30</t>
  </si>
  <si>
    <t>CK-OK, vs the rest</t>
  </si>
  <si>
    <t>CK,OK, BB, KO-KA-MK.-NOR, AN a mix</t>
  </si>
  <si>
    <t>CK, OK, BB, KA, KO-MK.-NOR, AN a mix</t>
  </si>
  <si>
    <t>CK, OK, BB, KA, NOR-KO-MK ? - AN a mix</t>
  </si>
  <si>
    <t>≥ 7 loci</t>
  </si>
  <si>
    <t>n=50</t>
  </si>
  <si>
    <t>CK,OK,BB,KO-KA-MK. - NOR,AN a mix</t>
  </si>
  <si>
    <t>CK,OK-AN,BB,KO-KA-MK. - NOR a mix</t>
  </si>
  <si>
    <t>≥ 6 loci</t>
  </si>
  <si>
    <t>n=100</t>
  </si>
  <si>
    <t>CK, BB, vs the rest</t>
  </si>
  <si>
    <t>CK, OK, BB, KA, KO-MK. - NOR, AN a mix</t>
  </si>
  <si>
    <t>CK, OK, BB, KA, KO-MK, AN. - NOR a mix</t>
  </si>
  <si>
    <t>all</t>
  </si>
  <si>
    <t>looks like 2</t>
  </si>
  <si>
    <t>CK,OK-AN,BB,KA, KO-MK. - NOR a mix</t>
  </si>
  <si>
    <t>hint of 2</t>
  </si>
  <si>
    <t>CK-OK vs the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</si>
</sst>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0" xfId="0" applyFill="1"/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selection activeCell="B29" sqref="B29"/>
    </sheetView>
  </sheetViews>
  <sheetFormatPr defaultRowHeight="14.5" x14ac:dyDescent="0.35"/>
  <cols>
    <col min="1" max="2" width="14.54296875" style="1" customWidth="1"/>
    <col min="3" max="3" width="16.26953125" style="1" customWidth="1"/>
    <col min="4" max="5" width="9.54296875" style="1" customWidth="1"/>
    <col min="6" max="6" width="13.1796875" customWidth="1"/>
    <col min="7" max="7" width="4.7265625" style="2" customWidth="1"/>
    <col min="8" max="9" width="5.81640625" style="1" customWidth="1"/>
    <col min="10" max="10" width="3.54296875" style="1" customWidth="1"/>
    <col min="12" max="12" width="14.1796875" customWidth="1"/>
    <col min="13" max="13" width="16.7265625" customWidth="1"/>
    <col min="14" max="14" width="15.453125" customWidth="1"/>
    <col min="15" max="15" width="34" customWidth="1"/>
    <col min="16" max="16" width="15.453125" customWidth="1"/>
    <col min="17" max="17" width="16.7265625" customWidth="1"/>
    <col min="18" max="18" width="15.453125" customWidth="1"/>
    <col min="19" max="19" width="36.1796875" customWidth="1"/>
  </cols>
  <sheetData>
    <row r="1" spans="1:19" ht="15" thickBot="1" x14ac:dyDescent="0.4"/>
    <row r="2" spans="1:19" ht="15" thickTop="1" x14ac:dyDescent="0.35">
      <c r="A2" s="3" t="s">
        <v>0</v>
      </c>
      <c r="B2" s="3" t="s">
        <v>1</v>
      </c>
      <c r="C2" s="4" t="s">
        <v>2</v>
      </c>
      <c r="D2" s="5"/>
      <c r="E2" s="6"/>
      <c r="F2" s="4" t="s">
        <v>3</v>
      </c>
      <c r="G2" s="5"/>
      <c r="H2" s="5"/>
      <c r="I2" s="5"/>
      <c r="J2" s="7"/>
      <c r="K2" s="3" t="s">
        <v>4</v>
      </c>
      <c r="L2" s="8" t="s">
        <v>5</v>
      </c>
      <c r="M2" s="8"/>
      <c r="N2" s="8"/>
      <c r="O2" s="8"/>
      <c r="P2" s="8"/>
      <c r="Q2" s="8"/>
      <c r="R2" s="8"/>
      <c r="S2" s="8"/>
    </row>
    <row r="3" spans="1:19" x14ac:dyDescent="0.35">
      <c r="A3" s="9" t="s">
        <v>6</v>
      </c>
      <c r="B3" s="9" t="s">
        <v>7</v>
      </c>
      <c r="C3" s="10" t="s">
        <v>8</v>
      </c>
      <c r="D3" s="11" t="s">
        <v>9</v>
      </c>
      <c r="E3" s="12" t="s">
        <v>10</v>
      </c>
      <c r="F3" s="13" t="s">
        <v>11</v>
      </c>
      <c r="G3" s="14" t="s">
        <v>12</v>
      </c>
      <c r="H3" s="9" t="s">
        <v>13</v>
      </c>
      <c r="I3" s="11" t="s">
        <v>14</v>
      </c>
      <c r="J3" s="7"/>
      <c r="K3" s="15"/>
      <c r="L3" s="15" t="s">
        <v>15</v>
      </c>
      <c r="M3" s="15" t="s">
        <v>16</v>
      </c>
      <c r="N3" s="15" t="s">
        <v>17</v>
      </c>
      <c r="O3" s="15" t="s">
        <v>16</v>
      </c>
      <c r="P3" s="15" t="s">
        <v>18</v>
      </c>
      <c r="Q3" s="15" t="s">
        <v>16</v>
      </c>
      <c r="R3" s="15" t="s">
        <v>19</v>
      </c>
      <c r="S3" s="15" t="s">
        <v>16</v>
      </c>
    </row>
    <row r="4" spans="1:19" x14ac:dyDescent="0.35">
      <c r="A4" s="1" t="s">
        <v>20</v>
      </c>
      <c r="B4" s="1" t="s">
        <v>21</v>
      </c>
      <c r="C4" s="16">
        <f>AVERAGE(E4:E11)</f>
        <v>0</v>
      </c>
      <c r="D4" s="7" t="s">
        <v>22</v>
      </c>
      <c r="E4" s="17">
        <v>0</v>
      </c>
      <c r="F4" s="18" t="s">
        <v>23</v>
      </c>
      <c r="G4" s="19" t="s">
        <v>24</v>
      </c>
      <c r="H4" s="7">
        <v>15</v>
      </c>
      <c r="I4" s="20">
        <f>SUM(H4:H11)</f>
        <v>119</v>
      </c>
      <c r="J4" s="20"/>
      <c r="K4" s="1">
        <v>1</v>
      </c>
      <c r="L4" s="21">
        <v>-3424.4</v>
      </c>
      <c r="N4">
        <v>-3424.1</v>
      </c>
      <c r="P4" s="21">
        <v>-3424.3</v>
      </c>
      <c r="R4">
        <v>-3424.5</v>
      </c>
    </row>
    <row r="5" spans="1:19" x14ac:dyDescent="0.35">
      <c r="C5" s="16"/>
      <c r="D5" s="7" t="s">
        <v>25</v>
      </c>
      <c r="E5" s="17">
        <v>0</v>
      </c>
      <c r="F5" s="18" t="s">
        <v>26</v>
      </c>
      <c r="G5" s="22" t="s">
        <v>27</v>
      </c>
      <c r="H5" s="7">
        <v>15</v>
      </c>
      <c r="I5" s="20"/>
      <c r="J5" s="20"/>
      <c r="K5" s="1">
        <v>2</v>
      </c>
      <c r="L5">
        <v>-3716.4</v>
      </c>
      <c r="N5">
        <v>-3380.4</v>
      </c>
      <c r="P5">
        <v>-3584.9</v>
      </c>
      <c r="R5">
        <v>-3372.5</v>
      </c>
    </row>
    <row r="6" spans="1:19" x14ac:dyDescent="0.35">
      <c r="C6" s="16"/>
      <c r="D6" s="7" t="s">
        <v>28</v>
      </c>
      <c r="E6" s="17">
        <v>0</v>
      </c>
      <c r="F6" s="18" t="s">
        <v>29</v>
      </c>
      <c r="G6" s="19" t="s">
        <v>30</v>
      </c>
      <c r="H6" s="7">
        <v>15</v>
      </c>
      <c r="I6" s="20"/>
      <c r="J6" s="20"/>
      <c r="K6" s="1">
        <v>3</v>
      </c>
      <c r="L6">
        <v>-3783.8</v>
      </c>
      <c r="N6">
        <v>-3366.9</v>
      </c>
      <c r="P6">
        <v>-3660.3</v>
      </c>
      <c r="R6">
        <v>-3358.4</v>
      </c>
    </row>
    <row r="7" spans="1:19" x14ac:dyDescent="0.35">
      <c r="C7" s="16"/>
      <c r="D7" s="7" t="s">
        <v>31</v>
      </c>
      <c r="E7" s="17">
        <v>0</v>
      </c>
      <c r="F7" s="18" t="s">
        <v>32</v>
      </c>
      <c r="G7" s="19" t="s">
        <v>33</v>
      </c>
      <c r="H7" s="7">
        <v>15</v>
      </c>
      <c r="I7" s="20"/>
      <c r="J7" s="20"/>
      <c r="K7" s="1">
        <v>4</v>
      </c>
      <c r="L7">
        <v>-3953.5</v>
      </c>
      <c r="N7">
        <v>-3340.4</v>
      </c>
      <c r="O7" t="s">
        <v>34</v>
      </c>
      <c r="P7">
        <v>-3729.9</v>
      </c>
      <c r="R7" s="21">
        <v>-3319.4</v>
      </c>
      <c r="S7" t="s">
        <v>35</v>
      </c>
    </row>
    <row r="8" spans="1:19" x14ac:dyDescent="0.35">
      <c r="C8" s="16"/>
      <c r="D8" s="7" t="s">
        <v>36</v>
      </c>
      <c r="E8" s="17">
        <v>0</v>
      </c>
      <c r="F8" s="18" t="s">
        <v>37</v>
      </c>
      <c r="G8" s="19" t="s">
        <v>38</v>
      </c>
      <c r="H8" s="7">
        <v>15</v>
      </c>
      <c r="I8" s="20"/>
      <c r="J8" s="20"/>
      <c r="K8" s="1">
        <v>5</v>
      </c>
      <c r="L8">
        <v>-3696.3</v>
      </c>
      <c r="N8" s="21">
        <v>-3338.8</v>
      </c>
      <c r="O8" t="s">
        <v>39</v>
      </c>
      <c r="P8">
        <v>-3861.3</v>
      </c>
      <c r="R8">
        <v>-3336.8</v>
      </c>
    </row>
    <row r="9" spans="1:19" x14ac:dyDescent="0.35">
      <c r="C9" s="16"/>
      <c r="D9" s="7" t="s">
        <v>40</v>
      </c>
      <c r="E9" s="17">
        <v>0</v>
      </c>
      <c r="F9" s="18" t="s">
        <v>41</v>
      </c>
      <c r="G9" s="19" t="s">
        <v>42</v>
      </c>
      <c r="H9" s="7">
        <v>15</v>
      </c>
      <c r="I9" s="20"/>
      <c r="J9" s="20"/>
      <c r="K9" s="1">
        <v>6</v>
      </c>
      <c r="L9">
        <v>-4287.2</v>
      </c>
      <c r="N9">
        <v>-3368.2</v>
      </c>
      <c r="P9">
        <v>-3814.8</v>
      </c>
      <c r="R9">
        <v>-3414.5</v>
      </c>
    </row>
    <row r="10" spans="1:19" x14ac:dyDescent="0.35">
      <c r="C10" s="16"/>
      <c r="D10" s="7" t="s">
        <v>43</v>
      </c>
      <c r="E10" s="17">
        <v>0</v>
      </c>
      <c r="F10" s="18" t="s">
        <v>44</v>
      </c>
      <c r="G10" s="19" t="s">
        <v>45</v>
      </c>
      <c r="H10" s="7">
        <v>15</v>
      </c>
      <c r="I10" s="20"/>
      <c r="J10" s="20"/>
      <c r="K10" s="1">
        <v>7</v>
      </c>
      <c r="L10">
        <v>-4116.8</v>
      </c>
      <c r="N10">
        <v>-3413.5</v>
      </c>
      <c r="P10">
        <v>-3854.3</v>
      </c>
      <c r="R10">
        <v>-3430</v>
      </c>
    </row>
    <row r="11" spans="1:19" x14ac:dyDescent="0.35">
      <c r="C11" s="16"/>
      <c r="D11" s="7" t="s">
        <v>46</v>
      </c>
      <c r="E11" s="17">
        <v>0</v>
      </c>
      <c r="F11" s="18" t="s">
        <v>47</v>
      </c>
      <c r="G11" s="19" t="s">
        <v>48</v>
      </c>
      <c r="H11" s="7">
        <v>14</v>
      </c>
      <c r="I11" s="20"/>
      <c r="J11" s="20"/>
      <c r="K11" s="1">
        <v>8</v>
      </c>
      <c r="L11">
        <v>-3512.1</v>
      </c>
      <c r="N11">
        <v>-3368.2</v>
      </c>
      <c r="P11">
        <v>-3978.6</v>
      </c>
      <c r="R11">
        <v>-3447.6</v>
      </c>
    </row>
    <row r="12" spans="1:19" x14ac:dyDescent="0.35">
      <c r="C12" s="16"/>
      <c r="D12" s="7"/>
      <c r="E12" s="17"/>
      <c r="F12" s="18"/>
      <c r="G12" s="22"/>
      <c r="H12" s="7"/>
      <c r="I12" s="20"/>
      <c r="J12" s="20"/>
    </row>
    <row r="13" spans="1:19" x14ac:dyDescent="0.35">
      <c r="A13" s="1" t="s">
        <v>20</v>
      </c>
      <c r="B13" s="1" t="s">
        <v>49</v>
      </c>
      <c r="C13" s="16">
        <f>AVERAGE(E13:E20)</f>
        <v>0</v>
      </c>
      <c r="D13" s="7" t="s">
        <v>22</v>
      </c>
      <c r="E13" s="17">
        <v>0</v>
      </c>
      <c r="F13" s="18" t="s">
        <v>23</v>
      </c>
      <c r="G13" s="19" t="s">
        <v>24</v>
      </c>
      <c r="H13" s="7">
        <v>30</v>
      </c>
      <c r="I13" s="20">
        <f>SUM(H13:H20)</f>
        <v>211</v>
      </c>
      <c r="J13" s="20"/>
      <c r="K13" s="1">
        <v>1</v>
      </c>
      <c r="L13">
        <v>-6059.8</v>
      </c>
      <c r="N13">
        <v>-6059.8</v>
      </c>
      <c r="P13">
        <v>-6060.2</v>
      </c>
      <c r="R13">
        <v>-6060.4</v>
      </c>
    </row>
    <row r="14" spans="1:19" x14ac:dyDescent="0.35">
      <c r="C14" s="16"/>
      <c r="D14" s="7" t="s">
        <v>25</v>
      </c>
      <c r="E14" s="17">
        <v>0</v>
      </c>
      <c r="F14" s="18" t="s">
        <v>26</v>
      </c>
      <c r="G14" s="22" t="s">
        <v>27</v>
      </c>
      <c r="H14" s="7">
        <v>30</v>
      </c>
      <c r="I14" s="20"/>
      <c r="J14" s="20"/>
      <c r="K14" s="1">
        <v>2</v>
      </c>
      <c r="L14" s="21">
        <v>-6040.1</v>
      </c>
      <c r="M14" t="s">
        <v>50</v>
      </c>
      <c r="N14">
        <v>-5948.4</v>
      </c>
      <c r="P14" s="21">
        <v>-6019.5</v>
      </c>
      <c r="Q14" t="s">
        <v>50</v>
      </c>
      <c r="R14">
        <v>-5947.2</v>
      </c>
    </row>
    <row r="15" spans="1:19" x14ac:dyDescent="0.35">
      <c r="C15" s="16"/>
      <c r="D15" s="7" t="s">
        <v>28</v>
      </c>
      <c r="E15" s="17">
        <v>0</v>
      </c>
      <c r="F15" s="18" t="s">
        <v>29</v>
      </c>
      <c r="G15" s="19" t="s">
        <v>30</v>
      </c>
      <c r="H15" s="7">
        <v>30</v>
      </c>
      <c r="I15" s="20"/>
      <c r="J15" s="20"/>
      <c r="K15" s="1">
        <v>3</v>
      </c>
      <c r="L15">
        <v>-6133.9</v>
      </c>
      <c r="N15">
        <v>-5901</v>
      </c>
      <c r="P15">
        <v>-6150.7</v>
      </c>
      <c r="R15">
        <v>-5965.8</v>
      </c>
    </row>
    <row r="16" spans="1:19" x14ac:dyDescent="0.35">
      <c r="C16" s="16"/>
      <c r="D16" s="7" t="s">
        <v>31</v>
      </c>
      <c r="E16" s="17">
        <v>0</v>
      </c>
      <c r="F16" s="18" t="s">
        <v>32</v>
      </c>
      <c r="G16" s="19" t="s">
        <v>33</v>
      </c>
      <c r="H16" s="7">
        <v>30</v>
      </c>
      <c r="I16" s="20"/>
      <c r="J16" s="20"/>
      <c r="K16" s="1">
        <v>4</v>
      </c>
      <c r="L16">
        <v>-6379</v>
      </c>
      <c r="N16" s="21">
        <v>-5880.5</v>
      </c>
      <c r="O16" t="s">
        <v>51</v>
      </c>
      <c r="P16">
        <v>-6312.7</v>
      </c>
      <c r="R16">
        <v>-5860.8</v>
      </c>
    </row>
    <row r="17" spans="1:19" x14ac:dyDescent="0.35">
      <c r="C17" s="16"/>
      <c r="D17" s="7" t="s">
        <v>36</v>
      </c>
      <c r="E17" s="17">
        <v>0</v>
      </c>
      <c r="F17" s="18" t="s">
        <v>37</v>
      </c>
      <c r="G17" s="19" t="s">
        <v>38</v>
      </c>
      <c r="H17" s="7">
        <v>30</v>
      </c>
      <c r="I17" s="20"/>
      <c r="J17" s="20"/>
      <c r="K17" s="1">
        <v>5</v>
      </c>
      <c r="L17">
        <v>-6699.5</v>
      </c>
      <c r="N17" s="21">
        <v>-5880.5</v>
      </c>
      <c r="O17" t="s">
        <v>52</v>
      </c>
      <c r="P17">
        <v>-7113.3</v>
      </c>
      <c r="R17" s="21">
        <v>-5888.7</v>
      </c>
      <c r="S17" t="s">
        <v>53</v>
      </c>
    </row>
    <row r="18" spans="1:19" x14ac:dyDescent="0.35">
      <c r="C18" s="16"/>
      <c r="D18" s="7" t="s">
        <v>40</v>
      </c>
      <c r="E18" s="17">
        <v>0</v>
      </c>
      <c r="F18" s="18" t="s">
        <v>41</v>
      </c>
      <c r="G18" s="19" t="s">
        <v>42</v>
      </c>
      <c r="H18" s="7">
        <v>30</v>
      </c>
      <c r="I18" s="20"/>
      <c r="J18" s="20"/>
      <c r="K18" s="1">
        <v>6</v>
      </c>
      <c r="L18">
        <v>-6607</v>
      </c>
      <c r="N18">
        <v>-5918.2</v>
      </c>
      <c r="P18">
        <v>-6242.9</v>
      </c>
      <c r="R18">
        <v>-5964.5</v>
      </c>
    </row>
    <row r="19" spans="1:19" x14ac:dyDescent="0.35">
      <c r="C19" s="16"/>
      <c r="D19" s="7" t="s">
        <v>43</v>
      </c>
      <c r="E19" s="17">
        <v>0</v>
      </c>
      <c r="F19" s="18" t="s">
        <v>44</v>
      </c>
      <c r="G19" s="19" t="s">
        <v>45</v>
      </c>
      <c r="H19" s="7">
        <v>17</v>
      </c>
      <c r="I19" s="20"/>
      <c r="J19" s="20"/>
      <c r="K19" s="1">
        <v>7</v>
      </c>
      <c r="L19">
        <v>-6287.3</v>
      </c>
      <c r="N19">
        <v>-5936.2</v>
      </c>
      <c r="P19">
        <v>-6265.7</v>
      </c>
      <c r="R19">
        <v>-6062.8</v>
      </c>
    </row>
    <row r="20" spans="1:19" x14ac:dyDescent="0.35">
      <c r="C20" s="16"/>
      <c r="D20" s="7" t="s">
        <v>46</v>
      </c>
      <c r="E20" s="17">
        <v>0</v>
      </c>
      <c r="F20" s="18" t="s">
        <v>47</v>
      </c>
      <c r="G20" s="19" t="s">
        <v>48</v>
      </c>
      <c r="H20" s="7">
        <v>14</v>
      </c>
      <c r="I20" s="20"/>
      <c r="J20" s="20"/>
      <c r="K20" s="1">
        <v>8</v>
      </c>
      <c r="L20">
        <v>-6432.2</v>
      </c>
      <c r="N20">
        <v>-5995.3</v>
      </c>
      <c r="P20">
        <v>-6445.1</v>
      </c>
      <c r="R20">
        <v>-6033.1</v>
      </c>
    </row>
    <row r="21" spans="1:19" x14ac:dyDescent="0.35">
      <c r="C21" s="16"/>
      <c r="D21" s="7"/>
      <c r="E21" s="17"/>
      <c r="F21" s="18"/>
      <c r="G21" s="22"/>
      <c r="H21" s="7"/>
      <c r="I21" s="20"/>
      <c r="J21" s="20"/>
    </row>
    <row r="22" spans="1:19" x14ac:dyDescent="0.35">
      <c r="A22" s="23" t="s">
        <v>54</v>
      </c>
      <c r="B22" s="23" t="s">
        <v>55</v>
      </c>
      <c r="C22" s="16">
        <f>AVERAGE(E22:E29)</f>
        <v>2.9</v>
      </c>
      <c r="D22" s="7" t="s">
        <v>22</v>
      </c>
      <c r="E22" s="17">
        <v>7.2</v>
      </c>
      <c r="F22" s="18" t="s">
        <v>23</v>
      </c>
      <c r="G22" s="19" t="s">
        <v>24</v>
      </c>
      <c r="H22" s="7">
        <v>50</v>
      </c>
      <c r="I22" s="20">
        <f>SUM(H22:H29)</f>
        <v>345</v>
      </c>
      <c r="J22" s="20"/>
      <c r="K22" s="1">
        <v>1</v>
      </c>
      <c r="L22">
        <v>-9598.9</v>
      </c>
      <c r="N22">
        <v>-9599.4</v>
      </c>
      <c r="P22">
        <v>-9599.6</v>
      </c>
      <c r="R22">
        <v>-9599.4</v>
      </c>
    </row>
    <row r="23" spans="1:19" x14ac:dyDescent="0.35">
      <c r="C23" s="16"/>
      <c r="D23" s="7" t="s">
        <v>25</v>
      </c>
      <c r="E23" s="17">
        <v>2.2999999999999998</v>
      </c>
      <c r="F23" s="18" t="s">
        <v>26</v>
      </c>
      <c r="G23" s="22" t="s">
        <v>27</v>
      </c>
      <c r="H23" s="7">
        <v>50</v>
      </c>
      <c r="I23" s="20"/>
      <c r="J23" s="20"/>
      <c r="K23" s="1">
        <v>2</v>
      </c>
      <c r="L23" s="21">
        <v>-9558.2000000000007</v>
      </c>
      <c r="M23" t="s">
        <v>50</v>
      </c>
      <c r="N23">
        <v>-9419.2000000000007</v>
      </c>
      <c r="P23" s="21">
        <v>-9517.5</v>
      </c>
      <c r="Q23" t="s">
        <v>50</v>
      </c>
      <c r="R23">
        <v>-9408.1</v>
      </c>
    </row>
    <row r="24" spans="1:19" x14ac:dyDescent="0.35">
      <c r="C24" s="16"/>
      <c r="D24" s="7" t="s">
        <v>28</v>
      </c>
      <c r="E24" s="17">
        <v>7.8</v>
      </c>
      <c r="F24" s="18" t="s">
        <v>29</v>
      </c>
      <c r="G24" s="19" t="s">
        <v>30</v>
      </c>
      <c r="H24" s="7">
        <v>50</v>
      </c>
      <c r="I24" s="20"/>
      <c r="J24" s="20"/>
      <c r="K24" s="1">
        <v>3</v>
      </c>
      <c r="L24">
        <v>-9646.1</v>
      </c>
      <c r="N24">
        <v>-9353</v>
      </c>
      <c r="P24">
        <v>-9663.2000000000007</v>
      </c>
      <c r="R24">
        <v>-9340.5</v>
      </c>
    </row>
    <row r="25" spans="1:19" x14ac:dyDescent="0.35">
      <c r="C25" s="16"/>
      <c r="D25" s="7" t="s">
        <v>31</v>
      </c>
      <c r="E25" s="17">
        <v>0.9</v>
      </c>
      <c r="F25" s="18" t="s">
        <v>32</v>
      </c>
      <c r="G25" s="19" t="s">
        <v>33</v>
      </c>
      <c r="H25" s="7">
        <v>50</v>
      </c>
      <c r="I25" s="20"/>
      <c r="J25" s="20"/>
      <c r="K25" s="1">
        <v>4</v>
      </c>
      <c r="L25">
        <v>-10065.9</v>
      </c>
      <c r="N25" s="21">
        <v>-9291.1</v>
      </c>
      <c r="O25" t="s">
        <v>56</v>
      </c>
      <c r="P25">
        <v>-10012.799999999999</v>
      </c>
      <c r="R25" s="21">
        <v>-9303.4</v>
      </c>
      <c r="S25" t="s">
        <v>57</v>
      </c>
    </row>
    <row r="26" spans="1:19" x14ac:dyDescent="0.35">
      <c r="C26" s="16"/>
      <c r="D26" s="7" t="s">
        <v>36</v>
      </c>
      <c r="E26" s="17">
        <v>1.2</v>
      </c>
      <c r="F26" s="18" t="s">
        <v>37</v>
      </c>
      <c r="G26" s="19" t="s">
        <v>38</v>
      </c>
      <c r="H26" s="7">
        <v>50</v>
      </c>
      <c r="I26" s="20"/>
      <c r="J26" s="20"/>
      <c r="K26" s="1">
        <v>5</v>
      </c>
      <c r="L26">
        <v>-10476.4</v>
      </c>
      <c r="N26">
        <v>-9376.2000000000007</v>
      </c>
      <c r="P26">
        <v>-10335.4</v>
      </c>
      <c r="R26">
        <v>-9358.7000000000007</v>
      </c>
    </row>
    <row r="27" spans="1:19" x14ac:dyDescent="0.35">
      <c r="C27" s="16"/>
      <c r="D27" s="7" t="s">
        <v>40</v>
      </c>
      <c r="E27" s="17">
        <v>0.9</v>
      </c>
      <c r="F27" s="18" t="s">
        <v>41</v>
      </c>
      <c r="G27" s="19" t="s">
        <v>42</v>
      </c>
      <c r="H27" s="7">
        <v>50</v>
      </c>
      <c r="I27" s="20"/>
      <c r="J27" s="20"/>
      <c r="K27" s="1">
        <v>6</v>
      </c>
      <c r="L27">
        <v>-10501.3</v>
      </c>
      <c r="N27">
        <v>-9388.6</v>
      </c>
      <c r="P27">
        <v>-10750.1</v>
      </c>
      <c r="R27">
        <v>-9387.2999999999993</v>
      </c>
    </row>
    <row r="28" spans="1:19" x14ac:dyDescent="0.35">
      <c r="C28" s="16"/>
      <c r="D28" s="7" t="s">
        <v>43</v>
      </c>
      <c r="E28" s="17">
        <v>0.6</v>
      </c>
      <c r="F28" s="18" t="s">
        <v>44</v>
      </c>
      <c r="G28" s="19" t="s">
        <v>45</v>
      </c>
      <c r="H28" s="7">
        <v>31</v>
      </c>
      <c r="I28" s="20"/>
      <c r="J28" s="20"/>
      <c r="K28" s="1">
        <v>7</v>
      </c>
      <c r="L28">
        <v>-10694</v>
      </c>
      <c r="N28">
        <v>-9349.5</v>
      </c>
      <c r="P28">
        <v>-10386.299999999999</v>
      </c>
      <c r="R28">
        <v>-9481.7000000000007</v>
      </c>
    </row>
    <row r="29" spans="1:19" x14ac:dyDescent="0.35">
      <c r="C29" s="16"/>
      <c r="D29" s="7" t="s">
        <v>46</v>
      </c>
      <c r="E29" s="17">
        <v>2.2999999999999998</v>
      </c>
      <c r="F29" s="18" t="s">
        <v>47</v>
      </c>
      <c r="G29" s="19" t="s">
        <v>48</v>
      </c>
      <c r="H29" s="7">
        <v>14</v>
      </c>
      <c r="I29" s="20"/>
      <c r="J29" s="20"/>
      <c r="K29" s="1">
        <v>8</v>
      </c>
      <c r="L29">
        <v>-10868.9</v>
      </c>
      <c r="N29">
        <v>-9489.5</v>
      </c>
      <c r="P29">
        <v>-10523.2</v>
      </c>
      <c r="R29">
        <v>-9507.9</v>
      </c>
    </row>
    <row r="30" spans="1:19" x14ac:dyDescent="0.35">
      <c r="C30" s="16"/>
      <c r="D30" s="7"/>
      <c r="E30" s="17"/>
      <c r="F30" s="18"/>
      <c r="G30" s="22"/>
      <c r="H30" s="7"/>
      <c r="I30" s="20"/>
      <c r="J30" s="20"/>
    </row>
    <row r="31" spans="1:19" x14ac:dyDescent="0.35">
      <c r="A31" s="23" t="s">
        <v>58</v>
      </c>
      <c r="B31" s="23" t="s">
        <v>59</v>
      </c>
      <c r="C31" s="16">
        <f>AVERAGE(E31:E38)</f>
        <v>4.5</v>
      </c>
      <c r="D31" s="7" t="s">
        <v>22</v>
      </c>
      <c r="E31" s="17">
        <v>8.9</v>
      </c>
      <c r="F31" s="18" t="s">
        <v>23</v>
      </c>
      <c r="G31" s="19" t="s">
        <v>24</v>
      </c>
      <c r="H31" s="7">
        <v>78</v>
      </c>
      <c r="I31" s="20">
        <f>SUM(H31:H38)</f>
        <v>570</v>
      </c>
      <c r="J31" s="20"/>
      <c r="K31" s="1">
        <v>1</v>
      </c>
      <c r="L31">
        <v>-15710.4</v>
      </c>
      <c r="N31">
        <v>-15710.3</v>
      </c>
      <c r="P31">
        <v>-15710.3</v>
      </c>
      <c r="R31">
        <v>-15710.4</v>
      </c>
    </row>
    <row r="32" spans="1:19" x14ac:dyDescent="0.35">
      <c r="C32" s="16"/>
      <c r="D32" s="7" t="s">
        <v>25</v>
      </c>
      <c r="E32" s="17">
        <v>3.3</v>
      </c>
      <c r="F32" s="18" t="s">
        <v>26</v>
      </c>
      <c r="G32" s="22" t="s">
        <v>27</v>
      </c>
      <c r="H32" s="7">
        <v>100</v>
      </c>
      <c r="I32" s="20"/>
      <c r="J32" s="20"/>
      <c r="K32" s="1">
        <v>2</v>
      </c>
      <c r="L32">
        <v>-15632.1</v>
      </c>
      <c r="N32">
        <v>-15427.4</v>
      </c>
      <c r="P32">
        <v>-15566.3</v>
      </c>
      <c r="R32">
        <v>-15424.2</v>
      </c>
    </row>
    <row r="33" spans="1:19" x14ac:dyDescent="0.35">
      <c r="C33" s="16"/>
      <c r="D33" s="7" t="s">
        <v>28</v>
      </c>
      <c r="E33" s="17">
        <v>13</v>
      </c>
      <c r="F33" s="18" t="s">
        <v>29</v>
      </c>
      <c r="G33" s="19" t="s">
        <v>30</v>
      </c>
      <c r="H33" s="7">
        <v>73</v>
      </c>
      <c r="I33" s="20"/>
      <c r="J33" s="20"/>
      <c r="K33" s="1">
        <v>3</v>
      </c>
      <c r="L33" s="21">
        <v>-15595.5</v>
      </c>
      <c r="M33" t="s">
        <v>60</v>
      </c>
      <c r="N33">
        <v>-15340.4</v>
      </c>
      <c r="P33" s="21">
        <v>-15536.3</v>
      </c>
      <c r="Q33" t="s">
        <v>60</v>
      </c>
      <c r="R33">
        <v>-15294.5</v>
      </c>
    </row>
    <row r="34" spans="1:19" x14ac:dyDescent="0.35">
      <c r="C34" s="16"/>
      <c r="D34" s="7" t="s">
        <v>31</v>
      </c>
      <c r="E34" s="17">
        <v>2.6</v>
      </c>
      <c r="F34" s="18" t="s">
        <v>32</v>
      </c>
      <c r="G34" s="19" t="s">
        <v>33</v>
      </c>
      <c r="H34" s="7">
        <v>64</v>
      </c>
      <c r="I34" s="20"/>
      <c r="J34" s="20"/>
      <c r="K34" s="1">
        <v>4</v>
      </c>
      <c r="L34">
        <v>-16050.4</v>
      </c>
      <c r="N34">
        <v>-15224.6</v>
      </c>
      <c r="P34">
        <v>-15947.3</v>
      </c>
      <c r="R34">
        <v>-15257.1</v>
      </c>
    </row>
    <row r="35" spans="1:19" x14ac:dyDescent="0.35">
      <c r="C35" s="16"/>
      <c r="D35" s="7" t="s">
        <v>36</v>
      </c>
      <c r="E35" s="17">
        <v>2.5</v>
      </c>
      <c r="F35" s="18" t="s">
        <v>37</v>
      </c>
      <c r="G35" s="19" t="s">
        <v>38</v>
      </c>
      <c r="H35" s="7">
        <v>100</v>
      </c>
      <c r="I35" s="20"/>
      <c r="J35" s="20"/>
      <c r="K35" s="1">
        <v>5</v>
      </c>
      <c r="L35">
        <v>-16294.4</v>
      </c>
      <c r="N35" s="21">
        <v>-15171.7</v>
      </c>
      <c r="O35" t="s">
        <v>61</v>
      </c>
      <c r="P35">
        <v>-16422.099999999999</v>
      </c>
      <c r="R35">
        <v>-15217.2</v>
      </c>
    </row>
    <row r="36" spans="1:19" x14ac:dyDescent="0.35">
      <c r="C36" s="16"/>
      <c r="D36" s="7" t="s">
        <v>40</v>
      </c>
      <c r="E36" s="17">
        <v>1.4</v>
      </c>
      <c r="F36" s="18" t="s">
        <v>41</v>
      </c>
      <c r="G36" s="19" t="s">
        <v>42</v>
      </c>
      <c r="H36" s="7">
        <v>96</v>
      </c>
      <c r="I36" s="20"/>
      <c r="J36" s="20"/>
      <c r="K36" s="1">
        <v>6</v>
      </c>
      <c r="L36">
        <v>-16867.099999999999</v>
      </c>
      <c r="N36">
        <v>-15296.1</v>
      </c>
      <c r="P36">
        <v>-16882.2</v>
      </c>
      <c r="R36" s="21">
        <v>-15171.2</v>
      </c>
      <c r="S36" s="24" t="s">
        <v>62</v>
      </c>
    </row>
    <row r="37" spans="1:19" x14ac:dyDescent="0.35">
      <c r="C37" s="16"/>
      <c r="D37" s="7" t="s">
        <v>43</v>
      </c>
      <c r="E37" s="17">
        <v>1.8</v>
      </c>
      <c r="F37" s="18" t="s">
        <v>44</v>
      </c>
      <c r="G37" s="19" t="s">
        <v>45</v>
      </c>
      <c r="H37" s="7">
        <v>44</v>
      </c>
      <c r="I37" s="20"/>
      <c r="J37" s="20"/>
      <c r="K37" s="1">
        <v>7</v>
      </c>
      <c r="L37">
        <v>-17669.5</v>
      </c>
      <c r="N37">
        <v>-15736</v>
      </c>
      <c r="P37">
        <v>-17870</v>
      </c>
      <c r="R37">
        <v>-15268.6</v>
      </c>
    </row>
    <row r="38" spans="1:19" x14ac:dyDescent="0.35">
      <c r="C38" s="16"/>
      <c r="D38" s="7" t="s">
        <v>46</v>
      </c>
      <c r="E38" s="17">
        <v>2.5</v>
      </c>
      <c r="F38" s="18" t="s">
        <v>47</v>
      </c>
      <c r="G38" s="19" t="s">
        <v>48</v>
      </c>
      <c r="H38" s="7">
        <v>15</v>
      </c>
      <c r="I38" s="20"/>
      <c r="J38" s="20"/>
      <c r="K38" s="1">
        <v>8</v>
      </c>
      <c r="L38">
        <v>-17748.900000000001</v>
      </c>
      <c r="N38">
        <v>-15409.3</v>
      </c>
      <c r="P38">
        <v>-17616.5</v>
      </c>
      <c r="R38">
        <v>-15563.8</v>
      </c>
    </row>
    <row r="39" spans="1:19" x14ac:dyDescent="0.35">
      <c r="C39" s="16"/>
      <c r="D39" s="7"/>
      <c r="E39" s="17"/>
      <c r="F39" s="18"/>
      <c r="G39" s="22"/>
      <c r="H39" s="7"/>
      <c r="I39" s="7"/>
      <c r="J39" s="7"/>
    </row>
    <row r="40" spans="1:19" x14ac:dyDescent="0.35">
      <c r="A40" s="23" t="s">
        <v>54</v>
      </c>
      <c r="B40" s="23" t="s">
        <v>63</v>
      </c>
      <c r="C40" s="25">
        <f>AVERAGE(E40:E47)</f>
        <v>3.0874999999999995</v>
      </c>
      <c r="D40" s="7" t="s">
        <v>22</v>
      </c>
      <c r="E40" s="17">
        <v>4.2</v>
      </c>
      <c r="F40" s="18" t="s">
        <v>23</v>
      </c>
      <c r="G40" s="19" t="s">
        <v>24</v>
      </c>
      <c r="H40" s="7">
        <v>75</v>
      </c>
      <c r="I40" s="20">
        <f>SUM(H40:H47)</f>
        <v>947</v>
      </c>
      <c r="J40" s="20"/>
      <c r="K40" s="1">
        <v>1</v>
      </c>
      <c r="L40" s="21">
        <v>-26436.5</v>
      </c>
      <c r="N40">
        <v>-26436.6</v>
      </c>
      <c r="P40">
        <v>-26436.5</v>
      </c>
      <c r="R40">
        <v>-26436.6</v>
      </c>
    </row>
    <row r="41" spans="1:19" x14ac:dyDescent="0.35">
      <c r="C41" s="16"/>
      <c r="D41" s="7" t="s">
        <v>25</v>
      </c>
      <c r="E41" s="17">
        <v>2.4</v>
      </c>
      <c r="F41" s="18" t="s">
        <v>26</v>
      </c>
      <c r="G41" s="22" t="s">
        <v>27</v>
      </c>
      <c r="H41" s="7">
        <v>125</v>
      </c>
      <c r="I41" s="20"/>
      <c r="J41" s="20"/>
      <c r="K41" s="1">
        <v>2</v>
      </c>
      <c r="L41">
        <v>-26471.599999999999</v>
      </c>
      <c r="M41" t="s">
        <v>64</v>
      </c>
      <c r="N41">
        <v>-26151.7</v>
      </c>
      <c r="P41" s="21">
        <v>-26338.3</v>
      </c>
      <c r="Q41" t="s">
        <v>50</v>
      </c>
      <c r="R41">
        <v>-26125.599999999999</v>
      </c>
    </row>
    <row r="42" spans="1:19" x14ac:dyDescent="0.35">
      <c r="C42" s="16"/>
      <c r="D42" s="7" t="s">
        <v>28</v>
      </c>
      <c r="E42" s="17">
        <v>11.2</v>
      </c>
      <c r="F42" s="18" t="s">
        <v>29</v>
      </c>
      <c r="G42" s="19" t="s">
        <v>30</v>
      </c>
      <c r="H42" s="7">
        <v>67</v>
      </c>
      <c r="I42" s="20"/>
      <c r="J42" s="20"/>
      <c r="K42" s="1">
        <v>3</v>
      </c>
      <c r="L42">
        <v>-26551.8</v>
      </c>
      <c r="N42">
        <v>-25997.1</v>
      </c>
      <c r="P42">
        <v>-26363.1</v>
      </c>
      <c r="R42">
        <v>-25949.9</v>
      </c>
    </row>
    <row r="43" spans="1:19" x14ac:dyDescent="0.35">
      <c r="C43" s="16"/>
      <c r="D43" s="7" t="s">
        <v>31</v>
      </c>
      <c r="E43" s="17">
        <v>1.4</v>
      </c>
      <c r="F43" s="18" t="s">
        <v>32</v>
      </c>
      <c r="G43" s="19" t="s">
        <v>33</v>
      </c>
      <c r="H43" s="7">
        <v>58</v>
      </c>
      <c r="I43" s="20"/>
      <c r="J43" s="20"/>
      <c r="K43" s="1">
        <v>4</v>
      </c>
      <c r="L43">
        <v>-26772.7</v>
      </c>
      <c r="N43">
        <v>-25916.6</v>
      </c>
      <c r="P43">
        <v>-28085.7</v>
      </c>
      <c r="R43">
        <v>-25904.7</v>
      </c>
    </row>
    <row r="44" spans="1:19" x14ac:dyDescent="0.35">
      <c r="C44" s="16"/>
      <c r="D44" s="7" t="s">
        <v>36</v>
      </c>
      <c r="E44" s="17">
        <v>1.1000000000000001</v>
      </c>
      <c r="F44" s="18" t="s">
        <v>37</v>
      </c>
      <c r="G44" s="19" t="s">
        <v>38</v>
      </c>
      <c r="H44" s="7">
        <v>485</v>
      </c>
      <c r="I44" s="20"/>
      <c r="J44" s="20"/>
      <c r="K44" s="1">
        <v>5</v>
      </c>
      <c r="L44">
        <v>-27480</v>
      </c>
      <c r="N44" s="21">
        <v>-25802.7</v>
      </c>
      <c r="O44" t="s">
        <v>61</v>
      </c>
      <c r="P44">
        <v>-27713.7</v>
      </c>
      <c r="R44" s="21">
        <v>-25831.8</v>
      </c>
      <c r="S44" t="s">
        <v>65</v>
      </c>
    </row>
    <row r="45" spans="1:19" x14ac:dyDescent="0.35">
      <c r="C45" s="16"/>
      <c r="D45" s="7" t="s">
        <v>40</v>
      </c>
      <c r="E45" s="17">
        <v>1</v>
      </c>
      <c r="F45" s="18" t="s">
        <v>41</v>
      </c>
      <c r="G45" s="19" t="s">
        <v>42</v>
      </c>
      <c r="H45" s="7">
        <v>92</v>
      </c>
      <c r="I45" s="20"/>
      <c r="J45" s="20"/>
      <c r="K45" s="1">
        <v>6</v>
      </c>
      <c r="L45">
        <v>-28219.7</v>
      </c>
      <c r="N45">
        <v>-26110.7</v>
      </c>
      <c r="P45">
        <v>-28264.1</v>
      </c>
      <c r="R45">
        <v>-25964.1</v>
      </c>
    </row>
    <row r="46" spans="1:19" x14ac:dyDescent="0.35">
      <c r="C46" s="16"/>
      <c r="D46" s="7" t="s">
        <v>43</v>
      </c>
      <c r="E46" s="17">
        <v>0.7</v>
      </c>
      <c r="F46" s="18" t="s">
        <v>44</v>
      </c>
      <c r="G46" s="19" t="s">
        <v>45</v>
      </c>
      <c r="H46" s="7">
        <v>31</v>
      </c>
      <c r="I46" s="20"/>
      <c r="J46" s="20"/>
      <c r="K46" s="1">
        <v>7</v>
      </c>
      <c r="L46">
        <v>-28858.2</v>
      </c>
      <c r="N46">
        <v>-26117.9</v>
      </c>
      <c r="P46">
        <v>-30096.400000000001</v>
      </c>
      <c r="R46">
        <v>-25922.2</v>
      </c>
    </row>
    <row r="47" spans="1:19" x14ac:dyDescent="0.35">
      <c r="C47" s="16"/>
      <c r="D47" s="7" t="s">
        <v>46</v>
      </c>
      <c r="E47" s="17">
        <v>2.7</v>
      </c>
      <c r="F47" s="18" t="s">
        <v>47</v>
      </c>
      <c r="G47" s="19" t="s">
        <v>48</v>
      </c>
      <c r="H47" s="7">
        <v>14</v>
      </c>
      <c r="I47" s="20"/>
      <c r="J47" s="20"/>
      <c r="K47" s="1">
        <v>8</v>
      </c>
      <c r="L47">
        <v>-29808.3</v>
      </c>
      <c r="N47">
        <v>-26250.5</v>
      </c>
      <c r="P47">
        <v>-28958.3</v>
      </c>
      <c r="R47">
        <v>-26851.9</v>
      </c>
    </row>
    <row r="48" spans="1:19" x14ac:dyDescent="0.35">
      <c r="C48" s="16"/>
      <c r="D48" s="7"/>
      <c r="E48" s="17"/>
      <c r="F48" s="18"/>
      <c r="G48" s="22"/>
      <c r="H48" s="7"/>
      <c r="I48" s="7"/>
      <c r="J48" s="7"/>
    </row>
    <row r="49" spans="1:19" x14ac:dyDescent="0.35">
      <c r="A49" s="1" t="s">
        <v>20</v>
      </c>
      <c r="B49" s="1" t="s">
        <v>63</v>
      </c>
      <c r="C49" s="25">
        <f>AVERAGE(E49:E56)</f>
        <v>0</v>
      </c>
      <c r="D49" s="7" t="s">
        <v>22</v>
      </c>
      <c r="E49" s="17">
        <v>0</v>
      </c>
      <c r="F49" s="18" t="s">
        <v>23</v>
      </c>
      <c r="G49" s="19" t="s">
        <v>24</v>
      </c>
      <c r="H49" s="7">
        <v>62</v>
      </c>
      <c r="I49" s="20">
        <f>SUM(H49:H56)</f>
        <v>714</v>
      </c>
      <c r="J49" s="20"/>
      <c r="K49" s="1">
        <v>1</v>
      </c>
      <c r="L49" s="21">
        <v>-20510.599999999999</v>
      </c>
      <c r="N49">
        <v>-20510.5</v>
      </c>
      <c r="P49">
        <v>-20510.599999999999</v>
      </c>
      <c r="R49">
        <v>-20510.400000000001</v>
      </c>
    </row>
    <row r="50" spans="1:19" x14ac:dyDescent="0.35">
      <c r="C50" s="16"/>
      <c r="D50" s="7" t="s">
        <v>25</v>
      </c>
      <c r="E50" s="17">
        <v>0</v>
      </c>
      <c r="F50" s="18" t="s">
        <v>26</v>
      </c>
      <c r="G50" s="22" t="s">
        <v>27</v>
      </c>
      <c r="H50" s="7">
        <v>103</v>
      </c>
      <c r="I50" s="20"/>
      <c r="J50" s="20"/>
      <c r="K50" s="1">
        <v>2</v>
      </c>
      <c r="L50">
        <v>-20537.7</v>
      </c>
      <c r="M50" t="s">
        <v>66</v>
      </c>
      <c r="N50">
        <v>-20285.2</v>
      </c>
      <c r="P50" s="21">
        <v>-20482.099999999999</v>
      </c>
      <c r="Q50" t="s">
        <v>50</v>
      </c>
      <c r="R50">
        <v>-20269.400000000001</v>
      </c>
    </row>
    <row r="51" spans="1:19" x14ac:dyDescent="0.35">
      <c r="C51" s="16"/>
      <c r="D51" s="7" t="s">
        <v>28</v>
      </c>
      <c r="E51" s="17">
        <v>0</v>
      </c>
      <c r="F51" s="18" t="s">
        <v>29</v>
      </c>
      <c r="G51" s="19" t="s">
        <v>30</v>
      </c>
      <c r="H51" s="7">
        <v>54</v>
      </c>
      <c r="I51" s="20"/>
      <c r="J51" s="20"/>
      <c r="K51" s="1">
        <v>3</v>
      </c>
      <c r="L51">
        <v>-20733.3</v>
      </c>
      <c r="N51">
        <v>-20142.099999999999</v>
      </c>
      <c r="P51">
        <v>-20622.099999999999</v>
      </c>
      <c r="R51">
        <v>-20191.2</v>
      </c>
    </row>
    <row r="52" spans="1:19" x14ac:dyDescent="0.35">
      <c r="C52" s="16"/>
      <c r="D52" s="7" t="s">
        <v>31</v>
      </c>
      <c r="E52" s="17">
        <v>0</v>
      </c>
      <c r="F52" s="18" t="s">
        <v>32</v>
      </c>
      <c r="G52" s="19" t="s">
        <v>33</v>
      </c>
      <c r="H52" s="7">
        <v>38</v>
      </c>
      <c r="I52" s="20"/>
      <c r="J52" s="20"/>
      <c r="K52" s="1">
        <v>4</v>
      </c>
      <c r="L52">
        <v>-21018.9</v>
      </c>
      <c r="N52">
        <v>-20055.099999999999</v>
      </c>
      <c r="P52">
        <v>-21023.200000000001</v>
      </c>
      <c r="R52">
        <v>-20091</v>
      </c>
    </row>
    <row r="53" spans="1:19" x14ac:dyDescent="0.35">
      <c r="C53" s="16"/>
      <c r="D53" s="7" t="s">
        <v>36</v>
      </c>
      <c r="E53" s="17">
        <v>0</v>
      </c>
      <c r="F53" s="18" t="s">
        <v>37</v>
      </c>
      <c r="G53" s="19" t="s">
        <v>38</v>
      </c>
      <c r="H53" s="7">
        <v>350</v>
      </c>
      <c r="I53" s="20"/>
      <c r="J53" s="20"/>
      <c r="K53" s="1">
        <v>5</v>
      </c>
      <c r="L53">
        <v>-21457.5</v>
      </c>
      <c r="N53" s="21">
        <v>-20016.8</v>
      </c>
      <c r="O53" t="s">
        <v>61</v>
      </c>
      <c r="P53">
        <v>-21256.9</v>
      </c>
      <c r="R53" s="21">
        <v>-20002.8</v>
      </c>
      <c r="S53" t="s">
        <v>61</v>
      </c>
    </row>
    <row r="54" spans="1:19" x14ac:dyDescent="0.35">
      <c r="C54" s="16"/>
      <c r="D54" s="7" t="s">
        <v>40</v>
      </c>
      <c r="E54" s="17">
        <v>0</v>
      </c>
      <c r="F54" s="18" t="s">
        <v>41</v>
      </c>
      <c r="G54" s="19" t="s">
        <v>42</v>
      </c>
      <c r="H54" s="7">
        <v>76</v>
      </c>
      <c r="I54" s="20"/>
      <c r="J54" s="20"/>
      <c r="K54" s="1">
        <v>6</v>
      </c>
      <c r="L54">
        <v>-21716.1</v>
      </c>
      <c r="N54">
        <v>-20129.2</v>
      </c>
      <c r="P54">
        <v>-22486.400000000001</v>
      </c>
      <c r="R54">
        <v>-20184.7</v>
      </c>
    </row>
    <row r="55" spans="1:19" x14ac:dyDescent="0.35">
      <c r="C55" s="16"/>
      <c r="D55" s="7" t="s">
        <v>43</v>
      </c>
      <c r="E55" s="17">
        <v>0</v>
      </c>
      <c r="F55" s="18" t="s">
        <v>44</v>
      </c>
      <c r="G55" s="19" t="s">
        <v>45</v>
      </c>
      <c r="H55" s="7">
        <v>17</v>
      </c>
      <c r="I55" s="20"/>
      <c r="J55" s="20"/>
      <c r="K55" s="1">
        <v>7</v>
      </c>
      <c r="L55">
        <v>-22629.4</v>
      </c>
      <c r="N55">
        <v>-20228.2</v>
      </c>
      <c r="P55">
        <v>-22646.9</v>
      </c>
      <c r="R55">
        <v>-20389.5</v>
      </c>
    </row>
    <row r="56" spans="1:19" x14ac:dyDescent="0.35">
      <c r="C56" s="16"/>
      <c r="D56" s="7" t="s">
        <v>46</v>
      </c>
      <c r="E56" s="17">
        <v>0</v>
      </c>
      <c r="F56" s="18" t="s">
        <v>47</v>
      </c>
      <c r="G56" s="19" t="s">
        <v>48</v>
      </c>
      <c r="H56" s="7">
        <v>14</v>
      </c>
      <c r="I56" s="20"/>
      <c r="J56" s="20"/>
      <c r="K56" s="1">
        <v>8</v>
      </c>
      <c r="L56">
        <v>-22720.5</v>
      </c>
      <c r="N56">
        <v>-20922.5</v>
      </c>
      <c r="P56">
        <v>-24974.7</v>
      </c>
      <c r="R56">
        <v>-20392.8</v>
      </c>
    </row>
    <row r="57" spans="1:19" x14ac:dyDescent="0.35">
      <c r="C57" s="16"/>
      <c r="D57" s="7"/>
      <c r="E57" s="17"/>
      <c r="F57" s="18"/>
      <c r="G57" s="22"/>
      <c r="H57" s="7"/>
      <c r="I57" s="7"/>
      <c r="J57" s="7"/>
    </row>
    <row r="58" spans="1:19" x14ac:dyDescent="0.35">
      <c r="A58" s="23" t="s">
        <v>58</v>
      </c>
      <c r="B58" s="23" t="s">
        <v>63</v>
      </c>
      <c r="C58" s="25">
        <f>AVERAGE(E58:E65)</f>
        <v>4.9000000000000004</v>
      </c>
      <c r="D58" s="7" t="s">
        <v>22</v>
      </c>
      <c r="E58" s="17">
        <v>7.5</v>
      </c>
      <c r="F58" s="18" t="s">
        <v>23</v>
      </c>
      <c r="G58" s="19" t="s">
        <v>24</v>
      </c>
      <c r="H58" s="7">
        <v>78</v>
      </c>
      <c r="I58" s="20">
        <f>SUM(H58:H65)</f>
        <v>1032</v>
      </c>
      <c r="J58" s="20"/>
      <c r="K58" s="1">
        <v>1</v>
      </c>
      <c r="L58" s="21">
        <v>-28296.7</v>
      </c>
      <c r="N58">
        <v>-28296.6</v>
      </c>
      <c r="P58">
        <v>-28296.7</v>
      </c>
      <c r="R58">
        <v>-28296.799999999999</v>
      </c>
    </row>
    <row r="59" spans="1:19" x14ac:dyDescent="0.35">
      <c r="C59" s="16"/>
      <c r="D59" s="7" t="s">
        <v>25</v>
      </c>
      <c r="E59" s="17">
        <v>4.3</v>
      </c>
      <c r="F59" s="18" t="s">
        <v>26</v>
      </c>
      <c r="G59" s="22" t="s">
        <v>27</v>
      </c>
      <c r="H59" s="7">
        <v>129</v>
      </c>
      <c r="I59" s="20"/>
      <c r="J59" s="20"/>
      <c r="K59" s="1">
        <v>2</v>
      </c>
      <c r="L59">
        <v>-28316.9</v>
      </c>
      <c r="M59" t="s">
        <v>67</v>
      </c>
      <c r="N59">
        <v>-27985.9</v>
      </c>
      <c r="P59" s="21">
        <v>-28218.3</v>
      </c>
      <c r="Q59" t="s">
        <v>50</v>
      </c>
      <c r="R59">
        <v>-27972</v>
      </c>
    </row>
    <row r="60" spans="1:19" x14ac:dyDescent="0.35">
      <c r="C60" s="16"/>
      <c r="D60" s="7" t="s">
        <v>28</v>
      </c>
      <c r="E60" s="17">
        <v>14.6</v>
      </c>
      <c r="F60" s="18" t="s">
        <v>29</v>
      </c>
      <c r="G60" s="19" t="s">
        <v>30</v>
      </c>
      <c r="H60" s="7">
        <v>73</v>
      </c>
      <c r="I60" s="20"/>
      <c r="J60" s="20"/>
      <c r="K60" s="1">
        <v>3</v>
      </c>
      <c r="L60">
        <v>-28387.7</v>
      </c>
      <c r="N60">
        <v>-27801.9</v>
      </c>
      <c r="P60">
        <v>-28247</v>
      </c>
      <c r="R60">
        <v>-27780.2</v>
      </c>
    </row>
    <row r="61" spans="1:19" x14ac:dyDescent="0.35">
      <c r="C61" s="16"/>
      <c r="D61" s="7" t="s">
        <v>31</v>
      </c>
      <c r="E61" s="17">
        <v>2.8</v>
      </c>
      <c r="F61" s="18" t="s">
        <v>32</v>
      </c>
      <c r="G61" s="19" t="s">
        <v>33</v>
      </c>
      <c r="H61" s="7">
        <v>64</v>
      </c>
      <c r="I61" s="20"/>
      <c r="J61" s="20"/>
      <c r="K61" s="1">
        <v>4</v>
      </c>
      <c r="L61">
        <v>-28643.200000000001</v>
      </c>
      <c r="N61">
        <v>-27676.2</v>
      </c>
      <c r="P61">
        <v>-28480.6</v>
      </c>
      <c r="R61">
        <v>-27713.4</v>
      </c>
    </row>
    <row r="62" spans="1:19" x14ac:dyDescent="0.35">
      <c r="C62" s="16"/>
      <c r="D62" s="7" t="s">
        <v>36</v>
      </c>
      <c r="E62" s="17">
        <v>2</v>
      </c>
      <c r="F62" s="18" t="s">
        <v>37</v>
      </c>
      <c r="G62" s="19" t="s">
        <v>38</v>
      </c>
      <c r="H62" s="7">
        <v>533</v>
      </c>
      <c r="I62" s="20"/>
      <c r="J62" s="20"/>
      <c r="K62" s="1">
        <v>5</v>
      </c>
      <c r="L62">
        <v>-30060.1</v>
      </c>
      <c r="N62" s="21">
        <v>-27592</v>
      </c>
      <c r="O62" t="s">
        <v>61</v>
      </c>
      <c r="P62">
        <v>-29540.1</v>
      </c>
      <c r="R62" s="21">
        <v>-27632.6</v>
      </c>
      <c r="S62" t="s">
        <v>61</v>
      </c>
    </row>
    <row r="63" spans="1:19" x14ac:dyDescent="0.35">
      <c r="C63" s="16"/>
      <c r="D63" s="7" t="s">
        <v>40</v>
      </c>
      <c r="E63" s="17">
        <v>1.9</v>
      </c>
      <c r="F63" s="18" t="s">
        <v>41</v>
      </c>
      <c r="G63" s="19" t="s">
        <v>42</v>
      </c>
      <c r="H63" s="7">
        <v>96</v>
      </c>
      <c r="I63" s="20"/>
      <c r="J63" s="20"/>
      <c r="K63" s="1">
        <v>6</v>
      </c>
      <c r="L63">
        <v>-30542.400000000001</v>
      </c>
      <c r="N63">
        <v>-27655.4</v>
      </c>
      <c r="P63">
        <v>-30750.2</v>
      </c>
      <c r="R63">
        <v>-27693.7</v>
      </c>
      <c r="S63" s="24" t="s">
        <v>62</v>
      </c>
    </row>
    <row r="64" spans="1:19" x14ac:dyDescent="0.35">
      <c r="C64" s="16"/>
      <c r="D64" s="7" t="s">
        <v>43</v>
      </c>
      <c r="E64" s="17">
        <v>1.6</v>
      </c>
      <c r="F64" s="18" t="s">
        <v>44</v>
      </c>
      <c r="G64" s="19" t="s">
        <v>45</v>
      </c>
      <c r="H64" s="7">
        <v>44</v>
      </c>
      <c r="I64" s="20"/>
      <c r="J64" s="20"/>
      <c r="K64" s="1">
        <v>7</v>
      </c>
      <c r="L64">
        <v>-30790</v>
      </c>
      <c r="N64">
        <v>-28060.2</v>
      </c>
      <c r="P64">
        <v>-31568</v>
      </c>
      <c r="R64">
        <v>-27792.5</v>
      </c>
    </row>
    <row r="65" spans="1:19" x14ac:dyDescent="0.35">
      <c r="C65" s="16"/>
      <c r="D65" s="7" t="s">
        <v>46</v>
      </c>
      <c r="E65" s="17">
        <v>4.5</v>
      </c>
      <c r="F65" s="18" t="s">
        <v>47</v>
      </c>
      <c r="G65" s="19" t="s">
        <v>48</v>
      </c>
      <c r="H65" s="7">
        <v>15</v>
      </c>
      <c r="I65" s="20"/>
      <c r="J65" s="20"/>
      <c r="K65" s="1">
        <v>8</v>
      </c>
      <c r="L65">
        <v>-31751.7</v>
      </c>
      <c r="N65">
        <v>-28438.6</v>
      </c>
      <c r="P65">
        <v>-31258.799999999999</v>
      </c>
      <c r="R65">
        <v>-28740.6</v>
      </c>
    </row>
    <row r="66" spans="1:19" ht="15" thickBot="1" x14ac:dyDescent="0.4">
      <c r="A66" s="26"/>
      <c r="B66" s="26"/>
      <c r="C66" s="26"/>
      <c r="D66" s="26"/>
      <c r="E66" s="26"/>
      <c r="F66" s="27"/>
      <c r="G66" s="28"/>
      <c r="H66" s="26"/>
      <c r="J66" s="26"/>
      <c r="K66" s="27"/>
      <c r="L66" s="27"/>
      <c r="M66" s="27"/>
      <c r="N66" s="27"/>
      <c r="O66" s="27"/>
      <c r="P66" s="27"/>
      <c r="Q66" s="27"/>
      <c r="R66" s="27"/>
      <c r="S66" s="27"/>
    </row>
    <row r="67" spans="1:19" ht="15" thickTop="1" x14ac:dyDescent="0.35"/>
  </sheetData>
  <mergeCells count="2">
    <mergeCell ref="C2:E2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O-Corry-Crowe</dc:creator>
  <cp:lastModifiedBy>Greg O-Corry-Crowe</cp:lastModifiedBy>
  <dcterms:created xsi:type="dcterms:W3CDTF">2018-03-07T16:55:32Z</dcterms:created>
  <dcterms:modified xsi:type="dcterms:W3CDTF">2018-03-07T16:56:52Z</dcterms:modified>
</cp:coreProperties>
</file>