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\tbartnik\experiments\Slc30a10\zebrafish paper\"/>
    </mc:Choice>
  </mc:AlternateContent>
  <bookViews>
    <workbookView xWindow="0" yWindow="0" windowWidth="18870" windowHeight="7815"/>
  </bookViews>
  <sheets>
    <sheet name="Fig. 1" sheetId="1" r:id="rId1"/>
    <sheet name="Fig. 2" sheetId="2" r:id="rId2"/>
    <sheet name="GF-AAS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3" l="1"/>
  <c r="F37" i="3"/>
  <c r="F27" i="3"/>
  <c r="F28" i="3"/>
  <c r="F29" i="3"/>
  <c r="F30" i="3"/>
  <c r="F31" i="3"/>
  <c r="F32" i="3"/>
  <c r="F33" i="3"/>
  <c r="F34" i="3"/>
  <c r="F35" i="3"/>
  <c r="F26" i="3"/>
</calcChain>
</file>

<file path=xl/sharedStrings.xml><?xml version="1.0" encoding="utf-8"?>
<sst xmlns="http://schemas.openxmlformats.org/spreadsheetml/2006/main" count="1005" uniqueCount="286">
  <si>
    <t>Data for Fig. 2A</t>
  </si>
  <si>
    <t>average</t>
  </si>
  <si>
    <t>stdev</t>
  </si>
  <si>
    <t>egg water</t>
  </si>
  <si>
    <t>sample</t>
  </si>
  <si>
    <t>embryo</t>
  </si>
  <si>
    <t>body</t>
  </si>
  <si>
    <t>yolk</t>
  </si>
  <si>
    <t>neocuproine</t>
  </si>
  <si>
    <t>pg Cu</t>
  </si>
  <si>
    <t>Data for Fig. 2B</t>
  </si>
  <si>
    <t>Data for Fig. 2C</t>
  </si>
  <si>
    <t>pg Mn</t>
  </si>
  <si>
    <t>ng Zn</t>
  </si>
  <si>
    <t>Data for Fig. 1A</t>
  </si>
  <si>
    <t>oocytes</t>
  </si>
  <si>
    <t>2-cell</t>
  </si>
  <si>
    <t>512-cell</t>
  </si>
  <si>
    <t>blastula</t>
  </si>
  <si>
    <t>30% epiboly</t>
  </si>
  <si>
    <t>50% epiboly</t>
  </si>
  <si>
    <t>6 hpf</t>
  </si>
  <si>
    <t>12 hpf</t>
  </si>
  <si>
    <t>24 hpf</t>
  </si>
  <si>
    <t>36 hpf</t>
  </si>
  <si>
    <t>48 hpf</t>
  </si>
  <si>
    <t>60 hpf</t>
  </si>
  <si>
    <t>72 hpf</t>
  </si>
  <si>
    <t>average pg Cu in mock digests (already subtracted from metal levels shown above) =</t>
  </si>
  <si>
    <t>average pg Cu in mock digests (already subtracted from metal levels shown above) = 852.218</t>
  </si>
  <si>
    <t>average pg Mn in mock digests (already subtracted from metal levels shown above) = 473.630</t>
  </si>
  <si>
    <t>average ng Zn in mock digests (already subtracted from metal levels shown above) = 12.493</t>
  </si>
  <si>
    <t>Data for Fig. 1B</t>
  </si>
  <si>
    <t>average pg Mn in mock digests (already subtracted from metal levels shown above) =</t>
  </si>
  <si>
    <t>Data for Fig. 1C</t>
  </si>
  <si>
    <t>average ng Zn in mock digests (already subtracted from metal levels shown above) =</t>
  </si>
  <si>
    <t>Data for Fig. 1D</t>
  </si>
  <si>
    <t>5 dpf</t>
  </si>
  <si>
    <t>7 dpf</t>
  </si>
  <si>
    <t>10 dpf</t>
  </si>
  <si>
    <t>15 dpf</t>
  </si>
  <si>
    <t>30 dpf</t>
  </si>
  <si>
    <t># larva in replicate</t>
  </si>
  <si>
    <t>pg Cu/larvae</t>
  </si>
  <si>
    <t>Data for Fig. 1E</t>
  </si>
  <si>
    <t>Data for Fig. 1F</t>
  </si>
  <si>
    <t>pg Mn/larvae</t>
  </si>
  <si>
    <t>pg Zn/larvae</t>
  </si>
  <si>
    <t>average pg Zn in mock digests (already subtracted from metal levels shown above) =</t>
  </si>
  <si>
    <t>ppb Cu</t>
  </si>
  <si>
    <t>Comparison of metal measurements by GF-AAS and ICP-MS</t>
  </si>
  <si>
    <t>Analysis of Cu levels in parts per billion in digested samples</t>
  </si>
  <si>
    <t>GF-AAS</t>
  </si>
  <si>
    <t>ICP-MS</t>
  </si>
  <si>
    <t>difference</t>
  </si>
  <si>
    <t>%</t>
  </si>
  <si>
    <t>replicate</t>
  </si>
  <si>
    <t># embryos</t>
  </si>
  <si>
    <t>in replicate</t>
  </si>
  <si>
    <t xml:space="preserve">pg Cu/embryo, </t>
  </si>
  <si>
    <t>body, or yolk</t>
  </si>
  <si>
    <t>Normality Test (Shapiro-Wilk)</t>
  </si>
  <si>
    <t>Failed</t>
  </si>
  <si>
    <t>(P &lt; 0.050)</t>
  </si>
  <si>
    <t>Test execution ended by user request, ANOVA on Ranks begun</t>
  </si>
  <si>
    <t>Kruskal-Wallis One Way Analysis of Variance on Ranks</t>
  </si>
  <si>
    <t>Group</t>
  </si>
  <si>
    <t xml:space="preserve">N </t>
  </si>
  <si>
    <t>Missing</t>
  </si>
  <si>
    <t xml:space="preserve"> Median 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</si>
  <si>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</si>
  <si>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</si>
  <si>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</si>
  <si>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</si>
  <si>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</si>
  <si>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</si>
  <si>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</si>
  <si>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</si>
  <si>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</si>
  <si>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</si>
  <si>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Col 11</t>
  </si>
  <si>
    <t>Col 12</t>
  </si>
  <si>
    <t>Col 13</t>
  </si>
  <si>
    <t>H = 18.895 with 12 degrees of freedom.  (P = 0.091)</t>
  </si>
  <si>
    <t>The differences in the median values among the treatment groups are not great enough to exclude the possibility that the difference is due to random sampling variability; there is not a statistically significant difference    (P = 0.091)</t>
  </si>
  <si>
    <t>One Way Analysis of Variance</t>
  </si>
  <si>
    <t>Statistical analysis (output copied from Sigmaplot)</t>
  </si>
  <si>
    <t>pg Mn/embryo,</t>
  </si>
  <si>
    <t>H = 24.111 with 12 degrees of freedom.  (P = 0.020)</t>
  </si>
  <si>
    <t>The differences in the median values among the treatment groups are greater than would be expected by chance; there is a statistically significant difference  (P = 0.020)</t>
  </si>
  <si>
    <t>To isolate the group or groups that differ from the others use a multiple comparison procedure.</t>
  </si>
  <si>
    <t>Comparison</t>
  </si>
  <si>
    <t>Diff of Ranks</t>
  </si>
  <si>
    <t>P&lt;0.05</t>
  </si>
  <si>
    <t>Col 1 vs Col 7</t>
  </si>
  <si>
    <t>Yes</t>
  </si>
  <si>
    <t>Col 1 vs Col 8</t>
  </si>
  <si>
    <t>Col 1 vs Col 12</t>
  </si>
  <si>
    <t>No</t>
  </si>
  <si>
    <t>Col 1 vs Col 9</t>
  </si>
  <si>
    <t>Do Not Test</t>
  </si>
  <si>
    <t>Col 1 vs Col 11</t>
  </si>
  <si>
    <t>Col 1 vs Col 10</t>
  </si>
  <si>
    <t>Col 1 vs Col 6</t>
  </si>
  <si>
    <t>Col 1 vs Col 5</t>
  </si>
  <si>
    <t>Col 1 vs Col 2</t>
  </si>
  <si>
    <t>Col 1 vs Col 3</t>
  </si>
  <si>
    <t>Col 1 vs Col 13</t>
  </si>
  <si>
    <t>Col 1 vs Col 4</t>
  </si>
  <si>
    <t>Col 4 vs Col 7</t>
  </si>
  <si>
    <t>Col 4 vs Col 8</t>
  </si>
  <si>
    <t>Col 4 vs Col 12</t>
  </si>
  <si>
    <t>Col 4 vs Col 9</t>
  </si>
  <si>
    <t>Col 4 vs Col 11</t>
  </si>
  <si>
    <t>Col 4 vs Col 10</t>
  </si>
  <si>
    <t>Col 4 vs Col 6</t>
  </si>
  <si>
    <t>Col 4 vs Col 5</t>
  </si>
  <si>
    <t>Col 4 vs Col 2</t>
  </si>
  <si>
    <t>Col 4 vs Col 3</t>
  </si>
  <si>
    <t>Col 4 vs Col 13</t>
  </si>
  <si>
    <t>Col 13 vs Col 7</t>
  </si>
  <si>
    <t>Col 13 vs Col 8</t>
  </si>
  <si>
    <t>Col 13 vs Col 12</t>
  </si>
  <si>
    <t>Col 13 vs Col 9</t>
  </si>
  <si>
    <t>Col 13 vs Col 11</t>
  </si>
  <si>
    <t>Col 13 vs Col 10</t>
  </si>
  <si>
    <t>Col 13 vs Col 6</t>
  </si>
  <si>
    <t>Col 13 vs Col 5</t>
  </si>
  <si>
    <t>Col 13 vs Col 2</t>
  </si>
  <si>
    <t>Col 13 vs Col 3</t>
  </si>
  <si>
    <t>Col 3 vs Col 7</t>
  </si>
  <si>
    <t>Col 3 vs Col 8</t>
  </si>
  <si>
    <t>Col 3 vs Col 12</t>
  </si>
  <si>
    <t>Col 3 vs Col 9</t>
  </si>
  <si>
    <t>Col 3 vs Col 11</t>
  </si>
  <si>
    <t>Col 3 vs Col 10</t>
  </si>
  <si>
    <t>Col 3 vs Col 6</t>
  </si>
  <si>
    <t>Col 3 vs Col 5</t>
  </si>
  <si>
    <t>Col 3 vs Col 2</t>
  </si>
  <si>
    <t>Col 2 vs Col 7</t>
  </si>
  <si>
    <t>Col 2 vs Col 8</t>
  </si>
  <si>
    <t>Col 2 vs Col 12</t>
  </si>
  <si>
    <t>Col 2 vs Col 9</t>
  </si>
  <si>
    <t>Col 2 vs Col 11</t>
  </si>
  <si>
    <t>Col 2 vs Col 10</t>
  </si>
  <si>
    <t>Col 2 vs Col 6</t>
  </si>
  <si>
    <t>Col 2 vs Col 5</t>
  </si>
  <si>
    <t>Col 5 vs Col 7</t>
  </si>
  <si>
    <t>Col 5 vs Col 8</t>
  </si>
  <si>
    <t>Col 5 vs Col 12</t>
  </si>
  <si>
    <t>Col 5 vs Col 9</t>
  </si>
  <si>
    <t>Col 5 vs Col 11</t>
  </si>
  <si>
    <t>Col 5 vs Col 10</t>
  </si>
  <si>
    <t>Col 5 vs Col 6</t>
  </si>
  <si>
    <t>Col 6 vs Col 7</t>
  </si>
  <si>
    <t>Col 6 vs Col 8</t>
  </si>
  <si>
    <t>Col 6 vs Col 12</t>
  </si>
  <si>
    <t>Col 6 vs Col 9</t>
  </si>
  <si>
    <t>Col 6 vs Col 11</t>
  </si>
  <si>
    <t>Col 6 vs Col 10</t>
  </si>
  <si>
    <t>Col 10 vs Col 7</t>
  </si>
  <si>
    <t>Col 10 vs Col 8</t>
  </si>
  <si>
    <t>Col 10 vs Col 12</t>
  </si>
  <si>
    <t>Col 10 vs Col 9</t>
  </si>
  <si>
    <t>Col 10 vs Col 11</t>
  </si>
  <si>
    <t>Col 11 vs Col 7</t>
  </si>
  <si>
    <t>Col 11 vs Col 8</t>
  </si>
  <si>
    <t>Col 11 vs Col 12</t>
  </si>
  <si>
    <t>Col 11 vs Col 9</t>
  </si>
  <si>
    <t>Col 9 vs Col 7</t>
  </si>
  <si>
    <t>Col 9 vs Col 8</t>
  </si>
  <si>
    <t>Col 9 vs Col 12</t>
  </si>
  <si>
    <t>Col 12 vs Col 7</t>
  </si>
  <si>
    <t>Col 12 vs Col 8</t>
  </si>
  <si>
    <t>Col 8 vs Col 7</t>
  </si>
  <si>
    <t>Note: The multiple comparisons on ranks do not include an adjustment for ties.</t>
  </si>
  <si>
    <t>ng Zn/embryo</t>
  </si>
  <si>
    <t>H = 36.689 with 12 degrees of freedom.  (P = &lt;0.001)</t>
  </si>
  <si>
    <t>The differences in the median values among the treatment groups are greater than would be expected by chance; there is a statistically significant difference  (P = &lt;0.001)</t>
  </si>
  <si>
    <t>All Pairwise Multiple Comparison Procedures (Dunn's Method) :</t>
  </si>
  <si>
    <t>Q</t>
  </si>
  <si>
    <t>Col 10 vs Col 6</t>
  </si>
  <si>
    <t>Col 10 vs Col 5</t>
  </si>
  <si>
    <t>Col 10 vs Col 3</t>
  </si>
  <si>
    <t>Col 10 vs Col 4</t>
  </si>
  <si>
    <t>Col 10 vs Col 2</t>
  </si>
  <si>
    <t>Col 10 vs Col 13</t>
  </si>
  <si>
    <t>Col 9 vs Col 6</t>
  </si>
  <si>
    <t>Col 9 vs Col 5</t>
  </si>
  <si>
    <t>Col 9 vs Col 3</t>
  </si>
  <si>
    <t>Col 9 vs Col 4</t>
  </si>
  <si>
    <t>Col 9 vs Col 2</t>
  </si>
  <si>
    <t>Col 9 vs Col 13</t>
  </si>
  <si>
    <t>Col 9 vs Col 11</t>
  </si>
  <si>
    <t>Col 11 vs Col 6</t>
  </si>
  <si>
    <t>Col 11 vs Col 5</t>
  </si>
  <si>
    <t>Col 11 vs Col 3</t>
  </si>
  <si>
    <t>Col 11 vs Col 4</t>
  </si>
  <si>
    <t>Col 11 vs Col 2</t>
  </si>
  <si>
    <t>Col 11 vs Col 13</t>
  </si>
  <si>
    <t>Col 12 vs Col 6</t>
  </si>
  <si>
    <t>Col 12 vs Col 5</t>
  </si>
  <si>
    <t>Col 12 vs Col 3</t>
  </si>
  <si>
    <t>Col 12 vs Col 4</t>
  </si>
  <si>
    <t>Col 12 vs Col 2</t>
  </si>
  <si>
    <t>Col 12 vs Col 13</t>
  </si>
  <si>
    <t>Col 13 vs Col 4</t>
  </si>
  <si>
    <t>Col 8 vs Col 6</t>
  </si>
  <si>
    <t>Col 8 vs Col 5</t>
  </si>
  <si>
    <t>Col 8 vs Col 3</t>
  </si>
  <si>
    <t>Col 8 vs Col 4</t>
  </si>
  <si>
    <t>Col 8 vs Col 2</t>
  </si>
  <si>
    <t>Col 2 vs Col 3</t>
  </si>
  <si>
    <t>Col 2 vs Col 4</t>
  </si>
  <si>
    <t>Col 7 vs Col 6</t>
  </si>
  <si>
    <t>Col 7 vs Col 5</t>
  </si>
  <si>
    <t>H = 21.356 with 4 degrees of freedom.  (P = &lt;0.001)</t>
  </si>
  <si>
    <t>Col 5 vs Col 1</t>
  </si>
  <si>
    <t>Col 5 vs Col 2</t>
  </si>
  <si>
    <t>Col 5 vs Col 3</t>
  </si>
  <si>
    <t>Col 5 vs Col 4</t>
  </si>
  <si>
    <t>Col 4 vs Col 1</t>
  </si>
  <si>
    <t>Col 3 vs Col 1</t>
  </si>
  <si>
    <t>Col 2 vs Col 1</t>
  </si>
  <si>
    <t>stage</t>
  </si>
  <si>
    <t>H = 21.572 with 4 degrees of freedom.  (P = &lt;0.001)</t>
  </si>
  <si>
    <t>H = 19.924 with 4 degrees of freedom.  (P = &lt;0.001)</t>
  </si>
  <si>
    <t>pg Cu/embryo,</t>
  </si>
  <si>
    <t>Passed</t>
  </si>
  <si>
    <t>(P = 0.328)</t>
  </si>
  <si>
    <t>Equal Variance Test:</t>
  </si>
  <si>
    <t>(P = 0.817)</t>
  </si>
  <si>
    <t xml:space="preserve">Group Name </t>
  </si>
  <si>
    <t>Mean</t>
  </si>
  <si>
    <t>Std Dev</t>
  </si>
  <si>
    <t>SEM</t>
  </si>
  <si>
    <t>Source of Variation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</si>
  <si>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</si>
  <si>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</si>
  <si>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</si>
  <si>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</si>
  <si>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</si>
  <si>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Between Groups</t>
  </si>
  <si>
    <t>&lt;0.001</t>
  </si>
  <si>
    <t>Residual</t>
  </si>
  <si>
    <t>Total</t>
  </si>
  <si>
    <t>The differences in the mean values among the treatment groups are greater than would be expected by chance; there is a statistically significant difference  (P = &lt;0.001).</t>
  </si>
  <si>
    <t>Power of performed test with alpha = 0.050: 1.000</t>
  </si>
  <si>
    <t>All Pairwise Multiple Comparison Procedures (Holm-Sidak method):</t>
  </si>
  <si>
    <t>Overall significance level = 0.05</t>
  </si>
  <si>
    <t xml:space="preserve">Comparisons for factor: </t>
  </si>
  <si>
    <t>Diff of Means</t>
  </si>
  <si>
    <t>t</t>
  </si>
  <si>
    <t>P</t>
  </si>
  <si>
    <t>P&lt;0.050</t>
  </si>
  <si>
    <t>Col 1 vs. Col 5</t>
  </si>
  <si>
    <t>Col 4 vs. Col 5</t>
  </si>
  <si>
    <t>Col 1 vs. Col 6</t>
  </si>
  <si>
    <t>Col 4 vs. Col 6</t>
  </si>
  <si>
    <t>Col 1 vs. Col 2</t>
  </si>
  <si>
    <t>Col 4 vs. Col 2</t>
  </si>
  <si>
    <t>Col 1 vs. Col 3</t>
  </si>
  <si>
    <t>Col 4 vs. Col 3</t>
  </si>
  <si>
    <t>Col 3 vs. Col 5</t>
  </si>
  <si>
    <t>Col 2 vs. Col 5</t>
  </si>
  <si>
    <t>Col 3 vs. Col 6</t>
  </si>
  <si>
    <t>Col 6 vs. Col 5</t>
  </si>
  <si>
    <t>Col 2 vs. Col 6</t>
  </si>
  <si>
    <t>Col 3 vs. Col 2</t>
  </si>
  <si>
    <t>Col 1 vs. Col 4</t>
  </si>
  <si>
    <t>egg water: embryo</t>
  </si>
  <si>
    <t>egg water: body</t>
  </si>
  <si>
    <t>egg water: yolk</t>
  </si>
  <si>
    <t>neocuproine: embryo</t>
  </si>
  <si>
    <t>neocuporine: body</t>
  </si>
  <si>
    <t>neocuproine: yolk</t>
  </si>
  <si>
    <t>(P = 0.611)</t>
  </si>
  <si>
    <t>Col 5 vs. Col 3</t>
  </si>
  <si>
    <t>Col 5 vs. Col 6</t>
  </si>
  <si>
    <t>Col 2 vs. Col 3</t>
  </si>
  <si>
    <t>Col 5 vs. Col 2</t>
  </si>
  <si>
    <t>Col 6 vs. Col 3</t>
  </si>
  <si>
    <t>ng Zn/embryo,</t>
  </si>
  <si>
    <t>(P = 0.363)</t>
  </si>
  <si>
    <t>(P = 0.815)</t>
  </si>
  <si>
    <t>Col 6 vs. Col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</si>
</sst>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 applyFont="1"/>
    <xf numFmtId="2" fontId="2" fillId="0" borderId="0" xfId="0" applyNumberFormat="1" applyFont="1"/>
    <xf numFmtId="2" fontId="0" fillId="0" borderId="0" xfId="0" applyNumberFormat="1" applyFill="1"/>
    <xf numFmtId="0" fontId="0" fillId="0" borderId="0" xfId="0" applyAlignment="1">
      <alignment horizontal="right"/>
    </xf>
    <xf numFmtId="0" fontId="3" fillId="0" borderId="0" xfId="0" applyFont="1"/>
    <xf numFmtId="1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ont="1"/>
    <xf numFmtId="2" fontId="0" fillId="0" borderId="0" xfId="0" applyNumberFormat="1" applyFont="1"/>
    <xf numFmtId="2" fontId="4" fillId="0" borderId="0" xfId="0" applyNumberFormat="1" applyFont="1"/>
    <xf numFmtId="14" fontId="0" fillId="0" borderId="0" xfId="0" applyNumberFormat="1"/>
    <xf numFmtId="165" fontId="0" fillId="0" borderId="0" xfId="0" applyNumberFormat="1"/>
    <xf numFmtId="9" fontId="0" fillId="0" borderId="0" xfId="0" applyNumberFormat="1"/>
    <xf numFmtId="2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0" fillId="2" borderId="0" xfId="0" applyFont="1" applyFill="1"/>
    <xf numFmtId="0" fontId="0" fillId="2" borderId="0" xfId="0" applyFill="1" applyAlignment="1">
      <alignment horizontal="right"/>
    </xf>
    <xf numFmtId="1" fontId="0" fillId="2" borderId="0" xfId="0" applyNumberFormat="1" applyFill="1"/>
    <xf numFmtId="9" fontId="0" fillId="2" borderId="0" xfId="0" applyNumberFormat="1" applyFont="1" applyFill="1"/>
    <xf numFmtId="2" fontId="0" fillId="2" borderId="0" xfId="0" applyNumberFormat="1" applyFill="1"/>
    <xf numFmtId="0" fontId="0" fillId="2" borderId="0" xfId="0" applyNumberFormat="1" applyFont="1" applyFill="1"/>
    <xf numFmtId="2" fontId="0" fillId="2" borderId="0" xfId="0" applyNumberFormat="1" applyFont="1" applyFill="1"/>
    <xf numFmtId="0" fontId="2" fillId="2" borderId="0" xfId="0" applyFont="1" applyFill="1"/>
    <xf numFmtId="2" fontId="2" fillId="2" borderId="0" xfId="0" applyNumberFormat="1" applyFont="1" applyFill="1"/>
    <xf numFmtId="164" fontId="0" fillId="2" borderId="0" xfId="0" applyNumberFormat="1" applyFill="1"/>
    <xf numFmtId="2" fontId="1" fillId="2" borderId="0" xfId="0" applyNumberFormat="1" applyFont="1" applyFill="1"/>
    <xf numFmtId="164" fontId="2" fillId="2" borderId="0" xfId="0" applyNumberFormat="1" applyFont="1" applyFill="1"/>
    <xf numFmtId="9" fontId="0" fillId="2" borderId="0" xfId="0" applyNumberFormat="1" applyFill="1"/>
    <xf numFmtId="164" fontId="0" fillId="2" borderId="0" xfId="0" applyNumberFormat="1" applyFont="1" applyFill="1"/>
    <xf numFmtId="0" fontId="0" fillId="0" borderId="0" xfId="0" applyFill="1"/>
    <xf numFmtId="0" fontId="1" fillId="3" borderId="0" xfId="0" applyFont="1" applyFill="1"/>
    <xf numFmtId="0" fontId="0" fillId="3" borderId="0" xfId="0" applyFont="1" applyFill="1"/>
    <xf numFmtId="164" fontId="0" fillId="3" borderId="0" xfId="0" applyNumberFormat="1" applyFont="1" applyFill="1"/>
    <xf numFmtId="2" fontId="0" fillId="3" borderId="0" xfId="0" applyNumberFormat="1" applyFont="1" applyFill="1"/>
    <xf numFmtId="0" fontId="2" fillId="3" borderId="0" xfId="0" applyFont="1" applyFill="1"/>
    <xf numFmtId="2" fontId="4" fillId="3" borderId="0" xfId="0" applyNumberFormat="1" applyFont="1" applyFill="1"/>
    <xf numFmtId="2" fontId="2" fillId="3" borderId="0" xfId="0" applyNumberFormat="1" applyFont="1" applyFill="1"/>
    <xf numFmtId="164" fontId="2" fillId="3" borderId="0" xfId="0" applyNumberFormat="1" applyFont="1" applyFill="1"/>
    <xf numFmtId="2" fontId="1" fillId="3" borderId="0" xfId="0" applyNumberFormat="1" applyFont="1" applyFill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1714785651793"/>
          <c:y val="5.0925925925925923E-2"/>
          <c:w val="0.85662729658792647"/>
          <c:h val="0.748710994459026"/>
        </c:manualLayout>
      </c:layout>
      <c:barChart>
        <c:barDir val="col"/>
        <c:grouping val="clustered"/>
        <c:varyColors val="0"/>
        <c:ser>
          <c:idx val="0"/>
          <c:order val="0"/>
          <c:tx>
            <c:v>GF-AAS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'GF-AAS'!$D$26:$D$35</c:f>
              <c:numCache>
                <c:formatCode>0.000</c:formatCode>
                <c:ptCount val="10"/>
                <c:pt idx="0">
                  <c:v>5.2569999999999997</c:v>
                </c:pt>
                <c:pt idx="1">
                  <c:v>5.5880000000000001</c:v>
                </c:pt>
                <c:pt idx="2">
                  <c:v>5.3959999999999999</c:v>
                </c:pt>
                <c:pt idx="3">
                  <c:v>3.2879999999999998</c:v>
                </c:pt>
                <c:pt idx="4">
                  <c:v>3.8559999999999999</c:v>
                </c:pt>
                <c:pt idx="5">
                  <c:v>2.99</c:v>
                </c:pt>
                <c:pt idx="6">
                  <c:v>5.9279999999999999</c:v>
                </c:pt>
                <c:pt idx="7">
                  <c:v>5.7960000000000003</c:v>
                </c:pt>
                <c:pt idx="8">
                  <c:v>2.5139999999999998</c:v>
                </c:pt>
                <c:pt idx="9">
                  <c:v>5.4850000000000003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6-4D1D-A344-D381F469DAAF}"/>
            </c:ext>
          </c:extLst>
        </c:ser>
        <c:ser>
          <c:idx val="1"/>
          <c:order val="1"/>
          <c:tx>
            <c:v>ICP-MS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'GF-AAS'!$E$26:$E$35</c:f>
              <c:numCache>
                <c:formatCode>0.000</c:formatCode>
                <c:ptCount val="10"/>
                <c:pt idx="0">
                  <c:v>4.018940206185567</c:v>
                </c:pt>
                <c:pt idx="1">
                  <c:v>4.3068778006872845</c:v>
                </c:pt>
                <c:pt idx="2">
                  <c:v>4.2491698969072162</c:v>
                </c:pt>
                <c:pt idx="3">
                  <c:v>2.3679000687285225</c:v>
                </c:pt>
                <c:pt idx="4">
                  <c:v>2.4120729896907216</c:v>
                </c:pt>
                <c:pt idx="5">
                  <c:v>2.2570174570446735</c:v>
                </c:pt>
                <c:pt idx="6">
                  <c:v>3.9298107684945771</c:v>
                </c:pt>
                <c:pt idx="7">
                  <c:v>3.8836426874410646</c:v>
                </c:pt>
                <c:pt idx="8">
                  <c:v>1.4570875503194065</c:v>
                </c:pt>
                <c:pt idx="9">
                  <c:v>2.9970719076336936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6-4D1D-A344-D381F469D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6944000"/>
        <c:axId val="606947936"/>
      </c:barChart>
      <c:catAx>
        <c:axId val="606944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</a:t>
                </a:r>
              </a:p>
            </c:rich>
          </c:tx>
          <c:layout>
            <c:manualLayout>
              <c:xMode val="edge"/>
              <c:yMode val="edge"/>
              <c:x val="0.47182524059492564"/>
              <c:y val="0.879258530183726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947936"/>
        <c:crosses val="autoZero"/>
        <c:auto val="1"/>
        <c:lblAlgn val="ctr"/>
        <c:lblOffset val="100"/>
        <c:noMultiLvlLbl val="0"/>
      </c:catAx>
      <c:valAx>
        <c:axId val="60694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</a:t>
                </a:r>
                <a:r>
                  <a:rPr lang="en-US" baseline="0"/>
                  <a:t> levels in sample digest (ppb)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94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855008748906385"/>
          <c:y val="8.8541119860017503E-2"/>
          <c:w val="0.12734426946631672"/>
          <c:h val="0.15219962088072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38</xdr:row>
      <xdr:rowOff>52387</xdr:rowOff>
    </xdr:from>
    <xdr:to>
      <xdr:col>9</xdr:col>
      <xdr:colOff>123825</xdr:colOff>
      <xdr:row>52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66"/>
  <sheetViews>
    <sheetView tabSelected="1" topLeftCell="A7" zoomScale="70" zoomScaleNormal="70" workbookViewId="0">
      <selection activeCell="P322" sqref="P322"/>
    </sheetView>
  </sheetViews>
  <sheetFormatPr defaultRowHeight="15" x14ac:dyDescent="0.25"/>
  <cols>
    <col min="1" max="1" width="9.140625" customWidth="1"/>
    <col min="2" max="2" width="11.85546875" customWidth="1"/>
    <col min="3" max="3" width="10.5703125" customWidth="1"/>
    <col min="4" max="7" width="10.42578125" bestFit="1" customWidth="1"/>
    <col min="8" max="8" width="11.85546875" customWidth="1"/>
    <col min="9" max="10" width="10.42578125" bestFit="1" customWidth="1"/>
    <col min="11" max="11" width="17.28515625" customWidth="1"/>
    <col min="12" max="12" width="10.42578125" bestFit="1" customWidth="1"/>
    <col min="13" max="13" width="17.28515625" customWidth="1"/>
    <col min="16" max="16" width="10.140625" customWidth="1"/>
    <col min="17" max="17" width="10.5703125" bestFit="1" customWidth="1"/>
    <col min="18" max="18" width="17.7109375" customWidth="1"/>
    <col min="19" max="19" width="12.42578125" customWidth="1"/>
    <col min="20" max="20" width="18.7109375" customWidth="1"/>
    <col min="21" max="21" width="10.42578125" bestFit="1" customWidth="1"/>
    <col min="22" max="22" width="9.28515625" bestFit="1" customWidth="1"/>
  </cols>
  <sheetData>
    <row r="2" spans="1:25" x14ac:dyDescent="0.25">
      <c r="A2" s="1" t="s">
        <v>14</v>
      </c>
      <c r="T2" s="1" t="s">
        <v>86</v>
      </c>
    </row>
    <row r="3" spans="1:25" x14ac:dyDescent="0.25">
      <c r="A3" s="1"/>
      <c r="T3" s="1"/>
    </row>
    <row r="4" spans="1:25" x14ac:dyDescent="0.25">
      <c r="C4" s="13" t="s">
        <v>56</v>
      </c>
      <c r="D4" s="13" t="s">
        <v>15</v>
      </c>
      <c r="E4" s="13" t="s">
        <v>16</v>
      </c>
      <c r="F4" s="13" t="s">
        <v>17</v>
      </c>
      <c r="G4" s="13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13" t="s">
        <v>23</v>
      </c>
      <c r="M4" s="13" t="s">
        <v>24</v>
      </c>
      <c r="N4" s="13" t="s">
        <v>25</v>
      </c>
      <c r="O4" s="13" t="s">
        <v>26</v>
      </c>
      <c r="P4" s="13" t="s">
        <v>27</v>
      </c>
      <c r="Q4" s="13"/>
      <c r="R4" s="13"/>
      <c r="T4" t="s">
        <v>85</v>
      </c>
    </row>
    <row r="5" spans="1:25" x14ac:dyDescent="0.25">
      <c r="A5" s="13" t="s">
        <v>57</v>
      </c>
      <c r="B5" s="13"/>
      <c r="C5" s="13">
        <v>1</v>
      </c>
      <c r="D5">
        <v>20</v>
      </c>
      <c r="E5">
        <v>50</v>
      </c>
      <c r="F5">
        <v>50</v>
      </c>
      <c r="G5">
        <v>50</v>
      </c>
      <c r="H5">
        <v>50</v>
      </c>
      <c r="I5">
        <v>36</v>
      </c>
      <c r="J5" s="9">
        <v>20</v>
      </c>
      <c r="K5" s="9">
        <v>20</v>
      </c>
      <c r="L5" s="9">
        <v>20</v>
      </c>
      <c r="M5" s="9">
        <v>10</v>
      </c>
      <c r="N5" s="9">
        <v>10</v>
      </c>
      <c r="O5" s="9">
        <v>10</v>
      </c>
      <c r="P5" s="9">
        <v>10</v>
      </c>
      <c r="Q5" s="9"/>
      <c r="R5" s="9"/>
      <c r="T5" t="s">
        <v>61</v>
      </c>
      <c r="W5" t="s">
        <v>62</v>
      </c>
      <c r="X5" t="s">
        <v>63</v>
      </c>
    </row>
    <row r="6" spans="1:25" x14ac:dyDescent="0.25">
      <c r="A6" s="13" t="s">
        <v>58</v>
      </c>
      <c r="B6" s="13"/>
      <c r="C6" s="13">
        <v>2</v>
      </c>
      <c r="D6">
        <v>20</v>
      </c>
      <c r="E6" s="11">
        <v>50</v>
      </c>
      <c r="F6" s="11">
        <v>50</v>
      </c>
      <c r="G6" s="11">
        <v>50</v>
      </c>
      <c r="H6" s="11">
        <v>50</v>
      </c>
      <c r="I6" s="11">
        <v>50</v>
      </c>
      <c r="J6" s="9">
        <v>20</v>
      </c>
      <c r="K6" s="9">
        <v>20</v>
      </c>
      <c r="L6" s="9">
        <v>10</v>
      </c>
      <c r="M6" s="9">
        <v>10</v>
      </c>
      <c r="N6" s="9">
        <v>10</v>
      </c>
      <c r="O6" s="9">
        <v>10</v>
      </c>
      <c r="P6" s="9">
        <v>10</v>
      </c>
      <c r="Q6" s="9"/>
      <c r="R6" s="9"/>
      <c r="T6" t="s">
        <v>64</v>
      </c>
    </row>
    <row r="7" spans="1:25" x14ac:dyDescent="0.25">
      <c r="A7" s="13"/>
      <c r="B7" s="13"/>
      <c r="C7" s="13">
        <v>3</v>
      </c>
      <c r="D7">
        <v>20</v>
      </c>
      <c r="E7" s="11">
        <v>50</v>
      </c>
      <c r="F7" s="11">
        <v>50</v>
      </c>
      <c r="G7" s="11">
        <v>50</v>
      </c>
      <c r="H7" s="11">
        <v>50</v>
      </c>
      <c r="I7" s="11">
        <v>12</v>
      </c>
      <c r="J7" s="9">
        <v>20</v>
      </c>
      <c r="K7" s="9">
        <v>20</v>
      </c>
      <c r="L7" s="9">
        <v>10</v>
      </c>
      <c r="M7" s="9">
        <v>10</v>
      </c>
      <c r="N7" s="9">
        <v>10</v>
      </c>
      <c r="O7" s="9">
        <v>10</v>
      </c>
      <c r="P7" s="9">
        <v>10</v>
      </c>
      <c r="Q7" s="9"/>
      <c r="R7" s="9"/>
    </row>
    <row r="8" spans="1:25" x14ac:dyDescent="0.25">
      <c r="A8" s="13"/>
      <c r="B8" s="13"/>
      <c r="C8" s="13">
        <v>4</v>
      </c>
      <c r="D8">
        <v>20</v>
      </c>
      <c r="E8" s="11">
        <v>50</v>
      </c>
      <c r="F8" s="11">
        <v>50</v>
      </c>
      <c r="G8" s="11">
        <v>50</v>
      </c>
      <c r="H8" s="11">
        <v>50</v>
      </c>
      <c r="I8" s="11">
        <v>50</v>
      </c>
      <c r="J8" s="9">
        <v>20</v>
      </c>
      <c r="K8" s="9">
        <v>20</v>
      </c>
      <c r="L8" s="9">
        <v>10</v>
      </c>
      <c r="M8" s="9">
        <v>10</v>
      </c>
      <c r="N8" s="9">
        <v>10</v>
      </c>
      <c r="O8" s="9">
        <v>10</v>
      </c>
      <c r="P8" s="9">
        <v>10</v>
      </c>
      <c r="Q8" s="9"/>
      <c r="R8" s="9"/>
      <c r="T8" t="s">
        <v>65</v>
      </c>
    </row>
    <row r="9" spans="1:25" x14ac:dyDescent="0.25">
      <c r="A9" s="13"/>
      <c r="B9" s="13"/>
      <c r="C9" s="13">
        <v>5</v>
      </c>
      <c r="D9">
        <v>20</v>
      </c>
      <c r="E9" s="11">
        <v>50</v>
      </c>
      <c r="F9" s="11">
        <v>50</v>
      </c>
      <c r="G9" s="11">
        <v>50</v>
      </c>
      <c r="H9" s="11">
        <v>50</v>
      </c>
      <c r="I9" s="11">
        <v>50</v>
      </c>
      <c r="J9" s="12">
        <v>20</v>
      </c>
      <c r="K9" s="12">
        <v>20</v>
      </c>
      <c r="L9" s="12">
        <v>10</v>
      </c>
      <c r="M9" s="12">
        <v>10</v>
      </c>
      <c r="N9" s="12">
        <v>10</v>
      </c>
      <c r="O9" s="12">
        <v>10</v>
      </c>
      <c r="P9" s="12">
        <v>10</v>
      </c>
      <c r="Q9" s="12"/>
      <c r="R9" s="12"/>
      <c r="S9" t="s">
        <v>4</v>
      </c>
      <c r="T9" t="s">
        <v>66</v>
      </c>
      <c r="U9" t="s">
        <v>67</v>
      </c>
      <c r="V9" t="s">
        <v>68</v>
      </c>
      <c r="W9" t="s">
        <v>69</v>
      </c>
      <c r="X9" s="18">
        <v>0.25</v>
      </c>
      <c r="Y9" s="18">
        <v>0.75</v>
      </c>
    </row>
    <row r="10" spans="1:25" x14ac:dyDescent="0.25">
      <c r="A10" s="13"/>
      <c r="B10" s="13"/>
      <c r="C10" s="13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3" t="s">
        <v>15</v>
      </c>
      <c r="T10" t="s">
        <v>70</v>
      </c>
      <c r="U10">
        <v>5</v>
      </c>
      <c r="V10">
        <v>0</v>
      </c>
      <c r="W10">
        <v>209.358</v>
      </c>
      <c r="X10">
        <v>190.72399999999999</v>
      </c>
      <c r="Y10">
        <v>229.93</v>
      </c>
    </row>
    <row r="11" spans="1:25" x14ac:dyDescent="0.25">
      <c r="A11" s="13" t="s">
        <v>9</v>
      </c>
      <c r="B11" s="13"/>
      <c r="C11" s="13">
        <v>1</v>
      </c>
      <c r="D11" s="3">
        <v>4143.0860000000002</v>
      </c>
      <c r="E11" s="3">
        <v>8155.2350000000006</v>
      </c>
      <c r="F11" s="3">
        <v>14984.775</v>
      </c>
      <c r="G11" s="3">
        <v>10193.285</v>
      </c>
      <c r="H11" s="3">
        <v>9469.1999999999989</v>
      </c>
      <c r="I11" s="3">
        <v>6378.4655999999995</v>
      </c>
      <c r="J11" s="3">
        <v>3801.5159999999996</v>
      </c>
      <c r="K11" s="3">
        <v>4073.8760000000002</v>
      </c>
      <c r="L11" s="3">
        <v>4019.29</v>
      </c>
      <c r="M11" s="3">
        <v>2040.2</v>
      </c>
      <c r="N11" s="3">
        <v>2239.797</v>
      </c>
      <c r="O11" s="3">
        <v>2281.58</v>
      </c>
      <c r="P11" s="3">
        <v>2134.913</v>
      </c>
      <c r="Q11" s="3"/>
      <c r="R11" s="3"/>
      <c r="S11" s="13" t="s">
        <v>16</v>
      </c>
      <c r="T11" t="s">
        <v>71</v>
      </c>
      <c r="U11">
        <v>5</v>
      </c>
      <c r="V11">
        <v>0</v>
      </c>
      <c r="W11">
        <v>189.38399999999999</v>
      </c>
      <c r="X11">
        <v>170.142</v>
      </c>
      <c r="Y11">
        <v>251.78100000000001</v>
      </c>
    </row>
    <row r="12" spans="1:25" x14ac:dyDescent="0.25">
      <c r="A12" s="13"/>
      <c r="B12" s="13"/>
      <c r="C12" s="13">
        <v>2</v>
      </c>
      <c r="D12" s="3">
        <v>4187.1539999999995</v>
      </c>
      <c r="E12" s="3">
        <v>14984.775</v>
      </c>
      <c r="F12" s="3">
        <v>8994.7749999999996</v>
      </c>
      <c r="G12" s="3">
        <v>8893.65</v>
      </c>
      <c r="H12" s="3">
        <v>9531.0349999999999</v>
      </c>
      <c r="I12" s="3">
        <v>8734.744999999999</v>
      </c>
      <c r="J12" s="3">
        <v>1723.3727999999999</v>
      </c>
      <c r="K12" s="3">
        <v>2733.0279999999998</v>
      </c>
      <c r="L12" s="3">
        <v>1527.508</v>
      </c>
      <c r="M12" s="3">
        <v>2091.0509999999999</v>
      </c>
      <c r="N12" s="3">
        <v>1989.221</v>
      </c>
      <c r="O12" s="3">
        <v>2138.8220000000001</v>
      </c>
      <c r="P12" s="3">
        <v>1642.8</v>
      </c>
      <c r="Q12" s="3"/>
      <c r="R12" s="3"/>
      <c r="S12" s="13" t="s">
        <v>17</v>
      </c>
      <c r="T12" t="s">
        <v>72</v>
      </c>
      <c r="U12">
        <v>5</v>
      </c>
      <c r="V12">
        <v>0</v>
      </c>
      <c r="W12">
        <v>186.691</v>
      </c>
      <c r="X12">
        <v>176.30099999999999</v>
      </c>
      <c r="Y12">
        <v>244.77699999999999</v>
      </c>
    </row>
    <row r="13" spans="1:25" x14ac:dyDescent="0.25">
      <c r="A13" s="13"/>
      <c r="B13" s="13"/>
      <c r="C13" s="13">
        <v>3</v>
      </c>
      <c r="D13" s="3">
        <v>4509.7340000000004</v>
      </c>
      <c r="E13" s="3">
        <v>10193.285</v>
      </c>
      <c r="F13" s="3">
        <v>9334.5550000000003</v>
      </c>
      <c r="G13" s="3">
        <v>8162.6900000000005</v>
      </c>
      <c r="H13" s="3">
        <v>7831.0249999999996</v>
      </c>
      <c r="I13" s="3">
        <v>1567.0847999999999</v>
      </c>
      <c r="J13" s="3">
        <v>3711.4960000000001</v>
      </c>
      <c r="K13" s="3">
        <v>4594.2439999999997</v>
      </c>
      <c r="L13" s="3">
        <v>3217.3779999999997</v>
      </c>
      <c r="M13" s="3">
        <v>1823.9650000000001</v>
      </c>
      <c r="N13" s="3">
        <v>2331.1379999999999</v>
      </c>
      <c r="O13" s="3">
        <v>2106.9459999999999</v>
      </c>
      <c r="P13" s="3">
        <v>1707.1789999999999</v>
      </c>
      <c r="Q13" s="3"/>
      <c r="R13" s="3"/>
      <c r="S13" s="13" t="s">
        <v>18</v>
      </c>
      <c r="T13" t="s">
        <v>73</v>
      </c>
      <c r="U13">
        <v>5</v>
      </c>
      <c r="V13">
        <v>0</v>
      </c>
      <c r="W13">
        <v>188.19399999999999</v>
      </c>
      <c r="X13">
        <v>170.56299999999999</v>
      </c>
      <c r="Y13">
        <v>196.22</v>
      </c>
    </row>
    <row r="14" spans="1:25" x14ac:dyDescent="0.25">
      <c r="A14" s="13"/>
      <c r="B14" s="13"/>
      <c r="C14" s="13">
        <v>4</v>
      </c>
      <c r="D14" s="3">
        <v>3485.8819999999996</v>
      </c>
      <c r="E14" s="3">
        <v>9469.1999999999989</v>
      </c>
      <c r="F14" s="3">
        <v>9492.8950000000004</v>
      </c>
      <c r="G14" s="3">
        <v>9428.75</v>
      </c>
      <c r="H14" s="3">
        <v>7973.165</v>
      </c>
      <c r="I14" s="3">
        <v>7010.5599999999995</v>
      </c>
      <c r="J14" s="3">
        <v>2371.4479999999999</v>
      </c>
      <c r="K14" s="3">
        <v>2933.8720000000003</v>
      </c>
      <c r="L14" s="3">
        <v>1624.8720000000001</v>
      </c>
      <c r="M14" s="3">
        <v>2377.3980000000001</v>
      </c>
      <c r="N14" s="3">
        <v>1466.568</v>
      </c>
      <c r="O14" s="3">
        <v>1863.518</v>
      </c>
      <c r="P14" s="3">
        <v>1727.713</v>
      </c>
      <c r="Q14" s="3"/>
      <c r="R14" s="3"/>
      <c r="S14" s="13" t="s">
        <v>19</v>
      </c>
      <c r="T14" t="s">
        <v>74</v>
      </c>
      <c r="U14">
        <v>5</v>
      </c>
      <c r="V14">
        <v>0</v>
      </c>
      <c r="W14">
        <v>163.982</v>
      </c>
      <c r="X14">
        <v>158.042</v>
      </c>
      <c r="Y14">
        <v>190.00200000000001</v>
      </c>
    </row>
    <row r="15" spans="1:25" x14ac:dyDescent="0.25">
      <c r="A15" s="13"/>
      <c r="B15" s="13"/>
      <c r="C15" s="13">
        <v>5</v>
      </c>
      <c r="D15" s="3">
        <v>4687.4619999999995</v>
      </c>
      <c r="E15" s="3">
        <v>8858.98</v>
      </c>
      <c r="F15" s="3">
        <v>8635.3549999999996</v>
      </c>
      <c r="G15" s="3">
        <v>9409.6849999999995</v>
      </c>
      <c r="H15" s="3">
        <v>8199.0949999999993</v>
      </c>
      <c r="I15" s="3">
        <v>7618.97</v>
      </c>
      <c r="J15" s="3">
        <v>2278.16</v>
      </c>
      <c r="K15" s="3">
        <v>3103.75</v>
      </c>
      <c r="L15" s="3">
        <v>1801.181</v>
      </c>
      <c r="M15" s="3">
        <v>1584.8519999999999</v>
      </c>
      <c r="N15" s="3">
        <v>1843.2910000000002</v>
      </c>
      <c r="O15" s="3">
        <v>1792.816</v>
      </c>
      <c r="P15" s="3">
        <v>1826.2379999999998</v>
      </c>
      <c r="Q15" s="3"/>
      <c r="R15" s="3"/>
      <c r="S15" s="13" t="s">
        <v>20</v>
      </c>
      <c r="T15" t="s">
        <v>75</v>
      </c>
      <c r="U15">
        <v>5</v>
      </c>
      <c r="V15">
        <v>0</v>
      </c>
      <c r="W15">
        <v>152.37899999999999</v>
      </c>
      <c r="X15">
        <v>135.40100000000001</v>
      </c>
      <c r="Y15">
        <v>175.93700000000001</v>
      </c>
    </row>
    <row r="16" spans="1:25" x14ac:dyDescent="0.25">
      <c r="A16" s="13"/>
      <c r="B16" s="13"/>
      <c r="C16" s="13"/>
      <c r="S16" s="13" t="s">
        <v>21</v>
      </c>
      <c r="T16" t="s">
        <v>76</v>
      </c>
      <c r="U16">
        <v>5</v>
      </c>
      <c r="V16">
        <v>0</v>
      </c>
      <c r="W16">
        <v>118.572</v>
      </c>
      <c r="X16">
        <v>100.038</v>
      </c>
      <c r="Y16">
        <v>187.82499999999999</v>
      </c>
    </row>
    <row r="17" spans="1:25" x14ac:dyDescent="0.25">
      <c r="A17" s="14" t="s">
        <v>59</v>
      </c>
      <c r="B17" s="13"/>
      <c r="C17" s="13">
        <v>1</v>
      </c>
      <c r="D17" s="3">
        <v>207.15430000000001</v>
      </c>
      <c r="E17" s="3">
        <v>163.10470000000001</v>
      </c>
      <c r="F17" s="3">
        <v>299.69549999999998</v>
      </c>
      <c r="G17" s="3">
        <v>203.8657</v>
      </c>
      <c r="H17" s="3">
        <v>189.38399999999999</v>
      </c>
      <c r="I17" s="3">
        <v>177.17959999999999</v>
      </c>
      <c r="J17" s="3">
        <v>190.07579999999999</v>
      </c>
      <c r="K17" s="3">
        <v>203.69380000000001</v>
      </c>
      <c r="L17" s="3">
        <v>200.96449999999999</v>
      </c>
      <c r="M17" s="3">
        <v>204.02</v>
      </c>
      <c r="N17" s="3">
        <v>223.97970000000001</v>
      </c>
      <c r="O17" s="3">
        <v>228.15799999999999</v>
      </c>
      <c r="P17" s="3">
        <v>213.4913</v>
      </c>
      <c r="Q17" s="3"/>
      <c r="R17" s="3"/>
      <c r="S17" s="13" t="s">
        <v>22</v>
      </c>
      <c r="T17" t="s">
        <v>77</v>
      </c>
      <c r="U17">
        <v>5</v>
      </c>
      <c r="V17">
        <v>0</v>
      </c>
      <c r="W17">
        <v>155.18799999999999</v>
      </c>
      <c r="X17">
        <v>141.673</v>
      </c>
      <c r="Y17">
        <v>216.703</v>
      </c>
    </row>
    <row r="18" spans="1:25" x14ac:dyDescent="0.25">
      <c r="A18" s="13" t="s">
        <v>60</v>
      </c>
      <c r="B18" s="13"/>
      <c r="C18" s="13">
        <v>2</v>
      </c>
      <c r="D18" s="3">
        <v>209.35769999999999</v>
      </c>
      <c r="E18" s="3">
        <v>299.69549999999998</v>
      </c>
      <c r="F18" s="3">
        <v>179.8955</v>
      </c>
      <c r="G18" s="3">
        <v>177.87299999999999</v>
      </c>
      <c r="H18" s="3">
        <v>190.6207</v>
      </c>
      <c r="I18" s="3">
        <v>174.69489999999999</v>
      </c>
      <c r="J18" s="3">
        <v>86.168639999999996</v>
      </c>
      <c r="K18" s="3">
        <v>136.6514</v>
      </c>
      <c r="L18" s="3">
        <v>152.7508</v>
      </c>
      <c r="M18" s="3">
        <v>209.10509999999999</v>
      </c>
      <c r="N18" s="3">
        <v>198.9221</v>
      </c>
      <c r="O18" s="3">
        <v>213.88220000000001</v>
      </c>
      <c r="P18" s="3">
        <v>164.28</v>
      </c>
      <c r="Q18" s="3"/>
      <c r="R18" s="3"/>
      <c r="S18" s="13" t="s">
        <v>23</v>
      </c>
      <c r="T18" t="s">
        <v>78</v>
      </c>
      <c r="U18">
        <v>5</v>
      </c>
      <c r="V18">
        <v>0</v>
      </c>
      <c r="W18">
        <v>180.11799999999999</v>
      </c>
      <c r="X18">
        <v>157.619</v>
      </c>
      <c r="Y18">
        <v>261.351</v>
      </c>
    </row>
    <row r="19" spans="1:25" x14ac:dyDescent="0.25">
      <c r="A19" s="13"/>
      <c r="B19" s="13"/>
      <c r="C19" s="13">
        <v>3</v>
      </c>
      <c r="D19" s="3">
        <v>225.48670000000001</v>
      </c>
      <c r="E19" s="3">
        <v>203.8657</v>
      </c>
      <c r="F19" s="3">
        <v>186.69110000000001</v>
      </c>
      <c r="G19" s="3">
        <v>163.25380000000001</v>
      </c>
      <c r="H19" s="3">
        <v>156.62049999999999</v>
      </c>
      <c r="I19" s="3">
        <v>130.59039999999999</v>
      </c>
      <c r="J19" s="3">
        <v>185.57480000000001</v>
      </c>
      <c r="K19" s="3">
        <v>229.7122</v>
      </c>
      <c r="L19" s="3">
        <v>321.73779999999999</v>
      </c>
      <c r="M19" s="3">
        <v>182.3965</v>
      </c>
      <c r="N19" s="3">
        <v>233.1138</v>
      </c>
      <c r="O19" s="3">
        <v>210.69460000000001</v>
      </c>
      <c r="P19" s="3">
        <v>170.71789999999999</v>
      </c>
      <c r="Q19" s="3"/>
      <c r="R19" s="3"/>
      <c r="S19" s="13" t="s">
        <v>24</v>
      </c>
      <c r="T19" t="s">
        <v>79</v>
      </c>
      <c r="U19">
        <v>5</v>
      </c>
      <c r="V19">
        <v>0</v>
      </c>
      <c r="W19">
        <v>204.02</v>
      </c>
      <c r="X19">
        <v>170.441</v>
      </c>
      <c r="Y19">
        <v>223.422</v>
      </c>
    </row>
    <row r="20" spans="1:25" x14ac:dyDescent="0.25">
      <c r="A20" s="13"/>
      <c r="B20" s="13"/>
      <c r="C20" s="13">
        <v>4</v>
      </c>
      <c r="D20" s="3">
        <v>174.29409999999999</v>
      </c>
      <c r="E20" s="3">
        <v>189.38399999999999</v>
      </c>
      <c r="F20" s="3">
        <v>189.8579</v>
      </c>
      <c r="G20" s="3">
        <v>188.57499999999999</v>
      </c>
      <c r="H20" s="3">
        <v>159.4633</v>
      </c>
      <c r="I20" s="3">
        <v>140.21119999999999</v>
      </c>
      <c r="J20" s="3">
        <v>118.5724</v>
      </c>
      <c r="K20" s="3">
        <v>146.6936</v>
      </c>
      <c r="L20" s="3">
        <v>162.4872</v>
      </c>
      <c r="M20" s="3">
        <v>237.7398</v>
      </c>
      <c r="N20" s="3">
        <v>146.6568</v>
      </c>
      <c r="O20" s="3">
        <v>186.3518</v>
      </c>
      <c r="P20" s="3">
        <v>172.7713</v>
      </c>
      <c r="Q20" s="3"/>
      <c r="R20" s="3"/>
      <c r="S20" s="13" t="s">
        <v>25</v>
      </c>
      <c r="T20" t="s">
        <v>80</v>
      </c>
      <c r="U20">
        <v>5</v>
      </c>
      <c r="V20">
        <v>0</v>
      </c>
      <c r="W20">
        <v>198.922</v>
      </c>
      <c r="X20">
        <v>165.49299999999999</v>
      </c>
      <c r="Y20">
        <v>228.547</v>
      </c>
    </row>
    <row r="21" spans="1:25" x14ac:dyDescent="0.25">
      <c r="A21" s="13"/>
      <c r="B21" s="13"/>
      <c r="C21" s="13">
        <v>5</v>
      </c>
      <c r="D21" s="3">
        <v>234.37309999999999</v>
      </c>
      <c r="E21" s="3">
        <v>177.17959999999999</v>
      </c>
      <c r="F21" s="3">
        <v>172.7071</v>
      </c>
      <c r="G21" s="3">
        <v>188.19370000000001</v>
      </c>
      <c r="H21" s="3">
        <v>163.9819</v>
      </c>
      <c r="I21" s="3">
        <v>152.3794</v>
      </c>
      <c r="J21" s="3">
        <v>113.908</v>
      </c>
      <c r="K21" s="3">
        <v>155.1875</v>
      </c>
      <c r="L21" s="3">
        <v>180.1181</v>
      </c>
      <c r="M21" s="3">
        <v>158.48519999999999</v>
      </c>
      <c r="N21" s="3">
        <v>184.32910000000001</v>
      </c>
      <c r="O21" s="3">
        <v>179.2816</v>
      </c>
      <c r="P21" s="3">
        <v>182.62379999999999</v>
      </c>
      <c r="Q21" s="3"/>
      <c r="R21" s="3"/>
      <c r="S21" s="13" t="s">
        <v>26</v>
      </c>
      <c r="T21" t="s">
        <v>81</v>
      </c>
      <c r="U21">
        <v>5</v>
      </c>
      <c r="V21">
        <v>0</v>
      </c>
      <c r="W21">
        <v>210.69499999999999</v>
      </c>
      <c r="X21">
        <v>182.81700000000001</v>
      </c>
      <c r="Y21">
        <v>221.02</v>
      </c>
    </row>
    <row r="22" spans="1:25" x14ac:dyDescent="0.25">
      <c r="A22" s="13"/>
      <c r="B22" s="13"/>
      <c r="C22" s="14" t="s">
        <v>1</v>
      </c>
      <c r="D22" s="3">
        <v>210.13317999999998</v>
      </c>
      <c r="E22" s="3">
        <v>206.64589999999998</v>
      </c>
      <c r="F22" s="3">
        <v>205.76942</v>
      </c>
      <c r="G22" s="3">
        <v>184.35224000000002</v>
      </c>
      <c r="H22" s="3">
        <v>172.01407999999998</v>
      </c>
      <c r="I22" s="3">
        <v>155.0111</v>
      </c>
      <c r="J22" s="3">
        <v>138.85992800000002</v>
      </c>
      <c r="K22" s="3">
        <v>174.3877</v>
      </c>
      <c r="L22" s="3">
        <v>203.61168000000001</v>
      </c>
      <c r="M22" s="3">
        <v>198.34932000000001</v>
      </c>
      <c r="N22" s="3">
        <v>197.40029999999999</v>
      </c>
      <c r="O22" s="3">
        <v>203.67364000000003</v>
      </c>
      <c r="P22" s="3">
        <v>180.77686</v>
      </c>
      <c r="Q22" s="3"/>
      <c r="R22" s="3"/>
      <c r="S22" s="13" t="s">
        <v>27</v>
      </c>
      <c r="T22" t="s">
        <v>82</v>
      </c>
      <c r="U22">
        <v>5</v>
      </c>
      <c r="V22">
        <v>0</v>
      </c>
      <c r="W22">
        <v>172.77099999999999</v>
      </c>
      <c r="X22">
        <v>167.499</v>
      </c>
      <c r="Y22">
        <v>198.05799999999999</v>
      </c>
    </row>
    <row r="23" spans="1:25" x14ac:dyDescent="0.25">
      <c r="A23" s="13"/>
      <c r="B23" s="13"/>
      <c r="C23" s="14" t="s">
        <v>2</v>
      </c>
      <c r="D23" s="3">
        <v>23.006624309793914</v>
      </c>
      <c r="E23" s="3">
        <v>54.148014037774225</v>
      </c>
      <c r="F23" s="3">
        <v>52.919382098735802</v>
      </c>
      <c r="G23" s="3">
        <v>15.004069110844561</v>
      </c>
      <c r="H23" s="3">
        <v>16.635209106049732</v>
      </c>
      <c r="I23" s="3">
        <v>20.622971706812514</v>
      </c>
      <c r="J23" s="3">
        <v>46.410933908572808</v>
      </c>
      <c r="K23" s="3">
        <v>40.247009174595888</v>
      </c>
      <c r="L23" s="3">
        <v>68.539747699907622</v>
      </c>
      <c r="M23" s="3">
        <v>29.761946588840523</v>
      </c>
      <c r="N23" s="3">
        <v>34.387474185886362</v>
      </c>
      <c r="O23" s="3">
        <v>20.297846052919013</v>
      </c>
      <c r="P23" s="3">
        <v>19.436202232766565</v>
      </c>
      <c r="Q23" s="3"/>
      <c r="R23" s="3"/>
    </row>
    <row r="24" spans="1:25" x14ac:dyDescent="0.25">
      <c r="T24" t="s">
        <v>83</v>
      </c>
    </row>
    <row r="25" spans="1:25" x14ac:dyDescent="0.25">
      <c r="A25" t="s">
        <v>28</v>
      </c>
      <c r="I25" s="3">
        <v>221.49</v>
      </c>
    </row>
    <row r="26" spans="1:25" x14ac:dyDescent="0.25">
      <c r="T26" t="s">
        <v>84</v>
      </c>
    </row>
    <row r="28" spans="1:25" s="21" customFormat="1" x14ac:dyDescent="0.25">
      <c r="A28" s="20" t="s">
        <v>32</v>
      </c>
      <c r="T28" s="20" t="s">
        <v>86</v>
      </c>
    </row>
    <row r="29" spans="1:25" s="21" customFormat="1" x14ac:dyDescent="0.25"/>
    <row r="30" spans="1:25" s="21" customFormat="1" x14ac:dyDescent="0.25">
      <c r="C30" s="22" t="s">
        <v>56</v>
      </c>
      <c r="D30" s="22" t="s">
        <v>15</v>
      </c>
      <c r="E30" s="22" t="s">
        <v>16</v>
      </c>
      <c r="F30" s="22" t="s">
        <v>17</v>
      </c>
      <c r="G30" s="22" t="s">
        <v>18</v>
      </c>
      <c r="H30" s="22" t="s">
        <v>19</v>
      </c>
      <c r="I30" s="22" t="s">
        <v>20</v>
      </c>
      <c r="J30" s="22" t="s">
        <v>21</v>
      </c>
      <c r="K30" s="22" t="s">
        <v>22</v>
      </c>
      <c r="L30" s="22" t="s">
        <v>23</v>
      </c>
      <c r="M30" s="22" t="s">
        <v>24</v>
      </c>
      <c r="N30" s="22" t="s">
        <v>25</v>
      </c>
      <c r="O30" s="22" t="s">
        <v>26</v>
      </c>
      <c r="P30" s="22" t="s">
        <v>27</v>
      </c>
      <c r="Q30" s="22"/>
      <c r="R30" s="22"/>
      <c r="T30" s="21" t="s">
        <v>85</v>
      </c>
    </row>
    <row r="31" spans="1:25" s="21" customFormat="1" x14ac:dyDescent="0.25">
      <c r="A31" s="22" t="s">
        <v>57</v>
      </c>
      <c r="C31" s="22">
        <v>1</v>
      </c>
      <c r="D31" s="21">
        <v>20</v>
      </c>
      <c r="E31" s="21">
        <v>50</v>
      </c>
      <c r="F31" s="21">
        <v>50</v>
      </c>
      <c r="G31" s="21">
        <v>50</v>
      </c>
      <c r="H31" s="21">
        <v>50</v>
      </c>
      <c r="I31" s="21">
        <v>36</v>
      </c>
      <c r="J31" s="23">
        <v>20</v>
      </c>
      <c r="K31" s="23">
        <v>20</v>
      </c>
      <c r="L31" s="23">
        <v>20</v>
      </c>
      <c r="M31" s="23">
        <v>10</v>
      </c>
      <c r="N31" s="23">
        <v>10</v>
      </c>
      <c r="O31" s="23">
        <v>10</v>
      </c>
      <c r="P31" s="23">
        <v>10</v>
      </c>
      <c r="Q31" s="23"/>
      <c r="R31" s="23"/>
      <c r="T31" s="21" t="s">
        <v>61</v>
      </c>
      <c r="W31" s="21" t="s">
        <v>62</v>
      </c>
      <c r="X31" s="21" t="s">
        <v>63</v>
      </c>
    </row>
    <row r="32" spans="1:25" s="21" customFormat="1" x14ac:dyDescent="0.25">
      <c r="A32" s="22" t="s">
        <v>58</v>
      </c>
      <c r="C32" s="22">
        <v>2</v>
      </c>
      <c r="D32" s="21">
        <v>20</v>
      </c>
      <c r="E32" s="24">
        <v>50</v>
      </c>
      <c r="F32" s="24">
        <v>50</v>
      </c>
      <c r="G32" s="24">
        <v>50</v>
      </c>
      <c r="H32" s="24">
        <v>50</v>
      </c>
      <c r="I32" s="24">
        <v>50</v>
      </c>
      <c r="J32" s="23">
        <v>20</v>
      </c>
      <c r="K32" s="23">
        <v>20</v>
      </c>
      <c r="L32" s="23">
        <v>10</v>
      </c>
      <c r="M32" s="23">
        <v>10</v>
      </c>
      <c r="N32" s="23">
        <v>10</v>
      </c>
      <c r="O32" s="23">
        <v>10</v>
      </c>
      <c r="P32" s="23">
        <v>10</v>
      </c>
      <c r="Q32" s="23"/>
      <c r="R32" s="23"/>
      <c r="T32" s="21" t="s">
        <v>64</v>
      </c>
    </row>
    <row r="33" spans="1:30" s="21" customFormat="1" x14ac:dyDescent="0.25">
      <c r="C33" s="22">
        <v>3</v>
      </c>
      <c r="D33" s="21">
        <v>20</v>
      </c>
      <c r="E33" s="24">
        <v>50</v>
      </c>
      <c r="F33" s="24">
        <v>50</v>
      </c>
      <c r="G33" s="24">
        <v>50</v>
      </c>
      <c r="H33" s="24">
        <v>50</v>
      </c>
      <c r="I33" s="24">
        <v>12</v>
      </c>
      <c r="J33" s="23">
        <v>20</v>
      </c>
      <c r="K33" s="23">
        <v>20</v>
      </c>
      <c r="L33" s="23">
        <v>10</v>
      </c>
      <c r="M33" s="23">
        <v>10</v>
      </c>
      <c r="N33" s="23">
        <v>10</v>
      </c>
      <c r="O33" s="23">
        <v>10</v>
      </c>
      <c r="P33" s="23">
        <v>10</v>
      </c>
      <c r="Q33" s="23"/>
      <c r="R33" s="23"/>
      <c r="AD33" s="22"/>
    </row>
    <row r="34" spans="1:30" s="21" customFormat="1" x14ac:dyDescent="0.25">
      <c r="C34" s="22">
        <v>4</v>
      </c>
      <c r="D34" s="21">
        <v>20</v>
      </c>
      <c r="E34" s="24">
        <v>50</v>
      </c>
      <c r="F34" s="24">
        <v>50</v>
      </c>
      <c r="G34" s="24">
        <v>50</v>
      </c>
      <c r="H34" s="24">
        <v>50</v>
      </c>
      <c r="I34" s="24">
        <v>50</v>
      </c>
      <c r="J34" s="23">
        <v>20</v>
      </c>
      <c r="K34" s="23">
        <v>20</v>
      </c>
      <c r="L34" s="23">
        <v>10</v>
      </c>
      <c r="M34" s="23">
        <v>10</v>
      </c>
      <c r="N34" s="23">
        <v>10</v>
      </c>
      <c r="O34" s="23">
        <v>10</v>
      </c>
      <c r="P34" s="23">
        <v>10</v>
      </c>
      <c r="Q34" s="23"/>
      <c r="R34" s="23"/>
      <c r="T34" s="21" t="s">
        <v>65</v>
      </c>
    </row>
    <row r="35" spans="1:30" s="21" customFormat="1" x14ac:dyDescent="0.25">
      <c r="C35" s="22">
        <v>5</v>
      </c>
      <c r="D35" s="21">
        <v>20</v>
      </c>
      <c r="E35" s="24">
        <v>50</v>
      </c>
      <c r="F35" s="24">
        <v>50</v>
      </c>
      <c r="G35" s="24">
        <v>50</v>
      </c>
      <c r="H35" s="24">
        <v>50</v>
      </c>
      <c r="I35" s="24">
        <v>50</v>
      </c>
      <c r="J35" s="23">
        <v>20</v>
      </c>
      <c r="K35" s="23">
        <v>20</v>
      </c>
      <c r="L35" s="23">
        <v>10</v>
      </c>
      <c r="M35" s="23">
        <v>10</v>
      </c>
      <c r="N35" s="23">
        <v>10</v>
      </c>
      <c r="O35" s="23">
        <v>10</v>
      </c>
      <c r="P35" s="23">
        <v>10</v>
      </c>
      <c r="Q35" s="23"/>
      <c r="R35" s="23"/>
    </row>
    <row r="36" spans="1:30" s="21" customFormat="1" x14ac:dyDescent="0.25">
      <c r="S36" s="21" t="s">
        <v>4</v>
      </c>
      <c r="T36" s="22" t="s">
        <v>66</v>
      </c>
      <c r="U36" s="22" t="s">
        <v>67</v>
      </c>
      <c r="V36" s="22" t="s">
        <v>68</v>
      </c>
      <c r="W36" s="22" t="s">
        <v>69</v>
      </c>
      <c r="X36" s="25">
        <v>0.25</v>
      </c>
      <c r="Y36" s="25">
        <v>0.75</v>
      </c>
    </row>
    <row r="37" spans="1:30" s="21" customFormat="1" x14ac:dyDescent="0.25">
      <c r="A37" s="22" t="s">
        <v>12</v>
      </c>
      <c r="C37" s="22">
        <v>1</v>
      </c>
      <c r="D37" s="26">
        <v>1565.1581999999999</v>
      </c>
      <c r="E37" s="26">
        <v>3127.934005624259</v>
      </c>
      <c r="F37" s="26">
        <v>2096.4707408170516</v>
      </c>
      <c r="G37" s="26">
        <v>2223.8644655554995</v>
      </c>
      <c r="H37" s="26">
        <v>2207.0461976205966</v>
      </c>
      <c r="I37" s="26">
        <v>2870.5700021049793</v>
      </c>
      <c r="J37" s="26">
        <v>683.73980000000006</v>
      </c>
      <c r="K37" s="26">
        <v>705.87440000000004</v>
      </c>
      <c r="L37" s="26">
        <v>681.01119999999992</v>
      </c>
      <c r="M37" s="26">
        <v>403.05119999999999</v>
      </c>
      <c r="N37" s="26">
        <v>403.05119999999999</v>
      </c>
      <c r="O37" s="26">
        <v>368.452</v>
      </c>
      <c r="P37" s="26">
        <v>420.99339999999995</v>
      </c>
      <c r="Q37" s="26"/>
      <c r="R37" s="26"/>
      <c r="S37" s="22" t="s">
        <v>15</v>
      </c>
      <c r="T37" s="22" t="s">
        <v>70</v>
      </c>
      <c r="U37" s="27">
        <v>5</v>
      </c>
      <c r="V37" s="27">
        <v>0</v>
      </c>
      <c r="W37" s="27">
        <v>66.25</v>
      </c>
      <c r="X37" s="27">
        <v>55.988999999999997</v>
      </c>
      <c r="Y37" s="27">
        <v>82.009</v>
      </c>
    </row>
    <row r="38" spans="1:30" s="21" customFormat="1" x14ac:dyDescent="0.25">
      <c r="C38" s="22">
        <v>2</v>
      </c>
      <c r="D38" s="26">
        <v>1126.5878</v>
      </c>
      <c r="E38" s="26">
        <v>1692.0720482852309</v>
      </c>
      <c r="F38" s="26">
        <v>1593.8259385294946</v>
      </c>
      <c r="G38" s="26">
        <v>2920.9021317649867</v>
      </c>
      <c r="H38" s="26">
        <v>1497.5680233260325</v>
      </c>
      <c r="I38" s="26">
        <v>188.48522899084352</v>
      </c>
      <c r="J38" s="26">
        <v>447.50239999999997</v>
      </c>
      <c r="K38" s="26">
        <v>551.47879999999998</v>
      </c>
      <c r="L38" s="26">
        <v>405.34820000000002</v>
      </c>
      <c r="M38" s="26">
        <v>552.33929999999998</v>
      </c>
      <c r="N38" s="26">
        <v>552.33929999999998</v>
      </c>
      <c r="O38" s="26">
        <v>375.34930000000003</v>
      </c>
      <c r="P38" s="26">
        <v>415.92809999999997</v>
      </c>
      <c r="Q38" s="26"/>
      <c r="R38" s="26"/>
      <c r="S38" s="22" t="s">
        <v>16</v>
      </c>
      <c r="T38" s="22" t="s">
        <v>71</v>
      </c>
      <c r="U38" s="27">
        <v>5</v>
      </c>
      <c r="V38" s="27">
        <v>0</v>
      </c>
      <c r="W38" s="27">
        <v>39.634999999999998</v>
      </c>
      <c r="X38" s="27">
        <v>34.683999999999997</v>
      </c>
      <c r="Y38" s="27">
        <v>79.228999999999999</v>
      </c>
    </row>
    <row r="39" spans="1:30" s="21" customFormat="1" x14ac:dyDescent="0.25">
      <c r="C39" s="22">
        <v>3</v>
      </c>
      <c r="D39" s="26">
        <v>1112.9913999999999</v>
      </c>
      <c r="E39" s="26">
        <v>1776.2848710933274</v>
      </c>
      <c r="F39" s="26">
        <v>1912.9367222213589</v>
      </c>
      <c r="G39" s="26">
        <v>1889.8958182216909</v>
      </c>
      <c r="H39" s="26">
        <v>1495.1848100877528</v>
      </c>
      <c r="I39" s="26">
        <v>1328.7600631423804</v>
      </c>
      <c r="J39" s="26">
        <v>741.87940000000003</v>
      </c>
      <c r="K39" s="26">
        <v>655.88759999999991</v>
      </c>
      <c r="L39" s="26">
        <v>440.06390000000005</v>
      </c>
      <c r="M39" s="26">
        <v>413.71139999999997</v>
      </c>
      <c r="N39" s="26">
        <v>413.71139999999997</v>
      </c>
      <c r="O39" s="26">
        <v>430.00630000000001</v>
      </c>
      <c r="P39" s="26">
        <v>399.25980000000004</v>
      </c>
      <c r="Q39" s="26"/>
      <c r="R39" s="26"/>
      <c r="S39" s="22" t="s">
        <v>17</v>
      </c>
      <c r="T39" s="22" t="s">
        <v>72</v>
      </c>
      <c r="U39" s="27">
        <v>5</v>
      </c>
      <c r="V39" s="27">
        <v>0</v>
      </c>
      <c r="W39" s="27">
        <v>41.929000000000002</v>
      </c>
      <c r="X39" s="27">
        <v>35.067999999999998</v>
      </c>
      <c r="Y39" s="27">
        <v>65.841999999999999</v>
      </c>
    </row>
    <row r="40" spans="1:30" s="21" customFormat="1" x14ac:dyDescent="0.25">
      <c r="C40" s="22">
        <v>4</v>
      </c>
      <c r="D40" s="26">
        <v>1715.182</v>
      </c>
      <c r="E40" s="26">
        <v>4794.952560935586</v>
      </c>
      <c r="F40" s="26">
        <v>4794.952560935586</v>
      </c>
      <c r="G40" s="26">
        <v>4794.952560935586</v>
      </c>
      <c r="H40" s="26">
        <v>4794.952560935586</v>
      </c>
      <c r="I40" s="26">
        <v>4794.952560935586</v>
      </c>
      <c r="J40" s="26">
        <v>516.41100000000006</v>
      </c>
      <c r="K40" s="26">
        <v>677.60559999999998</v>
      </c>
      <c r="L40" s="26">
        <v>448.29990000000004</v>
      </c>
      <c r="M40" s="26">
        <v>446.7217</v>
      </c>
      <c r="N40" s="26">
        <v>446.7217</v>
      </c>
      <c r="O40" s="26">
        <v>435.77629999999999</v>
      </c>
      <c r="P40" s="26">
        <v>417.92669999999998</v>
      </c>
      <c r="Q40" s="26"/>
      <c r="R40" s="26"/>
      <c r="S40" s="22" t="s">
        <v>18</v>
      </c>
      <c r="T40" s="22" t="s">
        <v>73</v>
      </c>
      <c r="U40" s="27">
        <v>5</v>
      </c>
      <c r="V40" s="27">
        <v>0</v>
      </c>
      <c r="W40" s="27">
        <v>50.341000000000001</v>
      </c>
      <c r="X40" s="27">
        <v>41.137999999999998</v>
      </c>
      <c r="Y40" s="27">
        <v>93.736999999999995</v>
      </c>
    </row>
    <row r="41" spans="1:30" s="21" customFormat="1" x14ac:dyDescent="0.25">
      <c r="C41" s="22">
        <v>5</v>
      </c>
      <c r="D41" s="26">
        <v>1324.9915999999998</v>
      </c>
      <c r="E41" s="26">
        <v>4794.952560935586</v>
      </c>
      <c r="F41" s="26">
        <v>4794.952560935586</v>
      </c>
      <c r="G41" s="26">
        <v>4794.952560935586</v>
      </c>
      <c r="H41" s="26">
        <v>4794.952560935586</v>
      </c>
      <c r="I41" s="26">
        <v>4794.952560935586</v>
      </c>
      <c r="J41" s="26">
        <v>464.26580000000001</v>
      </c>
      <c r="K41" s="26">
        <v>545.02240000000006</v>
      </c>
      <c r="L41" s="26">
        <v>310.0283</v>
      </c>
      <c r="M41" s="26">
        <v>254.5352</v>
      </c>
      <c r="N41" s="26">
        <v>254.5352</v>
      </c>
      <c r="O41" s="26">
        <v>312.73199999999997</v>
      </c>
      <c r="P41" s="26">
        <v>1040.81</v>
      </c>
      <c r="Q41" s="26"/>
      <c r="R41" s="26"/>
      <c r="S41" s="22" t="s">
        <v>19</v>
      </c>
      <c r="T41" s="22" t="s">
        <v>74</v>
      </c>
      <c r="U41" s="27">
        <v>5</v>
      </c>
      <c r="V41" s="27">
        <v>0</v>
      </c>
      <c r="W41" s="27">
        <v>44.140999999999998</v>
      </c>
      <c r="X41" s="27">
        <v>29.928000000000001</v>
      </c>
      <c r="Y41" s="27">
        <v>71.813999999999993</v>
      </c>
    </row>
    <row r="42" spans="1:30" s="21" customFormat="1" x14ac:dyDescent="0.25">
      <c r="S42" s="22" t="s">
        <v>20</v>
      </c>
      <c r="T42" s="22" t="s">
        <v>75</v>
      </c>
      <c r="U42" s="27">
        <v>5</v>
      </c>
      <c r="V42" s="27">
        <v>0</v>
      </c>
      <c r="W42" s="27">
        <v>50.765999999999998</v>
      </c>
      <c r="X42" s="27">
        <v>21.140999999999998</v>
      </c>
      <c r="Y42" s="27">
        <v>60.293999999999997</v>
      </c>
    </row>
    <row r="43" spans="1:30" s="21" customFormat="1" x14ac:dyDescent="0.25">
      <c r="A43" s="28" t="s">
        <v>87</v>
      </c>
      <c r="C43" s="22">
        <v>1</v>
      </c>
      <c r="D43" s="26">
        <v>78.257909999999995</v>
      </c>
      <c r="E43" s="26">
        <v>39.63541</v>
      </c>
      <c r="F43" s="26">
        <v>67.138859999999994</v>
      </c>
      <c r="G43" s="26">
        <v>50.341030000000003</v>
      </c>
      <c r="H43" s="26">
        <v>70.357990000000001</v>
      </c>
      <c r="I43" s="26">
        <v>50.766399999999997</v>
      </c>
      <c r="J43" s="26">
        <v>34.186990000000002</v>
      </c>
      <c r="K43" s="26">
        <v>35.29372</v>
      </c>
      <c r="L43" s="26">
        <v>34.050559999999997</v>
      </c>
      <c r="M43" s="26">
        <v>40.305120000000002</v>
      </c>
      <c r="N43" s="26">
        <v>40.305120000000002</v>
      </c>
      <c r="O43" s="26">
        <v>36.845199999999998</v>
      </c>
      <c r="P43" s="26">
        <v>42.099339999999998</v>
      </c>
      <c r="Q43" s="26"/>
      <c r="R43" s="26"/>
      <c r="S43" s="22" t="s">
        <v>21</v>
      </c>
      <c r="T43" s="22" t="s">
        <v>76</v>
      </c>
      <c r="U43" s="27">
        <v>5</v>
      </c>
      <c r="V43" s="27">
        <v>0</v>
      </c>
      <c r="W43" s="27">
        <v>25.821000000000002</v>
      </c>
      <c r="X43" s="27">
        <v>22.794</v>
      </c>
      <c r="Y43" s="27">
        <v>35.64</v>
      </c>
    </row>
    <row r="44" spans="1:30" s="21" customFormat="1" x14ac:dyDescent="0.25">
      <c r="A44" s="22" t="s">
        <v>60</v>
      </c>
      <c r="C44" s="22">
        <v>2</v>
      </c>
      <c r="D44" s="26">
        <v>56.329389999999997</v>
      </c>
      <c r="E44" s="26">
        <v>62.558680000000003</v>
      </c>
      <c r="F44" s="26">
        <v>41.92942</v>
      </c>
      <c r="G44" s="26">
        <v>44.477290000000004</v>
      </c>
      <c r="H44" s="26">
        <v>44.140920000000001</v>
      </c>
      <c r="I44" s="26">
        <v>57.4114</v>
      </c>
      <c r="J44" s="26">
        <v>22.375119999999999</v>
      </c>
      <c r="K44" s="26">
        <v>27.57394</v>
      </c>
      <c r="L44" s="26">
        <v>40.534820000000003</v>
      </c>
      <c r="M44" s="26">
        <v>55.233930000000001</v>
      </c>
      <c r="N44" s="26">
        <v>55.233930000000001</v>
      </c>
      <c r="O44" s="26">
        <v>37.534930000000003</v>
      </c>
      <c r="P44" s="26">
        <v>41.59281</v>
      </c>
      <c r="Q44" s="26"/>
      <c r="R44" s="26"/>
      <c r="S44" s="22" t="s">
        <v>22</v>
      </c>
      <c r="T44" s="28" t="s">
        <v>77</v>
      </c>
      <c r="U44" s="27">
        <v>5</v>
      </c>
      <c r="V44" s="27">
        <v>0</v>
      </c>
      <c r="W44" s="27">
        <v>32.793999999999997</v>
      </c>
      <c r="X44" s="27">
        <v>27.413</v>
      </c>
      <c r="Y44" s="27">
        <v>34.587000000000003</v>
      </c>
    </row>
    <row r="45" spans="1:30" s="21" customFormat="1" x14ac:dyDescent="0.25">
      <c r="C45" s="22">
        <v>3</v>
      </c>
      <c r="D45" s="26">
        <v>55.649569999999997</v>
      </c>
      <c r="E45" s="26">
        <v>33.841439999999999</v>
      </c>
      <c r="F45" s="26">
        <v>31.876519999999999</v>
      </c>
      <c r="G45" s="26">
        <v>58.418039999999998</v>
      </c>
      <c r="H45" s="26">
        <v>29.951360000000001</v>
      </c>
      <c r="I45" s="26">
        <v>15.707100000000001</v>
      </c>
      <c r="J45" s="26">
        <v>37.093969999999999</v>
      </c>
      <c r="K45" s="26">
        <v>32.794379999999997</v>
      </c>
      <c r="L45" s="26">
        <v>44.006390000000003</v>
      </c>
      <c r="M45" s="26">
        <v>41.371139999999997</v>
      </c>
      <c r="N45" s="26">
        <v>41.371139999999997</v>
      </c>
      <c r="O45" s="26">
        <v>43.000630000000001</v>
      </c>
      <c r="P45" s="26">
        <v>39.925980000000003</v>
      </c>
      <c r="Q45" s="26"/>
      <c r="R45" s="26"/>
      <c r="S45" s="22" t="s">
        <v>23</v>
      </c>
      <c r="T45" s="28" t="s">
        <v>78</v>
      </c>
      <c r="U45" s="27">
        <v>5</v>
      </c>
      <c r="V45" s="27">
        <v>0</v>
      </c>
      <c r="W45" s="27">
        <v>40.534999999999997</v>
      </c>
      <c r="X45" s="27">
        <v>32.527000000000001</v>
      </c>
      <c r="Y45" s="27">
        <v>44.417999999999999</v>
      </c>
    </row>
    <row r="46" spans="1:30" s="21" customFormat="1" x14ac:dyDescent="0.25">
      <c r="A46" s="29"/>
      <c r="B46" s="29"/>
      <c r="C46" s="22">
        <v>4</v>
      </c>
      <c r="D46" s="26">
        <v>85.759100000000004</v>
      </c>
      <c r="E46" s="26">
        <v>35.525700000000001</v>
      </c>
      <c r="F46" s="26">
        <v>38.258740000000003</v>
      </c>
      <c r="G46" s="26">
        <v>37.797919999999998</v>
      </c>
      <c r="H46" s="26">
        <v>29.903700000000001</v>
      </c>
      <c r="I46" s="26">
        <v>26.575199999999999</v>
      </c>
      <c r="J46" s="26">
        <v>25.820550000000001</v>
      </c>
      <c r="K46" s="26">
        <v>33.880279999999999</v>
      </c>
      <c r="L46" s="26">
        <v>44.829990000000002</v>
      </c>
      <c r="M46" s="26">
        <v>44.672170000000001</v>
      </c>
      <c r="N46" s="26">
        <v>44.672170000000001</v>
      </c>
      <c r="O46" s="26">
        <v>43.577629999999999</v>
      </c>
      <c r="P46" s="26">
        <v>41.792670000000001</v>
      </c>
      <c r="Q46" s="26"/>
      <c r="R46" s="26"/>
      <c r="S46" s="22" t="s">
        <v>24</v>
      </c>
      <c r="T46" s="28" t="s">
        <v>79</v>
      </c>
      <c r="U46" s="27">
        <v>5</v>
      </c>
      <c r="V46" s="27">
        <v>0</v>
      </c>
      <c r="W46" s="27">
        <v>41.371000000000002</v>
      </c>
      <c r="X46" s="27">
        <v>32.878999999999998</v>
      </c>
      <c r="Y46" s="27">
        <v>49.953000000000003</v>
      </c>
    </row>
    <row r="47" spans="1:30" s="21" customFormat="1" x14ac:dyDescent="0.25">
      <c r="A47" s="29"/>
      <c r="B47" s="29"/>
      <c r="C47" s="22">
        <v>5</v>
      </c>
      <c r="D47" s="26">
        <v>66.249579999999995</v>
      </c>
      <c r="E47" s="26">
        <v>95.899050000000003</v>
      </c>
      <c r="F47" s="26">
        <v>64.545630000000003</v>
      </c>
      <c r="G47" s="26">
        <v>129.05590000000001</v>
      </c>
      <c r="H47" s="26">
        <v>73.270319999999998</v>
      </c>
      <c r="I47" s="26">
        <v>63.175939999999997</v>
      </c>
      <c r="J47" s="26">
        <v>23.213290000000001</v>
      </c>
      <c r="K47" s="26">
        <v>27.25112</v>
      </c>
      <c r="L47" s="26">
        <v>31.002829999999999</v>
      </c>
      <c r="M47" s="26">
        <v>25.453520000000001</v>
      </c>
      <c r="N47" s="26">
        <v>25.453520000000001</v>
      </c>
      <c r="O47" s="26">
        <v>31.273199999999999</v>
      </c>
      <c r="P47" s="26">
        <v>104.081</v>
      </c>
      <c r="Q47" s="26"/>
      <c r="R47" s="26"/>
      <c r="S47" s="22" t="s">
        <v>25</v>
      </c>
      <c r="T47" s="28" t="s">
        <v>80</v>
      </c>
      <c r="U47" s="27">
        <v>5</v>
      </c>
      <c r="V47" s="27">
        <v>0</v>
      </c>
      <c r="W47" s="27">
        <v>41.371000000000002</v>
      </c>
      <c r="X47" s="27">
        <v>32.878999999999998</v>
      </c>
      <c r="Y47" s="27">
        <v>49.953000000000003</v>
      </c>
      <c r="Z47" s="30"/>
    </row>
    <row r="48" spans="1:30" s="21" customFormat="1" x14ac:dyDescent="0.25">
      <c r="C48" s="28" t="s">
        <v>1</v>
      </c>
      <c r="D48" s="26">
        <v>68.44910999999999</v>
      </c>
      <c r="E48" s="26">
        <v>53.492056000000005</v>
      </c>
      <c r="F48" s="26">
        <v>48.749834</v>
      </c>
      <c r="G48" s="26">
        <v>64.018036000000009</v>
      </c>
      <c r="H48" s="26">
        <v>49.524858000000002</v>
      </c>
      <c r="I48" s="26">
        <v>42.727207999999997</v>
      </c>
      <c r="J48" s="26">
        <v>28.537984000000002</v>
      </c>
      <c r="K48" s="26">
        <v>31.358687999999994</v>
      </c>
      <c r="L48" s="26">
        <v>38.884917999999999</v>
      </c>
      <c r="M48" s="26">
        <v>41.407176</v>
      </c>
      <c r="N48" s="26">
        <v>41.407176</v>
      </c>
      <c r="O48" s="26">
        <v>38.446318000000005</v>
      </c>
      <c r="P48" s="26">
        <v>53.898360000000004</v>
      </c>
      <c r="Q48" s="26"/>
      <c r="R48" s="26"/>
      <c r="S48" s="22" t="s">
        <v>26</v>
      </c>
      <c r="T48" s="28" t="s">
        <v>81</v>
      </c>
      <c r="U48" s="27">
        <v>5</v>
      </c>
      <c r="V48" s="27">
        <v>0</v>
      </c>
      <c r="W48" s="27">
        <v>37.534999999999997</v>
      </c>
      <c r="X48" s="27">
        <v>34.058999999999997</v>
      </c>
      <c r="Y48" s="27">
        <v>43.289000000000001</v>
      </c>
      <c r="Z48" s="31"/>
    </row>
    <row r="49" spans="1:26" s="21" customFormat="1" x14ac:dyDescent="0.25">
      <c r="C49" s="28" t="s">
        <v>2</v>
      </c>
      <c r="D49" s="26">
        <v>13.33606089284805</v>
      </c>
      <c r="E49" s="26">
        <v>26.369964478270166</v>
      </c>
      <c r="F49" s="26">
        <v>16.038650771597954</v>
      </c>
      <c r="G49" s="26">
        <v>37.140541996908581</v>
      </c>
      <c r="H49" s="26">
        <v>21.183512504585241</v>
      </c>
      <c r="I49" s="26">
        <v>20.55102395184533</v>
      </c>
      <c r="J49" s="26">
        <v>6.6864391053968282</v>
      </c>
      <c r="K49" s="26">
        <v>3.7114871302646857</v>
      </c>
      <c r="L49" s="26">
        <v>6.1195151289436556</v>
      </c>
      <c r="M49" s="26">
        <v>10.695492950108941</v>
      </c>
      <c r="N49" s="26">
        <v>10.695492950108941</v>
      </c>
      <c r="O49" s="26">
        <v>5.0477705329451865</v>
      </c>
      <c r="P49" s="26">
        <v>28.065619200246598</v>
      </c>
      <c r="Q49" s="26"/>
      <c r="R49" s="26"/>
      <c r="S49" s="22" t="s">
        <v>27</v>
      </c>
      <c r="T49" s="28" t="s">
        <v>82</v>
      </c>
      <c r="U49" s="27">
        <v>5</v>
      </c>
      <c r="V49" s="27">
        <v>0</v>
      </c>
      <c r="W49" s="27">
        <v>41.792999999999999</v>
      </c>
      <c r="X49" s="27">
        <v>40.759</v>
      </c>
      <c r="Y49" s="27">
        <v>73.09</v>
      </c>
      <c r="Z49" s="31"/>
    </row>
    <row r="50" spans="1:26" s="21" customFormat="1" x14ac:dyDescent="0.25">
      <c r="D50" s="24"/>
      <c r="E50" s="24"/>
      <c r="F50" s="24"/>
      <c r="G50" s="24"/>
      <c r="I50" s="26"/>
      <c r="J50" s="26"/>
      <c r="K50" s="26"/>
      <c r="L50" s="26"/>
      <c r="M50" s="26"/>
      <c r="P50" s="26"/>
      <c r="Q50" s="26"/>
      <c r="R50" s="26"/>
      <c r="S50" s="26"/>
      <c r="T50" s="26"/>
      <c r="U50" s="26"/>
      <c r="V50" s="26"/>
      <c r="W50" s="26"/>
      <c r="X50" s="26"/>
      <c r="Y50" s="31"/>
      <c r="Z50" s="31"/>
    </row>
    <row r="51" spans="1:26" s="21" customFormat="1" x14ac:dyDescent="0.25">
      <c r="A51" s="21" t="s">
        <v>33</v>
      </c>
      <c r="I51" s="26">
        <v>117.78</v>
      </c>
      <c r="J51" s="26"/>
      <c r="K51" s="26"/>
      <c r="L51" s="26"/>
      <c r="M51" s="26"/>
      <c r="P51" s="26"/>
      <c r="Q51" s="26"/>
      <c r="R51" s="26"/>
      <c r="S51" s="26"/>
      <c r="T51" s="26" t="s">
        <v>88</v>
      </c>
      <c r="U51" s="26"/>
      <c r="V51" s="26"/>
      <c r="W51" s="26"/>
      <c r="X51" s="26"/>
      <c r="Y51" s="31"/>
      <c r="Z51" s="31"/>
    </row>
    <row r="52" spans="1:26" s="21" customFormat="1" x14ac:dyDescent="0.25">
      <c r="D52" s="24"/>
      <c r="E52" s="24"/>
      <c r="F52" s="24"/>
      <c r="G52" s="24"/>
      <c r="I52" s="26"/>
      <c r="J52" s="26"/>
      <c r="K52" s="26"/>
      <c r="L52" s="26"/>
      <c r="M52" s="26"/>
      <c r="P52" s="26"/>
      <c r="Q52" s="26"/>
      <c r="R52" s="26"/>
      <c r="S52" s="26"/>
      <c r="T52" s="26"/>
      <c r="U52" s="26"/>
      <c r="V52" s="26"/>
      <c r="W52" s="26"/>
      <c r="X52" s="26"/>
      <c r="Y52" s="31"/>
      <c r="Z52" s="31"/>
    </row>
    <row r="53" spans="1:26" s="21" customFormat="1" x14ac:dyDescent="0.25">
      <c r="D53" s="24"/>
      <c r="E53" s="24"/>
      <c r="F53" s="24"/>
      <c r="G53" s="24"/>
      <c r="I53" s="26"/>
      <c r="J53" s="26"/>
      <c r="K53" s="26"/>
      <c r="L53" s="26"/>
      <c r="M53" s="26"/>
      <c r="P53" s="26"/>
      <c r="Q53" s="26"/>
      <c r="R53" s="26"/>
      <c r="S53" s="26"/>
      <c r="T53" s="26" t="s">
        <v>89</v>
      </c>
      <c r="U53" s="26"/>
      <c r="V53" s="26"/>
      <c r="W53" s="26"/>
      <c r="X53" s="26"/>
      <c r="Y53" s="31"/>
      <c r="Z53" s="31"/>
    </row>
    <row r="54" spans="1:26" s="21" customFormat="1" x14ac:dyDescent="0.25">
      <c r="C54" s="23"/>
      <c r="D54" s="23"/>
      <c r="E54" s="23"/>
      <c r="F54" s="23"/>
      <c r="G54" s="23"/>
      <c r="I54" s="26"/>
      <c r="J54" s="26"/>
      <c r="K54" s="26"/>
      <c r="L54" s="26"/>
      <c r="M54" s="26"/>
      <c r="P54" s="26"/>
      <c r="Q54" s="26"/>
      <c r="R54" s="26"/>
      <c r="S54" s="26"/>
      <c r="T54" s="26"/>
      <c r="U54" s="26"/>
      <c r="V54" s="26"/>
      <c r="W54" s="26"/>
      <c r="X54" s="26"/>
      <c r="Y54" s="31"/>
      <c r="Z54" s="31"/>
    </row>
    <row r="55" spans="1:26" s="21" customFormat="1" x14ac:dyDescent="0.25">
      <c r="C55" s="23"/>
      <c r="D55" s="23"/>
      <c r="E55" s="23"/>
      <c r="F55" s="23"/>
      <c r="G55" s="23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 t="s">
        <v>90</v>
      </c>
      <c r="U55" s="26"/>
      <c r="V55" s="26"/>
      <c r="W55" s="26"/>
      <c r="X55" s="26"/>
      <c r="Y55" s="31"/>
      <c r="Z55" s="31"/>
    </row>
    <row r="56" spans="1:26" s="21" customFormat="1" x14ac:dyDescent="0.25">
      <c r="C56" s="23"/>
      <c r="D56" s="23"/>
      <c r="E56" s="23"/>
      <c r="F56" s="23"/>
      <c r="G56" s="23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31"/>
      <c r="Z56" s="31"/>
    </row>
    <row r="57" spans="1:26" s="21" customFormat="1" x14ac:dyDescent="0.25">
      <c r="C57" s="23"/>
      <c r="D57" s="23"/>
      <c r="E57" s="23"/>
      <c r="F57" s="23"/>
      <c r="G57" s="23"/>
      <c r="I57" s="26"/>
      <c r="J57" s="26"/>
      <c r="K57" s="26"/>
      <c r="L57" s="26"/>
      <c r="M57" s="26"/>
      <c r="P57" s="26"/>
      <c r="Q57" s="26"/>
      <c r="R57" s="26"/>
      <c r="S57" s="26"/>
      <c r="T57" s="26" t="s">
        <v>179</v>
      </c>
      <c r="U57" s="26"/>
      <c r="V57" s="26"/>
      <c r="W57" s="26"/>
      <c r="X57" s="26"/>
      <c r="Z57" s="31"/>
    </row>
    <row r="58" spans="1:26" s="21" customFormat="1" x14ac:dyDescent="0.25">
      <c r="C58" s="23"/>
      <c r="D58" s="23"/>
      <c r="E58" s="23"/>
      <c r="F58" s="23"/>
      <c r="G58" s="23"/>
      <c r="I58" s="26"/>
      <c r="J58" s="26"/>
      <c r="K58" s="26"/>
      <c r="L58" s="26"/>
      <c r="M58" s="26"/>
      <c r="P58" s="26"/>
      <c r="Q58" s="26"/>
      <c r="R58" s="26"/>
      <c r="S58" s="26"/>
      <c r="T58" s="26"/>
      <c r="U58" s="26"/>
      <c r="V58" s="26"/>
      <c r="W58" s="26"/>
      <c r="X58" s="26"/>
      <c r="Z58" s="31"/>
    </row>
    <row r="59" spans="1:26" s="21" customFormat="1" x14ac:dyDescent="0.25">
      <c r="C59" s="23"/>
      <c r="D59" s="23"/>
      <c r="E59" s="23"/>
      <c r="F59" s="23"/>
      <c r="G59" s="23"/>
      <c r="I59" s="26"/>
      <c r="J59" s="26"/>
      <c r="K59" s="26"/>
      <c r="L59" s="26"/>
      <c r="M59" s="26"/>
      <c r="P59" s="26"/>
      <c r="Q59" s="26"/>
      <c r="R59" s="26"/>
      <c r="S59" s="26"/>
      <c r="T59" s="26" t="s">
        <v>91</v>
      </c>
      <c r="U59" s="26" t="s">
        <v>92</v>
      </c>
      <c r="V59" s="26" t="s">
        <v>180</v>
      </c>
      <c r="W59" s="26" t="s">
        <v>93</v>
      </c>
      <c r="X59" s="26"/>
      <c r="Z59" s="31"/>
    </row>
    <row r="60" spans="1:26" s="21" customFormat="1" x14ac:dyDescent="0.25">
      <c r="C60" s="23"/>
      <c r="D60" s="23"/>
      <c r="E60" s="23"/>
      <c r="F60" s="23"/>
      <c r="G60" s="23"/>
      <c r="I60" s="26"/>
      <c r="J60" s="26"/>
      <c r="K60" s="26"/>
      <c r="L60" s="26"/>
      <c r="M60" s="26"/>
      <c r="P60" s="26"/>
      <c r="Q60" s="26"/>
      <c r="R60" s="26"/>
      <c r="S60" s="26"/>
      <c r="T60" s="26" t="s">
        <v>102</v>
      </c>
      <c r="U60" s="26">
        <v>24.5</v>
      </c>
      <c r="V60" s="26">
        <v>2.0489999999999999</v>
      </c>
      <c r="W60" s="26" t="s">
        <v>100</v>
      </c>
      <c r="X60" s="26"/>
      <c r="Z60" s="31"/>
    </row>
    <row r="61" spans="1:26" s="21" customFormat="1" x14ac:dyDescent="0.25">
      <c r="G61" s="23"/>
      <c r="P61" s="26"/>
      <c r="Q61" s="26"/>
      <c r="R61" s="26"/>
      <c r="S61" s="26"/>
      <c r="T61" s="26" t="s">
        <v>101</v>
      </c>
      <c r="U61" s="26">
        <v>24.5</v>
      </c>
      <c r="V61" s="26">
        <v>2.0489999999999999</v>
      </c>
      <c r="W61" s="26" t="s">
        <v>100</v>
      </c>
      <c r="X61" s="26"/>
      <c r="Z61" s="31"/>
    </row>
    <row r="62" spans="1:26" s="21" customFormat="1" x14ac:dyDescent="0.25">
      <c r="G62" s="23"/>
      <c r="P62" s="26"/>
      <c r="Q62" s="26"/>
      <c r="R62" s="26"/>
      <c r="S62" s="26"/>
      <c r="T62" s="26" t="s">
        <v>97</v>
      </c>
      <c r="U62" s="26">
        <v>29</v>
      </c>
      <c r="V62" s="26">
        <v>2.4249999999999998</v>
      </c>
      <c r="W62" s="26" t="s">
        <v>98</v>
      </c>
      <c r="X62" s="26"/>
      <c r="Z62" s="31"/>
    </row>
    <row r="63" spans="1:26" s="21" customFormat="1" x14ac:dyDescent="0.25">
      <c r="G63" s="23"/>
      <c r="P63" s="26"/>
      <c r="Q63" s="26"/>
      <c r="R63" s="26"/>
      <c r="S63" s="26"/>
      <c r="T63" s="28" t="s">
        <v>107</v>
      </c>
      <c r="U63" s="28">
        <v>16.600000000000001</v>
      </c>
      <c r="V63" s="28">
        <v>1.3879999999999999</v>
      </c>
      <c r="W63" s="28" t="s">
        <v>100</v>
      </c>
      <c r="X63" s="26"/>
      <c r="Z63" s="31"/>
    </row>
    <row r="64" spans="1:26" s="21" customFormat="1" x14ac:dyDescent="0.25">
      <c r="G64" s="23"/>
      <c r="P64" s="26"/>
      <c r="Q64" s="26"/>
      <c r="R64" s="26"/>
      <c r="S64" s="26"/>
      <c r="T64" s="28" t="s">
        <v>105</v>
      </c>
      <c r="U64" s="28">
        <v>20</v>
      </c>
      <c r="V64" s="28">
        <v>1.6719999999999999</v>
      </c>
      <c r="W64" s="28" t="s">
        <v>100</v>
      </c>
      <c r="X64" s="26"/>
      <c r="Z64" s="31"/>
    </row>
    <row r="65" spans="7:26" s="21" customFormat="1" x14ac:dyDescent="0.25">
      <c r="G65" s="23"/>
      <c r="P65" s="26"/>
      <c r="Q65" s="26"/>
      <c r="R65" s="26"/>
      <c r="S65" s="26"/>
      <c r="T65" s="28" t="s">
        <v>106</v>
      </c>
      <c r="U65" s="28">
        <v>18.2</v>
      </c>
      <c r="V65" s="28">
        <v>1.522</v>
      </c>
      <c r="W65" s="28" t="s">
        <v>100</v>
      </c>
      <c r="X65" s="26"/>
      <c r="Z65" s="31"/>
    </row>
    <row r="66" spans="7:26" s="21" customFormat="1" x14ac:dyDescent="0.25">
      <c r="G66" s="23"/>
      <c r="P66" s="26"/>
      <c r="Q66" s="26"/>
      <c r="R66" s="26"/>
      <c r="S66" s="26"/>
      <c r="T66" s="26" t="s">
        <v>108</v>
      </c>
      <c r="U66" s="26">
        <v>10</v>
      </c>
      <c r="V66" s="26">
        <v>0.83599999999999997</v>
      </c>
      <c r="W66" s="26" t="s">
        <v>100</v>
      </c>
      <c r="X66" s="26"/>
      <c r="Z66" s="31"/>
    </row>
    <row r="67" spans="7:26" s="21" customFormat="1" x14ac:dyDescent="0.25">
      <c r="G67" s="23"/>
      <c r="P67" s="26"/>
      <c r="Q67" s="26"/>
      <c r="R67" s="26"/>
      <c r="S67" s="26"/>
      <c r="T67" s="26" t="s">
        <v>104</v>
      </c>
      <c r="U67" s="26">
        <v>20</v>
      </c>
      <c r="V67" s="26">
        <v>1.6719999999999999</v>
      </c>
      <c r="W67" s="26" t="s">
        <v>100</v>
      </c>
      <c r="X67" s="26"/>
      <c r="Z67" s="31"/>
    </row>
    <row r="68" spans="7:26" s="21" customFormat="1" x14ac:dyDescent="0.25">
      <c r="G68" s="23"/>
      <c r="P68" s="26"/>
      <c r="Q68" s="26"/>
      <c r="R68" s="26"/>
      <c r="S68" s="26"/>
      <c r="T68" s="26" t="s">
        <v>103</v>
      </c>
      <c r="U68" s="26">
        <v>23.8</v>
      </c>
      <c r="V68" s="26">
        <v>1.99</v>
      </c>
      <c r="W68" s="26" t="s">
        <v>100</v>
      </c>
      <c r="X68" s="26"/>
      <c r="Z68" s="31"/>
    </row>
    <row r="69" spans="7:26" s="21" customFormat="1" x14ac:dyDescent="0.25">
      <c r="G69" s="23"/>
      <c r="P69" s="26"/>
      <c r="Q69" s="26"/>
      <c r="R69" s="26"/>
      <c r="S69" s="26"/>
      <c r="T69" s="32" t="s">
        <v>94</v>
      </c>
      <c r="U69" s="32">
        <v>45.6</v>
      </c>
      <c r="V69" s="32">
        <v>3.8130000000000002</v>
      </c>
      <c r="W69" s="32" t="s">
        <v>95</v>
      </c>
      <c r="X69" s="26"/>
      <c r="Z69" s="31"/>
    </row>
    <row r="70" spans="7:26" s="21" customFormat="1" x14ac:dyDescent="0.25">
      <c r="G70" s="23"/>
      <c r="P70" s="26"/>
      <c r="Q70" s="26"/>
      <c r="R70" s="26"/>
      <c r="S70" s="26"/>
      <c r="T70" s="32" t="s">
        <v>96</v>
      </c>
      <c r="U70" s="32">
        <v>42.4</v>
      </c>
      <c r="V70" s="32">
        <v>3.5459999999999998</v>
      </c>
      <c r="W70" s="32" t="s">
        <v>95</v>
      </c>
      <c r="X70" s="26"/>
      <c r="Z70" s="31"/>
    </row>
    <row r="71" spans="7:26" s="21" customFormat="1" x14ac:dyDescent="0.25">
      <c r="G71" s="23"/>
      <c r="P71" s="26"/>
      <c r="Q71" s="26"/>
      <c r="R71" s="26"/>
      <c r="S71" s="26"/>
      <c r="T71" s="26" t="s">
        <v>99</v>
      </c>
      <c r="U71" s="26">
        <v>27</v>
      </c>
      <c r="V71" s="26">
        <v>2.258</v>
      </c>
      <c r="W71" s="26" t="s">
        <v>100</v>
      </c>
      <c r="X71" s="26"/>
      <c r="Z71" s="31"/>
    </row>
    <row r="72" spans="7:26" s="21" customFormat="1" x14ac:dyDescent="0.25">
      <c r="G72" s="23"/>
      <c r="P72" s="26"/>
      <c r="Q72" s="26"/>
      <c r="R72" s="26"/>
      <c r="S72" s="26"/>
      <c r="T72" s="26" t="s">
        <v>144</v>
      </c>
      <c r="U72" s="26">
        <v>4.5</v>
      </c>
      <c r="V72" s="26">
        <v>0.376</v>
      </c>
      <c r="W72" s="26" t="s">
        <v>100</v>
      </c>
      <c r="Z72" s="31"/>
    </row>
    <row r="73" spans="7:26" s="21" customFormat="1" x14ac:dyDescent="0.25">
      <c r="G73" s="23"/>
      <c r="P73" s="26"/>
      <c r="Q73" s="26"/>
      <c r="R73" s="26"/>
      <c r="S73" s="26"/>
      <c r="T73" s="26" t="s">
        <v>143</v>
      </c>
      <c r="U73" s="26">
        <v>4.5</v>
      </c>
      <c r="V73" s="26">
        <v>0.376</v>
      </c>
      <c r="W73" s="26" t="s">
        <v>100</v>
      </c>
      <c r="Z73" s="31"/>
    </row>
    <row r="74" spans="7:26" s="21" customFormat="1" x14ac:dyDescent="0.25">
      <c r="G74" s="23"/>
      <c r="P74" s="26"/>
      <c r="Q74" s="26"/>
      <c r="R74" s="26"/>
      <c r="S74" s="26"/>
      <c r="T74" s="26" t="s">
        <v>141</v>
      </c>
      <c r="U74" s="26">
        <v>9</v>
      </c>
      <c r="V74" s="26">
        <v>0.753</v>
      </c>
      <c r="W74" s="26" t="s">
        <v>100</v>
      </c>
      <c r="Z74" s="31"/>
    </row>
    <row r="75" spans="7:26" s="21" customFormat="1" x14ac:dyDescent="0.25">
      <c r="G75" s="23"/>
      <c r="P75" s="26"/>
      <c r="Q75" s="26"/>
      <c r="R75" s="26"/>
      <c r="S75" s="26"/>
      <c r="T75" s="26" t="s">
        <v>146</v>
      </c>
      <c r="U75" s="26">
        <v>0</v>
      </c>
      <c r="V75" s="26">
        <v>0</v>
      </c>
      <c r="W75" s="26" t="s">
        <v>100</v>
      </c>
      <c r="Z75" s="31"/>
    </row>
    <row r="76" spans="7:26" s="21" customFormat="1" x14ac:dyDescent="0.25">
      <c r="G76" s="23"/>
      <c r="P76" s="26"/>
      <c r="Q76" s="26"/>
      <c r="R76" s="26"/>
      <c r="S76" s="26"/>
      <c r="T76" s="26" t="s">
        <v>145</v>
      </c>
      <c r="U76" s="26">
        <v>3.8</v>
      </c>
      <c r="V76" s="26">
        <v>0.318</v>
      </c>
      <c r="W76" s="26" t="s">
        <v>100</v>
      </c>
      <c r="Z76" s="31"/>
    </row>
    <row r="77" spans="7:26" s="21" customFormat="1" x14ac:dyDescent="0.25">
      <c r="G77" s="23"/>
      <c r="P77" s="26"/>
      <c r="Q77" s="26"/>
      <c r="R77" s="26"/>
      <c r="S77" s="26"/>
      <c r="T77" s="26" t="s">
        <v>139</v>
      </c>
      <c r="U77" s="26">
        <v>25.6</v>
      </c>
      <c r="V77" s="26">
        <v>2.141</v>
      </c>
      <c r="W77" s="26" t="s">
        <v>100</v>
      </c>
      <c r="Z77" s="31"/>
    </row>
    <row r="78" spans="7:26" s="21" customFormat="1" x14ac:dyDescent="0.25">
      <c r="G78" s="23"/>
      <c r="P78" s="26"/>
      <c r="Q78" s="26"/>
      <c r="R78" s="26"/>
      <c r="S78" s="26"/>
      <c r="T78" s="26" t="s">
        <v>140</v>
      </c>
      <c r="U78" s="26">
        <v>22.4</v>
      </c>
      <c r="V78" s="26">
        <v>1.873</v>
      </c>
      <c r="W78" s="26" t="s">
        <v>100</v>
      </c>
      <c r="Z78" s="31"/>
    </row>
    <row r="79" spans="7:26" s="21" customFormat="1" x14ac:dyDescent="0.25">
      <c r="G79" s="23"/>
      <c r="P79" s="26"/>
      <c r="Q79" s="26"/>
      <c r="R79" s="26"/>
      <c r="S79" s="26"/>
      <c r="T79" s="26" t="s">
        <v>142</v>
      </c>
      <c r="U79" s="26">
        <v>7</v>
      </c>
      <c r="V79" s="26">
        <v>0.58499999999999996</v>
      </c>
      <c r="W79" s="26" t="s">
        <v>100</v>
      </c>
      <c r="Z79" s="31"/>
    </row>
    <row r="80" spans="7:26" s="21" customFormat="1" x14ac:dyDescent="0.25">
      <c r="G80" s="23"/>
      <c r="P80" s="26"/>
      <c r="Q80" s="26"/>
      <c r="R80" s="26"/>
      <c r="S80" s="26"/>
      <c r="T80" s="26" t="s">
        <v>135</v>
      </c>
      <c r="U80" s="26">
        <v>6.3</v>
      </c>
      <c r="V80" s="26">
        <v>0.52700000000000002</v>
      </c>
      <c r="W80" s="26" t="s">
        <v>100</v>
      </c>
      <c r="Z80" s="31"/>
    </row>
    <row r="81" spans="7:26" s="21" customFormat="1" x14ac:dyDescent="0.25">
      <c r="G81" s="23"/>
      <c r="P81" s="26"/>
      <c r="Q81" s="26"/>
      <c r="R81" s="26"/>
      <c r="S81" s="26"/>
      <c r="T81" s="26" t="s">
        <v>134</v>
      </c>
      <c r="U81" s="26">
        <v>6.3</v>
      </c>
      <c r="V81" s="26">
        <v>0.52700000000000002</v>
      </c>
      <c r="W81" s="26" t="s">
        <v>100</v>
      </c>
      <c r="Z81" s="31"/>
    </row>
    <row r="82" spans="7:26" s="21" customFormat="1" x14ac:dyDescent="0.25">
      <c r="G82" s="23"/>
      <c r="P82" s="26"/>
      <c r="Q82" s="26"/>
      <c r="R82" s="26"/>
      <c r="S82" s="26"/>
      <c r="T82" s="26" t="s">
        <v>132</v>
      </c>
      <c r="U82" s="26">
        <v>10.8</v>
      </c>
      <c r="V82" s="26">
        <v>0.90300000000000002</v>
      </c>
      <c r="W82" s="26" t="s">
        <v>100</v>
      </c>
      <c r="Z82" s="31"/>
    </row>
    <row r="83" spans="7:26" s="21" customFormat="1" x14ac:dyDescent="0.25">
      <c r="G83" s="23"/>
      <c r="P83" s="26"/>
      <c r="Q83" s="26"/>
      <c r="R83" s="26"/>
      <c r="S83" s="26"/>
      <c r="T83" s="28" t="s">
        <v>138</v>
      </c>
      <c r="U83" s="28">
        <v>1.8</v>
      </c>
      <c r="V83" s="28">
        <v>0.151</v>
      </c>
      <c r="W83" s="28" t="s">
        <v>100</v>
      </c>
      <c r="Z83" s="31"/>
    </row>
    <row r="84" spans="7:26" s="21" customFormat="1" x14ac:dyDescent="0.25">
      <c r="G84" s="23"/>
      <c r="P84" s="26"/>
      <c r="Q84" s="26"/>
      <c r="R84" s="26"/>
      <c r="S84" s="26"/>
      <c r="T84" s="28" t="s">
        <v>137</v>
      </c>
      <c r="U84" s="28">
        <v>1.8</v>
      </c>
      <c r="V84" s="28">
        <v>0.151</v>
      </c>
      <c r="W84" s="28" t="s">
        <v>100</v>
      </c>
      <c r="Z84" s="31"/>
    </row>
    <row r="85" spans="7:26" s="21" customFormat="1" x14ac:dyDescent="0.25">
      <c r="G85" s="23"/>
      <c r="P85" s="26"/>
      <c r="Q85" s="26"/>
      <c r="R85" s="26"/>
      <c r="S85" s="26"/>
      <c r="T85" s="26" t="s">
        <v>136</v>
      </c>
      <c r="U85" s="26">
        <v>5.6</v>
      </c>
      <c r="V85" s="26">
        <v>0.46800000000000003</v>
      </c>
      <c r="W85" s="26" t="s">
        <v>100</v>
      </c>
      <c r="Z85" s="31"/>
    </row>
    <row r="86" spans="7:26" s="21" customFormat="1" x14ac:dyDescent="0.25">
      <c r="G86" s="23"/>
      <c r="P86" s="26"/>
      <c r="Q86" s="26"/>
      <c r="R86" s="26"/>
      <c r="S86" s="26"/>
      <c r="T86" s="26" t="s">
        <v>130</v>
      </c>
      <c r="U86" s="26">
        <v>27.4</v>
      </c>
      <c r="V86" s="26">
        <v>2.2909999999999999</v>
      </c>
      <c r="W86" s="26" t="s">
        <v>100</v>
      </c>
      <c r="Z86" s="31"/>
    </row>
    <row r="87" spans="7:26" s="21" customFormat="1" x14ac:dyDescent="0.25">
      <c r="G87" s="23"/>
      <c r="P87" s="26"/>
      <c r="Q87" s="26"/>
      <c r="R87" s="26"/>
      <c r="S87" s="26"/>
      <c r="T87" s="26" t="s">
        <v>131</v>
      </c>
      <c r="U87" s="26">
        <v>24.2</v>
      </c>
      <c r="V87" s="26">
        <v>2.024</v>
      </c>
      <c r="W87" s="26" t="s">
        <v>100</v>
      </c>
      <c r="Z87" s="31"/>
    </row>
    <row r="88" spans="7:26" s="21" customFormat="1" x14ac:dyDescent="0.25">
      <c r="G88" s="23"/>
      <c r="P88" s="26"/>
      <c r="Q88" s="26"/>
      <c r="R88" s="26"/>
      <c r="S88" s="26"/>
      <c r="T88" s="26" t="s">
        <v>133</v>
      </c>
      <c r="U88" s="26">
        <v>8.8000000000000007</v>
      </c>
      <c r="V88" s="26">
        <v>0.73599999999999999</v>
      </c>
      <c r="W88" s="26" t="s">
        <v>100</v>
      </c>
      <c r="Z88" s="31"/>
    </row>
    <row r="89" spans="7:26" s="21" customFormat="1" x14ac:dyDescent="0.25">
      <c r="G89" s="23"/>
      <c r="P89" s="26"/>
      <c r="Q89" s="26"/>
      <c r="R89" s="26"/>
      <c r="S89" s="26"/>
      <c r="T89" s="26" t="s">
        <v>114</v>
      </c>
      <c r="U89" s="26">
        <v>14.5</v>
      </c>
      <c r="V89" s="26">
        <v>1.2130000000000001</v>
      </c>
      <c r="W89" s="26" t="s">
        <v>100</v>
      </c>
      <c r="Z89" s="31"/>
    </row>
    <row r="90" spans="7:26" s="21" customFormat="1" x14ac:dyDescent="0.25">
      <c r="G90" s="23"/>
      <c r="P90" s="26"/>
      <c r="Q90" s="26"/>
      <c r="R90" s="26"/>
      <c r="S90" s="26"/>
      <c r="T90" s="26" t="s">
        <v>113</v>
      </c>
      <c r="U90" s="26">
        <v>14.5</v>
      </c>
      <c r="V90" s="26">
        <v>1.2130000000000001</v>
      </c>
      <c r="W90" s="26" t="s">
        <v>100</v>
      </c>
      <c r="Z90" s="31"/>
    </row>
    <row r="91" spans="7:26" s="21" customFormat="1" x14ac:dyDescent="0.25">
      <c r="G91" s="23"/>
      <c r="P91" s="26"/>
      <c r="Q91" s="26"/>
      <c r="R91" s="26"/>
      <c r="S91" s="26"/>
      <c r="T91" s="26" t="s">
        <v>111</v>
      </c>
      <c r="U91" s="26">
        <v>19</v>
      </c>
      <c r="V91" s="26">
        <v>1.589</v>
      </c>
      <c r="W91" s="26" t="s">
        <v>100</v>
      </c>
      <c r="Z91" s="31"/>
    </row>
    <row r="92" spans="7:26" s="21" customFormat="1" x14ac:dyDescent="0.25">
      <c r="G92" s="23"/>
      <c r="P92" s="26"/>
      <c r="Q92" s="26"/>
      <c r="R92" s="26"/>
      <c r="S92" s="26"/>
      <c r="T92" s="26" t="s">
        <v>119</v>
      </c>
      <c r="U92" s="26">
        <v>6.6</v>
      </c>
      <c r="V92" s="26">
        <v>0.55200000000000005</v>
      </c>
      <c r="W92" s="26" t="s">
        <v>100</v>
      </c>
      <c r="Z92" s="31"/>
    </row>
    <row r="93" spans="7:26" s="21" customFormat="1" x14ac:dyDescent="0.25">
      <c r="G93" s="23"/>
      <c r="P93" s="26"/>
      <c r="Q93" s="26"/>
      <c r="R93" s="26"/>
      <c r="S93" s="26"/>
      <c r="T93" s="26" t="s">
        <v>117</v>
      </c>
      <c r="U93" s="26">
        <v>10</v>
      </c>
      <c r="V93" s="26">
        <v>0.83599999999999997</v>
      </c>
      <c r="W93" s="26" t="s">
        <v>100</v>
      </c>
      <c r="X93" s="26"/>
      <c r="Z93" s="31"/>
    </row>
    <row r="94" spans="7:26" s="21" customFormat="1" x14ac:dyDescent="0.25">
      <c r="G94" s="23"/>
      <c r="P94" s="26"/>
      <c r="Q94" s="26"/>
      <c r="R94" s="26"/>
      <c r="S94" s="26"/>
      <c r="T94" s="26" t="s">
        <v>118</v>
      </c>
      <c r="U94" s="26">
        <v>8.1999999999999993</v>
      </c>
      <c r="V94" s="26">
        <v>0.68600000000000005</v>
      </c>
      <c r="W94" s="26" t="s">
        <v>100</v>
      </c>
      <c r="X94" s="26"/>
      <c r="Z94" s="31"/>
    </row>
    <row r="95" spans="7:26" s="21" customFormat="1" x14ac:dyDescent="0.25">
      <c r="G95" s="23"/>
      <c r="P95" s="26"/>
      <c r="Q95" s="26"/>
      <c r="R95" s="26"/>
      <c r="S95" s="26"/>
      <c r="T95" s="26" t="s">
        <v>116</v>
      </c>
      <c r="U95" s="26">
        <v>10</v>
      </c>
      <c r="V95" s="26">
        <v>0.83599999999999997</v>
      </c>
      <c r="W95" s="26" t="s">
        <v>100</v>
      </c>
      <c r="X95" s="26"/>
      <c r="Z95" s="31"/>
    </row>
    <row r="96" spans="7:26" s="21" customFormat="1" x14ac:dyDescent="0.25">
      <c r="G96" s="23"/>
      <c r="P96" s="26"/>
      <c r="Q96" s="26"/>
      <c r="R96" s="26"/>
      <c r="S96" s="26"/>
      <c r="T96" s="26" t="s">
        <v>115</v>
      </c>
      <c r="U96" s="26">
        <v>13.8</v>
      </c>
      <c r="V96" s="26">
        <v>1.1539999999999999</v>
      </c>
      <c r="W96" s="26" t="s">
        <v>100</v>
      </c>
      <c r="X96" s="26"/>
      <c r="Z96" s="31"/>
    </row>
    <row r="97" spans="1:26" s="21" customFormat="1" x14ac:dyDescent="0.25">
      <c r="G97" s="23"/>
      <c r="P97" s="26"/>
      <c r="Q97" s="26"/>
      <c r="R97" s="26"/>
      <c r="S97" s="26"/>
      <c r="T97" s="26" t="s">
        <v>109</v>
      </c>
      <c r="U97" s="26">
        <v>35.6</v>
      </c>
      <c r="V97" s="26">
        <v>2.9769999999999999</v>
      </c>
      <c r="W97" s="26" t="s">
        <v>98</v>
      </c>
      <c r="X97" s="26"/>
      <c r="Z97" s="31"/>
    </row>
    <row r="98" spans="1:26" s="21" customFormat="1" x14ac:dyDescent="0.25">
      <c r="G98" s="23"/>
      <c r="P98" s="26"/>
      <c r="Q98" s="26"/>
      <c r="R98" s="26"/>
      <c r="S98" s="26"/>
      <c r="T98" s="26" t="s">
        <v>110</v>
      </c>
      <c r="U98" s="26">
        <v>32.4</v>
      </c>
      <c r="V98" s="26">
        <v>2.7090000000000001</v>
      </c>
      <c r="W98" s="26" t="s">
        <v>100</v>
      </c>
      <c r="X98" s="26"/>
      <c r="Z98" s="31"/>
    </row>
    <row r="99" spans="1:26" s="21" customFormat="1" x14ac:dyDescent="0.25">
      <c r="G99" s="23"/>
      <c r="P99" s="26"/>
      <c r="Q99" s="26"/>
      <c r="R99" s="26"/>
      <c r="S99" s="26"/>
      <c r="T99" s="26" t="s">
        <v>112</v>
      </c>
      <c r="U99" s="26">
        <v>17</v>
      </c>
      <c r="V99" s="26">
        <v>1.4219999999999999</v>
      </c>
      <c r="W99" s="26" t="s">
        <v>100</v>
      </c>
      <c r="X99" s="26"/>
      <c r="Z99" s="31"/>
    </row>
    <row r="100" spans="1:26" s="21" customFormat="1" x14ac:dyDescent="0.25">
      <c r="G100" s="23"/>
      <c r="P100" s="26"/>
      <c r="Q100" s="26"/>
      <c r="R100" s="26"/>
      <c r="S100" s="26"/>
      <c r="T100" s="26" t="s">
        <v>152</v>
      </c>
      <c r="U100" s="26">
        <v>4.5</v>
      </c>
      <c r="V100" s="26">
        <v>0.376</v>
      </c>
      <c r="W100" s="26" t="s">
        <v>100</v>
      </c>
      <c r="X100" s="26"/>
      <c r="Z100" s="31"/>
    </row>
    <row r="101" spans="1:26" s="21" customFormat="1" x14ac:dyDescent="0.25">
      <c r="G101" s="23"/>
      <c r="P101" s="26"/>
      <c r="Q101" s="26"/>
      <c r="R101" s="26"/>
      <c r="S101" s="26"/>
      <c r="T101" s="26" t="s">
        <v>151</v>
      </c>
      <c r="U101" s="26">
        <v>4.5</v>
      </c>
      <c r="V101" s="26">
        <v>0.376</v>
      </c>
      <c r="W101" s="26" t="s">
        <v>100</v>
      </c>
      <c r="X101" s="26"/>
      <c r="Z101" s="31"/>
    </row>
    <row r="102" spans="1:26" s="21" customFormat="1" x14ac:dyDescent="0.25">
      <c r="G102" s="23"/>
      <c r="P102" s="26"/>
      <c r="Q102" s="26"/>
      <c r="R102" s="26"/>
      <c r="S102" s="26"/>
      <c r="T102" s="26" t="s">
        <v>149</v>
      </c>
      <c r="U102" s="26">
        <v>9</v>
      </c>
      <c r="V102" s="26">
        <v>0.753</v>
      </c>
      <c r="W102" s="26" t="s">
        <v>100</v>
      </c>
      <c r="X102" s="26"/>
      <c r="Z102" s="31"/>
    </row>
    <row r="103" spans="1:26" s="21" customFormat="1" x14ac:dyDescent="0.25">
      <c r="G103" s="23"/>
      <c r="P103" s="26"/>
      <c r="Q103" s="26"/>
      <c r="R103" s="26"/>
      <c r="S103" s="26"/>
      <c r="T103" s="26" t="s">
        <v>153</v>
      </c>
      <c r="U103" s="26">
        <v>3.8</v>
      </c>
      <c r="V103" s="26">
        <v>0.318</v>
      </c>
      <c r="W103" s="26" t="s">
        <v>100</v>
      </c>
      <c r="X103" s="26"/>
      <c r="Z103" s="31"/>
    </row>
    <row r="104" spans="1:26" s="21" customFormat="1" x14ac:dyDescent="0.25">
      <c r="G104" s="23"/>
      <c r="P104" s="26"/>
      <c r="Q104" s="26"/>
      <c r="R104" s="26"/>
      <c r="S104" s="26"/>
      <c r="T104" s="26" t="s">
        <v>147</v>
      </c>
      <c r="U104" s="26">
        <v>25.6</v>
      </c>
      <c r="V104" s="26">
        <v>2.141</v>
      </c>
      <c r="W104" s="26" t="s">
        <v>100</v>
      </c>
      <c r="X104" s="26"/>
      <c r="Z104" s="31"/>
    </row>
    <row r="105" spans="1:26" s="21" customFormat="1" x14ac:dyDescent="0.25">
      <c r="G105" s="23"/>
      <c r="P105" s="26"/>
      <c r="Q105" s="26"/>
      <c r="R105" s="26"/>
      <c r="S105" s="26"/>
      <c r="T105" s="26" t="s">
        <v>148</v>
      </c>
      <c r="U105" s="26">
        <v>22.4</v>
      </c>
      <c r="V105" s="26">
        <v>1.873</v>
      </c>
      <c r="W105" s="26" t="s">
        <v>100</v>
      </c>
      <c r="X105" s="26"/>
      <c r="Z105" s="31"/>
    </row>
    <row r="106" spans="1:26" s="21" customFormat="1" x14ac:dyDescent="0.25">
      <c r="G106" s="23"/>
      <c r="P106" s="26"/>
      <c r="Q106" s="26"/>
      <c r="R106" s="26"/>
      <c r="S106" s="26"/>
      <c r="T106" s="26" t="s">
        <v>150</v>
      </c>
      <c r="U106" s="26">
        <v>7</v>
      </c>
      <c r="V106" s="26">
        <v>0.58499999999999996</v>
      </c>
      <c r="W106" s="26" t="s">
        <v>100</v>
      </c>
      <c r="X106" s="26"/>
      <c r="Z106" s="31"/>
    </row>
    <row r="107" spans="1:26" s="21" customFormat="1" x14ac:dyDescent="0.25">
      <c r="G107" s="23"/>
      <c r="P107" s="26"/>
      <c r="Q107" s="26"/>
      <c r="R107" s="26"/>
      <c r="S107" s="26"/>
      <c r="T107" s="26" t="s">
        <v>159</v>
      </c>
      <c r="U107" s="26">
        <v>0.7</v>
      </c>
      <c r="V107" s="26">
        <v>5.8500000000000003E-2</v>
      </c>
      <c r="W107" s="26" t="s">
        <v>100</v>
      </c>
      <c r="X107" s="26"/>
      <c r="Z107" s="31"/>
    </row>
    <row r="108" spans="1:26" s="21" customFormat="1" x14ac:dyDescent="0.25">
      <c r="P108" s="26"/>
      <c r="Q108" s="26"/>
      <c r="R108" s="26"/>
      <c r="S108" s="26"/>
      <c r="T108" s="26" t="s">
        <v>158</v>
      </c>
      <c r="U108" s="26">
        <v>0.7</v>
      </c>
      <c r="V108" s="26">
        <v>5.8500000000000003E-2</v>
      </c>
      <c r="W108" s="26" t="s">
        <v>100</v>
      </c>
      <c r="X108" s="26"/>
      <c r="Z108" s="31"/>
    </row>
    <row r="109" spans="1:26" s="21" customFormat="1" x14ac:dyDescent="0.25">
      <c r="P109" s="26"/>
      <c r="Q109" s="26"/>
      <c r="R109" s="26"/>
      <c r="S109" s="26"/>
      <c r="T109" s="26" t="s">
        <v>156</v>
      </c>
      <c r="U109" s="26">
        <v>5.2</v>
      </c>
      <c r="V109" s="26">
        <v>0.435</v>
      </c>
      <c r="W109" s="26" t="s">
        <v>100</v>
      </c>
      <c r="X109" s="26"/>
      <c r="Z109" s="31"/>
    </row>
    <row r="110" spans="1:26" s="21" customFormat="1" x14ac:dyDescent="0.25">
      <c r="K110" s="26"/>
      <c r="P110" s="26"/>
      <c r="Q110" s="26"/>
      <c r="R110" s="26"/>
      <c r="S110" s="26"/>
      <c r="T110" s="26" t="s">
        <v>154</v>
      </c>
      <c r="U110" s="26">
        <v>21.8</v>
      </c>
      <c r="V110" s="26">
        <v>1.823</v>
      </c>
      <c r="W110" s="26" t="s">
        <v>100</v>
      </c>
      <c r="X110" s="26"/>
      <c r="Z110" s="31"/>
    </row>
    <row r="111" spans="1:26" s="21" customFormat="1" x14ac:dyDescent="0.25">
      <c r="P111" s="26"/>
      <c r="Q111" s="26"/>
      <c r="R111" s="26"/>
      <c r="S111" s="26"/>
      <c r="T111" s="26" t="s">
        <v>155</v>
      </c>
      <c r="U111" s="26">
        <v>18.600000000000001</v>
      </c>
      <c r="V111" s="26">
        <v>1.5549999999999999</v>
      </c>
      <c r="W111" s="26" t="s">
        <v>100</v>
      </c>
      <c r="X111" s="26"/>
      <c r="Z111" s="31"/>
    </row>
    <row r="112" spans="1:26" s="21" customFormat="1" x14ac:dyDescent="0.25">
      <c r="A112" s="20"/>
      <c r="P112" s="26"/>
      <c r="Q112" s="26"/>
      <c r="R112" s="26"/>
      <c r="S112" s="26"/>
      <c r="T112" s="26" t="s">
        <v>157</v>
      </c>
      <c r="U112" s="26">
        <v>3.2</v>
      </c>
      <c r="V112" s="26">
        <v>0.26800000000000002</v>
      </c>
      <c r="W112" s="26" t="s">
        <v>100</v>
      </c>
      <c r="X112" s="26"/>
      <c r="Z112" s="31"/>
    </row>
    <row r="113" spans="1:26" s="21" customFormat="1" x14ac:dyDescent="0.25">
      <c r="P113" s="26"/>
      <c r="Q113" s="26"/>
      <c r="R113" s="26"/>
      <c r="S113" s="26"/>
      <c r="T113" s="26" t="s">
        <v>174</v>
      </c>
      <c r="U113" s="26">
        <v>3.2</v>
      </c>
      <c r="V113" s="26">
        <v>0.26800000000000002</v>
      </c>
      <c r="W113" s="26" t="s">
        <v>100</v>
      </c>
      <c r="X113" s="26"/>
      <c r="Z113" s="31"/>
    </row>
    <row r="114" spans="1:26" s="21" customFormat="1" x14ac:dyDescent="0.25">
      <c r="A114" s="29"/>
      <c r="B114" s="29"/>
      <c r="C114" s="29"/>
      <c r="D114" s="29"/>
      <c r="E114" s="29"/>
      <c r="F114" s="29"/>
      <c r="I114" s="29"/>
      <c r="J114" s="29"/>
      <c r="K114" s="29"/>
      <c r="L114" s="29"/>
      <c r="P114" s="30"/>
      <c r="Q114" s="30"/>
      <c r="R114" s="30"/>
      <c r="S114" s="30"/>
      <c r="T114" s="26" t="s">
        <v>171</v>
      </c>
      <c r="U114" s="26">
        <v>2</v>
      </c>
      <c r="V114" s="26">
        <v>0.16700000000000001</v>
      </c>
      <c r="W114" s="26" t="s">
        <v>100</v>
      </c>
      <c r="X114" s="26"/>
      <c r="Z114" s="31"/>
    </row>
    <row r="115" spans="1:26" s="21" customFormat="1" x14ac:dyDescent="0.25">
      <c r="A115" s="29"/>
      <c r="B115" s="29"/>
      <c r="C115" s="29"/>
      <c r="D115" s="29"/>
      <c r="E115" s="29"/>
      <c r="F115" s="29"/>
      <c r="G115" s="29"/>
      <c r="I115" s="29"/>
      <c r="J115" s="29"/>
      <c r="K115" s="29"/>
      <c r="L115" s="29"/>
      <c r="M115" s="29"/>
      <c r="P115" s="30"/>
      <c r="Q115" s="30"/>
      <c r="R115" s="30"/>
      <c r="S115" s="30"/>
      <c r="T115" s="26" t="s">
        <v>169</v>
      </c>
      <c r="U115" s="26">
        <v>18.600000000000001</v>
      </c>
      <c r="V115" s="26">
        <v>1.5549999999999999</v>
      </c>
      <c r="W115" s="26" t="s">
        <v>100</v>
      </c>
      <c r="X115" s="26"/>
      <c r="Z115" s="33"/>
    </row>
    <row r="116" spans="1:26" s="21" customFormat="1" x14ac:dyDescent="0.25">
      <c r="I116" s="26"/>
      <c r="J116" s="26"/>
      <c r="K116" s="26"/>
      <c r="L116" s="26"/>
      <c r="M116" s="26"/>
      <c r="P116" s="26"/>
      <c r="Q116" s="26"/>
      <c r="R116" s="26"/>
      <c r="S116" s="26"/>
      <c r="T116" s="26" t="s">
        <v>170</v>
      </c>
      <c r="U116" s="26">
        <v>15.4</v>
      </c>
      <c r="V116" s="26">
        <v>1.288</v>
      </c>
      <c r="W116" s="26" t="s">
        <v>100</v>
      </c>
      <c r="X116" s="26"/>
      <c r="Z116" s="31"/>
    </row>
    <row r="117" spans="1:26" s="21" customFormat="1" x14ac:dyDescent="0.25">
      <c r="D117" s="24"/>
      <c r="E117" s="24"/>
      <c r="F117" s="24"/>
      <c r="G117" s="24"/>
      <c r="I117" s="26"/>
      <c r="J117" s="26"/>
      <c r="K117" s="26"/>
      <c r="L117" s="26"/>
      <c r="M117" s="26"/>
      <c r="P117" s="26"/>
      <c r="Q117" s="26"/>
      <c r="R117" s="26"/>
      <c r="S117" s="26"/>
      <c r="T117" s="26" t="s">
        <v>164</v>
      </c>
      <c r="U117" s="26">
        <v>0</v>
      </c>
      <c r="V117" s="26">
        <v>0</v>
      </c>
      <c r="W117" s="26" t="s">
        <v>100</v>
      </c>
      <c r="Z117" s="31"/>
    </row>
    <row r="118" spans="1:26" s="21" customFormat="1" x14ac:dyDescent="0.25">
      <c r="D118" s="24"/>
      <c r="E118" s="24"/>
      <c r="F118" s="24"/>
      <c r="G118" s="24"/>
      <c r="I118" s="26"/>
      <c r="J118" s="26"/>
      <c r="K118" s="26"/>
      <c r="L118" s="26"/>
      <c r="M118" s="26"/>
      <c r="P118" s="26"/>
      <c r="Q118" s="26"/>
      <c r="R118" s="26"/>
      <c r="S118" s="26"/>
      <c r="T118" s="26" t="s">
        <v>162</v>
      </c>
      <c r="U118" s="26">
        <v>4.5</v>
      </c>
      <c r="V118" s="26">
        <v>0.376</v>
      </c>
      <c r="W118" s="26" t="s">
        <v>100</v>
      </c>
      <c r="Z118" s="31"/>
    </row>
    <row r="119" spans="1:26" s="21" customFormat="1" x14ac:dyDescent="0.25">
      <c r="D119" s="24"/>
      <c r="E119" s="24"/>
      <c r="F119" s="24"/>
      <c r="G119" s="24"/>
      <c r="I119" s="26"/>
      <c r="J119" s="26"/>
      <c r="K119" s="26"/>
      <c r="L119" s="26"/>
      <c r="M119" s="26"/>
      <c r="P119" s="26"/>
      <c r="Q119" s="26"/>
      <c r="R119" s="26"/>
      <c r="S119" s="26"/>
      <c r="T119" s="26" t="s">
        <v>160</v>
      </c>
      <c r="U119" s="26">
        <v>21.1</v>
      </c>
      <c r="V119" s="26">
        <v>1.764</v>
      </c>
      <c r="W119" s="26" t="s">
        <v>100</v>
      </c>
      <c r="Z119" s="31"/>
    </row>
    <row r="120" spans="1:26" s="21" customFormat="1" x14ac:dyDescent="0.25">
      <c r="D120" s="24"/>
      <c r="E120" s="24"/>
      <c r="F120" s="24"/>
      <c r="G120" s="24"/>
      <c r="I120" s="26"/>
      <c r="J120" s="26"/>
      <c r="K120" s="26"/>
      <c r="L120" s="26"/>
      <c r="M120" s="26"/>
      <c r="P120" s="26"/>
      <c r="Q120" s="26"/>
      <c r="R120" s="26"/>
      <c r="S120" s="26"/>
      <c r="T120" s="26" t="s">
        <v>161</v>
      </c>
      <c r="U120" s="26">
        <v>17.899999999999999</v>
      </c>
      <c r="V120" s="26">
        <v>1.4970000000000001</v>
      </c>
      <c r="W120" s="26" t="s">
        <v>100</v>
      </c>
      <c r="Z120" s="31"/>
    </row>
    <row r="121" spans="1:26" s="21" customFormat="1" x14ac:dyDescent="0.25">
      <c r="D121" s="24"/>
      <c r="E121" s="24"/>
      <c r="F121" s="24"/>
      <c r="G121" s="24"/>
      <c r="I121" s="26"/>
      <c r="J121" s="26"/>
      <c r="K121" s="26"/>
      <c r="L121" s="26"/>
      <c r="M121" s="26"/>
      <c r="P121" s="26"/>
      <c r="Q121" s="26"/>
      <c r="R121" s="26"/>
      <c r="S121" s="26"/>
      <c r="T121" s="26" t="s">
        <v>163</v>
      </c>
      <c r="U121" s="26">
        <v>2.5</v>
      </c>
      <c r="V121" s="26">
        <v>0.20899999999999999</v>
      </c>
      <c r="W121" s="26" t="s">
        <v>100</v>
      </c>
      <c r="Z121" s="31"/>
    </row>
    <row r="122" spans="1:26" s="21" customFormat="1" x14ac:dyDescent="0.25">
      <c r="D122" s="24"/>
      <c r="E122" s="24"/>
      <c r="F122" s="24"/>
      <c r="G122" s="24"/>
      <c r="I122" s="26"/>
      <c r="J122" s="26"/>
      <c r="K122" s="26"/>
      <c r="L122" s="26"/>
      <c r="M122" s="26"/>
      <c r="P122" s="26"/>
      <c r="Q122" s="26"/>
      <c r="R122" s="26"/>
      <c r="S122" s="26"/>
      <c r="T122" s="26" t="s">
        <v>167</v>
      </c>
      <c r="U122" s="26">
        <v>4.5</v>
      </c>
      <c r="V122" s="26">
        <v>0.376</v>
      </c>
      <c r="W122" s="26" t="s">
        <v>100</v>
      </c>
      <c r="Z122" s="31"/>
    </row>
    <row r="123" spans="1:26" s="21" customFormat="1" x14ac:dyDescent="0.25">
      <c r="D123" s="24"/>
      <c r="E123" s="24"/>
      <c r="F123" s="24"/>
      <c r="G123" s="24"/>
      <c r="I123" s="26"/>
      <c r="J123" s="26"/>
      <c r="K123" s="26"/>
      <c r="L123" s="26"/>
      <c r="M123" s="26"/>
      <c r="P123" s="26"/>
      <c r="Q123" s="26"/>
      <c r="R123" s="26"/>
      <c r="S123" s="26"/>
      <c r="T123" s="26" t="s">
        <v>165</v>
      </c>
      <c r="U123" s="26">
        <v>21.1</v>
      </c>
      <c r="V123" s="26">
        <v>1.764</v>
      </c>
      <c r="W123" s="26" t="s">
        <v>100</v>
      </c>
      <c r="Z123" s="31"/>
    </row>
    <row r="124" spans="1:26" s="21" customFormat="1" x14ac:dyDescent="0.25">
      <c r="D124" s="24"/>
      <c r="E124" s="24"/>
      <c r="F124" s="24"/>
      <c r="G124" s="24"/>
      <c r="I124" s="26"/>
      <c r="J124" s="26"/>
      <c r="K124" s="26"/>
      <c r="L124" s="26"/>
      <c r="M124" s="26"/>
      <c r="P124" s="26"/>
      <c r="Q124" s="26"/>
      <c r="R124" s="26"/>
      <c r="S124" s="26"/>
      <c r="T124" s="26" t="s">
        <v>166</v>
      </c>
      <c r="U124" s="26">
        <v>17.899999999999999</v>
      </c>
      <c r="V124" s="26">
        <v>1.4970000000000001</v>
      </c>
      <c r="W124" s="26" t="s">
        <v>100</v>
      </c>
      <c r="Z124" s="31"/>
    </row>
    <row r="125" spans="1:26" s="21" customFormat="1" x14ac:dyDescent="0.25">
      <c r="D125" s="24"/>
      <c r="E125" s="24"/>
      <c r="F125" s="24"/>
      <c r="G125" s="24"/>
      <c r="I125" s="26"/>
      <c r="J125" s="26"/>
      <c r="K125" s="26"/>
      <c r="L125" s="26"/>
      <c r="M125" s="26"/>
      <c r="P125" s="26"/>
      <c r="Q125" s="26"/>
      <c r="R125" s="26"/>
      <c r="S125" s="26"/>
      <c r="T125" s="26" t="s">
        <v>168</v>
      </c>
      <c r="U125" s="26">
        <v>2.5</v>
      </c>
      <c r="V125" s="26">
        <v>0.20899999999999999</v>
      </c>
      <c r="W125" s="26" t="s">
        <v>100</v>
      </c>
      <c r="Z125" s="31"/>
    </row>
    <row r="126" spans="1:26" s="21" customFormat="1" x14ac:dyDescent="0.25">
      <c r="D126" s="24"/>
      <c r="E126" s="24"/>
      <c r="F126" s="24"/>
      <c r="G126" s="24"/>
      <c r="I126" s="26"/>
      <c r="J126" s="26"/>
      <c r="K126" s="26"/>
      <c r="L126" s="26"/>
      <c r="M126" s="26"/>
      <c r="P126" s="26"/>
      <c r="Q126" s="26"/>
      <c r="R126" s="26"/>
      <c r="S126" s="26"/>
      <c r="T126" s="26" t="s">
        <v>172</v>
      </c>
      <c r="U126" s="26">
        <v>16.600000000000001</v>
      </c>
      <c r="V126" s="26">
        <v>1.3879999999999999</v>
      </c>
      <c r="W126" s="26" t="s">
        <v>100</v>
      </c>
      <c r="Z126" s="31"/>
    </row>
    <row r="127" spans="1:26" s="21" customFormat="1" x14ac:dyDescent="0.25">
      <c r="D127" s="24"/>
      <c r="E127" s="24"/>
      <c r="F127" s="24"/>
      <c r="G127" s="24"/>
      <c r="I127" s="26"/>
      <c r="J127" s="26"/>
      <c r="K127" s="26"/>
      <c r="L127" s="26"/>
      <c r="M127" s="26"/>
      <c r="P127" s="26"/>
      <c r="Q127" s="26"/>
      <c r="R127" s="26"/>
      <c r="S127" s="26"/>
      <c r="T127" s="26" t="s">
        <v>173</v>
      </c>
      <c r="U127" s="26">
        <v>13.4</v>
      </c>
      <c r="V127" s="26">
        <v>1.121</v>
      </c>
      <c r="W127" s="26" t="s">
        <v>100</v>
      </c>
      <c r="Z127" s="31"/>
    </row>
    <row r="128" spans="1:26" s="21" customFormat="1" x14ac:dyDescent="0.25">
      <c r="D128" s="24"/>
      <c r="E128" s="24"/>
      <c r="F128" s="24"/>
      <c r="G128" s="24"/>
      <c r="I128" s="26"/>
      <c r="J128" s="26"/>
      <c r="K128" s="26"/>
      <c r="L128" s="26"/>
      <c r="M128" s="26"/>
      <c r="P128" s="26"/>
      <c r="Q128" s="26"/>
      <c r="R128" s="26"/>
      <c r="S128" s="26"/>
      <c r="T128" s="26" t="s">
        <v>125</v>
      </c>
      <c r="U128" s="26">
        <v>7.9</v>
      </c>
      <c r="V128" s="26">
        <v>0.66100000000000003</v>
      </c>
      <c r="W128" s="26" t="s">
        <v>100</v>
      </c>
      <c r="X128" s="26"/>
      <c r="Z128" s="31"/>
    </row>
    <row r="129" spans="1:26" s="21" customFormat="1" x14ac:dyDescent="0.25">
      <c r="D129" s="24"/>
      <c r="E129" s="24"/>
      <c r="F129" s="24"/>
      <c r="G129" s="24"/>
      <c r="I129" s="26"/>
      <c r="J129" s="26"/>
      <c r="K129" s="26"/>
      <c r="L129" s="26"/>
      <c r="M129" s="26"/>
      <c r="P129" s="26"/>
      <c r="Q129" s="26"/>
      <c r="R129" s="26"/>
      <c r="S129" s="26"/>
      <c r="T129" s="26" t="s">
        <v>124</v>
      </c>
      <c r="U129" s="26">
        <v>7.9</v>
      </c>
      <c r="V129" s="26">
        <v>0.66100000000000003</v>
      </c>
      <c r="W129" s="26" t="s">
        <v>100</v>
      </c>
      <c r="X129" s="26"/>
      <c r="Z129" s="31"/>
    </row>
    <row r="130" spans="1:26" s="21" customFormat="1" x14ac:dyDescent="0.25">
      <c r="D130" s="24"/>
      <c r="E130" s="24"/>
      <c r="F130" s="24"/>
      <c r="G130" s="24"/>
      <c r="I130" s="26"/>
      <c r="J130" s="26"/>
      <c r="K130" s="26"/>
      <c r="L130" s="26"/>
      <c r="M130" s="26"/>
      <c r="P130" s="26"/>
      <c r="Q130" s="26"/>
      <c r="R130" s="26"/>
      <c r="S130" s="26"/>
      <c r="T130" s="26" t="s">
        <v>122</v>
      </c>
      <c r="U130" s="26">
        <v>12.4</v>
      </c>
      <c r="V130" s="26">
        <v>1.0369999999999999</v>
      </c>
      <c r="W130" s="26" t="s">
        <v>100</v>
      </c>
      <c r="X130" s="26"/>
      <c r="Z130" s="31"/>
    </row>
    <row r="131" spans="1:26" s="21" customFormat="1" x14ac:dyDescent="0.25">
      <c r="D131" s="24"/>
      <c r="E131" s="24"/>
      <c r="F131" s="24"/>
      <c r="G131" s="24"/>
      <c r="I131" s="26"/>
      <c r="J131" s="26"/>
      <c r="K131" s="26"/>
      <c r="L131" s="26"/>
      <c r="M131" s="26"/>
      <c r="P131" s="26"/>
      <c r="Q131" s="26"/>
      <c r="R131" s="26"/>
      <c r="S131" s="26"/>
      <c r="T131" s="26" t="s">
        <v>128</v>
      </c>
      <c r="U131" s="26">
        <v>3.4</v>
      </c>
      <c r="V131" s="26">
        <v>0.28399999999999997</v>
      </c>
      <c r="W131" s="26" t="s">
        <v>100</v>
      </c>
      <c r="X131" s="26"/>
      <c r="Z131" s="31"/>
    </row>
    <row r="132" spans="1:26" s="21" customFormat="1" x14ac:dyDescent="0.25">
      <c r="D132" s="24"/>
      <c r="E132" s="24"/>
      <c r="F132" s="24"/>
      <c r="G132" s="24"/>
      <c r="I132" s="26"/>
      <c r="J132" s="26"/>
      <c r="K132" s="26"/>
      <c r="L132" s="26"/>
      <c r="M132" s="26"/>
      <c r="P132" s="26"/>
      <c r="Q132" s="26"/>
      <c r="R132" s="26"/>
      <c r="S132" s="26"/>
      <c r="T132" s="26" t="s">
        <v>129</v>
      </c>
      <c r="U132" s="26">
        <v>1.6</v>
      </c>
      <c r="V132" s="26">
        <v>0.13400000000000001</v>
      </c>
      <c r="W132" s="26" t="s">
        <v>100</v>
      </c>
      <c r="X132" s="26"/>
      <c r="Z132" s="31"/>
    </row>
    <row r="133" spans="1:26" s="21" customFormat="1" x14ac:dyDescent="0.25">
      <c r="D133" s="24"/>
      <c r="E133" s="24"/>
      <c r="F133" s="24"/>
      <c r="G133" s="24"/>
      <c r="I133" s="26"/>
      <c r="J133" s="26"/>
      <c r="K133" s="26"/>
      <c r="L133" s="26"/>
      <c r="M133" s="26"/>
      <c r="P133" s="26"/>
      <c r="Q133" s="26"/>
      <c r="R133" s="26"/>
      <c r="S133" s="26"/>
      <c r="T133" s="26" t="s">
        <v>127</v>
      </c>
      <c r="U133" s="26">
        <v>3.4</v>
      </c>
      <c r="V133" s="26">
        <v>0.28399999999999997</v>
      </c>
      <c r="W133" s="26" t="s">
        <v>100</v>
      </c>
      <c r="X133" s="26"/>
      <c r="Z133" s="31"/>
    </row>
    <row r="134" spans="1:26" s="21" customFormat="1" x14ac:dyDescent="0.25">
      <c r="D134" s="24"/>
      <c r="E134" s="24"/>
      <c r="F134" s="24"/>
      <c r="G134" s="24"/>
      <c r="I134" s="26"/>
      <c r="J134" s="26"/>
      <c r="K134" s="26"/>
      <c r="L134" s="26"/>
      <c r="M134" s="26"/>
      <c r="P134" s="26"/>
      <c r="Q134" s="26"/>
      <c r="R134" s="26"/>
      <c r="S134" s="26"/>
      <c r="T134" s="26" t="s">
        <v>126</v>
      </c>
      <c r="U134" s="26">
        <v>7.2</v>
      </c>
      <c r="V134" s="26">
        <v>0.60199999999999998</v>
      </c>
      <c r="W134" s="26" t="s">
        <v>100</v>
      </c>
      <c r="X134" s="26"/>
      <c r="Z134" s="31"/>
    </row>
    <row r="135" spans="1:26" s="21" customFormat="1" x14ac:dyDescent="0.25">
      <c r="D135" s="24"/>
      <c r="E135" s="24"/>
      <c r="F135" s="24"/>
      <c r="G135" s="24"/>
      <c r="I135" s="26"/>
      <c r="J135" s="26"/>
      <c r="K135" s="26"/>
      <c r="L135" s="26"/>
      <c r="M135" s="26"/>
      <c r="P135" s="26"/>
      <c r="Q135" s="26"/>
      <c r="R135" s="26"/>
      <c r="S135" s="26"/>
      <c r="T135" s="26" t="s">
        <v>120</v>
      </c>
      <c r="U135" s="26">
        <v>29</v>
      </c>
      <c r="V135" s="26">
        <v>2.4249999999999998</v>
      </c>
      <c r="W135" s="26" t="s">
        <v>100</v>
      </c>
      <c r="X135" s="26"/>
      <c r="Z135" s="31"/>
    </row>
    <row r="136" spans="1:26" s="21" customFormat="1" x14ac:dyDescent="0.25">
      <c r="D136" s="24"/>
      <c r="E136" s="24"/>
      <c r="F136" s="24"/>
      <c r="G136" s="24"/>
      <c r="I136" s="26"/>
      <c r="J136" s="26"/>
      <c r="K136" s="26"/>
      <c r="L136" s="26"/>
      <c r="M136" s="26"/>
      <c r="P136" s="26"/>
      <c r="Q136" s="26"/>
      <c r="R136" s="26"/>
      <c r="S136" s="26"/>
      <c r="T136" s="26" t="s">
        <v>121</v>
      </c>
      <c r="U136" s="26">
        <v>25.8</v>
      </c>
      <c r="V136" s="26">
        <v>2.1579999999999999</v>
      </c>
      <c r="W136" s="26" t="s">
        <v>100</v>
      </c>
      <c r="X136" s="26"/>
      <c r="Z136" s="31"/>
    </row>
    <row r="137" spans="1:26" s="21" customFormat="1" x14ac:dyDescent="0.25">
      <c r="D137" s="24"/>
      <c r="E137" s="24"/>
      <c r="F137" s="24"/>
      <c r="G137" s="24"/>
      <c r="I137" s="26"/>
      <c r="J137" s="26"/>
      <c r="K137" s="26"/>
      <c r="L137" s="26"/>
      <c r="M137" s="26"/>
      <c r="P137" s="26"/>
      <c r="Q137" s="26"/>
      <c r="R137" s="26"/>
      <c r="S137" s="26"/>
      <c r="T137" s="26" t="s">
        <v>123</v>
      </c>
      <c r="U137" s="26">
        <v>10.4</v>
      </c>
      <c r="V137" s="26">
        <v>0.87</v>
      </c>
      <c r="W137" s="26" t="s">
        <v>100</v>
      </c>
      <c r="X137" s="26"/>
      <c r="Z137" s="31"/>
    </row>
    <row r="138" spans="1:26" s="21" customFormat="1" x14ac:dyDescent="0.25">
      <c r="D138" s="24"/>
      <c r="E138" s="24"/>
      <c r="F138" s="24"/>
      <c r="G138" s="24"/>
      <c r="I138" s="26"/>
      <c r="J138" s="26"/>
      <c r="K138" s="26"/>
      <c r="L138" s="26"/>
      <c r="M138" s="26"/>
      <c r="P138" s="26"/>
      <c r="Q138" s="26"/>
      <c r="R138" s="26"/>
      <c r="S138" s="26"/>
      <c r="Z138" s="31"/>
    </row>
    <row r="139" spans="1:26" s="21" customFormat="1" x14ac:dyDescent="0.25">
      <c r="D139" s="24"/>
      <c r="E139" s="24"/>
      <c r="F139" s="24"/>
      <c r="G139" s="24"/>
      <c r="I139" s="26"/>
      <c r="J139" s="26"/>
      <c r="K139" s="26"/>
      <c r="L139" s="26"/>
      <c r="M139" s="26"/>
      <c r="P139" s="26"/>
      <c r="Q139" s="26"/>
      <c r="R139" s="26"/>
      <c r="S139" s="26"/>
      <c r="T139" s="26" t="s">
        <v>175</v>
      </c>
      <c r="U139" s="26"/>
      <c r="V139" s="26"/>
      <c r="W139" s="26"/>
      <c r="X139" s="26"/>
      <c r="Z139" s="31"/>
    </row>
    <row r="140" spans="1:26" x14ac:dyDescent="0.25">
      <c r="D140" s="11"/>
      <c r="E140" s="11"/>
      <c r="F140" s="11"/>
      <c r="G140" s="11"/>
      <c r="I140" s="3"/>
      <c r="J140" s="3"/>
      <c r="K140" s="3"/>
      <c r="L140" s="3"/>
      <c r="M140" s="3"/>
      <c r="P140" s="3"/>
      <c r="Q140" s="3"/>
      <c r="R140" s="3"/>
      <c r="S140" s="3"/>
      <c r="U140" s="3"/>
      <c r="V140" s="3"/>
      <c r="W140" s="3"/>
      <c r="X140" s="3"/>
      <c r="Z140" s="2"/>
    </row>
    <row r="141" spans="1:26" x14ac:dyDescent="0.25">
      <c r="A141" s="1" t="s">
        <v>34</v>
      </c>
      <c r="C141" s="9"/>
      <c r="D141" s="9"/>
      <c r="E141" s="9"/>
      <c r="F141" s="9"/>
      <c r="G141" s="12"/>
      <c r="I141" s="3"/>
      <c r="J141" s="3"/>
      <c r="K141" s="3"/>
      <c r="L141" s="3"/>
      <c r="M141" s="3"/>
      <c r="P141" s="3"/>
      <c r="Q141" s="3"/>
      <c r="R141" s="3"/>
      <c r="S141" s="3"/>
      <c r="T141" s="1" t="s">
        <v>86</v>
      </c>
      <c r="U141" s="3"/>
      <c r="V141" s="3"/>
      <c r="W141" s="3"/>
      <c r="X141" s="3"/>
      <c r="Z141" s="2"/>
    </row>
    <row r="142" spans="1:26" x14ac:dyDescent="0.25">
      <c r="P142" s="3"/>
      <c r="Q142" s="3"/>
      <c r="R142" s="3"/>
      <c r="S142" s="3"/>
      <c r="T142" s="3"/>
      <c r="U142" s="3"/>
      <c r="V142" s="3"/>
      <c r="W142" s="3"/>
      <c r="X142" s="3"/>
      <c r="Z142" s="2"/>
    </row>
    <row r="143" spans="1:26" x14ac:dyDescent="0.25">
      <c r="C143" s="13" t="s">
        <v>56</v>
      </c>
      <c r="D143" s="13" t="s">
        <v>15</v>
      </c>
      <c r="E143" s="13" t="s">
        <v>16</v>
      </c>
      <c r="F143" s="13" t="s">
        <v>17</v>
      </c>
      <c r="G143" s="13" t="s">
        <v>18</v>
      </c>
      <c r="H143" s="13" t="s">
        <v>19</v>
      </c>
      <c r="I143" s="13" t="s">
        <v>20</v>
      </c>
      <c r="J143" s="13" t="s">
        <v>21</v>
      </c>
      <c r="K143" s="13" t="s">
        <v>22</v>
      </c>
      <c r="L143" s="13" t="s">
        <v>23</v>
      </c>
      <c r="M143" s="13" t="s">
        <v>24</v>
      </c>
      <c r="N143" s="13" t="s">
        <v>25</v>
      </c>
      <c r="O143" s="13" t="s">
        <v>26</v>
      </c>
      <c r="P143" s="13" t="s">
        <v>27</v>
      </c>
      <c r="Q143" s="13"/>
      <c r="R143" s="13"/>
      <c r="S143" s="3"/>
      <c r="T143" t="s">
        <v>85</v>
      </c>
      <c r="Z143" s="2"/>
    </row>
    <row r="144" spans="1:26" x14ac:dyDescent="0.25">
      <c r="A144" s="13" t="s">
        <v>57</v>
      </c>
      <c r="C144" s="13">
        <v>1</v>
      </c>
      <c r="D144">
        <v>20</v>
      </c>
      <c r="E144" s="11">
        <v>50</v>
      </c>
      <c r="F144" s="11">
        <v>50</v>
      </c>
      <c r="G144" s="11">
        <v>50</v>
      </c>
      <c r="H144" s="11">
        <v>50</v>
      </c>
      <c r="I144" s="11">
        <v>50</v>
      </c>
      <c r="J144" s="9">
        <v>20</v>
      </c>
      <c r="K144" s="9">
        <v>20</v>
      </c>
      <c r="L144" s="9">
        <v>20</v>
      </c>
      <c r="M144" s="9">
        <v>10</v>
      </c>
      <c r="N144" s="9">
        <v>10</v>
      </c>
      <c r="O144" s="9">
        <v>10</v>
      </c>
      <c r="P144" s="9">
        <v>10</v>
      </c>
      <c r="Q144" s="9"/>
      <c r="R144" s="9"/>
      <c r="S144" s="3"/>
      <c r="T144" t="s">
        <v>61</v>
      </c>
      <c r="W144" t="s">
        <v>62</v>
      </c>
      <c r="X144" t="s">
        <v>63</v>
      </c>
      <c r="Z144" s="2"/>
    </row>
    <row r="145" spans="1:26" x14ac:dyDescent="0.25">
      <c r="A145" s="13" t="s">
        <v>58</v>
      </c>
      <c r="C145" s="13">
        <v>2</v>
      </c>
      <c r="D145">
        <v>20</v>
      </c>
      <c r="E145" s="11">
        <v>50</v>
      </c>
      <c r="F145" s="11">
        <v>50</v>
      </c>
      <c r="G145" s="11">
        <v>50</v>
      </c>
      <c r="H145" s="11">
        <v>50</v>
      </c>
      <c r="I145" s="11">
        <v>12</v>
      </c>
      <c r="J145" s="9">
        <v>20</v>
      </c>
      <c r="K145" s="9">
        <v>20</v>
      </c>
      <c r="L145" s="9">
        <v>10</v>
      </c>
      <c r="M145" s="9">
        <v>10</v>
      </c>
      <c r="N145" s="9">
        <v>10</v>
      </c>
      <c r="O145" s="9">
        <v>10</v>
      </c>
      <c r="P145" s="9">
        <v>10</v>
      </c>
      <c r="Q145" s="9"/>
      <c r="R145" s="9"/>
      <c r="S145" s="3"/>
      <c r="T145" t="s">
        <v>64</v>
      </c>
      <c r="Z145" s="2"/>
    </row>
    <row r="146" spans="1:26" x14ac:dyDescent="0.25">
      <c r="C146" s="13">
        <v>3</v>
      </c>
      <c r="D146">
        <v>20</v>
      </c>
      <c r="E146" s="11">
        <v>50</v>
      </c>
      <c r="F146" s="11">
        <v>50</v>
      </c>
      <c r="G146" s="11">
        <v>50</v>
      </c>
      <c r="H146" s="11">
        <v>50</v>
      </c>
      <c r="I146" s="11">
        <v>50</v>
      </c>
      <c r="J146" s="9">
        <v>20</v>
      </c>
      <c r="K146" s="9">
        <v>20</v>
      </c>
      <c r="L146" s="9">
        <v>10</v>
      </c>
      <c r="M146" s="9">
        <v>10</v>
      </c>
      <c r="N146" s="9">
        <v>10</v>
      </c>
      <c r="O146" s="9">
        <v>10</v>
      </c>
      <c r="P146" s="9">
        <v>10</v>
      </c>
      <c r="Q146" s="9"/>
      <c r="R146" s="9"/>
      <c r="S146" s="3"/>
      <c r="Z146" s="2"/>
    </row>
    <row r="147" spans="1:26" x14ac:dyDescent="0.25">
      <c r="C147" s="13">
        <v>4</v>
      </c>
      <c r="D147">
        <v>20</v>
      </c>
      <c r="E147" s="11">
        <v>50</v>
      </c>
      <c r="F147" s="11">
        <v>50</v>
      </c>
      <c r="G147" s="11">
        <v>50</v>
      </c>
      <c r="H147" s="11">
        <v>50</v>
      </c>
      <c r="I147" s="11">
        <v>50</v>
      </c>
      <c r="J147" s="9">
        <v>20</v>
      </c>
      <c r="K147" s="9">
        <v>20</v>
      </c>
      <c r="L147" s="9">
        <v>10</v>
      </c>
      <c r="M147" s="9">
        <v>10</v>
      </c>
      <c r="N147" s="9">
        <v>10</v>
      </c>
      <c r="O147" s="9">
        <v>10</v>
      </c>
      <c r="P147" s="9">
        <v>10</v>
      </c>
      <c r="Q147" s="9"/>
      <c r="R147" s="9"/>
      <c r="S147" s="3"/>
      <c r="T147" t="s">
        <v>65</v>
      </c>
      <c r="Z147" s="2"/>
    </row>
    <row r="148" spans="1:26" x14ac:dyDescent="0.25">
      <c r="C148" s="13">
        <v>5</v>
      </c>
      <c r="D148">
        <v>20</v>
      </c>
      <c r="J148" s="12">
        <v>20</v>
      </c>
      <c r="K148" s="12">
        <v>20</v>
      </c>
      <c r="L148" s="12">
        <v>10</v>
      </c>
      <c r="M148" s="12">
        <v>10</v>
      </c>
      <c r="N148" s="12">
        <v>10</v>
      </c>
      <c r="O148" s="12">
        <v>10</v>
      </c>
      <c r="P148" s="12">
        <v>10</v>
      </c>
      <c r="Q148" s="12"/>
      <c r="R148" s="12"/>
      <c r="S148" s="3"/>
      <c r="T148" s="3"/>
      <c r="U148" s="3"/>
      <c r="V148" s="3"/>
      <c r="W148" s="3"/>
      <c r="X148" s="3"/>
      <c r="Z148" s="2"/>
    </row>
    <row r="149" spans="1:26" x14ac:dyDescent="0.25">
      <c r="S149" t="s">
        <v>4</v>
      </c>
      <c r="T149" s="3" t="s">
        <v>66</v>
      </c>
      <c r="U149" s="3" t="s">
        <v>67</v>
      </c>
      <c r="V149" s="3" t="s">
        <v>68</v>
      </c>
      <c r="W149" s="3" t="s">
        <v>69</v>
      </c>
      <c r="X149" s="3">
        <v>0.25</v>
      </c>
      <c r="Y149" s="18">
        <v>0.75</v>
      </c>
      <c r="Z149" s="2"/>
    </row>
    <row r="150" spans="1:26" x14ac:dyDescent="0.25">
      <c r="A150" s="13" t="s">
        <v>13</v>
      </c>
      <c r="C150" s="13">
        <v>1</v>
      </c>
      <c r="D150" s="3">
        <v>150.44254000000001</v>
      </c>
      <c r="E150" s="3">
        <v>329.75479999999999</v>
      </c>
      <c r="F150" s="3">
        <v>269.57125000000002</v>
      </c>
      <c r="G150" s="3">
        <v>271.58940000000001</v>
      </c>
      <c r="H150" s="3">
        <v>267.25749999999999</v>
      </c>
      <c r="I150" s="3">
        <v>258.02839999999998</v>
      </c>
      <c r="J150" s="3">
        <v>109.9568</v>
      </c>
      <c r="K150" s="3">
        <v>122.27046</v>
      </c>
      <c r="L150" s="3">
        <v>121.0946</v>
      </c>
      <c r="M150" s="3">
        <v>60.269399999999997</v>
      </c>
      <c r="N150" s="3">
        <v>62.067040000000006</v>
      </c>
      <c r="O150" s="3">
        <v>53.500319999999995</v>
      </c>
      <c r="P150" s="3">
        <v>63.825159999999997</v>
      </c>
      <c r="Q150" s="3"/>
      <c r="R150" s="3"/>
      <c r="S150" s="13" t="s">
        <v>15</v>
      </c>
      <c r="T150" s="3" t="s">
        <v>70</v>
      </c>
      <c r="U150" s="3">
        <v>5</v>
      </c>
      <c r="V150" s="3">
        <v>0</v>
      </c>
      <c r="W150" s="3">
        <v>6.8840000000000003</v>
      </c>
      <c r="X150" s="3">
        <v>6.3179999999999996</v>
      </c>
      <c r="Y150">
        <v>7.3280000000000003</v>
      </c>
      <c r="Z150" s="2"/>
    </row>
    <row r="151" spans="1:26" x14ac:dyDescent="0.25">
      <c r="C151" s="13">
        <v>2</v>
      </c>
      <c r="D151" s="3">
        <v>129.53878</v>
      </c>
      <c r="E151" s="3">
        <v>286.26119999999997</v>
      </c>
      <c r="F151" s="3">
        <v>265.27870000000001</v>
      </c>
      <c r="G151" s="3">
        <v>257.53874999999999</v>
      </c>
      <c r="H151" s="3">
        <v>247.62735000000001</v>
      </c>
      <c r="I151" s="3">
        <v>53.245463999999998</v>
      </c>
      <c r="J151" s="3">
        <v>69.364919999999998</v>
      </c>
      <c r="K151" s="3">
        <v>117.89870000000001</v>
      </c>
      <c r="L151" s="3">
        <v>62.009259999999998</v>
      </c>
      <c r="M151" s="3">
        <v>72.616839999999996</v>
      </c>
      <c r="N151" s="3">
        <v>64.397679999999994</v>
      </c>
      <c r="O151" s="3">
        <v>55.008749999999999</v>
      </c>
      <c r="P151" s="3">
        <v>57.775010000000002</v>
      </c>
      <c r="Q151" s="3"/>
      <c r="R151" s="3"/>
      <c r="S151" s="13" t="s">
        <v>16</v>
      </c>
      <c r="T151" s="3" t="s">
        <v>71</v>
      </c>
      <c r="U151" s="3">
        <v>4</v>
      </c>
      <c r="V151" s="3">
        <v>0</v>
      </c>
      <c r="W151" s="3">
        <v>5.7119999999999997</v>
      </c>
      <c r="X151" s="3">
        <v>5.5140000000000002</v>
      </c>
      <c r="Y151">
        <v>6.3780000000000001</v>
      </c>
      <c r="Z151" s="2"/>
    </row>
    <row r="152" spans="1:26" x14ac:dyDescent="0.25">
      <c r="C152" s="13">
        <v>3</v>
      </c>
      <c r="D152" s="3">
        <v>142.6678</v>
      </c>
      <c r="E152" s="3">
        <v>284.92834999999997</v>
      </c>
      <c r="F152" s="3">
        <v>285.9898</v>
      </c>
      <c r="G152" s="3">
        <v>297.23744999999997</v>
      </c>
      <c r="H152" s="3">
        <v>240.25360000000001</v>
      </c>
      <c r="I152" s="3">
        <v>211.74854999999999</v>
      </c>
      <c r="J152" s="3">
        <v>128.06002000000001</v>
      </c>
      <c r="K152" s="3">
        <v>127.94489999999999</v>
      </c>
      <c r="L152" s="3">
        <v>64.032849999999996</v>
      </c>
      <c r="M152" s="3">
        <v>62.099900000000005</v>
      </c>
      <c r="N152" s="3">
        <v>65.9709</v>
      </c>
      <c r="O152" s="3">
        <v>66.210369999999998</v>
      </c>
      <c r="P152" s="3">
        <v>58.389620000000008</v>
      </c>
      <c r="Q152" s="3"/>
      <c r="R152" s="3"/>
      <c r="S152" s="13" t="s">
        <v>17</v>
      </c>
      <c r="T152" s="3" t="s">
        <v>72</v>
      </c>
      <c r="U152" s="3">
        <v>4</v>
      </c>
      <c r="V152" s="3">
        <v>0</v>
      </c>
      <c r="W152" s="3">
        <v>5.3520000000000003</v>
      </c>
      <c r="X152" s="3">
        <v>5.3079999999999998</v>
      </c>
      <c r="Y152">
        <v>5.6379999999999999</v>
      </c>
      <c r="Z152" s="2"/>
    </row>
    <row r="153" spans="1:26" x14ac:dyDescent="0.25">
      <c r="C153" s="13">
        <v>4</v>
      </c>
      <c r="D153" s="3">
        <v>123.19686000000002</v>
      </c>
      <c r="E153" s="3">
        <v>272.60399999999998</v>
      </c>
      <c r="F153" s="3">
        <v>265.66525000000001</v>
      </c>
      <c r="G153" s="3">
        <v>265.67124999999999</v>
      </c>
      <c r="H153" s="3">
        <v>250.19650000000001</v>
      </c>
      <c r="I153" s="3">
        <v>218.99234999999999</v>
      </c>
      <c r="J153" s="3">
        <v>74.488579999999999</v>
      </c>
      <c r="K153" s="3">
        <v>109.77338</v>
      </c>
      <c r="L153" s="3">
        <v>59.984320000000004</v>
      </c>
      <c r="M153" s="3">
        <v>62.638590000000001</v>
      </c>
      <c r="N153" s="3">
        <v>53.279420000000002</v>
      </c>
      <c r="O153" s="3">
        <v>61.963080000000005</v>
      </c>
      <c r="P153" s="3">
        <v>58.680689999999998</v>
      </c>
      <c r="Q153" s="3"/>
      <c r="R153" s="3"/>
      <c r="S153" s="13" t="s">
        <v>18</v>
      </c>
      <c r="T153" s="3" t="s">
        <v>73</v>
      </c>
      <c r="U153" s="3">
        <v>4</v>
      </c>
      <c r="V153" s="3">
        <v>0</v>
      </c>
      <c r="W153" s="3">
        <v>5.3730000000000002</v>
      </c>
      <c r="X153" s="3">
        <v>5.1909999999999998</v>
      </c>
      <c r="Y153">
        <v>5.8170000000000002</v>
      </c>
      <c r="Z153" s="2"/>
    </row>
    <row r="154" spans="1:26" x14ac:dyDescent="0.25">
      <c r="C154" s="13">
        <v>5</v>
      </c>
      <c r="D154" s="3">
        <v>137.67666</v>
      </c>
      <c r="E154" s="3"/>
      <c r="F154" s="3"/>
      <c r="G154" s="3"/>
      <c r="H154" s="3"/>
      <c r="I154" s="3"/>
      <c r="J154" s="3">
        <v>96.16892</v>
      </c>
      <c r="K154" s="3">
        <v>125.3365</v>
      </c>
      <c r="L154" s="3">
        <v>81.169849999999997</v>
      </c>
      <c r="M154" s="3">
        <v>62.960969999999996</v>
      </c>
      <c r="N154" s="3">
        <v>69.106750000000005</v>
      </c>
      <c r="O154" s="3">
        <v>71.02197000000001</v>
      </c>
      <c r="P154" s="3">
        <v>70.086060000000003</v>
      </c>
      <c r="Q154" s="3"/>
      <c r="R154" s="3"/>
      <c r="S154" s="13" t="s">
        <v>19</v>
      </c>
      <c r="T154" s="3" t="s">
        <v>74</v>
      </c>
      <c r="U154" s="3">
        <v>4</v>
      </c>
      <c r="V154" s="3">
        <v>0</v>
      </c>
      <c r="W154" s="3">
        <v>4.9779999999999998</v>
      </c>
      <c r="X154" s="3">
        <v>4.8419999999999996</v>
      </c>
      <c r="Y154">
        <v>5.26</v>
      </c>
      <c r="Z154" s="2"/>
    </row>
    <row r="155" spans="1:26" x14ac:dyDescent="0.25">
      <c r="S155" s="13" t="s">
        <v>20</v>
      </c>
      <c r="T155" s="3" t="s">
        <v>75</v>
      </c>
      <c r="U155" s="3">
        <v>4</v>
      </c>
      <c r="V155" s="3">
        <v>0</v>
      </c>
      <c r="W155" s="3">
        <v>4.4080000000000004</v>
      </c>
      <c r="X155" s="3">
        <v>4.2709999999999999</v>
      </c>
      <c r="Y155">
        <v>4.9800000000000004</v>
      </c>
      <c r="Z155" s="2"/>
    </row>
    <row r="156" spans="1:26" x14ac:dyDescent="0.25">
      <c r="A156" s="14" t="s">
        <v>176</v>
      </c>
      <c r="C156" s="13">
        <v>1</v>
      </c>
      <c r="D156" s="8">
        <v>7.5221270000000002</v>
      </c>
      <c r="E156" s="3">
        <v>6.5950959999999998</v>
      </c>
      <c r="F156" s="3">
        <v>5.3914249999999999</v>
      </c>
      <c r="G156" s="3">
        <v>5.4317880000000001</v>
      </c>
      <c r="H156" s="3">
        <v>5.3451500000000003</v>
      </c>
      <c r="I156" s="3">
        <v>5.1605679999999996</v>
      </c>
      <c r="J156" s="8">
        <v>5.4978400000000001</v>
      </c>
      <c r="K156" s="8">
        <v>6.1135229999999998</v>
      </c>
      <c r="L156" s="8">
        <v>6.0547300000000002</v>
      </c>
      <c r="M156" s="8">
        <v>6.0269399999999997</v>
      </c>
      <c r="N156" s="8">
        <v>6.2067040000000002</v>
      </c>
      <c r="O156" s="8">
        <v>5.3500319999999997</v>
      </c>
      <c r="P156" s="8">
        <v>6.3825159999999999</v>
      </c>
      <c r="Q156" s="8"/>
      <c r="R156" s="8"/>
      <c r="S156" s="13" t="s">
        <v>21</v>
      </c>
      <c r="T156" s="3" t="s">
        <v>76</v>
      </c>
      <c r="U156" s="3">
        <v>5</v>
      </c>
      <c r="V156" s="3">
        <v>0</v>
      </c>
      <c r="W156" s="3">
        <v>4.8079999999999998</v>
      </c>
      <c r="X156" s="3">
        <v>3.5960000000000001</v>
      </c>
      <c r="Y156">
        <v>5.95</v>
      </c>
      <c r="Z156" s="2"/>
    </row>
    <row r="157" spans="1:26" x14ac:dyDescent="0.25">
      <c r="A157" s="13" t="s">
        <v>60</v>
      </c>
      <c r="C157" s="13">
        <v>2</v>
      </c>
      <c r="D157" s="8">
        <v>6.4769389999999998</v>
      </c>
      <c r="E157" s="3">
        <v>5.7252239999999999</v>
      </c>
      <c r="F157" s="3">
        <v>5.305574</v>
      </c>
      <c r="G157" s="3">
        <v>5.1507750000000003</v>
      </c>
      <c r="H157" s="3">
        <v>4.952547</v>
      </c>
      <c r="I157" s="3">
        <v>4.4371219999999996</v>
      </c>
      <c r="J157" s="8">
        <v>3.4682460000000002</v>
      </c>
      <c r="K157" s="8">
        <v>5.8949350000000003</v>
      </c>
      <c r="L157" s="8">
        <v>6.2009259999999999</v>
      </c>
      <c r="M157" s="8">
        <v>7.2616839999999998</v>
      </c>
      <c r="N157" s="8">
        <v>6.4397679999999999</v>
      </c>
      <c r="O157" s="8">
        <v>5.5008749999999997</v>
      </c>
      <c r="P157" s="8">
        <v>5.777501</v>
      </c>
      <c r="Q157" s="8"/>
      <c r="R157" s="8"/>
      <c r="S157" s="13" t="s">
        <v>22</v>
      </c>
      <c r="T157" s="3" t="s">
        <v>77</v>
      </c>
      <c r="U157" s="3">
        <v>5</v>
      </c>
      <c r="V157" s="3">
        <v>0</v>
      </c>
      <c r="W157" s="3">
        <v>6.1139999999999999</v>
      </c>
      <c r="X157" s="3">
        <v>5.6920000000000002</v>
      </c>
      <c r="Y157">
        <v>6.3319999999999999</v>
      </c>
      <c r="Z157" s="2"/>
    </row>
    <row r="158" spans="1:26" x14ac:dyDescent="0.25">
      <c r="C158" s="13">
        <v>3</v>
      </c>
      <c r="D158" s="8">
        <v>7.1333900000000003</v>
      </c>
      <c r="E158" s="3">
        <v>5.6985669999999997</v>
      </c>
      <c r="F158" s="3">
        <v>5.7197959999999997</v>
      </c>
      <c r="G158" s="3">
        <v>5.9447489999999998</v>
      </c>
      <c r="H158" s="3">
        <v>4.805072</v>
      </c>
      <c r="I158" s="3">
        <v>4.2349709999999998</v>
      </c>
      <c r="J158" s="8">
        <v>6.4030009999999997</v>
      </c>
      <c r="K158" s="8">
        <v>6.3972449999999998</v>
      </c>
      <c r="L158" s="8">
        <v>6.4032850000000003</v>
      </c>
      <c r="M158" s="8">
        <v>6.2099900000000003</v>
      </c>
      <c r="N158" s="8">
        <v>6.5970899999999997</v>
      </c>
      <c r="O158" s="8">
        <v>6.6210370000000003</v>
      </c>
      <c r="P158" s="8">
        <v>5.8389620000000004</v>
      </c>
      <c r="Q158" s="8"/>
      <c r="R158" s="8"/>
      <c r="S158" s="13" t="s">
        <v>23</v>
      </c>
      <c r="T158" s="3" t="s">
        <v>78</v>
      </c>
      <c r="U158" s="3">
        <v>5</v>
      </c>
      <c r="V158" s="3">
        <v>0</v>
      </c>
      <c r="W158" s="3">
        <v>6.2009999999999996</v>
      </c>
      <c r="X158" s="3">
        <v>6.0270000000000001</v>
      </c>
      <c r="Y158">
        <v>7.26</v>
      </c>
      <c r="Z158" s="2"/>
    </row>
    <row r="159" spans="1:26" x14ac:dyDescent="0.25">
      <c r="A159" s="4"/>
      <c r="B159" s="4"/>
      <c r="C159" s="13">
        <v>4</v>
      </c>
      <c r="D159" s="8">
        <v>6.1598430000000004</v>
      </c>
      <c r="E159" s="3">
        <v>5.4520799999999996</v>
      </c>
      <c r="F159" s="3">
        <v>5.3133049999999997</v>
      </c>
      <c r="G159" s="3">
        <v>5.3134249999999996</v>
      </c>
      <c r="H159" s="3">
        <v>5.0039300000000004</v>
      </c>
      <c r="I159" s="3">
        <v>4.3798469999999998</v>
      </c>
      <c r="J159" s="8">
        <v>3.7244290000000002</v>
      </c>
      <c r="K159" s="8">
        <v>5.4886689999999998</v>
      </c>
      <c r="L159" s="8">
        <v>5.9984320000000002</v>
      </c>
      <c r="M159" s="8">
        <v>6.2638590000000001</v>
      </c>
      <c r="N159" s="8">
        <v>5.3279420000000002</v>
      </c>
      <c r="O159" s="8">
        <v>6.1963080000000001</v>
      </c>
      <c r="P159" s="8">
        <v>5.8680690000000002</v>
      </c>
      <c r="Q159" s="8"/>
      <c r="R159" s="8"/>
      <c r="S159" s="13" t="s">
        <v>24</v>
      </c>
      <c r="T159" s="3" t="s">
        <v>79</v>
      </c>
      <c r="U159" s="3">
        <v>5</v>
      </c>
      <c r="V159" s="3">
        <v>0</v>
      </c>
      <c r="W159" s="3">
        <v>6.2640000000000002</v>
      </c>
      <c r="X159" s="3">
        <v>6.1180000000000003</v>
      </c>
      <c r="Y159">
        <v>6.7789999999999999</v>
      </c>
      <c r="Z159" s="2"/>
    </row>
    <row r="160" spans="1:26" x14ac:dyDescent="0.25">
      <c r="A160" s="4"/>
      <c r="B160" s="4"/>
      <c r="C160" s="13">
        <v>5</v>
      </c>
      <c r="D160" s="8">
        <v>6.8838330000000001</v>
      </c>
      <c r="E160" s="8"/>
      <c r="F160" s="8"/>
      <c r="G160" s="8"/>
      <c r="H160" s="8"/>
      <c r="I160" s="8"/>
      <c r="J160" s="8">
        <v>4.808446</v>
      </c>
      <c r="K160" s="8">
        <v>6.2668249999999999</v>
      </c>
      <c r="L160" s="8">
        <v>8.1169849999999997</v>
      </c>
      <c r="M160" s="8">
        <v>6.2960969999999996</v>
      </c>
      <c r="N160" s="8">
        <v>6.9106750000000003</v>
      </c>
      <c r="O160" s="8">
        <v>7.1021970000000003</v>
      </c>
      <c r="P160" s="8">
        <v>7.0086060000000003</v>
      </c>
      <c r="Q160" s="8"/>
      <c r="R160" s="8"/>
      <c r="S160" s="13" t="s">
        <v>25</v>
      </c>
      <c r="T160" s="3" t="s">
        <v>80</v>
      </c>
      <c r="U160" s="3">
        <v>5</v>
      </c>
      <c r="V160" s="3">
        <v>0</v>
      </c>
      <c r="W160" s="3">
        <v>6.44</v>
      </c>
      <c r="X160" s="3">
        <v>5.7670000000000003</v>
      </c>
      <c r="Y160">
        <v>6.7539999999999996</v>
      </c>
      <c r="Z160" s="2"/>
    </row>
    <row r="161" spans="1:26" x14ac:dyDescent="0.25">
      <c r="C161" s="14" t="s">
        <v>1</v>
      </c>
      <c r="D161" s="3">
        <v>6.8352264000000007</v>
      </c>
      <c r="E161" s="3">
        <v>5.8677417499999995</v>
      </c>
      <c r="F161" s="3">
        <v>5.432525</v>
      </c>
      <c r="G161" s="3">
        <v>5.4601842500000002</v>
      </c>
      <c r="H161" s="3">
        <v>5.0266747499999997</v>
      </c>
      <c r="I161" s="3">
        <v>4.5531269999999999</v>
      </c>
      <c r="J161" s="3">
        <v>4.7803924000000002</v>
      </c>
      <c r="K161" s="3">
        <v>6.0322394000000008</v>
      </c>
      <c r="L161" s="3">
        <v>6.5548716000000002</v>
      </c>
      <c r="M161" s="3">
        <v>6.4117140000000008</v>
      </c>
      <c r="N161" s="3">
        <v>6.2964357999999994</v>
      </c>
      <c r="O161" s="3">
        <v>6.1540898000000004</v>
      </c>
      <c r="P161" s="3">
        <v>6.1751307999999998</v>
      </c>
      <c r="Q161" s="3"/>
      <c r="R161" s="3"/>
      <c r="S161" s="13" t="s">
        <v>26</v>
      </c>
      <c r="T161" s="3" t="s">
        <v>81</v>
      </c>
      <c r="U161" s="3">
        <v>5</v>
      </c>
      <c r="V161" s="3">
        <v>0</v>
      </c>
      <c r="W161" s="3">
        <v>6.1959999999999997</v>
      </c>
      <c r="X161" s="3">
        <v>5.4249999999999998</v>
      </c>
      <c r="Y161">
        <v>6.8620000000000001</v>
      </c>
      <c r="Z161" s="2"/>
    </row>
    <row r="162" spans="1:26" x14ac:dyDescent="0.25">
      <c r="C162" s="14" t="s">
        <v>2</v>
      </c>
      <c r="D162" s="3">
        <v>0.53563260874483742</v>
      </c>
      <c r="E162" s="3">
        <v>0.5002500376507566</v>
      </c>
      <c r="F162" s="3">
        <v>0.19540027485651076</v>
      </c>
      <c r="G162" s="3">
        <v>0.34296827132294605</v>
      </c>
      <c r="H162" s="3">
        <v>0.22843417041732189</v>
      </c>
      <c r="I162" s="3">
        <v>0.41379984180841173</v>
      </c>
      <c r="J162" s="3">
        <v>1.2232297013628695</v>
      </c>
      <c r="K162" s="3">
        <v>0.35678697895354866</v>
      </c>
      <c r="L162" s="3">
        <v>0.88716133087748028</v>
      </c>
      <c r="M162" s="3">
        <v>0.48642085580955507</v>
      </c>
      <c r="N162" s="3">
        <v>0.59880274275440648</v>
      </c>
      <c r="O162" s="3">
        <v>0.74025803733745066</v>
      </c>
      <c r="P162" s="3">
        <v>0.52514174256928003</v>
      </c>
      <c r="Q162" s="3"/>
      <c r="R162" s="3"/>
      <c r="S162" s="13" t="s">
        <v>27</v>
      </c>
      <c r="T162" s="3" t="s">
        <v>82</v>
      </c>
      <c r="U162" s="3">
        <v>5</v>
      </c>
      <c r="V162" s="3">
        <v>0</v>
      </c>
      <c r="W162" s="3">
        <v>5.8680000000000003</v>
      </c>
      <c r="X162" s="3">
        <v>5.8079999999999998</v>
      </c>
      <c r="Y162">
        <v>6.6959999999999997</v>
      </c>
      <c r="Z162" s="2"/>
    </row>
    <row r="163" spans="1:26" x14ac:dyDescent="0.25">
      <c r="P163" s="3"/>
      <c r="Q163" s="3"/>
      <c r="R163" s="3"/>
      <c r="S163" s="3"/>
      <c r="T163" s="3"/>
      <c r="U163" s="3"/>
      <c r="V163" s="3"/>
      <c r="W163" s="3"/>
      <c r="X163" s="3"/>
      <c r="Z163" s="2"/>
    </row>
    <row r="164" spans="1:26" x14ac:dyDescent="0.25">
      <c r="A164" t="s">
        <v>35</v>
      </c>
      <c r="I164" s="3">
        <v>3.41</v>
      </c>
      <c r="K164" s="3"/>
      <c r="P164" s="3"/>
      <c r="Q164" s="3"/>
      <c r="R164" s="3"/>
      <c r="S164" s="3"/>
      <c r="T164" s="3" t="s">
        <v>177</v>
      </c>
      <c r="U164" s="3"/>
      <c r="V164" s="3"/>
      <c r="W164" s="3"/>
      <c r="X164" s="3"/>
    </row>
    <row r="165" spans="1:26" x14ac:dyDescent="0.25">
      <c r="P165" s="3"/>
      <c r="Q165" s="3"/>
      <c r="R165" s="3"/>
      <c r="S165" s="3"/>
      <c r="T165" s="3"/>
      <c r="U165" s="3"/>
      <c r="V165" s="3"/>
      <c r="W165" s="3"/>
      <c r="X165" s="3"/>
    </row>
    <row r="166" spans="1:26" x14ac:dyDescent="0.25">
      <c r="P166" s="3"/>
      <c r="Q166" s="3"/>
      <c r="R166" s="3"/>
      <c r="S166" s="3"/>
      <c r="T166" s="3" t="s">
        <v>178</v>
      </c>
      <c r="U166" s="3"/>
      <c r="V166" s="3"/>
      <c r="W166" s="3"/>
      <c r="X166" s="3"/>
    </row>
    <row r="167" spans="1:26" x14ac:dyDescent="0.25">
      <c r="P167" s="3"/>
      <c r="Q167" s="3"/>
      <c r="R167" s="3"/>
      <c r="S167" s="3"/>
      <c r="T167" s="3"/>
      <c r="U167" s="3"/>
      <c r="V167" s="3"/>
      <c r="W167" s="3"/>
      <c r="X167" s="3"/>
    </row>
    <row r="168" spans="1:26" x14ac:dyDescent="0.25">
      <c r="P168" s="3"/>
      <c r="Q168" s="3"/>
      <c r="R168" s="3"/>
      <c r="S168" s="3"/>
      <c r="T168" s="3" t="s">
        <v>90</v>
      </c>
      <c r="U168" s="3"/>
      <c r="V168" s="3"/>
      <c r="W168" s="3"/>
      <c r="X168" s="3"/>
    </row>
    <row r="169" spans="1:26" x14ac:dyDescent="0.25">
      <c r="P169" s="3"/>
      <c r="Q169" s="3"/>
      <c r="R169" s="3"/>
      <c r="S169" s="3"/>
      <c r="T169" s="3"/>
      <c r="U169" s="3"/>
      <c r="V169" s="3"/>
      <c r="W169" s="3"/>
      <c r="X169" s="3"/>
    </row>
    <row r="170" spans="1:26" x14ac:dyDescent="0.25">
      <c r="P170" s="3"/>
      <c r="Q170" s="3"/>
      <c r="R170" s="3"/>
      <c r="S170" s="3"/>
      <c r="T170" s="3" t="s">
        <v>179</v>
      </c>
      <c r="U170" s="3"/>
      <c r="V170" s="3"/>
      <c r="W170" s="3"/>
      <c r="X170" s="3"/>
    </row>
    <row r="171" spans="1:26" x14ac:dyDescent="0.25">
      <c r="P171" s="3"/>
      <c r="Q171" s="3"/>
      <c r="R171" s="3"/>
      <c r="S171" s="3"/>
      <c r="T171" s="3"/>
      <c r="U171" s="3"/>
      <c r="V171" s="3"/>
      <c r="W171" s="3"/>
      <c r="X171" s="3"/>
    </row>
    <row r="172" spans="1:26" x14ac:dyDescent="0.25">
      <c r="P172" s="3"/>
      <c r="Q172" s="3"/>
      <c r="R172" s="3"/>
      <c r="S172" s="3"/>
      <c r="T172" s="3" t="s">
        <v>91</v>
      </c>
      <c r="U172" s="3" t="s">
        <v>92</v>
      </c>
      <c r="V172" s="3" t="s">
        <v>180</v>
      </c>
      <c r="W172" s="3" t="s">
        <v>93</v>
      </c>
      <c r="X172" s="3"/>
    </row>
    <row r="173" spans="1:26" x14ac:dyDescent="0.25">
      <c r="P173" s="3"/>
      <c r="Q173" s="3"/>
      <c r="R173" s="3"/>
      <c r="S173" s="3"/>
      <c r="T173" s="3" t="s">
        <v>102</v>
      </c>
      <c r="U173" s="3">
        <v>7.8</v>
      </c>
      <c r="V173" s="3">
        <v>0.70599999999999996</v>
      </c>
      <c r="W173" s="3" t="s">
        <v>100</v>
      </c>
      <c r="X173" s="3"/>
    </row>
    <row r="174" spans="1:26" x14ac:dyDescent="0.25">
      <c r="P174" s="3"/>
      <c r="Q174" s="3"/>
      <c r="R174" s="3"/>
      <c r="S174" s="3"/>
      <c r="T174" s="3" t="s">
        <v>101</v>
      </c>
      <c r="U174" s="3">
        <v>9.4</v>
      </c>
      <c r="V174" s="3">
        <v>0.85099999999999998</v>
      </c>
      <c r="W174" s="3" t="s">
        <v>100</v>
      </c>
      <c r="X174" s="3"/>
    </row>
    <row r="175" spans="1:26" x14ac:dyDescent="0.25">
      <c r="P175" s="3"/>
      <c r="Q175" s="3"/>
      <c r="R175" s="3"/>
      <c r="S175" s="3"/>
      <c r="T175" s="3" t="s">
        <v>97</v>
      </c>
      <c r="U175" s="3">
        <v>13.8</v>
      </c>
      <c r="V175" s="3">
        <v>1.2490000000000001</v>
      </c>
      <c r="W175" s="3" t="s">
        <v>100</v>
      </c>
      <c r="X175" s="3"/>
    </row>
    <row r="176" spans="1:26" x14ac:dyDescent="0.25">
      <c r="P176" s="3"/>
      <c r="Q176" s="3"/>
      <c r="R176" s="3"/>
      <c r="S176" s="3"/>
      <c r="T176" s="3" t="s">
        <v>107</v>
      </c>
      <c r="U176" s="3">
        <v>14.2</v>
      </c>
      <c r="V176" s="3">
        <v>1.286</v>
      </c>
      <c r="W176" s="3" t="s">
        <v>100</v>
      </c>
      <c r="X176" s="3"/>
    </row>
    <row r="177" spans="16:24" x14ac:dyDescent="0.25">
      <c r="P177" s="3"/>
      <c r="Q177" s="3"/>
      <c r="R177" s="3"/>
      <c r="S177" s="3"/>
      <c r="T177" s="3" t="s">
        <v>105</v>
      </c>
      <c r="U177" s="3">
        <v>20.8</v>
      </c>
      <c r="V177" s="3">
        <v>1.7749999999999999</v>
      </c>
      <c r="W177" s="3" t="s">
        <v>100</v>
      </c>
      <c r="X177" s="3"/>
    </row>
    <row r="178" spans="16:24" x14ac:dyDescent="0.25">
      <c r="P178" s="3"/>
      <c r="Q178" s="3"/>
      <c r="R178" s="3"/>
      <c r="S178" s="3"/>
      <c r="T178" s="3" t="s">
        <v>106</v>
      </c>
      <c r="U178" s="3">
        <v>33.799999999999997</v>
      </c>
      <c r="V178" s="3">
        <v>2.8849999999999998</v>
      </c>
      <c r="W178" s="3" t="s">
        <v>100</v>
      </c>
      <c r="X178" s="3"/>
    </row>
    <row r="179" spans="16:24" x14ac:dyDescent="0.25">
      <c r="P179" s="3"/>
      <c r="Q179" s="3"/>
      <c r="R179" s="3"/>
      <c r="S179" s="3"/>
      <c r="T179" s="3" t="s">
        <v>108</v>
      </c>
      <c r="U179" s="3">
        <v>32.299999999999997</v>
      </c>
      <c r="V179" s="3">
        <v>2.7570000000000001</v>
      </c>
      <c r="W179" s="3" t="s">
        <v>100</v>
      </c>
      <c r="X179" s="3"/>
    </row>
    <row r="180" spans="16:24" x14ac:dyDescent="0.25">
      <c r="P180" s="3"/>
      <c r="Q180" s="3"/>
      <c r="R180" s="3"/>
      <c r="S180" s="3"/>
      <c r="T180" s="19" t="s">
        <v>104</v>
      </c>
      <c r="U180" s="19">
        <v>41.05</v>
      </c>
      <c r="V180" s="19">
        <v>3.504</v>
      </c>
      <c r="W180" s="19" t="s">
        <v>95</v>
      </c>
      <c r="X180" s="3"/>
    </row>
    <row r="181" spans="16:24" x14ac:dyDescent="0.25">
      <c r="P181" s="3"/>
      <c r="Q181" s="3"/>
      <c r="R181" s="3"/>
      <c r="S181" s="3"/>
      <c r="T181" s="19" t="s">
        <v>103</v>
      </c>
      <c r="U181" s="19">
        <v>45.05</v>
      </c>
      <c r="V181" s="19">
        <v>3.8450000000000002</v>
      </c>
      <c r="W181" s="19" t="s">
        <v>95</v>
      </c>
      <c r="X181" s="3"/>
    </row>
    <row r="182" spans="16:24" x14ac:dyDescent="0.25">
      <c r="P182" s="3"/>
      <c r="Q182" s="3"/>
      <c r="R182" s="3"/>
      <c r="S182" s="3"/>
      <c r="T182" s="3" t="s">
        <v>94</v>
      </c>
      <c r="U182" s="3">
        <v>35.200000000000003</v>
      </c>
      <c r="V182" s="3">
        <v>3.1869999999999998</v>
      </c>
      <c r="W182" s="3" t="s">
        <v>98</v>
      </c>
      <c r="X182" s="3"/>
    </row>
    <row r="183" spans="16:24" x14ac:dyDescent="0.25">
      <c r="P183" s="3"/>
      <c r="Q183" s="3"/>
      <c r="R183" s="3"/>
      <c r="S183" s="3"/>
      <c r="T183" s="3" t="s">
        <v>96</v>
      </c>
      <c r="U183" s="3">
        <v>16.2</v>
      </c>
      <c r="V183" s="3">
        <v>1.4670000000000001</v>
      </c>
      <c r="W183" s="3" t="s">
        <v>100</v>
      </c>
      <c r="X183" s="3"/>
    </row>
    <row r="184" spans="16:24" x14ac:dyDescent="0.25">
      <c r="P184" s="3"/>
      <c r="Q184" s="3"/>
      <c r="R184" s="3"/>
      <c r="S184" s="3"/>
      <c r="T184" s="3" t="s">
        <v>99</v>
      </c>
      <c r="U184" s="3">
        <v>8.6</v>
      </c>
      <c r="V184" s="3">
        <v>0.77900000000000003</v>
      </c>
      <c r="W184" s="3" t="s">
        <v>100</v>
      </c>
      <c r="X184" s="3"/>
    </row>
    <row r="185" spans="16:24" x14ac:dyDescent="0.25">
      <c r="P185" s="3"/>
      <c r="Q185" s="3"/>
      <c r="R185" s="3"/>
      <c r="S185" s="3"/>
      <c r="T185" s="3" t="s">
        <v>212</v>
      </c>
      <c r="U185" s="3">
        <v>13</v>
      </c>
      <c r="V185" s="3">
        <v>1.0529999999999999</v>
      </c>
      <c r="W185" s="3" t="s">
        <v>100</v>
      </c>
      <c r="X185" s="3"/>
    </row>
    <row r="186" spans="16:24" x14ac:dyDescent="0.25">
      <c r="P186" s="3"/>
      <c r="Q186" s="3"/>
      <c r="R186" s="3"/>
      <c r="S186" s="3"/>
      <c r="T186" s="3" t="s">
        <v>213</v>
      </c>
      <c r="U186" s="3">
        <v>11.5</v>
      </c>
      <c r="V186" s="3">
        <v>0.93100000000000005</v>
      </c>
      <c r="W186" s="3" t="s">
        <v>100</v>
      </c>
      <c r="X186" s="3"/>
    </row>
    <row r="187" spans="16:24" x14ac:dyDescent="0.25">
      <c r="P187" s="3"/>
      <c r="Q187" s="3"/>
      <c r="R187" s="3"/>
      <c r="S187" s="3"/>
      <c r="T187" s="3" t="s">
        <v>146</v>
      </c>
      <c r="U187" s="3">
        <v>20.25</v>
      </c>
      <c r="V187" s="3">
        <v>1.64</v>
      </c>
      <c r="W187" s="3" t="s">
        <v>100</v>
      </c>
      <c r="X187" s="3"/>
    </row>
    <row r="188" spans="16:24" x14ac:dyDescent="0.25">
      <c r="P188" s="3"/>
      <c r="Q188" s="3"/>
      <c r="R188" s="3"/>
      <c r="S188" s="3"/>
      <c r="T188" s="3" t="s">
        <v>145</v>
      </c>
      <c r="U188" s="3">
        <v>24.25</v>
      </c>
      <c r="V188" s="3">
        <v>1.964</v>
      </c>
      <c r="W188" s="3" t="s">
        <v>100</v>
      </c>
      <c r="X188" s="3"/>
    </row>
    <row r="189" spans="16:24" x14ac:dyDescent="0.25">
      <c r="P189" s="3"/>
      <c r="Q189" s="3"/>
      <c r="R189" s="3"/>
      <c r="S189" s="3"/>
      <c r="T189" s="3" t="s">
        <v>139</v>
      </c>
      <c r="U189" s="3">
        <v>14.4</v>
      </c>
      <c r="V189" s="3">
        <v>1.2290000000000001</v>
      </c>
      <c r="W189" s="3" t="s">
        <v>100</v>
      </c>
      <c r="X189" s="3"/>
    </row>
    <row r="190" spans="16:24" x14ac:dyDescent="0.25">
      <c r="P190" s="3"/>
      <c r="Q190" s="3"/>
      <c r="R190" s="3"/>
      <c r="S190" s="3"/>
      <c r="T190" s="3" t="s">
        <v>137</v>
      </c>
      <c r="U190" s="3">
        <v>7.25</v>
      </c>
      <c r="V190" s="3">
        <v>0.58699999999999997</v>
      </c>
      <c r="W190" s="3" t="s">
        <v>100</v>
      </c>
      <c r="X190" s="3"/>
    </row>
    <row r="191" spans="16:24" x14ac:dyDescent="0.25">
      <c r="P191" s="3"/>
      <c r="Q191" s="3"/>
      <c r="R191" s="3"/>
      <c r="S191" s="3"/>
      <c r="T191" s="3" t="s">
        <v>136</v>
      </c>
      <c r="U191" s="3">
        <v>11.25</v>
      </c>
      <c r="V191" s="3">
        <v>0.91100000000000003</v>
      </c>
      <c r="W191" s="3" t="s">
        <v>100</v>
      </c>
      <c r="X191" s="3"/>
    </row>
    <row r="192" spans="16:24" x14ac:dyDescent="0.25">
      <c r="P192" s="3"/>
      <c r="Q192" s="3"/>
      <c r="R192" s="3"/>
      <c r="S192" s="3"/>
      <c r="T192" s="3" t="s">
        <v>130</v>
      </c>
      <c r="U192" s="3">
        <v>1.4</v>
      </c>
      <c r="V192" s="3">
        <v>0.12</v>
      </c>
      <c r="W192" s="3" t="s">
        <v>100</v>
      </c>
      <c r="X192" s="3"/>
    </row>
    <row r="193" spans="16:24" x14ac:dyDescent="0.25">
      <c r="P193" s="3"/>
      <c r="Q193" s="3"/>
      <c r="R193" s="3"/>
      <c r="S193" s="3"/>
      <c r="T193" s="3" t="s">
        <v>118</v>
      </c>
      <c r="U193" s="3">
        <v>1.5</v>
      </c>
      <c r="V193" s="3">
        <v>0.121</v>
      </c>
      <c r="W193" s="3" t="s">
        <v>100</v>
      </c>
      <c r="X193" s="3"/>
    </row>
    <row r="194" spans="16:24" x14ac:dyDescent="0.25">
      <c r="P194" s="3"/>
      <c r="Q194" s="3"/>
      <c r="R194" s="3"/>
      <c r="S194" s="3"/>
      <c r="T194" s="3" t="s">
        <v>116</v>
      </c>
      <c r="U194" s="3">
        <v>8.75</v>
      </c>
      <c r="V194" s="3">
        <v>0.70899999999999996</v>
      </c>
      <c r="W194" s="3" t="s">
        <v>100</v>
      </c>
      <c r="X194" s="3"/>
    </row>
    <row r="195" spans="16:24" x14ac:dyDescent="0.25">
      <c r="P195" s="3"/>
      <c r="Q195" s="3"/>
      <c r="R195" s="3"/>
      <c r="S195" s="3"/>
      <c r="T195" s="3" t="s">
        <v>115</v>
      </c>
      <c r="U195" s="3">
        <v>12.75</v>
      </c>
      <c r="V195" s="3">
        <v>1.032</v>
      </c>
      <c r="W195" s="3" t="s">
        <v>100</v>
      </c>
      <c r="X195" s="3"/>
    </row>
    <row r="196" spans="16:24" x14ac:dyDescent="0.25">
      <c r="P196" s="3"/>
      <c r="Q196" s="3"/>
      <c r="R196" s="3"/>
      <c r="S196" s="3"/>
      <c r="T196" s="3" t="s">
        <v>109</v>
      </c>
      <c r="U196" s="3">
        <v>2.9</v>
      </c>
      <c r="V196" s="3">
        <v>0.248</v>
      </c>
      <c r="W196" s="3" t="s">
        <v>100</v>
      </c>
      <c r="X196" s="3"/>
    </row>
    <row r="197" spans="16:24" x14ac:dyDescent="0.25">
      <c r="P197" s="3"/>
      <c r="Q197" s="3"/>
      <c r="R197" s="3"/>
      <c r="S197" s="3"/>
      <c r="T197" s="14" t="s">
        <v>153</v>
      </c>
      <c r="U197" s="14">
        <v>4</v>
      </c>
      <c r="V197" s="14">
        <v>0.32400000000000001</v>
      </c>
      <c r="W197" s="14" t="s">
        <v>100</v>
      </c>
      <c r="X197" s="3"/>
    </row>
    <row r="198" spans="16:24" x14ac:dyDescent="0.25">
      <c r="P198" s="3"/>
      <c r="Q198" s="3"/>
      <c r="R198" s="3"/>
      <c r="S198" s="3"/>
      <c r="T198" s="14" t="s">
        <v>215</v>
      </c>
      <c r="U198" s="14">
        <v>5.85</v>
      </c>
      <c r="V198" s="14">
        <v>0.499</v>
      </c>
      <c r="W198" s="14" t="s">
        <v>100</v>
      </c>
      <c r="X198" s="3"/>
    </row>
    <row r="199" spans="16:24" x14ac:dyDescent="0.25">
      <c r="P199" s="3"/>
      <c r="Q199" s="3"/>
      <c r="R199" s="3"/>
      <c r="S199" s="3"/>
      <c r="T199" s="3" t="s">
        <v>214</v>
      </c>
      <c r="U199" s="3">
        <v>9.85</v>
      </c>
      <c r="V199" s="3">
        <v>0.84099999999999997</v>
      </c>
      <c r="W199" s="3" t="s">
        <v>100</v>
      </c>
      <c r="X199" s="3"/>
    </row>
    <row r="200" spans="16:24" x14ac:dyDescent="0.25">
      <c r="P200" s="3"/>
      <c r="Q200" s="3"/>
      <c r="R200" s="3"/>
      <c r="S200" s="3"/>
      <c r="T200" s="3" t="s">
        <v>211</v>
      </c>
      <c r="U200" s="3">
        <v>4.5999999999999996</v>
      </c>
      <c r="V200" s="3">
        <v>0.39300000000000002</v>
      </c>
      <c r="W200" s="3" t="s">
        <v>100</v>
      </c>
      <c r="X200" s="3"/>
    </row>
    <row r="201" spans="16:24" x14ac:dyDescent="0.25">
      <c r="P201" s="3"/>
      <c r="Q201" s="3"/>
      <c r="R201" s="3"/>
      <c r="S201" s="3"/>
      <c r="T201" s="3" t="s">
        <v>209</v>
      </c>
      <c r="U201" s="3">
        <v>17.600000000000001</v>
      </c>
      <c r="V201" s="3">
        <v>1.502</v>
      </c>
      <c r="W201" s="3" t="s">
        <v>100</v>
      </c>
      <c r="X201" s="3"/>
    </row>
    <row r="202" spans="16:24" x14ac:dyDescent="0.25">
      <c r="P202" s="3"/>
      <c r="Q202" s="3"/>
      <c r="R202" s="3"/>
      <c r="S202" s="3"/>
      <c r="T202" s="3" t="s">
        <v>210</v>
      </c>
      <c r="U202" s="3">
        <v>16.100000000000001</v>
      </c>
      <c r="V202" s="3">
        <v>1.3740000000000001</v>
      </c>
      <c r="W202" s="3" t="s">
        <v>100</v>
      </c>
      <c r="X202" s="3"/>
    </row>
    <row r="203" spans="16:24" x14ac:dyDescent="0.25">
      <c r="P203" s="3"/>
      <c r="Q203" s="3"/>
      <c r="R203" s="3"/>
      <c r="S203" s="3"/>
      <c r="T203" s="3" t="s">
        <v>208</v>
      </c>
      <c r="U203" s="3">
        <v>24.85</v>
      </c>
      <c r="V203" s="3">
        <v>2.121</v>
      </c>
      <c r="W203" s="3" t="s">
        <v>100</v>
      </c>
      <c r="X203" s="3"/>
    </row>
    <row r="204" spans="16:24" x14ac:dyDescent="0.25">
      <c r="P204" s="3"/>
      <c r="Q204" s="3"/>
      <c r="R204" s="3"/>
      <c r="S204" s="3"/>
      <c r="T204" s="3" t="s">
        <v>207</v>
      </c>
      <c r="U204" s="3">
        <v>28.85</v>
      </c>
      <c r="V204" s="3">
        <v>2.4630000000000001</v>
      </c>
      <c r="W204" s="3" t="s">
        <v>100</v>
      </c>
      <c r="X204" s="3"/>
    </row>
    <row r="205" spans="16:24" x14ac:dyDescent="0.25">
      <c r="P205" s="3"/>
      <c r="Q205" s="3"/>
      <c r="R205" s="3"/>
      <c r="S205" s="3"/>
      <c r="T205" s="3" t="s">
        <v>174</v>
      </c>
      <c r="U205" s="3">
        <v>19</v>
      </c>
      <c r="V205" s="3">
        <v>1.72</v>
      </c>
      <c r="W205" s="3" t="s">
        <v>100</v>
      </c>
      <c r="X205" s="3"/>
    </row>
    <row r="206" spans="16:24" x14ac:dyDescent="0.25">
      <c r="P206" s="3"/>
      <c r="Q206" s="3"/>
      <c r="R206" s="3"/>
      <c r="S206" s="3"/>
      <c r="T206" s="3" t="s">
        <v>193</v>
      </c>
      <c r="U206" s="3">
        <v>0.8</v>
      </c>
      <c r="V206" s="3">
        <v>7.2400000000000006E-2</v>
      </c>
      <c r="W206" s="3" t="s">
        <v>100</v>
      </c>
      <c r="X206" s="3"/>
    </row>
    <row r="207" spans="16:24" x14ac:dyDescent="0.25">
      <c r="P207" s="3"/>
      <c r="Q207" s="3"/>
      <c r="R207" s="3"/>
      <c r="S207" s="3"/>
      <c r="T207" s="3" t="s">
        <v>171</v>
      </c>
      <c r="U207" s="3">
        <v>5.2</v>
      </c>
      <c r="V207" s="3">
        <v>0.47099999999999997</v>
      </c>
      <c r="W207" s="3" t="s">
        <v>100</v>
      </c>
      <c r="X207" s="3"/>
    </row>
    <row r="208" spans="16:24" x14ac:dyDescent="0.25">
      <c r="P208" s="3"/>
      <c r="Q208" s="3"/>
      <c r="R208" s="3"/>
      <c r="S208" s="3"/>
      <c r="T208" s="3" t="s">
        <v>192</v>
      </c>
      <c r="U208" s="3">
        <v>5.6</v>
      </c>
      <c r="V208" s="3">
        <v>0.50700000000000001</v>
      </c>
      <c r="W208" s="3" t="s">
        <v>100</v>
      </c>
      <c r="X208" s="3"/>
    </row>
    <row r="209" spans="16:24" x14ac:dyDescent="0.25">
      <c r="P209" s="3"/>
      <c r="Q209" s="3"/>
      <c r="R209" s="3"/>
      <c r="S209" s="3"/>
      <c r="T209" s="3" t="s">
        <v>191</v>
      </c>
      <c r="U209" s="3">
        <v>12.2</v>
      </c>
      <c r="V209" s="3">
        <v>1.0409999999999999</v>
      </c>
      <c r="W209" s="3" t="s">
        <v>100</v>
      </c>
      <c r="X209" s="3"/>
    </row>
    <row r="210" spans="16:24" x14ac:dyDescent="0.25">
      <c r="P210" s="3"/>
      <c r="Q210" s="3"/>
      <c r="R210" s="3"/>
      <c r="S210" s="3"/>
      <c r="T210" s="3" t="s">
        <v>189</v>
      </c>
      <c r="U210" s="3">
        <v>25.2</v>
      </c>
      <c r="V210" s="3">
        <v>2.1509999999999998</v>
      </c>
      <c r="W210" s="3" t="s">
        <v>100</v>
      </c>
      <c r="X210" s="3"/>
    </row>
    <row r="211" spans="16:24" x14ac:dyDescent="0.25">
      <c r="P211" s="3"/>
      <c r="Q211" s="3"/>
      <c r="R211" s="3"/>
      <c r="S211" s="3"/>
      <c r="T211" s="3" t="s">
        <v>190</v>
      </c>
      <c r="U211" s="3">
        <v>23.7</v>
      </c>
      <c r="V211" s="3">
        <v>2.0230000000000001</v>
      </c>
      <c r="W211" s="3" t="s">
        <v>100</v>
      </c>
      <c r="X211" s="3"/>
    </row>
    <row r="212" spans="16:24" x14ac:dyDescent="0.25">
      <c r="P212" s="3"/>
      <c r="Q212" s="3"/>
      <c r="R212" s="3"/>
      <c r="S212" s="3"/>
      <c r="T212" s="3" t="s">
        <v>188</v>
      </c>
      <c r="U212" s="3">
        <v>32.450000000000003</v>
      </c>
      <c r="V212" s="3">
        <v>2.77</v>
      </c>
      <c r="W212" s="3" t="s">
        <v>100</v>
      </c>
      <c r="X212" s="3"/>
    </row>
    <row r="213" spans="16:24" x14ac:dyDescent="0.25">
      <c r="P213" s="3"/>
      <c r="Q213" s="3"/>
      <c r="R213" s="3"/>
      <c r="S213" s="3"/>
      <c r="T213" s="3" t="s">
        <v>187</v>
      </c>
      <c r="U213" s="3">
        <v>36.450000000000003</v>
      </c>
      <c r="V213" s="3">
        <v>3.1110000000000002</v>
      </c>
      <c r="W213" s="3" t="s">
        <v>100</v>
      </c>
      <c r="X213" s="3"/>
    </row>
    <row r="214" spans="16:24" x14ac:dyDescent="0.25">
      <c r="P214" s="3"/>
      <c r="Q214" s="3"/>
      <c r="R214" s="3"/>
      <c r="S214" s="3"/>
      <c r="T214" s="3" t="s">
        <v>169</v>
      </c>
      <c r="U214" s="3">
        <v>26.6</v>
      </c>
      <c r="V214" s="3">
        <v>2.4079999999999999</v>
      </c>
      <c r="W214" s="3" t="s">
        <v>100</v>
      </c>
      <c r="X214" s="3"/>
    </row>
    <row r="215" spans="16:24" x14ac:dyDescent="0.25">
      <c r="P215" s="3"/>
      <c r="Q215" s="3"/>
      <c r="R215" s="3"/>
      <c r="S215" s="3"/>
      <c r="T215" s="3" t="s">
        <v>170</v>
      </c>
      <c r="U215" s="3">
        <v>7.6</v>
      </c>
      <c r="V215" s="3">
        <v>0.68799999999999994</v>
      </c>
      <c r="W215" s="3" t="s">
        <v>100</v>
      </c>
      <c r="X215" s="3"/>
    </row>
    <row r="216" spans="16:24" x14ac:dyDescent="0.25">
      <c r="P216" s="3"/>
      <c r="Q216" s="3"/>
      <c r="R216" s="3"/>
      <c r="S216" s="3"/>
      <c r="T216" s="3" t="s">
        <v>164</v>
      </c>
      <c r="U216" s="3">
        <v>1.6</v>
      </c>
      <c r="V216" s="3">
        <v>0.14499999999999999</v>
      </c>
      <c r="W216" s="3" t="s">
        <v>100</v>
      </c>
      <c r="X216" s="3"/>
    </row>
    <row r="217" spans="16:24" x14ac:dyDescent="0.25">
      <c r="P217" s="3"/>
      <c r="Q217" s="3"/>
      <c r="R217" s="3"/>
      <c r="S217" s="3"/>
      <c r="T217" s="3" t="s">
        <v>162</v>
      </c>
      <c r="U217" s="3">
        <v>6</v>
      </c>
      <c r="V217" s="3">
        <v>0.54300000000000004</v>
      </c>
      <c r="W217" s="3" t="s">
        <v>100</v>
      </c>
      <c r="X217" s="3"/>
    </row>
    <row r="218" spans="16:24" x14ac:dyDescent="0.25">
      <c r="P218" s="3"/>
      <c r="Q218" s="3"/>
      <c r="R218" s="3"/>
      <c r="S218" s="3"/>
      <c r="T218" s="3" t="s">
        <v>186</v>
      </c>
      <c r="U218" s="3">
        <v>6.4</v>
      </c>
      <c r="V218" s="3">
        <v>0.57899999999999996</v>
      </c>
      <c r="W218" s="3" t="s">
        <v>100</v>
      </c>
      <c r="X218" s="3"/>
    </row>
    <row r="219" spans="16:24" x14ac:dyDescent="0.25">
      <c r="P219" s="3"/>
      <c r="Q219" s="3"/>
      <c r="R219" s="3"/>
      <c r="S219" s="3"/>
      <c r="T219" s="3" t="s">
        <v>185</v>
      </c>
      <c r="U219" s="3">
        <v>13</v>
      </c>
      <c r="V219" s="3">
        <v>1.1100000000000001</v>
      </c>
      <c r="W219" s="3" t="s">
        <v>100</v>
      </c>
      <c r="X219" s="3"/>
    </row>
    <row r="220" spans="16:24" x14ac:dyDescent="0.25">
      <c r="P220" s="3"/>
      <c r="Q220" s="3"/>
      <c r="R220" s="3"/>
      <c r="S220" s="3"/>
      <c r="T220" s="3" t="s">
        <v>183</v>
      </c>
      <c r="U220" s="3">
        <v>26</v>
      </c>
      <c r="V220" s="3">
        <v>2.2189999999999999</v>
      </c>
      <c r="W220" s="3" t="s">
        <v>100</v>
      </c>
      <c r="X220" s="3"/>
    </row>
    <row r="221" spans="16:24" x14ac:dyDescent="0.25">
      <c r="P221" s="3"/>
      <c r="Q221" s="3"/>
      <c r="R221" s="3"/>
      <c r="S221" s="3"/>
      <c r="T221" s="3" t="s">
        <v>184</v>
      </c>
      <c r="U221" s="3">
        <v>24.5</v>
      </c>
      <c r="V221" s="3">
        <v>2.0910000000000002</v>
      </c>
      <c r="W221" s="3" t="s">
        <v>100</v>
      </c>
      <c r="X221" s="3"/>
    </row>
    <row r="222" spans="16:24" x14ac:dyDescent="0.25">
      <c r="P222" s="3"/>
      <c r="Q222" s="3"/>
      <c r="R222" s="3"/>
      <c r="S222" s="3"/>
      <c r="T222" s="3" t="s">
        <v>182</v>
      </c>
      <c r="U222" s="3">
        <v>33.25</v>
      </c>
      <c r="V222" s="3">
        <v>2.8380000000000001</v>
      </c>
      <c r="W222" s="3" t="s">
        <v>100</v>
      </c>
      <c r="X222" s="3"/>
    </row>
    <row r="223" spans="16:24" x14ac:dyDescent="0.25">
      <c r="P223" s="3"/>
      <c r="Q223" s="3"/>
      <c r="R223" s="3"/>
      <c r="S223" s="3"/>
      <c r="T223" s="3" t="s">
        <v>181</v>
      </c>
      <c r="U223" s="3">
        <v>37.25</v>
      </c>
      <c r="V223" s="3">
        <v>3.18</v>
      </c>
      <c r="W223" s="3" t="s">
        <v>98</v>
      </c>
      <c r="X223" s="3"/>
    </row>
    <row r="224" spans="16:24" x14ac:dyDescent="0.25">
      <c r="P224" s="3"/>
      <c r="Q224" s="3"/>
      <c r="R224" s="3"/>
      <c r="S224" s="3"/>
      <c r="T224" s="3" t="s">
        <v>160</v>
      </c>
      <c r="U224" s="3">
        <v>27.4</v>
      </c>
      <c r="V224" s="3">
        <v>2.4809999999999999</v>
      </c>
      <c r="W224" s="3" t="s">
        <v>100</v>
      </c>
      <c r="X224" s="3"/>
    </row>
    <row r="225" spans="16:24" x14ac:dyDescent="0.25">
      <c r="P225" s="3"/>
      <c r="Q225" s="3"/>
      <c r="R225" s="3"/>
      <c r="S225" s="3"/>
      <c r="T225" s="3" t="s">
        <v>161</v>
      </c>
      <c r="U225" s="3">
        <v>8.4</v>
      </c>
      <c r="V225" s="3">
        <v>0.76100000000000001</v>
      </c>
      <c r="W225" s="3" t="s">
        <v>100</v>
      </c>
      <c r="X225" s="3"/>
    </row>
    <row r="226" spans="16:24" x14ac:dyDescent="0.25">
      <c r="P226" s="3"/>
      <c r="Q226" s="3"/>
      <c r="R226" s="3"/>
      <c r="S226" s="3"/>
      <c r="T226" s="3" t="s">
        <v>163</v>
      </c>
      <c r="U226" s="3">
        <v>0.8</v>
      </c>
      <c r="V226" s="3">
        <v>7.2400000000000006E-2</v>
      </c>
      <c r="W226" s="3" t="s">
        <v>100</v>
      </c>
      <c r="X226" s="3"/>
    </row>
    <row r="227" spans="16:24" x14ac:dyDescent="0.25">
      <c r="P227" s="3"/>
      <c r="Q227" s="3"/>
      <c r="R227" s="3"/>
      <c r="S227" s="3"/>
      <c r="T227" s="3" t="s">
        <v>167</v>
      </c>
      <c r="U227" s="3">
        <v>4.4000000000000004</v>
      </c>
      <c r="V227" s="3">
        <v>0.39800000000000002</v>
      </c>
      <c r="W227" s="3" t="s">
        <v>100</v>
      </c>
      <c r="X227" s="3"/>
    </row>
    <row r="228" spans="16:24" x14ac:dyDescent="0.25">
      <c r="P228" s="3"/>
      <c r="Q228" s="3"/>
      <c r="R228" s="3"/>
      <c r="S228" s="3"/>
      <c r="T228" s="3" t="s">
        <v>199</v>
      </c>
      <c r="U228" s="3">
        <v>4.8</v>
      </c>
      <c r="V228" s="3">
        <v>0.435</v>
      </c>
      <c r="W228" s="3" t="s">
        <v>100</v>
      </c>
      <c r="X228" s="3"/>
    </row>
    <row r="229" spans="16:24" x14ac:dyDescent="0.25">
      <c r="P229" s="3"/>
      <c r="Q229" s="3"/>
      <c r="R229" s="3"/>
      <c r="S229" s="3"/>
      <c r="T229" s="3" t="s">
        <v>198</v>
      </c>
      <c r="U229" s="3">
        <v>11.4</v>
      </c>
      <c r="V229" s="3">
        <v>0.97299999999999998</v>
      </c>
      <c r="W229" s="3" t="s">
        <v>100</v>
      </c>
      <c r="X229" s="3"/>
    </row>
    <row r="230" spans="16:24" x14ac:dyDescent="0.25">
      <c r="P230" s="3"/>
      <c r="Q230" s="3"/>
      <c r="R230" s="3"/>
      <c r="S230" s="3"/>
      <c r="T230" s="3" t="s">
        <v>196</v>
      </c>
      <c r="U230" s="3">
        <v>24.4</v>
      </c>
      <c r="V230" s="3">
        <v>2.0830000000000002</v>
      </c>
      <c r="W230" s="3" t="s">
        <v>100</v>
      </c>
      <c r="X230" s="3"/>
    </row>
    <row r="231" spans="16:24" x14ac:dyDescent="0.25">
      <c r="P231" s="3"/>
      <c r="Q231" s="3"/>
      <c r="R231" s="3"/>
      <c r="S231" s="3"/>
      <c r="T231" s="3" t="s">
        <v>197</v>
      </c>
      <c r="U231" s="3">
        <v>22.9</v>
      </c>
      <c r="V231" s="3">
        <v>1.9550000000000001</v>
      </c>
      <c r="W231" s="3" t="s">
        <v>100</v>
      </c>
      <c r="X231" s="3"/>
    </row>
    <row r="232" spans="16:24" x14ac:dyDescent="0.25">
      <c r="P232" s="3"/>
      <c r="Q232" s="3"/>
      <c r="R232" s="3"/>
      <c r="S232" s="3"/>
      <c r="T232" s="3" t="s">
        <v>195</v>
      </c>
      <c r="U232" s="3">
        <v>31.65</v>
      </c>
      <c r="V232" s="3">
        <v>2.702</v>
      </c>
      <c r="W232" s="3" t="s">
        <v>100</v>
      </c>
      <c r="X232" s="3"/>
    </row>
    <row r="233" spans="16:24" x14ac:dyDescent="0.25">
      <c r="P233" s="3"/>
      <c r="Q233" s="3"/>
      <c r="R233" s="3"/>
      <c r="S233" s="3"/>
      <c r="T233" s="3" t="s">
        <v>194</v>
      </c>
      <c r="U233" s="3">
        <v>35.65</v>
      </c>
      <c r="V233" s="3">
        <v>3.0430000000000001</v>
      </c>
      <c r="W233" s="3" t="s">
        <v>100</v>
      </c>
      <c r="X233" s="3"/>
    </row>
    <row r="234" spans="16:24" x14ac:dyDescent="0.25">
      <c r="P234" s="3"/>
      <c r="Q234" s="3"/>
      <c r="R234" s="3"/>
      <c r="S234" s="3"/>
      <c r="T234" s="3" t="s">
        <v>165</v>
      </c>
      <c r="U234" s="3">
        <v>25.8</v>
      </c>
      <c r="V234" s="3">
        <v>2.3359999999999999</v>
      </c>
      <c r="W234" s="3" t="s">
        <v>100</v>
      </c>
      <c r="X234" s="3"/>
    </row>
    <row r="235" spans="16:24" x14ac:dyDescent="0.25">
      <c r="P235" s="3"/>
      <c r="Q235" s="3"/>
      <c r="R235" s="3"/>
      <c r="S235" s="3"/>
      <c r="T235" s="3" t="s">
        <v>166</v>
      </c>
      <c r="U235" s="3">
        <v>6.8</v>
      </c>
      <c r="V235" s="3">
        <v>0.61599999999999999</v>
      </c>
      <c r="W235" s="3" t="s">
        <v>100</v>
      </c>
      <c r="X235" s="3"/>
    </row>
    <row r="236" spans="16:24" x14ac:dyDescent="0.25">
      <c r="P236" s="3"/>
      <c r="Q236" s="3"/>
      <c r="R236" s="3"/>
      <c r="S236" s="3"/>
      <c r="T236" s="3" t="s">
        <v>205</v>
      </c>
      <c r="U236" s="3">
        <v>0.4</v>
      </c>
      <c r="V236" s="3">
        <v>3.6200000000000003E-2</v>
      </c>
      <c r="W236" s="3" t="s">
        <v>100</v>
      </c>
      <c r="X236" s="3"/>
    </row>
    <row r="237" spans="16:24" x14ac:dyDescent="0.25">
      <c r="P237" s="3"/>
      <c r="Q237" s="3"/>
      <c r="R237" s="3"/>
      <c r="S237" s="3"/>
      <c r="T237" s="3" t="s">
        <v>204</v>
      </c>
      <c r="U237" s="3">
        <v>7</v>
      </c>
      <c r="V237" s="3">
        <v>0.59799999999999998</v>
      </c>
      <c r="W237" s="3" t="s">
        <v>100</v>
      </c>
      <c r="X237" s="3"/>
    </row>
    <row r="238" spans="16:24" x14ac:dyDescent="0.25">
      <c r="P238" s="3"/>
      <c r="Q238" s="3"/>
      <c r="R238" s="3"/>
      <c r="S238" s="3"/>
      <c r="T238" s="3" t="s">
        <v>202</v>
      </c>
      <c r="U238" s="3">
        <v>20</v>
      </c>
      <c r="V238" s="3">
        <v>1.7070000000000001</v>
      </c>
      <c r="W238" s="3" t="s">
        <v>100</v>
      </c>
      <c r="X238" s="3"/>
    </row>
    <row r="239" spans="16:24" x14ac:dyDescent="0.25">
      <c r="P239" s="3"/>
      <c r="Q239" s="3"/>
      <c r="R239" s="3"/>
      <c r="S239" s="3"/>
      <c r="T239" s="3" t="s">
        <v>203</v>
      </c>
      <c r="U239" s="3">
        <v>18.5</v>
      </c>
      <c r="V239" s="3">
        <v>1.579</v>
      </c>
      <c r="W239" s="3" t="s">
        <v>100</v>
      </c>
      <c r="X239" s="3"/>
    </row>
    <row r="240" spans="16:24" x14ac:dyDescent="0.25">
      <c r="P240" s="3"/>
      <c r="Q240" s="3"/>
      <c r="R240" s="3"/>
      <c r="S240" s="3"/>
      <c r="T240" s="3" t="s">
        <v>201</v>
      </c>
      <c r="U240" s="3">
        <v>27.25</v>
      </c>
      <c r="V240" s="3">
        <v>2.3260000000000001</v>
      </c>
      <c r="W240" s="3" t="s">
        <v>100</v>
      </c>
      <c r="X240" s="3"/>
    </row>
    <row r="241" spans="1:24" x14ac:dyDescent="0.25">
      <c r="P241" s="3"/>
      <c r="Q241" s="3"/>
      <c r="R241" s="3"/>
      <c r="S241" s="3"/>
      <c r="T241" s="3" t="s">
        <v>200</v>
      </c>
      <c r="U241" s="3">
        <v>31.25</v>
      </c>
      <c r="V241" s="3">
        <v>2.6669999999999998</v>
      </c>
      <c r="W241" s="3" t="s">
        <v>100</v>
      </c>
      <c r="X241" s="3"/>
    </row>
    <row r="242" spans="1:24" x14ac:dyDescent="0.25">
      <c r="P242" s="3"/>
      <c r="Q242" s="3"/>
      <c r="R242" s="3"/>
      <c r="S242" s="3"/>
      <c r="T242" s="3" t="s">
        <v>172</v>
      </c>
      <c r="U242" s="3">
        <v>21.4</v>
      </c>
      <c r="V242" s="3">
        <v>1.9370000000000001</v>
      </c>
      <c r="W242" s="3" t="s">
        <v>100</v>
      </c>
      <c r="X242" s="3"/>
    </row>
    <row r="243" spans="1:24" x14ac:dyDescent="0.25">
      <c r="P243" s="3"/>
      <c r="Q243" s="3"/>
      <c r="R243" s="3"/>
      <c r="S243" s="3"/>
      <c r="T243" s="3" t="s">
        <v>173</v>
      </c>
      <c r="U243" s="3">
        <v>2.4</v>
      </c>
      <c r="V243" s="3">
        <v>0.217</v>
      </c>
      <c r="W243" s="3" t="s">
        <v>100</v>
      </c>
      <c r="X243" s="3"/>
    </row>
    <row r="244" spans="1:24" x14ac:dyDescent="0.25">
      <c r="P244" s="3"/>
      <c r="Q244" s="3"/>
      <c r="R244" s="3"/>
      <c r="S244" s="3"/>
      <c r="T244" s="3" t="s">
        <v>128</v>
      </c>
      <c r="U244" s="3">
        <v>6.6</v>
      </c>
      <c r="V244" s="3">
        <v>0.56299999999999994</v>
      </c>
      <c r="W244" s="3" t="s">
        <v>100</v>
      </c>
      <c r="X244" s="3"/>
    </row>
    <row r="245" spans="1:24" x14ac:dyDescent="0.25">
      <c r="P245" s="3"/>
      <c r="Q245" s="3"/>
      <c r="R245" s="3"/>
      <c r="S245" s="3"/>
      <c r="T245" s="3" t="s">
        <v>129</v>
      </c>
      <c r="U245" s="3">
        <v>19.600000000000001</v>
      </c>
      <c r="V245" s="3">
        <v>1.673</v>
      </c>
      <c r="W245" s="3" t="s">
        <v>100</v>
      </c>
      <c r="X245" s="3"/>
    </row>
    <row r="246" spans="1:24" x14ac:dyDescent="0.25">
      <c r="P246" s="3"/>
      <c r="Q246" s="3"/>
      <c r="R246" s="3"/>
      <c r="S246" s="3"/>
      <c r="T246" s="3" t="s">
        <v>206</v>
      </c>
      <c r="U246" s="3">
        <v>18.100000000000001</v>
      </c>
      <c r="V246" s="3">
        <v>1.5449999999999999</v>
      </c>
      <c r="W246" s="3" t="s">
        <v>100</v>
      </c>
      <c r="X246" s="3"/>
    </row>
    <row r="247" spans="1:24" x14ac:dyDescent="0.25">
      <c r="P247" s="3"/>
      <c r="Q247" s="3"/>
      <c r="R247" s="3"/>
      <c r="S247" s="3"/>
      <c r="T247" s="3" t="s">
        <v>127</v>
      </c>
      <c r="U247" s="3">
        <v>26.85</v>
      </c>
      <c r="V247" s="3">
        <v>2.2919999999999998</v>
      </c>
      <c r="W247" s="3" t="s">
        <v>100</v>
      </c>
      <c r="X247" s="3"/>
    </row>
    <row r="248" spans="1:24" x14ac:dyDescent="0.25">
      <c r="P248" s="3"/>
      <c r="Q248" s="3"/>
      <c r="R248" s="3"/>
      <c r="S248" s="3"/>
      <c r="T248" s="3" t="s">
        <v>126</v>
      </c>
      <c r="U248" s="3">
        <v>30.85</v>
      </c>
      <c r="V248" s="3">
        <v>2.633</v>
      </c>
      <c r="W248" s="3" t="s">
        <v>100</v>
      </c>
      <c r="X248" s="3"/>
    </row>
    <row r="249" spans="1:24" x14ac:dyDescent="0.25">
      <c r="P249" s="3"/>
      <c r="Q249" s="3"/>
      <c r="R249" s="3"/>
      <c r="S249" s="3"/>
      <c r="T249" s="3" t="s">
        <v>120</v>
      </c>
      <c r="U249" s="3">
        <v>21</v>
      </c>
      <c r="V249" s="3">
        <v>1.901</v>
      </c>
      <c r="W249" s="3" t="s">
        <v>100</v>
      </c>
      <c r="X249" s="3"/>
    </row>
    <row r="250" spans="1:24" x14ac:dyDescent="0.25">
      <c r="P250" s="3"/>
      <c r="Q250" s="3"/>
      <c r="R250" s="3"/>
      <c r="S250" s="3"/>
      <c r="T250" s="3" t="s">
        <v>121</v>
      </c>
      <c r="U250" s="3">
        <v>2</v>
      </c>
      <c r="V250" s="3">
        <v>0.18099999999999999</v>
      </c>
      <c r="W250" s="3" t="s">
        <v>100</v>
      </c>
      <c r="X250" s="3"/>
    </row>
    <row r="251" spans="1:24" x14ac:dyDescent="0.25">
      <c r="P251" s="3"/>
      <c r="Q251" s="3"/>
      <c r="R251" s="3"/>
      <c r="S251" s="3"/>
      <c r="T251" s="3"/>
      <c r="U251" s="3"/>
      <c r="V251" s="3"/>
      <c r="W251" s="3"/>
      <c r="X251" s="3"/>
    </row>
    <row r="252" spans="1:24" x14ac:dyDescent="0.25">
      <c r="P252" s="3"/>
      <c r="Q252" s="3"/>
      <c r="R252" s="3"/>
      <c r="S252" s="3"/>
      <c r="T252" s="3" t="s">
        <v>175</v>
      </c>
      <c r="U252" s="3"/>
      <c r="V252" s="3"/>
      <c r="W252" s="3"/>
      <c r="X252" s="3"/>
    </row>
    <row r="253" spans="1:24" x14ac:dyDescent="0.25">
      <c r="P253" s="3"/>
      <c r="Q253" s="3"/>
      <c r="R253" s="3"/>
      <c r="S253" s="3"/>
      <c r="T253" s="3"/>
      <c r="U253" s="3"/>
      <c r="V253" s="3"/>
      <c r="W253" s="3"/>
      <c r="X253" s="3"/>
    </row>
    <row r="254" spans="1:24" s="21" customFormat="1" x14ac:dyDescent="0.25">
      <c r="A254" s="20" t="s">
        <v>36</v>
      </c>
      <c r="M254" s="20" t="s">
        <v>86</v>
      </c>
      <c r="R254" s="26"/>
      <c r="S254" s="26"/>
      <c r="T254" s="26"/>
      <c r="U254" s="26"/>
      <c r="V254" s="26"/>
      <c r="W254" s="26"/>
      <c r="X254" s="26"/>
    </row>
    <row r="255" spans="1:24" s="21" customFormat="1" x14ac:dyDescent="0.25">
      <c r="R255" s="26"/>
      <c r="S255" s="26"/>
      <c r="T255" s="26"/>
      <c r="U255" s="26"/>
      <c r="V255" s="26"/>
      <c r="W255" s="26"/>
      <c r="X255" s="26"/>
    </row>
    <row r="256" spans="1:24" s="21" customFormat="1" x14ac:dyDescent="0.25">
      <c r="A256" s="22" t="s">
        <v>42</v>
      </c>
      <c r="C256" s="22" t="s">
        <v>56</v>
      </c>
      <c r="D256" s="21" t="s">
        <v>37</v>
      </c>
      <c r="E256" s="21" t="s">
        <v>38</v>
      </c>
      <c r="F256" s="21" t="s">
        <v>39</v>
      </c>
      <c r="G256" s="21" t="s">
        <v>40</v>
      </c>
      <c r="H256" s="21" t="s">
        <v>41</v>
      </c>
      <c r="M256" s="21" t="s">
        <v>85</v>
      </c>
      <c r="S256" s="31"/>
      <c r="T256" s="26"/>
      <c r="U256" s="26"/>
      <c r="V256" s="26"/>
      <c r="W256" s="26"/>
      <c r="X256" s="26"/>
    </row>
    <row r="257" spans="1:24" s="21" customFormat="1" x14ac:dyDescent="0.25">
      <c r="B257" s="29"/>
      <c r="C257" s="22">
        <v>1</v>
      </c>
      <c r="D257" s="23">
        <v>10</v>
      </c>
      <c r="E257" s="23">
        <v>5</v>
      </c>
      <c r="F257" s="23">
        <v>5</v>
      </c>
      <c r="G257" s="23">
        <v>5</v>
      </c>
      <c r="H257" s="23">
        <v>2</v>
      </c>
      <c r="M257" s="21" t="s">
        <v>61</v>
      </c>
      <c r="P257" s="21" t="s">
        <v>62</v>
      </c>
      <c r="Q257" s="21" t="s">
        <v>63</v>
      </c>
      <c r="S257" s="31"/>
      <c r="T257" s="26"/>
      <c r="U257" s="26"/>
      <c r="V257" s="26"/>
      <c r="W257" s="26"/>
      <c r="X257" s="26"/>
    </row>
    <row r="258" spans="1:24" s="21" customFormat="1" x14ac:dyDescent="0.25">
      <c r="B258" s="29"/>
      <c r="C258" s="22">
        <v>2</v>
      </c>
      <c r="D258" s="23">
        <v>10</v>
      </c>
      <c r="E258" s="23">
        <v>5</v>
      </c>
      <c r="F258" s="23">
        <v>5</v>
      </c>
      <c r="G258" s="23">
        <v>5</v>
      </c>
      <c r="H258" s="23">
        <v>5</v>
      </c>
      <c r="M258" s="21" t="s">
        <v>64</v>
      </c>
      <c r="S258" s="31"/>
      <c r="T258" s="26"/>
      <c r="U258" s="26"/>
      <c r="V258" s="26"/>
      <c r="W258" s="26"/>
      <c r="X258" s="26"/>
    </row>
    <row r="259" spans="1:24" s="21" customFormat="1" x14ac:dyDescent="0.25">
      <c r="B259" s="29"/>
      <c r="C259" s="22">
        <v>3</v>
      </c>
      <c r="D259" s="23">
        <v>5</v>
      </c>
      <c r="E259" s="23">
        <v>5</v>
      </c>
      <c r="F259" s="23">
        <v>5</v>
      </c>
      <c r="G259" s="23">
        <v>5</v>
      </c>
      <c r="H259" s="23">
        <v>5</v>
      </c>
      <c r="S259" s="31"/>
      <c r="T259" s="26"/>
      <c r="U259" s="26"/>
      <c r="V259" s="26"/>
      <c r="W259" s="26"/>
      <c r="X259" s="26"/>
    </row>
    <row r="260" spans="1:24" s="21" customFormat="1" x14ac:dyDescent="0.25">
      <c r="C260" s="22">
        <v>4</v>
      </c>
      <c r="D260" s="23">
        <v>5</v>
      </c>
      <c r="E260" s="23">
        <v>5</v>
      </c>
      <c r="F260" s="23">
        <v>5</v>
      </c>
      <c r="G260" s="23">
        <v>5</v>
      </c>
      <c r="H260" s="23">
        <v>5</v>
      </c>
      <c r="M260" s="21" t="s">
        <v>65</v>
      </c>
      <c r="S260" s="31"/>
      <c r="T260" s="26"/>
      <c r="U260" s="26"/>
      <c r="V260" s="26"/>
      <c r="W260" s="26"/>
      <c r="X260" s="26"/>
    </row>
    <row r="261" spans="1:24" s="21" customFormat="1" x14ac:dyDescent="0.25">
      <c r="C261" s="22">
        <v>5</v>
      </c>
      <c r="E261" s="23">
        <v>5</v>
      </c>
      <c r="F261" s="23">
        <v>5</v>
      </c>
      <c r="G261" s="23">
        <v>5</v>
      </c>
      <c r="H261" s="23">
        <v>5</v>
      </c>
      <c r="R261" s="26"/>
      <c r="S261" s="26"/>
      <c r="T261" s="26"/>
      <c r="U261" s="26"/>
      <c r="V261" s="26"/>
      <c r="W261" s="26"/>
      <c r="X261" s="26"/>
    </row>
    <row r="262" spans="1:24" s="21" customFormat="1" x14ac:dyDescent="0.25">
      <c r="L262" s="26" t="s">
        <v>224</v>
      </c>
      <c r="M262" s="21" t="s">
        <v>66</v>
      </c>
      <c r="N262" s="21" t="s">
        <v>67</v>
      </c>
      <c r="O262" s="21" t="s">
        <v>68</v>
      </c>
      <c r="P262" s="21" t="s">
        <v>69</v>
      </c>
      <c r="Q262" s="34">
        <v>0.25</v>
      </c>
      <c r="R262" s="26">
        <v>0.75</v>
      </c>
      <c r="S262" s="26"/>
      <c r="T262" s="26"/>
      <c r="U262" s="26"/>
      <c r="V262" s="26"/>
      <c r="W262" s="26"/>
      <c r="X262" s="26"/>
    </row>
    <row r="263" spans="1:24" s="21" customFormat="1" x14ac:dyDescent="0.25">
      <c r="A263" s="22" t="s">
        <v>9</v>
      </c>
      <c r="C263" s="22">
        <v>1</v>
      </c>
      <c r="D263" s="21">
        <v>1023.6700077215688</v>
      </c>
      <c r="E263" s="21">
        <v>1564.4321458756212</v>
      </c>
      <c r="F263" s="21">
        <v>1046.2104353987977</v>
      </c>
      <c r="G263" s="21">
        <v>3803.5710187059103</v>
      </c>
      <c r="H263" s="21">
        <v>63160.325994151157</v>
      </c>
      <c r="L263" s="21" t="s">
        <v>37</v>
      </c>
      <c r="M263" s="21" t="s">
        <v>70</v>
      </c>
      <c r="N263" s="21">
        <v>4</v>
      </c>
      <c r="O263" s="21">
        <v>0</v>
      </c>
      <c r="P263" s="21">
        <v>93.665000000000006</v>
      </c>
      <c r="Q263" s="21">
        <v>67.894000000000005</v>
      </c>
      <c r="R263" s="26">
        <v>121.617</v>
      </c>
      <c r="S263" s="26"/>
      <c r="U263" s="26"/>
      <c r="V263" s="26"/>
      <c r="W263" s="26"/>
      <c r="X263" s="26"/>
    </row>
    <row r="264" spans="1:24" s="21" customFormat="1" x14ac:dyDescent="0.25">
      <c r="C264" s="22">
        <v>2</v>
      </c>
      <c r="D264" s="21">
        <v>622.04047278168946</v>
      </c>
      <c r="E264" s="21">
        <v>1156.6625503752712</v>
      </c>
      <c r="F264" s="21">
        <v>3262.1198333838424</v>
      </c>
      <c r="G264" s="21">
        <v>7914.6829225058591</v>
      </c>
      <c r="H264" s="21">
        <v>52649.078836472749</v>
      </c>
      <c r="L264" s="21" t="s">
        <v>38</v>
      </c>
      <c r="M264" s="21" t="s">
        <v>71</v>
      </c>
      <c r="N264" s="21">
        <v>5</v>
      </c>
      <c r="O264" s="21">
        <v>0</v>
      </c>
      <c r="P264" s="21">
        <v>228.12899999999999</v>
      </c>
      <c r="Q264" s="21">
        <v>192.86099999999999</v>
      </c>
      <c r="R264" s="26">
        <v>272.10899999999998</v>
      </c>
      <c r="S264" s="26"/>
      <c r="U264" s="26"/>
      <c r="V264" s="26"/>
      <c r="W264" s="26"/>
      <c r="X264" s="26"/>
    </row>
    <row r="265" spans="1:24" s="21" customFormat="1" x14ac:dyDescent="0.25">
      <c r="C265" s="22">
        <v>3</v>
      </c>
      <c r="D265" s="21">
        <v>640.16586536752527</v>
      </c>
      <c r="E265" s="21">
        <v>925.26728411845693</v>
      </c>
      <c r="F265" s="21">
        <v>4366.8928649304798</v>
      </c>
      <c r="G265" s="21">
        <v>8542.3038938837344</v>
      </c>
      <c r="H265" s="21">
        <v>75489.789590946049</v>
      </c>
      <c r="L265" s="21" t="s">
        <v>39</v>
      </c>
      <c r="M265" s="21" t="s">
        <v>72</v>
      </c>
      <c r="N265" s="21">
        <v>5</v>
      </c>
      <c r="O265" s="21">
        <v>0</v>
      </c>
      <c r="P265" s="21">
        <v>652.42399999999998</v>
      </c>
      <c r="Q265" s="21">
        <v>414.30700000000002</v>
      </c>
      <c r="R265" s="26">
        <v>799.24699999999996</v>
      </c>
      <c r="S265" s="26"/>
      <c r="U265" s="26"/>
      <c r="V265" s="26"/>
      <c r="W265" s="26"/>
      <c r="X265" s="26"/>
    </row>
    <row r="266" spans="1:24" s="21" customFormat="1" x14ac:dyDescent="0.25">
      <c r="C266" s="22">
        <v>4</v>
      </c>
      <c r="D266" s="21">
        <v>424.81969367262491</v>
      </c>
      <c r="E266" s="21">
        <v>1003.3417101610478</v>
      </c>
      <c r="F266" s="21">
        <v>3625.5813310112921</v>
      </c>
      <c r="G266" s="21">
        <v>9153.014245555225</v>
      </c>
      <c r="H266" s="21">
        <v>73617.020964376148</v>
      </c>
      <c r="L266" s="21" t="s">
        <v>40</v>
      </c>
      <c r="M266" s="21" t="s">
        <v>73</v>
      </c>
      <c r="N266" s="21">
        <v>5</v>
      </c>
      <c r="O266" s="21">
        <v>0</v>
      </c>
      <c r="P266" s="21">
        <v>1708.461</v>
      </c>
      <c r="Q266" s="21">
        <v>1171.825</v>
      </c>
      <c r="R266" s="26">
        <v>2504.5450000000001</v>
      </c>
      <c r="S266" s="26"/>
      <c r="U266" s="26"/>
      <c r="V266" s="26"/>
      <c r="W266" s="26"/>
      <c r="X266" s="26"/>
    </row>
    <row r="267" spans="1:24" s="21" customFormat="1" x14ac:dyDescent="0.25">
      <c r="C267" s="22">
        <v>5</v>
      </c>
      <c r="E267" s="21">
        <v>1140.6426048759042</v>
      </c>
      <c r="F267" s="21">
        <v>3096.8575447255735</v>
      </c>
      <c r="G267" s="21">
        <v>15892.430782785239</v>
      </c>
      <c r="H267" s="21">
        <v>132393.40443334612</v>
      </c>
      <c r="L267" s="21" t="s">
        <v>41</v>
      </c>
      <c r="M267" s="21" t="s">
        <v>74</v>
      </c>
      <c r="N267" s="21">
        <v>5</v>
      </c>
      <c r="O267" s="21">
        <v>0</v>
      </c>
      <c r="P267" s="21">
        <v>15097.958000000001</v>
      </c>
      <c r="Q267" s="21">
        <v>12626.61</v>
      </c>
      <c r="R267" s="26">
        <v>29029.421999999999</v>
      </c>
      <c r="S267" s="26"/>
      <c r="U267" s="26"/>
      <c r="V267" s="26"/>
      <c r="W267" s="26"/>
      <c r="X267" s="26"/>
    </row>
    <row r="268" spans="1:24" s="21" customFormat="1" x14ac:dyDescent="0.25">
      <c r="R268" s="26"/>
      <c r="S268" s="26"/>
      <c r="T268" s="26"/>
      <c r="U268" s="26"/>
      <c r="V268" s="26"/>
      <c r="W268" s="26"/>
      <c r="X268" s="26"/>
    </row>
    <row r="269" spans="1:24" s="21" customFormat="1" x14ac:dyDescent="0.25">
      <c r="A269" s="28" t="s">
        <v>43</v>
      </c>
      <c r="C269" s="22">
        <v>1</v>
      </c>
      <c r="D269" s="26">
        <v>102.36700077215689</v>
      </c>
      <c r="E269" s="26">
        <v>312.88642917512425</v>
      </c>
      <c r="F269" s="26">
        <v>209.24208707975953</v>
      </c>
      <c r="G269" s="26">
        <v>760.71420374118202</v>
      </c>
      <c r="H269" s="26">
        <v>31580.162997075578</v>
      </c>
      <c r="M269" s="21" t="s">
        <v>216</v>
      </c>
      <c r="R269" s="26"/>
      <c r="S269" s="26"/>
      <c r="T269" s="26"/>
      <c r="U269" s="26"/>
      <c r="V269" s="26"/>
      <c r="W269" s="26"/>
      <c r="X269" s="26"/>
    </row>
    <row r="270" spans="1:24" s="21" customFormat="1" x14ac:dyDescent="0.25">
      <c r="C270" s="22">
        <v>2</v>
      </c>
      <c r="D270" s="26">
        <v>62.204047278168943</v>
      </c>
      <c r="E270" s="26">
        <v>231.33251007505422</v>
      </c>
      <c r="F270" s="26">
        <v>652.42396667676849</v>
      </c>
      <c r="G270" s="26">
        <v>1582.9365845011719</v>
      </c>
      <c r="H270" s="26">
        <v>10529.815767294549</v>
      </c>
      <c r="R270" s="26"/>
      <c r="S270" s="26"/>
      <c r="T270" s="26"/>
      <c r="U270" s="26"/>
      <c r="V270" s="26"/>
      <c r="W270" s="26"/>
      <c r="X270" s="26"/>
    </row>
    <row r="271" spans="1:24" s="21" customFormat="1" x14ac:dyDescent="0.25">
      <c r="C271" s="22">
        <v>3</v>
      </c>
      <c r="D271" s="26">
        <v>128.03317307350505</v>
      </c>
      <c r="E271" s="26">
        <v>185.05345682369139</v>
      </c>
      <c r="F271" s="26">
        <v>873.37857298609595</v>
      </c>
      <c r="G271" s="26">
        <v>1708.4607787767468</v>
      </c>
      <c r="H271" s="26">
        <v>15097.957918189211</v>
      </c>
      <c r="M271" s="21" t="s">
        <v>178</v>
      </c>
      <c r="R271" s="26"/>
      <c r="S271" s="26"/>
      <c r="T271" s="26"/>
      <c r="U271" s="26"/>
      <c r="V271" s="26"/>
      <c r="W271" s="26"/>
      <c r="X271" s="26"/>
    </row>
    <row r="272" spans="1:24" s="21" customFormat="1" x14ac:dyDescent="0.25">
      <c r="C272" s="22">
        <v>4</v>
      </c>
      <c r="D272" s="26">
        <v>84.963938734524987</v>
      </c>
      <c r="E272" s="26">
        <v>200.66834203220955</v>
      </c>
      <c r="F272" s="26">
        <v>725.11626620225843</v>
      </c>
      <c r="G272" s="26">
        <v>1830.6028491110449</v>
      </c>
      <c r="H272" s="26">
        <v>14723.404192875229</v>
      </c>
      <c r="R272" s="26"/>
      <c r="S272" s="26"/>
      <c r="T272" s="26"/>
      <c r="U272" s="26"/>
      <c r="V272" s="26"/>
      <c r="W272" s="26"/>
      <c r="X272" s="26"/>
    </row>
    <row r="273" spans="1:26" s="21" customFormat="1" x14ac:dyDescent="0.25">
      <c r="C273" s="22">
        <v>5</v>
      </c>
      <c r="E273" s="26">
        <v>228.12852097518086</v>
      </c>
      <c r="F273" s="26">
        <v>619.37150894511467</v>
      </c>
      <c r="G273" s="26">
        <v>3178.4861565570477</v>
      </c>
      <c r="H273" s="26">
        <v>26478.680886669223</v>
      </c>
      <c r="M273" s="21" t="s">
        <v>90</v>
      </c>
      <c r="R273" s="26"/>
      <c r="S273" s="26"/>
      <c r="T273" s="26"/>
      <c r="U273" s="26"/>
      <c r="V273" s="26"/>
      <c r="W273" s="26"/>
      <c r="X273" s="26"/>
    </row>
    <row r="274" spans="1:26" s="21" customFormat="1" x14ac:dyDescent="0.25">
      <c r="C274" s="28" t="s">
        <v>1</v>
      </c>
      <c r="D274" s="26">
        <v>94.392039964588974</v>
      </c>
      <c r="E274" s="26">
        <v>231.61385181625207</v>
      </c>
      <c r="F274" s="26">
        <v>615.90648037799951</v>
      </c>
      <c r="G274" s="26">
        <v>1812.2401145374388</v>
      </c>
      <c r="H274" s="26">
        <v>19682.004352420761</v>
      </c>
      <c r="R274" s="26"/>
      <c r="S274" s="26"/>
      <c r="T274" s="26"/>
      <c r="U274" s="26"/>
      <c r="V274" s="26"/>
      <c r="W274" s="26"/>
      <c r="X274" s="26"/>
    </row>
    <row r="275" spans="1:26" s="21" customFormat="1" x14ac:dyDescent="0.25">
      <c r="C275" s="28" t="s">
        <v>2</v>
      </c>
      <c r="D275" s="26">
        <v>27.810560360646068</v>
      </c>
      <c r="E275" s="26">
        <v>49.353200181088731</v>
      </c>
      <c r="F275" s="26">
        <v>247.45712648706925</v>
      </c>
      <c r="G275" s="26">
        <v>871.20927994500619</v>
      </c>
      <c r="H275" s="26">
        <v>8903.9983181114676</v>
      </c>
      <c r="M275" s="21" t="s">
        <v>179</v>
      </c>
      <c r="R275" s="26"/>
      <c r="S275" s="26"/>
      <c r="T275" s="26"/>
      <c r="U275" s="26"/>
      <c r="V275" s="26"/>
      <c r="W275" s="26"/>
      <c r="X275" s="26"/>
    </row>
    <row r="276" spans="1:26" s="21" customFormat="1" x14ac:dyDescent="0.25">
      <c r="C276" s="28"/>
      <c r="D276" s="26"/>
      <c r="E276" s="26"/>
      <c r="F276" s="26"/>
      <c r="G276" s="26"/>
      <c r="H276" s="26"/>
      <c r="M276" s="29"/>
      <c r="N276" s="29"/>
      <c r="R276" s="30"/>
      <c r="S276" s="30"/>
      <c r="T276" s="26"/>
      <c r="U276" s="26"/>
      <c r="V276" s="26"/>
      <c r="W276" s="26"/>
      <c r="X276" s="26"/>
    </row>
    <row r="277" spans="1:26" s="21" customFormat="1" x14ac:dyDescent="0.25">
      <c r="A277" s="21" t="s">
        <v>28</v>
      </c>
      <c r="I277" s="21">
        <v>394.38</v>
      </c>
      <c r="L277" s="29"/>
      <c r="M277" s="29" t="s">
        <v>91</v>
      </c>
      <c r="N277" s="29" t="s">
        <v>92</v>
      </c>
      <c r="O277" s="29" t="s">
        <v>180</v>
      </c>
      <c r="P277" s="21" t="s">
        <v>93</v>
      </c>
      <c r="R277" s="30"/>
      <c r="S277" s="30"/>
      <c r="T277" s="30"/>
      <c r="U277" s="26"/>
      <c r="V277" s="26"/>
      <c r="W277" s="26"/>
      <c r="X277" s="26"/>
    </row>
    <row r="278" spans="1:26" s="21" customFormat="1" x14ac:dyDescent="0.25">
      <c r="A278" s="29"/>
      <c r="B278" s="29"/>
      <c r="C278" s="29"/>
      <c r="D278" s="29"/>
      <c r="E278" s="29"/>
      <c r="F278" s="29"/>
      <c r="G278" s="29"/>
      <c r="I278" s="29"/>
      <c r="J278" s="29"/>
      <c r="K278" s="29"/>
      <c r="L278" s="29"/>
      <c r="M278" s="21" t="s">
        <v>223</v>
      </c>
      <c r="N278" s="21">
        <v>5.0999999999999996</v>
      </c>
      <c r="O278" s="21">
        <v>1.075</v>
      </c>
      <c r="P278" s="21" t="s">
        <v>100</v>
      </c>
      <c r="R278" s="26"/>
      <c r="S278" s="26"/>
      <c r="T278" s="30"/>
      <c r="U278" s="30"/>
      <c r="V278" s="30"/>
      <c r="W278" s="30"/>
      <c r="X278" s="30"/>
      <c r="Z278" s="30"/>
    </row>
    <row r="279" spans="1:26" s="21" customFormat="1" x14ac:dyDescent="0.25">
      <c r="C279" s="23"/>
      <c r="D279" s="23"/>
      <c r="E279" s="23"/>
      <c r="F279" s="23"/>
      <c r="M279" s="21" t="s">
        <v>222</v>
      </c>
      <c r="N279" s="21">
        <v>9.1</v>
      </c>
      <c r="O279" s="21">
        <v>1.9179999999999999</v>
      </c>
      <c r="P279" s="21" t="s">
        <v>98</v>
      </c>
      <c r="R279" s="26"/>
      <c r="S279" s="26"/>
      <c r="T279" s="26"/>
      <c r="U279" s="26"/>
      <c r="W279" s="26"/>
      <c r="X279" s="26"/>
      <c r="Z279" s="22"/>
    </row>
    <row r="280" spans="1:26" s="21" customFormat="1" x14ac:dyDescent="0.25">
      <c r="C280" s="23"/>
      <c r="D280" s="23"/>
      <c r="E280" s="23"/>
      <c r="F280" s="23"/>
      <c r="G280" s="23"/>
      <c r="M280" s="21" t="s">
        <v>138</v>
      </c>
      <c r="N280" s="21">
        <v>4</v>
      </c>
      <c r="O280" s="21">
        <v>0.89400000000000002</v>
      </c>
      <c r="P280" s="21" t="s">
        <v>100</v>
      </c>
      <c r="R280" s="26"/>
      <c r="S280" s="26"/>
      <c r="T280" s="26"/>
      <c r="U280" s="26"/>
      <c r="V280" s="26"/>
      <c r="W280" s="26"/>
      <c r="X280" s="26"/>
      <c r="Z280" s="35"/>
    </row>
    <row r="281" spans="1:26" s="21" customFormat="1" x14ac:dyDescent="0.25">
      <c r="C281" s="23"/>
      <c r="D281" s="23"/>
      <c r="E281" s="23"/>
      <c r="F281" s="23"/>
      <c r="G281" s="23"/>
      <c r="M281" s="20" t="s">
        <v>221</v>
      </c>
      <c r="N281" s="20">
        <v>14.3</v>
      </c>
      <c r="O281" s="20">
        <v>3.0150000000000001</v>
      </c>
      <c r="P281" s="20" t="s">
        <v>95</v>
      </c>
      <c r="R281" s="26"/>
      <c r="S281" s="26"/>
      <c r="T281" s="26"/>
      <c r="U281" s="26"/>
      <c r="V281" s="26"/>
      <c r="W281" s="26"/>
      <c r="X281" s="26"/>
      <c r="Z281" s="35"/>
    </row>
    <row r="282" spans="1:26" s="21" customFormat="1" x14ac:dyDescent="0.25">
      <c r="C282" s="23"/>
      <c r="D282" s="23"/>
      <c r="E282" s="23"/>
      <c r="F282" s="23"/>
      <c r="G282" s="23"/>
      <c r="M282" s="21" t="s">
        <v>117</v>
      </c>
      <c r="N282" s="21">
        <v>9.1999999999999993</v>
      </c>
      <c r="O282" s="21">
        <v>2.0569999999999999</v>
      </c>
      <c r="P282" s="21" t="s">
        <v>98</v>
      </c>
      <c r="R282" s="26"/>
      <c r="S282" s="26"/>
      <c r="T282" s="26"/>
      <c r="U282" s="26"/>
      <c r="V282" s="26"/>
      <c r="W282" s="26"/>
      <c r="X282" s="26"/>
      <c r="Z282" s="35"/>
    </row>
    <row r="283" spans="1:26" s="21" customFormat="1" x14ac:dyDescent="0.25">
      <c r="C283" s="23"/>
      <c r="D283" s="23"/>
      <c r="E283" s="23"/>
      <c r="F283" s="23"/>
      <c r="G283" s="23"/>
      <c r="M283" s="21" t="s">
        <v>118</v>
      </c>
      <c r="N283" s="21">
        <v>5.2</v>
      </c>
      <c r="O283" s="21">
        <v>1.163</v>
      </c>
      <c r="P283" s="21" t="s">
        <v>100</v>
      </c>
      <c r="R283" s="26"/>
      <c r="S283" s="26"/>
      <c r="T283" s="26"/>
      <c r="U283" s="26"/>
      <c r="V283" s="26"/>
      <c r="W283" s="26"/>
      <c r="X283" s="26"/>
      <c r="Z283" s="35"/>
    </row>
    <row r="284" spans="1:26" s="21" customFormat="1" x14ac:dyDescent="0.25">
      <c r="M284" s="20" t="s">
        <v>217</v>
      </c>
      <c r="N284" s="20">
        <v>19.5</v>
      </c>
      <c r="O284" s="20">
        <v>4.1109999999999998</v>
      </c>
      <c r="P284" s="20" t="s">
        <v>95</v>
      </c>
      <c r="R284" s="26"/>
      <c r="S284" s="26"/>
      <c r="T284" s="26"/>
      <c r="U284" s="26"/>
      <c r="V284" s="26"/>
      <c r="W284" s="26"/>
      <c r="X284" s="26"/>
      <c r="Z284" s="35"/>
    </row>
    <row r="285" spans="1:26" s="21" customFormat="1" x14ac:dyDescent="0.25">
      <c r="M285" s="20" t="s">
        <v>218</v>
      </c>
      <c r="N285" s="20">
        <v>14.4</v>
      </c>
      <c r="O285" s="20">
        <v>3.22</v>
      </c>
      <c r="P285" s="20" t="s">
        <v>95</v>
      </c>
      <c r="R285" s="26"/>
      <c r="S285" s="26"/>
      <c r="T285" s="26"/>
      <c r="U285" s="26"/>
      <c r="V285" s="26"/>
      <c r="W285" s="26"/>
      <c r="X285" s="26"/>
      <c r="Z285" s="35"/>
    </row>
    <row r="286" spans="1:26" s="21" customFormat="1" x14ac:dyDescent="0.25">
      <c r="M286" s="21" t="s">
        <v>219</v>
      </c>
      <c r="N286" s="21">
        <v>10.4</v>
      </c>
      <c r="O286" s="21">
        <v>2.3260000000000001</v>
      </c>
      <c r="P286" s="21" t="s">
        <v>98</v>
      </c>
      <c r="R286" s="26"/>
      <c r="S286" s="26"/>
      <c r="T286" s="26"/>
      <c r="U286" s="26"/>
      <c r="V286" s="26"/>
      <c r="W286" s="26"/>
      <c r="X286" s="26"/>
      <c r="Z286" s="35"/>
    </row>
    <row r="287" spans="1:26" s="21" customFormat="1" x14ac:dyDescent="0.25">
      <c r="M287" s="21" t="s">
        <v>220</v>
      </c>
      <c r="N287" s="21">
        <v>5.2</v>
      </c>
      <c r="O287" s="21">
        <v>1.163</v>
      </c>
      <c r="P287" s="21" t="s">
        <v>100</v>
      </c>
      <c r="R287" s="26"/>
      <c r="S287" s="26"/>
      <c r="T287" s="26"/>
      <c r="U287" s="26"/>
      <c r="V287" s="26"/>
      <c r="W287" s="26"/>
      <c r="X287" s="26"/>
      <c r="Z287" s="35"/>
    </row>
    <row r="288" spans="1:26" s="21" customFormat="1" x14ac:dyDescent="0.25">
      <c r="R288" s="26"/>
      <c r="S288" s="26"/>
      <c r="T288" s="26"/>
      <c r="U288" s="26"/>
      <c r="V288" s="26"/>
      <c r="W288" s="26"/>
      <c r="X288" s="26"/>
      <c r="Z288" s="35"/>
    </row>
    <row r="289" spans="1:26" s="21" customFormat="1" x14ac:dyDescent="0.25">
      <c r="M289" s="21" t="s">
        <v>175</v>
      </c>
      <c r="R289" s="26"/>
      <c r="S289" s="26"/>
      <c r="T289" s="26"/>
      <c r="U289" s="26"/>
      <c r="V289" s="26"/>
      <c r="W289" s="26"/>
      <c r="X289" s="26"/>
      <c r="Z289" s="35"/>
    </row>
    <row r="290" spans="1:26" x14ac:dyDescent="0.25">
      <c r="T290" s="3"/>
      <c r="U290" s="3"/>
      <c r="V290" s="3"/>
      <c r="W290" s="3"/>
      <c r="X290" s="3"/>
      <c r="Z290" s="6"/>
    </row>
    <row r="291" spans="1:26" x14ac:dyDescent="0.25">
      <c r="A291" s="1" t="s">
        <v>44</v>
      </c>
      <c r="M291" s="1" t="s">
        <v>86</v>
      </c>
      <c r="R291" s="3"/>
      <c r="S291" s="3"/>
      <c r="T291" s="3"/>
      <c r="U291" s="3"/>
      <c r="V291" s="3"/>
      <c r="W291" s="3"/>
      <c r="X291" s="3"/>
      <c r="Z291" s="6"/>
    </row>
    <row r="292" spans="1:26" x14ac:dyDescent="0.25">
      <c r="R292" s="3"/>
      <c r="S292" s="3"/>
      <c r="T292" s="3"/>
      <c r="U292" s="3"/>
      <c r="V292" s="3"/>
      <c r="W292" s="3"/>
      <c r="X292" s="3"/>
      <c r="Z292" s="6"/>
    </row>
    <row r="293" spans="1:26" x14ac:dyDescent="0.25">
      <c r="A293" s="13" t="s">
        <v>42</v>
      </c>
      <c r="C293" s="13" t="s">
        <v>56</v>
      </c>
      <c r="D293" t="s">
        <v>37</v>
      </c>
      <c r="E293" t="s">
        <v>38</v>
      </c>
      <c r="F293" t="s">
        <v>39</v>
      </c>
      <c r="G293" t="s">
        <v>40</v>
      </c>
      <c r="H293" t="s">
        <v>41</v>
      </c>
      <c r="M293" t="s">
        <v>85</v>
      </c>
      <c r="Z293" s="6"/>
    </row>
    <row r="294" spans="1:26" x14ac:dyDescent="0.25">
      <c r="B294" s="4"/>
      <c r="C294" s="13">
        <v>1</v>
      </c>
      <c r="D294" s="12">
        <v>10</v>
      </c>
      <c r="E294" s="9">
        <v>5</v>
      </c>
      <c r="F294" s="9">
        <v>5</v>
      </c>
      <c r="G294" s="9">
        <v>5</v>
      </c>
      <c r="H294" s="9">
        <v>2</v>
      </c>
      <c r="M294" t="s">
        <v>61</v>
      </c>
      <c r="P294" t="s">
        <v>62</v>
      </c>
      <c r="Q294" t="s">
        <v>63</v>
      </c>
      <c r="Z294" s="7"/>
    </row>
    <row r="295" spans="1:26" x14ac:dyDescent="0.25">
      <c r="B295" s="4"/>
      <c r="C295" s="13">
        <v>2</v>
      </c>
      <c r="D295" s="12">
        <v>10</v>
      </c>
      <c r="E295" s="12">
        <v>5</v>
      </c>
      <c r="F295" s="12">
        <v>5</v>
      </c>
      <c r="G295" s="12">
        <v>5</v>
      </c>
      <c r="H295" s="12">
        <v>5</v>
      </c>
      <c r="M295" t="s">
        <v>64</v>
      </c>
      <c r="Z295" s="6"/>
    </row>
    <row r="296" spans="1:26" x14ac:dyDescent="0.25">
      <c r="B296" s="4"/>
      <c r="C296" s="13">
        <v>3</v>
      </c>
      <c r="D296" s="9">
        <v>5</v>
      </c>
      <c r="E296" s="12">
        <v>5</v>
      </c>
      <c r="F296" s="12">
        <v>5</v>
      </c>
      <c r="G296" s="12">
        <v>5</v>
      </c>
      <c r="H296" s="12">
        <v>5</v>
      </c>
      <c r="Z296" s="6"/>
    </row>
    <row r="297" spans="1:26" x14ac:dyDescent="0.25">
      <c r="C297" s="13">
        <v>4</v>
      </c>
      <c r="D297" s="9">
        <v>5</v>
      </c>
      <c r="E297" s="9">
        <v>5</v>
      </c>
      <c r="F297" s="9">
        <v>5</v>
      </c>
      <c r="G297" s="9">
        <v>5</v>
      </c>
      <c r="H297" s="9">
        <v>5</v>
      </c>
      <c r="M297" t="s">
        <v>65</v>
      </c>
      <c r="Z297" s="6"/>
    </row>
    <row r="298" spans="1:26" x14ac:dyDescent="0.25">
      <c r="C298" s="13">
        <v>5</v>
      </c>
      <c r="E298" s="9">
        <v>5</v>
      </c>
      <c r="F298" s="9">
        <v>5</v>
      </c>
      <c r="G298" s="9">
        <v>5</v>
      </c>
      <c r="H298" s="9">
        <v>5</v>
      </c>
      <c r="Z298" s="6"/>
    </row>
    <row r="299" spans="1:26" x14ac:dyDescent="0.25">
      <c r="L299" s="8" t="s">
        <v>224</v>
      </c>
      <c r="M299" t="s">
        <v>66</v>
      </c>
      <c r="N299" t="s">
        <v>67</v>
      </c>
      <c r="O299" t="s">
        <v>68</v>
      </c>
      <c r="P299" t="s">
        <v>69</v>
      </c>
      <c r="Q299" s="18">
        <v>0.25</v>
      </c>
      <c r="R299" s="18">
        <v>0.75</v>
      </c>
      <c r="Z299" s="6"/>
    </row>
    <row r="300" spans="1:26" x14ac:dyDescent="0.25">
      <c r="A300" s="13" t="s">
        <v>12</v>
      </c>
      <c r="C300" s="13">
        <v>1</v>
      </c>
      <c r="D300" s="3">
        <v>139.34737528353216</v>
      </c>
      <c r="E300" s="3">
        <v>407.06170026623943</v>
      </c>
      <c r="F300" s="3">
        <v>1304.8618261471652</v>
      </c>
      <c r="G300" s="3">
        <v>5177.0602128790861</v>
      </c>
      <c r="H300" s="3">
        <v>31841.393255220381</v>
      </c>
      <c r="L300" s="36" t="s">
        <v>37</v>
      </c>
      <c r="M300" t="s">
        <v>70</v>
      </c>
      <c r="N300">
        <v>4</v>
      </c>
      <c r="O300">
        <v>0</v>
      </c>
      <c r="P300">
        <v>13.834</v>
      </c>
      <c r="Q300">
        <v>9.6069999999999993</v>
      </c>
      <c r="R300">
        <v>23.251999999999999</v>
      </c>
      <c r="Z300" s="6"/>
    </row>
    <row r="301" spans="1:26" x14ac:dyDescent="0.25">
      <c r="C301" s="13">
        <v>2</v>
      </c>
      <c r="D301" s="3">
        <v>82.320765628851433</v>
      </c>
      <c r="E301" s="3">
        <v>718.91811169769244</v>
      </c>
      <c r="F301" s="3">
        <v>3811.6620071036982</v>
      </c>
      <c r="G301" s="3">
        <v>6716.716087574443</v>
      </c>
      <c r="H301" s="3">
        <v>46763.964214128544</v>
      </c>
      <c r="L301" s="36" t="s">
        <v>38</v>
      </c>
      <c r="M301" t="s">
        <v>71</v>
      </c>
      <c r="N301">
        <v>5</v>
      </c>
      <c r="O301">
        <v>0</v>
      </c>
      <c r="P301">
        <v>133.13999999999999</v>
      </c>
      <c r="Q301">
        <v>100.185</v>
      </c>
      <c r="R301">
        <v>149.77199999999999</v>
      </c>
      <c r="Z301" s="6"/>
    </row>
    <row r="302" spans="1:26" x14ac:dyDescent="0.25">
      <c r="C302" s="13">
        <v>3</v>
      </c>
      <c r="D302" s="3">
        <v>68.665537334672891</v>
      </c>
      <c r="E302" s="3">
        <v>778.80167537784678</v>
      </c>
      <c r="F302" s="3">
        <v>6513.1567863240143</v>
      </c>
      <c r="G302" s="3">
        <v>5643.3597189753837</v>
      </c>
      <c r="H302" s="3">
        <v>70594.161825987874</v>
      </c>
      <c r="L302" s="36" t="s">
        <v>39</v>
      </c>
      <c r="M302" t="s">
        <v>72</v>
      </c>
      <c r="N302">
        <v>5</v>
      </c>
      <c r="O302">
        <v>0</v>
      </c>
      <c r="P302">
        <v>762.33199999999999</v>
      </c>
      <c r="Q302">
        <v>493.68700000000001</v>
      </c>
      <c r="R302">
        <v>1059.2170000000001</v>
      </c>
      <c r="Z302" s="6"/>
    </row>
    <row r="303" spans="1:26" x14ac:dyDescent="0.25">
      <c r="C303" s="13">
        <v>4</v>
      </c>
      <c r="D303" s="3">
        <v>131.79097595649327</v>
      </c>
      <c r="E303" s="3">
        <v>594.78771498812205</v>
      </c>
      <c r="F303" s="3">
        <v>3632.0057153382386</v>
      </c>
      <c r="G303" s="3">
        <v>5441.0620147589816</v>
      </c>
      <c r="H303" s="3">
        <v>63951.727580384046</v>
      </c>
      <c r="L303" s="36" t="s">
        <v>40</v>
      </c>
      <c r="M303" t="s">
        <v>73</v>
      </c>
      <c r="N303">
        <v>5</v>
      </c>
      <c r="O303">
        <v>0</v>
      </c>
      <c r="P303">
        <v>1128.672</v>
      </c>
      <c r="Q303">
        <v>1061.8119999999999</v>
      </c>
      <c r="R303" s="3">
        <v>1729.518</v>
      </c>
      <c r="S303" s="3"/>
      <c r="U303" s="3"/>
      <c r="V303" s="3"/>
      <c r="W303" s="3"/>
      <c r="X303" s="3"/>
      <c r="Z303" s="6"/>
    </row>
    <row r="304" spans="1:26" x14ac:dyDescent="0.25">
      <c r="C304" s="13">
        <v>5</v>
      </c>
      <c r="E304" s="3">
        <v>665.70115360141676</v>
      </c>
      <c r="F304" s="3">
        <v>4079.0113078791373</v>
      </c>
      <c r="G304" s="3">
        <v>10578.463248122938</v>
      </c>
      <c r="H304" s="3">
        <v>116380.8762394455</v>
      </c>
      <c r="L304" s="36" t="s">
        <v>41</v>
      </c>
      <c r="M304" t="s">
        <v>74</v>
      </c>
      <c r="N304">
        <v>5</v>
      </c>
      <c r="O304">
        <v>0</v>
      </c>
      <c r="P304">
        <v>14118.832</v>
      </c>
      <c r="Q304">
        <v>11071.569</v>
      </c>
      <c r="R304" s="3">
        <v>19598.436000000002</v>
      </c>
      <c r="S304" s="3"/>
      <c r="U304" s="3"/>
      <c r="V304" s="3"/>
      <c r="W304" s="3"/>
      <c r="X304" s="3"/>
      <c r="Z304" s="6"/>
    </row>
    <row r="305" spans="1:26" x14ac:dyDescent="0.25">
      <c r="R305" s="3"/>
      <c r="S305" s="3"/>
      <c r="T305" s="3"/>
      <c r="U305" s="3"/>
      <c r="V305" s="3"/>
      <c r="W305" s="3"/>
      <c r="X305" s="3"/>
      <c r="Z305" s="6"/>
    </row>
    <row r="306" spans="1:26" x14ac:dyDescent="0.25">
      <c r="A306" s="14" t="s">
        <v>46</v>
      </c>
      <c r="C306" s="13">
        <v>1</v>
      </c>
      <c r="D306" s="3">
        <v>13.934737528353216</v>
      </c>
      <c r="E306" s="3">
        <v>81.412340053247888</v>
      </c>
      <c r="F306" s="3">
        <v>260.97236522943302</v>
      </c>
      <c r="G306" s="3">
        <v>1035.4120425758172</v>
      </c>
      <c r="H306" s="3">
        <v>15920.69662761019</v>
      </c>
      <c r="M306" t="s">
        <v>225</v>
      </c>
      <c r="R306" s="3"/>
      <c r="S306" s="3"/>
      <c r="T306" s="3"/>
      <c r="U306" s="3"/>
      <c r="V306" s="3"/>
      <c r="W306" s="3"/>
      <c r="X306" s="3"/>
      <c r="Z306" s="6"/>
    </row>
    <row r="307" spans="1:26" x14ac:dyDescent="0.25">
      <c r="C307" s="13">
        <v>2</v>
      </c>
      <c r="D307" s="3">
        <v>8.232076562885144</v>
      </c>
      <c r="E307" s="3">
        <v>143.78362233953848</v>
      </c>
      <c r="F307" s="3">
        <v>762.33240142073964</v>
      </c>
      <c r="G307" s="3">
        <v>1343.3432175148887</v>
      </c>
      <c r="H307" s="3">
        <v>9352.7928428257092</v>
      </c>
      <c r="R307" s="3"/>
      <c r="S307" s="3"/>
      <c r="T307" s="3"/>
      <c r="U307" s="3"/>
      <c r="V307" s="3"/>
      <c r="W307" s="3"/>
      <c r="X307" s="3"/>
      <c r="Z307" s="6"/>
    </row>
    <row r="308" spans="1:26" x14ac:dyDescent="0.25">
      <c r="C308" s="13">
        <v>3</v>
      </c>
      <c r="D308" s="3">
        <v>13.733107466934579</v>
      </c>
      <c r="E308" s="3">
        <v>155.76033507556934</v>
      </c>
      <c r="F308" s="3">
        <v>1302.6313572648028</v>
      </c>
      <c r="G308" s="3">
        <v>1128.6719437950767</v>
      </c>
      <c r="H308" s="3">
        <v>14118.832365197575</v>
      </c>
      <c r="M308" t="s">
        <v>178</v>
      </c>
      <c r="R308" s="3"/>
      <c r="S308" s="3"/>
      <c r="T308" s="3"/>
      <c r="U308" s="3"/>
      <c r="V308" s="3"/>
      <c r="W308" s="3"/>
      <c r="X308" s="3"/>
      <c r="Z308" s="6"/>
    </row>
    <row r="309" spans="1:26" x14ac:dyDescent="0.25">
      <c r="C309" s="13">
        <v>4</v>
      </c>
      <c r="D309" s="3">
        <v>26.358195191298652</v>
      </c>
      <c r="E309" s="3">
        <v>118.95754299762442</v>
      </c>
      <c r="F309" s="3">
        <v>726.40114306764769</v>
      </c>
      <c r="G309" s="3">
        <v>1088.2124029517963</v>
      </c>
      <c r="H309" s="3">
        <v>12790.34551607681</v>
      </c>
      <c r="R309" s="3"/>
      <c r="S309" s="3"/>
      <c r="T309" s="3"/>
      <c r="U309" s="3"/>
      <c r="V309" s="3"/>
      <c r="W309" s="3"/>
      <c r="X309" s="3"/>
      <c r="Z309" s="6"/>
    </row>
    <row r="310" spans="1:26" x14ac:dyDescent="0.25">
      <c r="C310" s="13">
        <v>5</v>
      </c>
      <c r="E310" s="3">
        <v>133.14023072028334</v>
      </c>
      <c r="F310" s="3">
        <v>815.80226157582752</v>
      </c>
      <c r="G310" s="3">
        <v>2115.6926496245878</v>
      </c>
      <c r="H310" s="3">
        <v>23276.175247889099</v>
      </c>
      <c r="M310" t="s">
        <v>90</v>
      </c>
      <c r="R310" s="3"/>
      <c r="S310" s="3"/>
      <c r="T310" s="3"/>
      <c r="U310" s="3"/>
      <c r="V310" s="3"/>
      <c r="W310" s="3"/>
      <c r="X310" s="3"/>
      <c r="Z310" s="6"/>
    </row>
    <row r="311" spans="1:26" x14ac:dyDescent="0.25">
      <c r="C311" s="14" t="s">
        <v>1</v>
      </c>
      <c r="D311" s="3">
        <v>15.564529187367896</v>
      </c>
      <c r="E311" s="3">
        <v>126.61081423725268</v>
      </c>
      <c r="F311" s="3">
        <v>773.62790571169023</v>
      </c>
      <c r="G311" s="3">
        <v>1342.2664512924334</v>
      </c>
      <c r="H311" s="3">
        <v>15091.768519919879</v>
      </c>
      <c r="R311" s="3"/>
      <c r="S311" s="3"/>
      <c r="T311" s="3"/>
      <c r="U311" s="3"/>
      <c r="V311" s="3"/>
      <c r="W311" s="3"/>
      <c r="X311" s="3"/>
      <c r="Z311" s="6"/>
    </row>
    <row r="312" spans="1:26" x14ac:dyDescent="0.25">
      <c r="C312" s="14" t="s">
        <v>2</v>
      </c>
      <c r="D312" s="3">
        <v>7.6654726678477685</v>
      </c>
      <c r="E312" s="3">
        <v>28.673628180175239</v>
      </c>
      <c r="F312" s="3">
        <v>369.7286122150403</v>
      </c>
      <c r="G312" s="3">
        <v>447.91599238924158</v>
      </c>
      <c r="H312" s="3">
        <v>5168.4289131855458</v>
      </c>
      <c r="M312" t="s">
        <v>179</v>
      </c>
      <c r="R312" s="3"/>
      <c r="S312" s="3"/>
      <c r="T312" s="3"/>
      <c r="U312" s="3"/>
      <c r="V312" s="3"/>
      <c r="W312" s="3"/>
      <c r="X312" s="3"/>
      <c r="Z312" s="6"/>
    </row>
    <row r="313" spans="1:26" x14ac:dyDescent="0.25">
      <c r="R313" s="3"/>
      <c r="S313" s="3"/>
      <c r="T313" s="3"/>
      <c r="U313" s="3"/>
      <c r="V313" s="3"/>
      <c r="W313" s="3"/>
      <c r="X313" s="3"/>
      <c r="Z313" s="6"/>
    </row>
    <row r="314" spans="1:26" x14ac:dyDescent="0.25">
      <c r="A314" t="s">
        <v>33</v>
      </c>
      <c r="I314">
        <v>200.80099999999999</v>
      </c>
      <c r="M314" t="s">
        <v>91</v>
      </c>
      <c r="N314" t="s">
        <v>92</v>
      </c>
      <c r="O314" t="s">
        <v>180</v>
      </c>
      <c r="P314" t="s">
        <v>93</v>
      </c>
      <c r="R314" s="3"/>
      <c r="S314" s="3"/>
      <c r="T314" s="3"/>
      <c r="U314" s="3"/>
      <c r="V314" s="3"/>
      <c r="W314" s="3"/>
      <c r="X314" s="3"/>
      <c r="Z314" s="6"/>
    </row>
    <row r="315" spans="1:26" x14ac:dyDescent="0.25">
      <c r="M315" s="3" t="s">
        <v>223</v>
      </c>
      <c r="N315" s="3">
        <v>4.5</v>
      </c>
      <c r="O315" s="3">
        <v>0.94899999999999995</v>
      </c>
      <c r="P315" t="s">
        <v>100</v>
      </c>
      <c r="R315" s="3"/>
      <c r="S315" s="3"/>
      <c r="T315" s="3"/>
      <c r="U315" s="3"/>
      <c r="V315" s="3"/>
      <c r="W315" s="3"/>
      <c r="X315" s="3"/>
      <c r="Z315" s="6"/>
    </row>
    <row r="316" spans="1:26" x14ac:dyDescent="0.25">
      <c r="M316" s="3" t="s">
        <v>222</v>
      </c>
      <c r="N316" s="3">
        <v>10.1</v>
      </c>
      <c r="O316" s="3">
        <v>2.129</v>
      </c>
      <c r="P316" t="s">
        <v>98</v>
      </c>
      <c r="R316" s="3"/>
      <c r="S316" s="3"/>
      <c r="T316" s="3"/>
      <c r="U316" s="3"/>
      <c r="V316" s="3"/>
      <c r="W316" s="3"/>
      <c r="X316" s="3"/>
      <c r="Z316" s="6"/>
    </row>
    <row r="317" spans="1:26" x14ac:dyDescent="0.25">
      <c r="M317" s="3" t="s">
        <v>138</v>
      </c>
      <c r="N317" s="3">
        <v>5.6</v>
      </c>
      <c r="O317" s="3">
        <v>1.252</v>
      </c>
      <c r="P317" t="s">
        <v>100</v>
      </c>
      <c r="R317" s="3"/>
      <c r="S317" s="3"/>
      <c r="T317" s="3"/>
      <c r="U317" s="3"/>
      <c r="V317" s="3"/>
      <c r="W317" s="3"/>
      <c r="X317" s="3"/>
      <c r="Z317" s="6"/>
    </row>
    <row r="318" spans="1:26" x14ac:dyDescent="0.25">
      <c r="M318" s="1" t="s">
        <v>221</v>
      </c>
      <c r="N318" s="1">
        <v>13.9</v>
      </c>
      <c r="O318" s="1">
        <v>2.93</v>
      </c>
      <c r="P318" s="1" t="s">
        <v>95</v>
      </c>
      <c r="R318" s="7"/>
      <c r="S318" s="7"/>
      <c r="T318" s="3"/>
      <c r="U318" s="3"/>
      <c r="V318" s="3"/>
      <c r="W318" s="3"/>
      <c r="X318" s="3"/>
      <c r="Z318" s="6"/>
    </row>
    <row r="319" spans="1:26" x14ac:dyDescent="0.25">
      <c r="A319" s="4"/>
      <c r="B319" s="4"/>
      <c r="C319" s="4"/>
      <c r="D319" s="4"/>
      <c r="E319" s="4"/>
      <c r="F319" s="4"/>
      <c r="I319" s="4"/>
      <c r="J319" s="4"/>
      <c r="K319" s="4"/>
      <c r="L319" s="4"/>
      <c r="M319" s="3" t="s">
        <v>117</v>
      </c>
      <c r="N319" s="3">
        <v>9.4</v>
      </c>
      <c r="O319">
        <v>2.1019999999999999</v>
      </c>
      <c r="P319" t="s">
        <v>98</v>
      </c>
      <c r="R319" s="7"/>
      <c r="S319" s="7"/>
      <c r="T319" s="7"/>
      <c r="U319" s="3"/>
      <c r="V319" s="3"/>
      <c r="W319" s="3"/>
      <c r="X319" s="3"/>
      <c r="Z319" s="6"/>
    </row>
    <row r="320" spans="1:26" x14ac:dyDescent="0.25">
      <c r="A320" s="4"/>
      <c r="B320" s="4"/>
      <c r="C320" s="4"/>
      <c r="D320" s="4"/>
      <c r="E320" s="4"/>
      <c r="F320" s="4"/>
      <c r="G320" s="4"/>
      <c r="I320" s="4"/>
      <c r="J320" s="4"/>
      <c r="K320" s="4"/>
      <c r="L320" s="4"/>
      <c r="M320" s="3" t="s">
        <v>118</v>
      </c>
      <c r="N320" s="3">
        <v>3.8</v>
      </c>
      <c r="O320" s="3">
        <v>0.85</v>
      </c>
      <c r="P320" t="s">
        <v>100</v>
      </c>
      <c r="R320" s="3"/>
      <c r="S320" s="3"/>
      <c r="T320" s="7"/>
      <c r="U320" s="7"/>
      <c r="V320" s="7"/>
      <c r="W320" s="7"/>
      <c r="X320" s="7"/>
      <c r="Z320" s="6"/>
    </row>
    <row r="321" spans="1:26" x14ac:dyDescent="0.25">
      <c r="C321" s="12"/>
      <c r="D321" s="12"/>
      <c r="E321" s="9"/>
      <c r="F321" s="9"/>
      <c r="I321" s="3"/>
      <c r="J321" s="3"/>
      <c r="K321" s="3"/>
      <c r="L321" s="3"/>
      <c r="M321" s="1" t="s">
        <v>217</v>
      </c>
      <c r="N321" s="1">
        <v>19.5</v>
      </c>
      <c r="O321" s="1">
        <v>4.1109999999999998</v>
      </c>
      <c r="P321" s="1" t="s">
        <v>95</v>
      </c>
      <c r="R321" s="3"/>
      <c r="S321" s="3"/>
      <c r="T321" s="3"/>
      <c r="U321" s="3"/>
      <c r="W321" s="3"/>
      <c r="X321" s="3"/>
      <c r="Z321" s="6"/>
    </row>
    <row r="322" spans="1:26" x14ac:dyDescent="0.25">
      <c r="C322" s="9"/>
      <c r="D322" s="12"/>
      <c r="E322" s="12"/>
      <c r="F322" s="9"/>
      <c r="G322" s="9"/>
      <c r="I322" s="3"/>
      <c r="J322" s="3"/>
      <c r="K322" s="3"/>
      <c r="L322" s="3"/>
      <c r="M322" s="1" t="s">
        <v>218</v>
      </c>
      <c r="N322" s="1">
        <v>15</v>
      </c>
      <c r="O322" s="1">
        <v>3.3540000000000001</v>
      </c>
      <c r="P322" s="1" t="s">
        <v>95</v>
      </c>
      <c r="R322" s="3"/>
      <c r="S322" s="3"/>
      <c r="T322" s="3"/>
      <c r="U322" s="3"/>
      <c r="V322" s="3"/>
      <c r="W322" s="3"/>
      <c r="X322" s="3"/>
      <c r="Z322" s="6"/>
    </row>
    <row r="323" spans="1:26" x14ac:dyDescent="0.25">
      <c r="C323" s="9"/>
      <c r="D323" s="12"/>
      <c r="E323" s="12"/>
      <c r="F323" s="9"/>
      <c r="G323" s="9"/>
      <c r="I323" s="3"/>
      <c r="J323" s="3"/>
      <c r="K323" s="3"/>
      <c r="L323" s="3"/>
      <c r="M323" t="s">
        <v>219</v>
      </c>
      <c r="N323">
        <v>9.4</v>
      </c>
      <c r="O323">
        <v>2.1019999999999999</v>
      </c>
      <c r="P323" t="s">
        <v>98</v>
      </c>
      <c r="R323" s="3"/>
      <c r="S323" s="3"/>
      <c r="T323" s="3"/>
      <c r="U323" s="3"/>
      <c r="V323" s="3"/>
      <c r="W323" s="3"/>
      <c r="X323" s="3"/>
      <c r="Z323" s="6"/>
    </row>
    <row r="324" spans="1:26" x14ac:dyDescent="0.25">
      <c r="C324" s="9"/>
      <c r="D324" s="12"/>
      <c r="E324" s="12"/>
      <c r="F324" s="9"/>
      <c r="G324" s="9"/>
      <c r="I324" s="3"/>
      <c r="J324" s="3"/>
      <c r="K324" s="3"/>
      <c r="L324" s="3"/>
      <c r="M324" s="13" t="s">
        <v>220</v>
      </c>
      <c r="N324" s="13">
        <v>5.6</v>
      </c>
      <c r="O324" s="13">
        <v>1.252</v>
      </c>
      <c r="P324" s="13" t="s">
        <v>100</v>
      </c>
      <c r="R324" s="3"/>
      <c r="S324" s="3"/>
      <c r="T324" s="3"/>
      <c r="U324" s="3"/>
      <c r="V324" s="3"/>
      <c r="W324" s="3"/>
      <c r="X324" s="3"/>
      <c r="Z324" s="6"/>
    </row>
    <row r="325" spans="1:26" x14ac:dyDescent="0.25">
      <c r="C325" s="9"/>
      <c r="D325" s="12"/>
      <c r="E325" s="12"/>
      <c r="F325" s="9"/>
      <c r="G325" s="9"/>
      <c r="I325" s="3"/>
      <c r="J325" s="3"/>
      <c r="K325" s="3"/>
      <c r="L325" s="3"/>
      <c r="R325" s="3"/>
      <c r="S325" s="3"/>
      <c r="T325" s="3"/>
      <c r="U325" s="3"/>
      <c r="V325" s="3"/>
      <c r="W325" s="3"/>
      <c r="X325" s="3"/>
      <c r="Z325" s="6"/>
    </row>
    <row r="326" spans="1:26" x14ac:dyDescent="0.25">
      <c r="M326" t="s">
        <v>175</v>
      </c>
      <c r="R326" s="3"/>
      <c r="S326" s="3"/>
      <c r="T326" s="3"/>
      <c r="U326" s="3"/>
      <c r="V326" s="3"/>
      <c r="W326" s="3"/>
      <c r="X326" s="3"/>
      <c r="Z326" s="6"/>
    </row>
    <row r="327" spans="1:26" x14ac:dyDescent="0.25">
      <c r="T327" s="3"/>
      <c r="U327" s="3"/>
      <c r="V327" s="3"/>
      <c r="W327" s="3"/>
      <c r="X327" s="3"/>
      <c r="Z327" s="6"/>
    </row>
    <row r="328" spans="1:26" s="21" customFormat="1" x14ac:dyDescent="0.25">
      <c r="A328" s="20" t="s">
        <v>45</v>
      </c>
      <c r="M328" s="20" t="s">
        <v>86</v>
      </c>
      <c r="R328" s="26"/>
      <c r="S328" s="26"/>
      <c r="T328" s="26"/>
      <c r="U328" s="26"/>
      <c r="V328" s="26"/>
      <c r="W328" s="26"/>
      <c r="X328" s="26"/>
      <c r="Z328" s="35"/>
    </row>
    <row r="329" spans="1:26" s="21" customFormat="1" x14ac:dyDescent="0.25">
      <c r="R329" s="26"/>
      <c r="S329" s="26"/>
      <c r="T329" s="26"/>
      <c r="U329" s="26"/>
      <c r="V329" s="26"/>
      <c r="W329" s="26"/>
      <c r="X329" s="26"/>
      <c r="Z329" s="35"/>
    </row>
    <row r="330" spans="1:26" s="21" customFormat="1" x14ac:dyDescent="0.25">
      <c r="A330" s="22" t="s">
        <v>42</v>
      </c>
      <c r="C330" s="22" t="s">
        <v>56</v>
      </c>
      <c r="D330" s="21" t="s">
        <v>37</v>
      </c>
      <c r="E330" s="21" t="s">
        <v>38</v>
      </c>
      <c r="F330" s="21" t="s">
        <v>39</v>
      </c>
      <c r="G330" s="21" t="s">
        <v>40</v>
      </c>
      <c r="H330" s="21" t="s">
        <v>41</v>
      </c>
      <c r="M330" s="21" t="s">
        <v>85</v>
      </c>
      <c r="Z330" s="35"/>
    </row>
    <row r="331" spans="1:26" s="21" customFormat="1" x14ac:dyDescent="0.25">
      <c r="B331" s="29"/>
      <c r="C331" s="22">
        <v>1</v>
      </c>
      <c r="D331" s="23">
        <v>10</v>
      </c>
      <c r="E331" s="23">
        <v>5</v>
      </c>
      <c r="F331" s="23">
        <v>5</v>
      </c>
      <c r="G331" s="23">
        <v>5</v>
      </c>
      <c r="H331" s="23">
        <v>2</v>
      </c>
      <c r="M331" s="21" t="s">
        <v>61</v>
      </c>
      <c r="P331" s="21" t="s">
        <v>62</v>
      </c>
      <c r="Q331" s="21" t="s">
        <v>63</v>
      </c>
      <c r="Z331" s="30"/>
    </row>
    <row r="332" spans="1:26" s="21" customFormat="1" x14ac:dyDescent="0.25">
      <c r="B332" s="29"/>
      <c r="C332" s="22">
        <v>2</v>
      </c>
      <c r="D332" s="23">
        <v>10</v>
      </c>
      <c r="E332" s="23">
        <v>5</v>
      </c>
      <c r="F332" s="23">
        <v>5</v>
      </c>
      <c r="G332" s="23">
        <v>5</v>
      </c>
      <c r="H332" s="23">
        <v>5</v>
      </c>
      <c r="M332" s="21" t="s">
        <v>64</v>
      </c>
      <c r="Z332" s="35"/>
    </row>
    <row r="333" spans="1:26" s="21" customFormat="1" x14ac:dyDescent="0.25">
      <c r="B333" s="29"/>
      <c r="C333" s="22">
        <v>3</v>
      </c>
      <c r="D333" s="23">
        <v>5</v>
      </c>
      <c r="E333" s="23">
        <v>5</v>
      </c>
      <c r="F333" s="23">
        <v>5</v>
      </c>
      <c r="G333" s="23">
        <v>5</v>
      </c>
      <c r="H333" s="23">
        <v>5</v>
      </c>
      <c r="Z333" s="35"/>
    </row>
    <row r="334" spans="1:26" s="21" customFormat="1" x14ac:dyDescent="0.25">
      <c r="C334" s="22">
        <v>4</v>
      </c>
      <c r="D334" s="23">
        <v>5</v>
      </c>
      <c r="E334" s="23">
        <v>5</v>
      </c>
      <c r="F334" s="23">
        <v>5</v>
      </c>
      <c r="G334" s="23">
        <v>5</v>
      </c>
      <c r="H334" s="23">
        <v>5</v>
      </c>
      <c r="M334" s="21" t="s">
        <v>65</v>
      </c>
      <c r="Z334" s="35"/>
    </row>
    <row r="335" spans="1:26" s="21" customFormat="1" x14ac:dyDescent="0.25">
      <c r="C335" s="22">
        <v>5</v>
      </c>
      <c r="E335" s="23">
        <v>5</v>
      </c>
      <c r="F335" s="23">
        <v>5</v>
      </c>
      <c r="G335" s="23">
        <v>5</v>
      </c>
      <c r="H335" s="23">
        <v>5</v>
      </c>
      <c r="Z335" s="35"/>
    </row>
    <row r="336" spans="1:26" s="21" customFormat="1" x14ac:dyDescent="0.25">
      <c r="L336" s="26" t="s">
        <v>224</v>
      </c>
      <c r="M336" s="21" t="s">
        <v>66</v>
      </c>
      <c r="N336" s="21" t="s">
        <v>67</v>
      </c>
      <c r="O336" s="21" t="s">
        <v>68</v>
      </c>
      <c r="P336" s="21" t="s">
        <v>69</v>
      </c>
      <c r="Q336" s="34">
        <v>0.25</v>
      </c>
      <c r="R336" s="34">
        <v>0.75</v>
      </c>
      <c r="T336" s="26"/>
      <c r="Z336" s="35"/>
    </row>
    <row r="337" spans="1:26" s="21" customFormat="1" x14ac:dyDescent="0.25">
      <c r="A337" s="22" t="s">
        <v>13</v>
      </c>
      <c r="C337" s="22">
        <v>1</v>
      </c>
      <c r="D337" s="26">
        <v>37.234526255185536</v>
      </c>
      <c r="E337" s="26">
        <v>36.471748762478946</v>
      </c>
      <c r="F337" s="26">
        <v>38.331205592439133</v>
      </c>
      <c r="G337" s="26">
        <v>77.920572428023291</v>
      </c>
      <c r="H337" s="26">
        <v>1981.0000885518652</v>
      </c>
      <c r="L337" s="21" t="s">
        <v>37</v>
      </c>
      <c r="M337" s="21" t="s">
        <v>70</v>
      </c>
      <c r="N337" s="21">
        <v>4</v>
      </c>
      <c r="O337" s="21">
        <v>0</v>
      </c>
      <c r="P337" s="21">
        <v>4.3019999999999996</v>
      </c>
      <c r="Q337" s="21">
        <v>2.97</v>
      </c>
      <c r="R337" s="21">
        <v>7.4969999999999999</v>
      </c>
      <c r="Z337" s="22"/>
    </row>
    <row r="338" spans="1:26" s="21" customFormat="1" x14ac:dyDescent="0.25">
      <c r="C338" s="22">
        <v>2</v>
      </c>
      <c r="D338" s="26">
        <v>27.195049390498237</v>
      </c>
      <c r="E338" s="26">
        <v>41.286651939225223</v>
      </c>
      <c r="F338" s="26">
        <v>92.644885195770456</v>
      </c>
      <c r="G338" s="26">
        <v>233.16314831897355</v>
      </c>
      <c r="H338" s="26">
        <v>2136.497507430221</v>
      </c>
      <c r="L338" s="21" t="s">
        <v>38</v>
      </c>
      <c r="M338" s="21" t="s">
        <v>71</v>
      </c>
      <c r="N338" s="21">
        <v>5</v>
      </c>
      <c r="O338" s="21">
        <v>0</v>
      </c>
      <c r="P338" s="21">
        <v>8.2569999999999997</v>
      </c>
      <c r="Q338" s="21">
        <v>7.1680000000000001</v>
      </c>
      <c r="R338" s="21">
        <v>12.026</v>
      </c>
    </row>
    <row r="339" spans="1:26" s="21" customFormat="1" x14ac:dyDescent="0.25">
      <c r="C339" s="22">
        <v>3</v>
      </c>
      <c r="D339" s="26">
        <v>41.846280525487465</v>
      </c>
      <c r="E339" s="26">
        <v>35.204804806631969</v>
      </c>
      <c r="F339" s="26">
        <v>96.501037798183177</v>
      </c>
      <c r="G339" s="26">
        <v>230.20834580994929</v>
      </c>
      <c r="H339" s="26">
        <v>2442.3961975847428</v>
      </c>
      <c r="L339" s="21" t="s">
        <v>39</v>
      </c>
      <c r="M339" s="21" t="s">
        <v>72</v>
      </c>
      <c r="N339" s="21">
        <v>5</v>
      </c>
      <c r="O339" s="21">
        <v>0</v>
      </c>
      <c r="P339" s="21">
        <v>19.3</v>
      </c>
      <c r="Q339" s="21">
        <v>13.098000000000001</v>
      </c>
      <c r="R339" s="21">
        <v>32.637999999999998</v>
      </c>
    </row>
    <row r="340" spans="1:26" s="21" customFormat="1" x14ac:dyDescent="0.25">
      <c r="C340" s="22">
        <v>4</v>
      </c>
      <c r="D340" s="26">
        <v>24.398481900646534</v>
      </c>
      <c r="E340" s="26">
        <v>69.170777712583615</v>
      </c>
      <c r="F340" s="26">
        <v>165.22740922795259</v>
      </c>
      <c r="G340" s="26">
        <v>437.41010955888675</v>
      </c>
      <c r="H340" s="26">
        <v>3474.0235740392586</v>
      </c>
      <c r="L340" s="21" t="s">
        <v>40</v>
      </c>
      <c r="M340" s="21" t="s">
        <v>73</v>
      </c>
      <c r="N340" s="21">
        <v>5</v>
      </c>
      <c r="O340" s="21">
        <v>0</v>
      </c>
      <c r="P340" s="21">
        <v>46.633000000000003</v>
      </c>
      <c r="Q340" s="21">
        <v>30.812999999999999</v>
      </c>
      <c r="R340" s="21">
        <v>94.299000000000007</v>
      </c>
    </row>
    <row r="341" spans="1:26" s="21" customFormat="1" x14ac:dyDescent="0.25">
      <c r="C341" s="22">
        <v>5</v>
      </c>
      <c r="E341" s="26">
        <v>51.087796714681133</v>
      </c>
      <c r="F341" s="26">
        <v>161.15530524498939</v>
      </c>
      <c r="G341" s="26">
        <v>505.57757499567106</v>
      </c>
      <c r="H341" s="26">
        <v>5143.0947171734433</v>
      </c>
      <c r="L341" s="21" t="s">
        <v>41</v>
      </c>
      <c r="M341" s="21" t="s">
        <v>74</v>
      </c>
      <c r="N341" s="21">
        <v>5</v>
      </c>
      <c r="O341" s="21">
        <v>0</v>
      </c>
      <c r="P341" s="21">
        <v>694.80499999999995</v>
      </c>
      <c r="Q341" s="21">
        <v>457.88900000000001</v>
      </c>
      <c r="R341" s="21">
        <v>1009.559</v>
      </c>
    </row>
    <row r="342" spans="1:26" s="21" customFormat="1" x14ac:dyDescent="0.25"/>
    <row r="343" spans="1:26" s="21" customFormat="1" x14ac:dyDescent="0.25">
      <c r="A343" s="28" t="s">
        <v>47</v>
      </c>
      <c r="C343" s="22">
        <v>1</v>
      </c>
      <c r="D343" s="26">
        <v>3.7234526255185534</v>
      </c>
      <c r="E343" s="26">
        <v>7.2943497524957888</v>
      </c>
      <c r="F343" s="26">
        <v>7.6662411184878261</v>
      </c>
      <c r="G343" s="26">
        <v>15.584114485604658</v>
      </c>
      <c r="H343" s="26">
        <v>990.50004427593262</v>
      </c>
      <c r="M343" s="21" t="s">
        <v>226</v>
      </c>
    </row>
    <row r="344" spans="1:26" s="21" customFormat="1" x14ac:dyDescent="0.25">
      <c r="C344" s="22">
        <v>2</v>
      </c>
      <c r="D344" s="26">
        <v>2.7195049390498238</v>
      </c>
      <c r="E344" s="26">
        <v>8.2573303878450446</v>
      </c>
      <c r="F344" s="26">
        <v>18.528977039154093</v>
      </c>
      <c r="G344" s="26">
        <v>46.63262966379471</v>
      </c>
      <c r="H344" s="26">
        <v>427.29950148604422</v>
      </c>
    </row>
    <row r="345" spans="1:26" s="21" customFormat="1" x14ac:dyDescent="0.25">
      <c r="C345" s="22">
        <v>3</v>
      </c>
      <c r="D345" s="26">
        <v>8.3692561050974934</v>
      </c>
      <c r="E345" s="26">
        <v>7.0409609613263946</v>
      </c>
      <c r="F345" s="26">
        <v>19.300207559636636</v>
      </c>
      <c r="G345" s="26">
        <v>46.041669161989859</v>
      </c>
      <c r="H345" s="26">
        <v>488.47923951694855</v>
      </c>
      <c r="M345" s="21" t="s">
        <v>178</v>
      </c>
    </row>
    <row r="346" spans="1:26" s="21" customFormat="1" x14ac:dyDescent="0.25">
      <c r="C346" s="22">
        <v>4</v>
      </c>
      <c r="D346" s="26">
        <v>4.8796963801293067</v>
      </c>
      <c r="E346" s="26">
        <v>13.834155542516724</v>
      </c>
      <c r="F346" s="26">
        <v>33.045481845590515</v>
      </c>
      <c r="G346" s="26">
        <v>87.482021911777352</v>
      </c>
      <c r="H346" s="26">
        <v>694.80471480785172</v>
      </c>
    </row>
    <row r="347" spans="1:26" s="21" customFormat="1" x14ac:dyDescent="0.25">
      <c r="C347" s="22">
        <v>5</v>
      </c>
      <c r="E347" s="26">
        <v>10.217559342936227</v>
      </c>
      <c r="F347" s="26">
        <v>32.23106104899788</v>
      </c>
      <c r="G347" s="26">
        <v>101.11551499913421</v>
      </c>
      <c r="H347" s="26">
        <v>1028.6189434346886</v>
      </c>
      <c r="M347" s="21" t="s">
        <v>90</v>
      </c>
    </row>
    <row r="348" spans="1:26" s="21" customFormat="1" x14ac:dyDescent="0.25">
      <c r="C348" s="28" t="s">
        <v>1</v>
      </c>
      <c r="D348" s="26">
        <v>4.922977512448794</v>
      </c>
      <c r="E348" s="26">
        <v>9.3288711974240357</v>
      </c>
      <c r="F348" s="26">
        <v>22.154393722373392</v>
      </c>
      <c r="G348" s="26">
        <v>59.37119004446015</v>
      </c>
      <c r="H348" s="26">
        <v>725.94048870429322</v>
      </c>
    </row>
    <row r="349" spans="1:26" s="21" customFormat="1" x14ac:dyDescent="0.25">
      <c r="C349" s="28" t="s">
        <v>2</v>
      </c>
      <c r="D349" s="26">
        <v>2.4612233225674616</v>
      </c>
      <c r="E349" s="26">
        <v>2.8111102839900148</v>
      </c>
      <c r="F349" s="26">
        <v>10.622518716989175</v>
      </c>
      <c r="G349" s="26">
        <v>34.605138952614368</v>
      </c>
      <c r="H349" s="26">
        <v>277.55617716539734</v>
      </c>
      <c r="M349" s="21" t="s">
        <v>179</v>
      </c>
    </row>
    <row r="350" spans="1:26" s="21" customFormat="1" x14ac:dyDescent="0.25"/>
    <row r="351" spans="1:26" s="21" customFormat="1" x14ac:dyDescent="0.25">
      <c r="A351" s="21" t="s">
        <v>48</v>
      </c>
      <c r="I351" s="26">
        <v>3.83</v>
      </c>
      <c r="J351" s="26"/>
      <c r="K351" s="26"/>
      <c r="M351" s="21" t="s">
        <v>91</v>
      </c>
      <c r="N351" s="21" t="s">
        <v>92</v>
      </c>
      <c r="O351" s="21" t="s">
        <v>180</v>
      </c>
      <c r="P351" s="21" t="s">
        <v>93</v>
      </c>
    </row>
    <row r="352" spans="1:26" s="21" customFormat="1" x14ac:dyDescent="0.25">
      <c r="M352" s="28" t="s">
        <v>223</v>
      </c>
      <c r="N352" s="28">
        <v>3.5</v>
      </c>
      <c r="O352" s="28">
        <v>0.73799999999999999</v>
      </c>
      <c r="P352" s="22" t="s">
        <v>100</v>
      </c>
      <c r="Q352" s="22"/>
    </row>
    <row r="353" spans="1:24" s="21" customFormat="1" x14ac:dyDescent="0.25">
      <c r="M353" s="28" t="s">
        <v>222</v>
      </c>
      <c r="N353" s="28">
        <v>8.5</v>
      </c>
      <c r="O353" s="22">
        <v>1.792</v>
      </c>
      <c r="P353" s="22" t="s">
        <v>100</v>
      </c>
      <c r="Q353" s="22"/>
    </row>
    <row r="354" spans="1:24" s="21" customFormat="1" x14ac:dyDescent="0.25">
      <c r="M354" s="28" t="s">
        <v>138</v>
      </c>
      <c r="N354" s="28">
        <v>5</v>
      </c>
      <c r="O354" s="28">
        <v>1.1180000000000001</v>
      </c>
      <c r="P354" s="22" t="s">
        <v>100</v>
      </c>
      <c r="Q354" s="22"/>
    </row>
    <row r="355" spans="1:24" s="21" customFormat="1" x14ac:dyDescent="0.25">
      <c r="M355" s="22" t="s">
        <v>221</v>
      </c>
      <c r="N355" s="22">
        <v>12.7</v>
      </c>
      <c r="O355" s="22">
        <v>2.677</v>
      </c>
      <c r="P355" s="22" t="s">
        <v>98</v>
      </c>
      <c r="Q355" s="22"/>
    </row>
    <row r="356" spans="1:24" s="21" customFormat="1" x14ac:dyDescent="0.25">
      <c r="M356" s="22" t="s">
        <v>117</v>
      </c>
      <c r="N356" s="22">
        <v>9.1999999999999993</v>
      </c>
      <c r="O356" s="22">
        <v>2.0569999999999999</v>
      </c>
      <c r="P356" s="22" t="s">
        <v>100</v>
      </c>
      <c r="Q356" s="22"/>
    </row>
    <row r="357" spans="1:24" s="21" customFormat="1" x14ac:dyDescent="0.25">
      <c r="M357" s="22" t="s">
        <v>118</v>
      </c>
      <c r="N357" s="22">
        <v>4.2</v>
      </c>
      <c r="O357" s="22">
        <v>0.93899999999999995</v>
      </c>
      <c r="P357" s="22" t="s">
        <v>100</v>
      </c>
      <c r="Q357" s="22"/>
      <c r="R357" s="30"/>
    </row>
    <row r="358" spans="1:24" s="21" customFormat="1" x14ac:dyDescent="0.25">
      <c r="A358" s="29"/>
      <c r="B358" s="29"/>
      <c r="C358" s="29"/>
      <c r="D358" s="29"/>
      <c r="E358" s="29"/>
      <c r="F358" s="29"/>
      <c r="I358" s="29"/>
      <c r="J358" s="29"/>
      <c r="K358" s="29"/>
      <c r="L358" s="29"/>
      <c r="M358" s="20" t="s">
        <v>217</v>
      </c>
      <c r="N358" s="20">
        <v>18.5</v>
      </c>
      <c r="O358" s="20">
        <v>3.9</v>
      </c>
      <c r="P358" s="20" t="s">
        <v>95</v>
      </c>
      <c r="Q358" s="22"/>
      <c r="R358" s="30"/>
      <c r="S358" s="30"/>
      <c r="T358" s="30"/>
      <c r="U358" s="26"/>
      <c r="V358" s="26"/>
      <c r="W358" s="26"/>
      <c r="X358" s="26"/>
    </row>
    <row r="359" spans="1:24" s="21" customFormat="1" x14ac:dyDescent="0.25">
      <c r="A359" s="29"/>
      <c r="B359" s="29"/>
      <c r="C359" s="29"/>
      <c r="D359" s="29"/>
      <c r="E359" s="29"/>
      <c r="F359" s="29"/>
      <c r="G359" s="29"/>
      <c r="I359" s="29"/>
      <c r="J359" s="29"/>
      <c r="K359" s="29"/>
      <c r="L359" s="29"/>
      <c r="M359" s="20" t="s">
        <v>218</v>
      </c>
      <c r="N359" s="20">
        <v>15</v>
      </c>
      <c r="O359" s="20">
        <v>3.3540000000000001</v>
      </c>
      <c r="P359" s="20" t="s">
        <v>95</v>
      </c>
      <c r="Q359" s="22"/>
      <c r="R359" s="26"/>
      <c r="S359" s="30"/>
      <c r="T359" s="30"/>
      <c r="U359" s="30"/>
      <c r="V359" s="30"/>
      <c r="W359" s="30"/>
      <c r="X359" s="30"/>
    </row>
    <row r="360" spans="1:24" s="21" customFormat="1" x14ac:dyDescent="0.25">
      <c r="C360" s="23"/>
      <c r="D360" s="23"/>
      <c r="E360" s="23"/>
      <c r="F360" s="23"/>
      <c r="I360" s="26"/>
      <c r="J360" s="26"/>
      <c r="K360" s="26"/>
      <c r="L360" s="26"/>
      <c r="M360" s="22" t="s">
        <v>219</v>
      </c>
      <c r="N360" s="22">
        <v>10</v>
      </c>
      <c r="O360" s="22">
        <v>2.2360000000000002</v>
      </c>
      <c r="P360" s="22" t="s">
        <v>98</v>
      </c>
      <c r="Q360" s="22"/>
      <c r="R360" s="26"/>
      <c r="S360" s="26"/>
      <c r="T360" s="26"/>
      <c r="U360" s="26"/>
      <c r="W360" s="26"/>
      <c r="X360" s="26"/>
    </row>
    <row r="361" spans="1:24" s="21" customFormat="1" x14ac:dyDescent="0.25">
      <c r="C361" s="23"/>
      <c r="D361" s="23"/>
      <c r="E361" s="23"/>
      <c r="F361" s="23"/>
      <c r="G361" s="23"/>
      <c r="I361" s="26"/>
      <c r="J361" s="26"/>
      <c r="K361" s="26"/>
      <c r="L361" s="26"/>
      <c r="M361" s="22" t="s">
        <v>220</v>
      </c>
      <c r="N361" s="22">
        <v>5.8</v>
      </c>
      <c r="O361" s="22">
        <v>1.2969999999999999</v>
      </c>
      <c r="P361" s="22" t="s">
        <v>100</v>
      </c>
      <c r="Q361" s="22"/>
      <c r="R361" s="26"/>
      <c r="S361" s="26"/>
      <c r="T361" s="26"/>
      <c r="U361" s="26"/>
      <c r="V361" s="26"/>
      <c r="W361" s="26"/>
      <c r="X361" s="26"/>
    </row>
    <row r="362" spans="1:24" s="21" customFormat="1" x14ac:dyDescent="0.25">
      <c r="C362" s="23"/>
      <c r="D362" s="23"/>
      <c r="E362" s="23"/>
      <c r="F362" s="23"/>
      <c r="G362" s="23"/>
      <c r="I362" s="26"/>
      <c r="J362" s="26"/>
      <c r="K362" s="26"/>
      <c r="L362" s="26"/>
      <c r="M362" s="26"/>
      <c r="N362" s="26"/>
      <c r="O362" s="26"/>
      <c r="R362" s="26"/>
      <c r="S362" s="26"/>
      <c r="T362" s="26"/>
      <c r="U362" s="26"/>
      <c r="V362" s="26"/>
      <c r="W362" s="26"/>
      <c r="X362" s="26"/>
    </row>
    <row r="363" spans="1:24" s="21" customFormat="1" x14ac:dyDescent="0.25">
      <c r="C363" s="23"/>
      <c r="D363" s="23"/>
      <c r="E363" s="23"/>
      <c r="F363" s="23"/>
      <c r="G363" s="23"/>
      <c r="I363" s="26"/>
      <c r="J363" s="26"/>
      <c r="K363" s="26"/>
      <c r="L363" s="26"/>
      <c r="M363" s="21" t="s">
        <v>175</v>
      </c>
      <c r="S363" s="26"/>
      <c r="T363" s="26"/>
      <c r="U363" s="26"/>
      <c r="V363" s="26"/>
      <c r="W363" s="26"/>
      <c r="X363" s="26"/>
    </row>
    <row r="364" spans="1:24" x14ac:dyDescent="0.25">
      <c r="C364" s="9"/>
      <c r="D364" s="12"/>
      <c r="E364" s="12"/>
      <c r="F364" s="9"/>
      <c r="G364" s="9"/>
      <c r="I364" s="3"/>
      <c r="J364" s="3"/>
      <c r="K364" s="3"/>
      <c r="L364" s="3"/>
      <c r="M364" s="3"/>
      <c r="P364" s="8"/>
      <c r="Q364" s="8"/>
      <c r="R364" s="8"/>
      <c r="S364" s="8"/>
      <c r="T364" s="8"/>
      <c r="U364" s="3"/>
      <c r="V364" s="3"/>
    </row>
    <row r="365" spans="1:24" x14ac:dyDescent="0.25">
      <c r="P365" s="3"/>
      <c r="Q365" s="3"/>
      <c r="R365" s="3"/>
      <c r="S365" s="3"/>
      <c r="T365" s="3"/>
      <c r="U365" s="3"/>
      <c r="V365" s="3"/>
    </row>
    <row r="366" spans="1:24" x14ac:dyDescent="0.25">
      <c r="P366" s="3"/>
      <c r="Q366" s="3"/>
      <c r="R366" s="3"/>
      <c r="S366" s="3"/>
      <c r="T366" s="3"/>
      <c r="U366" s="3"/>
      <c r="V366" s="3"/>
    </row>
  </sheetData>
  <sortState ref="T60:X137">
    <sortCondition ref="T60:T137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"/>
  <sheetViews>
    <sheetView zoomScale="70" zoomScaleNormal="70" workbookViewId="0">
      <selection activeCell="M127" sqref="M127"/>
    </sheetView>
  </sheetViews>
  <sheetFormatPr defaultRowHeight="15" x14ac:dyDescent="0.25"/>
  <cols>
    <col min="1" max="1" width="22.85546875" style="13" customWidth="1"/>
    <col min="2" max="2" width="10.7109375" style="13" customWidth="1"/>
    <col min="3" max="3" width="11.28515625" style="13" customWidth="1"/>
    <col min="4" max="4" width="10.5703125" style="13" customWidth="1"/>
    <col min="5" max="5" width="10.42578125" style="13" customWidth="1"/>
    <col min="6" max="6" width="10.5703125" style="13" customWidth="1"/>
    <col min="7" max="7" width="13.7109375" style="13" bestFit="1" customWidth="1"/>
    <col min="8" max="8" width="10.28515625" style="13" customWidth="1"/>
    <col min="9" max="9" width="10.28515625" style="13" bestFit="1" customWidth="1"/>
    <col min="10" max="10" width="9.140625" style="13"/>
    <col min="11" max="11" width="14" style="13" customWidth="1"/>
    <col min="12" max="12" width="20.140625" style="13" customWidth="1"/>
    <col min="13" max="13" width="14.85546875" style="13" customWidth="1"/>
    <col min="14" max="14" width="10.42578125" style="13" bestFit="1" customWidth="1"/>
    <col min="15" max="15" width="10.7109375" style="13" bestFit="1" customWidth="1"/>
    <col min="16" max="17" width="9.140625" style="13"/>
    <col min="18" max="18" width="11.42578125" style="13" customWidth="1"/>
    <col min="19" max="19" width="13.5703125" style="13" bestFit="1" customWidth="1"/>
    <col min="20" max="21" width="10.28515625" style="13" bestFit="1" customWidth="1"/>
    <col min="22" max="16384" width="9.140625" style="13"/>
  </cols>
  <sheetData>
    <row r="1" spans="1:17" x14ac:dyDescent="0.25">
      <c r="A1" s="1" t="s">
        <v>0</v>
      </c>
      <c r="L1" s="1" t="s">
        <v>86</v>
      </c>
    </row>
    <row r="3" spans="1:17" x14ac:dyDescent="0.25">
      <c r="C3" s="13" t="s">
        <v>3</v>
      </c>
      <c r="F3" s="13" t="s">
        <v>8</v>
      </c>
      <c r="L3" s="13" t="s">
        <v>85</v>
      </c>
    </row>
    <row r="4" spans="1:17" x14ac:dyDescent="0.25">
      <c r="B4" s="13" t="s">
        <v>56</v>
      </c>
      <c r="C4" s="13" t="s">
        <v>5</v>
      </c>
      <c r="D4" s="13" t="s">
        <v>6</v>
      </c>
      <c r="E4" s="13" t="s">
        <v>7</v>
      </c>
      <c r="F4" s="13" t="s">
        <v>5</v>
      </c>
      <c r="G4" s="13" t="s">
        <v>6</v>
      </c>
      <c r="H4" s="13" t="s">
        <v>7</v>
      </c>
      <c r="L4" s="13" t="s">
        <v>61</v>
      </c>
      <c r="O4" s="13" t="s">
        <v>228</v>
      </c>
      <c r="P4" s="13" t="s">
        <v>229</v>
      </c>
    </row>
    <row r="5" spans="1:17" x14ac:dyDescent="0.25">
      <c r="A5" s="13" t="s">
        <v>57</v>
      </c>
      <c r="B5" s="13">
        <v>1</v>
      </c>
      <c r="C5" s="13">
        <v>50</v>
      </c>
      <c r="D5" s="13">
        <v>47</v>
      </c>
      <c r="E5" s="13">
        <v>47</v>
      </c>
      <c r="F5" s="13">
        <v>50</v>
      </c>
      <c r="G5" s="13">
        <v>50</v>
      </c>
      <c r="H5" s="13">
        <v>50</v>
      </c>
      <c r="L5" s="13" t="s">
        <v>230</v>
      </c>
      <c r="O5" s="13" t="s">
        <v>228</v>
      </c>
      <c r="P5" s="13" t="s">
        <v>231</v>
      </c>
    </row>
    <row r="6" spans="1:17" x14ac:dyDescent="0.25">
      <c r="A6" s="13" t="s">
        <v>58</v>
      </c>
      <c r="B6" s="13">
        <v>2</v>
      </c>
      <c r="C6" s="13">
        <v>50</v>
      </c>
      <c r="D6" s="13">
        <v>50</v>
      </c>
      <c r="E6" s="13">
        <v>50</v>
      </c>
      <c r="F6" s="13">
        <v>50</v>
      </c>
      <c r="G6" s="13">
        <v>50</v>
      </c>
      <c r="H6" s="13">
        <v>50</v>
      </c>
    </row>
    <row r="7" spans="1:17" x14ac:dyDescent="0.25">
      <c r="B7" s="13">
        <v>3</v>
      </c>
      <c r="C7" s="13">
        <v>47</v>
      </c>
      <c r="D7" s="13">
        <v>50</v>
      </c>
      <c r="E7" s="13">
        <v>50</v>
      </c>
      <c r="F7" s="13">
        <v>50</v>
      </c>
      <c r="G7" s="13">
        <v>50</v>
      </c>
      <c r="H7" s="13">
        <v>50</v>
      </c>
      <c r="J7" s="13" t="s">
        <v>4</v>
      </c>
      <c r="L7" s="13" t="s">
        <v>232</v>
      </c>
      <c r="M7" s="13" t="s">
        <v>67</v>
      </c>
      <c r="N7" s="13" t="s">
        <v>68</v>
      </c>
      <c r="O7" s="13" t="s">
        <v>233</v>
      </c>
      <c r="P7" s="13" t="s">
        <v>234</v>
      </c>
      <c r="Q7" s="13" t="s">
        <v>235</v>
      </c>
    </row>
    <row r="8" spans="1:17" x14ac:dyDescent="0.25">
      <c r="J8" s="13" t="s">
        <v>270</v>
      </c>
      <c r="L8" s="13" t="s">
        <v>70</v>
      </c>
      <c r="M8" s="13">
        <v>3</v>
      </c>
      <c r="N8" s="13">
        <v>0</v>
      </c>
      <c r="O8" s="13">
        <v>147.72999999999999</v>
      </c>
      <c r="P8" s="13">
        <v>18.579999999999998</v>
      </c>
      <c r="Q8" s="13">
        <v>10.727</v>
      </c>
    </row>
    <row r="9" spans="1:17" x14ac:dyDescent="0.25">
      <c r="A9" s="13" t="s">
        <v>9</v>
      </c>
      <c r="B9" s="13">
        <v>1</v>
      </c>
      <c r="C9" s="14">
        <v>6509.0249999999996</v>
      </c>
      <c r="D9" s="14">
        <v>2265.0578399999999</v>
      </c>
      <c r="E9" s="14">
        <v>2816.0346100000002</v>
      </c>
      <c r="F9" s="14">
        <v>6593.65</v>
      </c>
      <c r="G9" s="14">
        <v>2331.9880000000003</v>
      </c>
      <c r="H9" s="14">
        <v>2844.9490000000001</v>
      </c>
      <c r="J9" s="13" t="s">
        <v>271</v>
      </c>
      <c r="L9" s="13" t="s">
        <v>71</v>
      </c>
      <c r="M9" s="13">
        <v>3</v>
      </c>
      <c r="N9" s="13">
        <v>0</v>
      </c>
      <c r="O9" s="13">
        <v>67.959999999999994</v>
      </c>
      <c r="P9" s="13">
        <v>32.045999999999999</v>
      </c>
      <c r="Q9" s="13">
        <v>18.501999999999999</v>
      </c>
    </row>
    <row r="10" spans="1:17" x14ac:dyDescent="0.25">
      <c r="B10" s="13">
        <v>2</v>
      </c>
      <c r="C10" s="14">
        <v>8359.625</v>
      </c>
      <c r="D10" s="14">
        <v>2537.5969999999998</v>
      </c>
      <c r="E10" s="14">
        <v>4058.8880000000004</v>
      </c>
      <c r="F10" s="14">
        <v>8076.26</v>
      </c>
      <c r="G10" s="14">
        <v>3621.3864999999996</v>
      </c>
      <c r="H10" s="14">
        <v>3587.1160000000004</v>
      </c>
      <c r="J10" s="13" t="s">
        <v>272</v>
      </c>
      <c r="L10" s="13" t="s">
        <v>72</v>
      </c>
      <c r="M10" s="13">
        <v>3</v>
      </c>
      <c r="N10" s="13">
        <v>0</v>
      </c>
      <c r="O10" s="13">
        <v>69.596000000000004</v>
      </c>
      <c r="P10" s="13">
        <v>10.757999999999999</v>
      </c>
      <c r="Q10" s="13">
        <v>6.2110000000000003</v>
      </c>
    </row>
    <row r="11" spans="1:17" x14ac:dyDescent="0.25">
      <c r="B11" s="13">
        <v>3</v>
      </c>
      <c r="C11" s="14">
        <v>6853.4177999999993</v>
      </c>
      <c r="D11" s="14">
        <v>5246.6949999999997</v>
      </c>
      <c r="E11" s="14">
        <v>3384.7025000000003</v>
      </c>
      <c r="F11" s="14">
        <v>7344.05</v>
      </c>
      <c r="G11" s="14">
        <v>3396.4829999999997</v>
      </c>
      <c r="H11" s="14">
        <v>3396.4829999999997</v>
      </c>
      <c r="J11" s="13" t="s">
        <v>273</v>
      </c>
      <c r="L11" s="13" t="s">
        <v>73</v>
      </c>
      <c r="M11" s="13">
        <v>3</v>
      </c>
      <c r="N11" s="13">
        <v>0</v>
      </c>
      <c r="O11" s="13">
        <v>146.76</v>
      </c>
      <c r="P11" s="13">
        <v>14.826000000000001</v>
      </c>
      <c r="Q11" s="13">
        <v>8.56</v>
      </c>
    </row>
    <row r="12" spans="1:17" x14ac:dyDescent="0.25">
      <c r="C12" s="14"/>
      <c r="D12" s="14"/>
      <c r="E12" s="14"/>
      <c r="F12" s="14"/>
      <c r="G12" s="14"/>
      <c r="H12" s="14"/>
      <c r="J12" s="13" t="s">
        <v>274</v>
      </c>
      <c r="L12" s="13" t="s">
        <v>74</v>
      </c>
      <c r="M12" s="13">
        <v>3</v>
      </c>
      <c r="N12" s="13">
        <v>0</v>
      </c>
      <c r="O12" s="13">
        <v>62.332000000000001</v>
      </c>
      <c r="P12" s="13">
        <v>13.775</v>
      </c>
      <c r="Q12" s="13">
        <v>7.9530000000000003</v>
      </c>
    </row>
    <row r="13" spans="1:17" x14ac:dyDescent="0.25">
      <c r="A13" s="13" t="s">
        <v>227</v>
      </c>
      <c r="B13" s="13">
        <v>1</v>
      </c>
      <c r="C13" s="14">
        <v>130.18049999999999</v>
      </c>
      <c r="D13" s="14">
        <v>48.192720000000001</v>
      </c>
      <c r="E13" s="14">
        <v>59.91563</v>
      </c>
      <c r="F13" s="14">
        <v>131.87299999999999</v>
      </c>
      <c r="G13" s="14">
        <v>46.639760000000003</v>
      </c>
      <c r="H13" s="14">
        <v>56.898980000000002</v>
      </c>
      <c r="J13" s="13" t="s">
        <v>275</v>
      </c>
      <c r="L13" s="13" t="s">
        <v>75</v>
      </c>
      <c r="M13" s="13">
        <v>3</v>
      </c>
      <c r="N13" s="13">
        <v>0</v>
      </c>
      <c r="O13" s="13">
        <v>65.524000000000001</v>
      </c>
      <c r="P13" s="13">
        <v>7.7089999999999996</v>
      </c>
      <c r="Q13" s="13">
        <v>4.4509999999999996</v>
      </c>
    </row>
    <row r="14" spans="1:17" x14ac:dyDescent="0.25">
      <c r="A14" s="13" t="s">
        <v>60</v>
      </c>
      <c r="B14" s="13">
        <v>2</v>
      </c>
      <c r="C14" s="14">
        <v>167.1925</v>
      </c>
      <c r="D14" s="14">
        <v>50.751939999999998</v>
      </c>
      <c r="E14" s="14">
        <v>81.177760000000006</v>
      </c>
      <c r="F14" s="14">
        <v>161.52520000000001</v>
      </c>
      <c r="G14" s="14">
        <v>72.427729999999997</v>
      </c>
      <c r="H14" s="14">
        <v>71.742320000000007</v>
      </c>
    </row>
    <row r="15" spans="1:17" x14ac:dyDescent="0.25">
      <c r="B15" s="13">
        <v>3</v>
      </c>
      <c r="C15" s="14">
        <v>145.81739999999999</v>
      </c>
      <c r="D15" s="14">
        <v>104.93389999999999</v>
      </c>
      <c r="E15" s="14">
        <v>67.694050000000004</v>
      </c>
      <c r="F15" s="14">
        <v>146.881</v>
      </c>
      <c r="G15" s="14">
        <v>67.929659999999998</v>
      </c>
      <c r="H15" s="14">
        <v>67.929659999999998</v>
      </c>
      <c r="L15" s="13" t="s">
        <v>236</v>
      </c>
      <c r="M15" s="13" t="s">
        <v>237</v>
      </c>
      <c r="N15" s="13" t="s">
        <v>238</v>
      </c>
      <c r="O15" s="13" t="s">
        <v>239</v>
      </c>
      <c r="P15" s="13" t="s">
        <v>240</v>
      </c>
      <c r="Q15" s="13" t="s">
        <v>241</v>
      </c>
    </row>
    <row r="16" spans="1:17" x14ac:dyDescent="0.25">
      <c r="B16" s="6" t="s">
        <v>1</v>
      </c>
      <c r="C16" s="14">
        <v>144.81378619563125</v>
      </c>
      <c r="D16" s="14">
        <v>71.271991324032385</v>
      </c>
      <c r="E16" s="14">
        <v>72.763299672639974</v>
      </c>
      <c r="F16" s="14">
        <v>146.75971630246511</v>
      </c>
      <c r="G16" s="14">
        <v>62.332377484801164</v>
      </c>
      <c r="H16" s="14">
        <v>66.066272070979323</v>
      </c>
      <c r="L16" s="13" t="s">
        <v>242</v>
      </c>
      <c r="M16" s="13">
        <v>5</v>
      </c>
      <c r="N16" s="13">
        <v>26265.383999999998</v>
      </c>
      <c r="O16" s="13">
        <v>5253.0770000000002</v>
      </c>
      <c r="P16" s="13">
        <v>16.106000000000002</v>
      </c>
      <c r="Q16" s="13" t="s">
        <v>243</v>
      </c>
    </row>
    <row r="17" spans="1:16" x14ac:dyDescent="0.25">
      <c r="B17" s="6" t="s">
        <v>2</v>
      </c>
      <c r="C17" s="14">
        <v>19.68413200536607</v>
      </c>
      <c r="D17" s="14">
        <v>35.072692188382334</v>
      </c>
      <c r="E17" s="14">
        <v>13.237719870343271</v>
      </c>
      <c r="F17" s="14">
        <v>14.826464136261817</v>
      </c>
      <c r="G17" s="14">
        <v>13.775048634591769</v>
      </c>
      <c r="H17" s="14">
        <v>8.0139136512993794</v>
      </c>
      <c r="L17" s="13" t="s">
        <v>244</v>
      </c>
      <c r="M17" s="13">
        <v>12</v>
      </c>
      <c r="N17" s="13">
        <v>3913.826</v>
      </c>
      <c r="O17" s="13">
        <v>326.15199999999999</v>
      </c>
    </row>
    <row r="18" spans="1:16" x14ac:dyDescent="0.25">
      <c r="L18" s="13" t="s">
        <v>245</v>
      </c>
      <c r="M18" s="13">
        <v>17</v>
      </c>
      <c r="N18" s="13">
        <v>30179.21</v>
      </c>
    </row>
    <row r="19" spans="1:16" x14ac:dyDescent="0.25">
      <c r="A19" s="13" t="s">
        <v>29</v>
      </c>
      <c r="G19" s="14"/>
    </row>
    <row r="20" spans="1:16" x14ac:dyDescent="0.25">
      <c r="L20" s="13" t="s">
        <v>246</v>
      </c>
    </row>
    <row r="22" spans="1:16" x14ac:dyDescent="0.25">
      <c r="L22" s="13" t="s">
        <v>247</v>
      </c>
    </row>
    <row r="24" spans="1:16" x14ac:dyDescent="0.25">
      <c r="L24" s="13" t="s">
        <v>248</v>
      </c>
    </row>
    <row r="25" spans="1:16" x14ac:dyDescent="0.25">
      <c r="L25" s="13" t="s">
        <v>249</v>
      </c>
    </row>
    <row r="27" spans="1:16" x14ac:dyDescent="0.25">
      <c r="L27" s="13" t="s">
        <v>250</v>
      </c>
    </row>
    <row r="28" spans="1:16" x14ac:dyDescent="0.25">
      <c r="L28" s="13" t="s">
        <v>91</v>
      </c>
      <c r="M28" s="13" t="s">
        <v>251</v>
      </c>
      <c r="N28" s="13" t="s">
        <v>252</v>
      </c>
      <c r="O28" s="13" t="s">
        <v>253</v>
      </c>
      <c r="P28" s="13" t="s">
        <v>254</v>
      </c>
    </row>
    <row r="29" spans="1:16" x14ac:dyDescent="0.25">
      <c r="L29" s="1" t="s">
        <v>259</v>
      </c>
      <c r="M29" s="1">
        <v>79.771000000000001</v>
      </c>
      <c r="N29" s="1">
        <v>5.41</v>
      </c>
      <c r="O29" s="1">
        <v>2E-3</v>
      </c>
      <c r="P29" s="1" t="s">
        <v>95</v>
      </c>
    </row>
    <row r="30" spans="1:16" x14ac:dyDescent="0.25">
      <c r="L30" s="1" t="s">
        <v>261</v>
      </c>
      <c r="M30" s="1">
        <v>78.134</v>
      </c>
      <c r="N30" s="1">
        <v>5.2990000000000004</v>
      </c>
      <c r="O30" s="1">
        <v>2E-3</v>
      </c>
      <c r="P30" s="1" t="s">
        <v>95</v>
      </c>
    </row>
    <row r="31" spans="1:16" x14ac:dyDescent="0.25">
      <c r="L31" s="13" t="s">
        <v>269</v>
      </c>
      <c r="M31" s="13">
        <v>0.97</v>
      </c>
      <c r="N31" s="13">
        <v>6.5799999999999997E-2</v>
      </c>
      <c r="O31" s="13">
        <v>0.94899999999999995</v>
      </c>
      <c r="P31" s="13" t="s">
        <v>98</v>
      </c>
    </row>
    <row r="32" spans="1:16" x14ac:dyDescent="0.25">
      <c r="L32" s="1" t="s">
        <v>255</v>
      </c>
      <c r="M32" s="1">
        <v>85.397999999999996</v>
      </c>
      <c r="N32" s="1">
        <v>5.7910000000000004</v>
      </c>
      <c r="O32" s="1">
        <v>1E-3</v>
      </c>
      <c r="P32" s="1" t="s">
        <v>95</v>
      </c>
    </row>
    <row r="33" spans="1:16" x14ac:dyDescent="0.25">
      <c r="L33" s="1" t="s">
        <v>257</v>
      </c>
      <c r="M33" s="1">
        <v>82.206000000000003</v>
      </c>
      <c r="N33" s="1">
        <v>5.5750000000000002</v>
      </c>
      <c r="O33" s="1">
        <v>2E-3</v>
      </c>
      <c r="P33" s="1" t="s">
        <v>95</v>
      </c>
    </row>
    <row r="34" spans="1:16" x14ac:dyDescent="0.25">
      <c r="L34" s="13" t="s">
        <v>264</v>
      </c>
      <c r="M34" s="13">
        <v>5.6269999999999998</v>
      </c>
      <c r="N34" s="13">
        <v>0.38200000000000001</v>
      </c>
      <c r="O34" s="13">
        <v>0.999</v>
      </c>
      <c r="P34" s="13" t="s">
        <v>98</v>
      </c>
    </row>
    <row r="35" spans="1:16" x14ac:dyDescent="0.25">
      <c r="L35" s="13" t="s">
        <v>267</v>
      </c>
      <c r="M35" s="13">
        <v>2.4359999999999999</v>
      </c>
      <c r="N35" s="13">
        <v>0.16500000000000001</v>
      </c>
      <c r="O35" s="13">
        <v>0.998</v>
      </c>
      <c r="P35" s="13" t="s">
        <v>98</v>
      </c>
    </row>
    <row r="36" spans="1:16" x14ac:dyDescent="0.25">
      <c r="L36" s="13" t="s">
        <v>268</v>
      </c>
      <c r="M36" s="13">
        <v>1.6359999999999999</v>
      </c>
      <c r="N36" s="13">
        <v>0.111</v>
      </c>
      <c r="O36" s="13">
        <v>0.99299999999999999</v>
      </c>
      <c r="P36" s="13" t="s">
        <v>98</v>
      </c>
    </row>
    <row r="37" spans="1:16" x14ac:dyDescent="0.25">
      <c r="L37" s="13" t="s">
        <v>263</v>
      </c>
      <c r="M37" s="13">
        <v>7.2629999999999999</v>
      </c>
      <c r="N37" s="13">
        <v>0.49299999999999999</v>
      </c>
      <c r="O37" s="13">
        <v>0.999</v>
      </c>
      <c r="P37" s="13" t="s">
        <v>98</v>
      </c>
    </row>
    <row r="38" spans="1:16" x14ac:dyDescent="0.25">
      <c r="L38" s="13" t="s">
        <v>265</v>
      </c>
      <c r="M38" s="13">
        <v>4.0720000000000001</v>
      </c>
      <c r="N38" s="13">
        <v>0.27600000000000002</v>
      </c>
      <c r="O38" s="13">
        <v>1</v>
      </c>
      <c r="P38" s="13" t="s">
        <v>98</v>
      </c>
    </row>
    <row r="39" spans="1:16" x14ac:dyDescent="0.25">
      <c r="L39" s="1" t="s">
        <v>260</v>
      </c>
      <c r="M39" s="1">
        <v>78.8</v>
      </c>
      <c r="N39" s="1">
        <v>5.3440000000000003</v>
      </c>
      <c r="O39" s="1">
        <v>2E-3</v>
      </c>
      <c r="P39" s="1" t="s">
        <v>95</v>
      </c>
    </row>
    <row r="40" spans="1:16" x14ac:dyDescent="0.25">
      <c r="L40" s="1" t="s">
        <v>262</v>
      </c>
      <c r="M40" s="1">
        <v>77.164000000000001</v>
      </c>
      <c r="N40" s="1">
        <v>5.2329999999999997</v>
      </c>
      <c r="O40" s="1">
        <v>2E-3</v>
      </c>
      <c r="P40" s="1" t="s">
        <v>95</v>
      </c>
    </row>
    <row r="41" spans="1:16" x14ac:dyDescent="0.25">
      <c r="L41" s="1" t="s">
        <v>256</v>
      </c>
      <c r="M41" s="1">
        <v>84.427000000000007</v>
      </c>
      <c r="N41" s="1">
        <v>5.726</v>
      </c>
      <c r="O41" s="1">
        <v>1E-3</v>
      </c>
      <c r="P41" s="1" t="s">
        <v>95</v>
      </c>
    </row>
    <row r="42" spans="1:16" x14ac:dyDescent="0.25">
      <c r="L42" s="1" t="s">
        <v>258</v>
      </c>
      <c r="M42" s="1">
        <v>81.236000000000004</v>
      </c>
      <c r="N42" s="1">
        <v>5.5090000000000003</v>
      </c>
      <c r="O42" s="1">
        <v>2E-3</v>
      </c>
      <c r="P42" s="1" t="s">
        <v>95</v>
      </c>
    </row>
    <row r="43" spans="1:16" x14ac:dyDescent="0.25">
      <c r="L43" s="13" t="s">
        <v>266</v>
      </c>
      <c r="M43" s="13">
        <v>3.1909999999999998</v>
      </c>
      <c r="N43" s="13">
        <v>0.216</v>
      </c>
      <c r="O43" s="13">
        <v>0.999</v>
      </c>
      <c r="P43" s="13" t="s">
        <v>98</v>
      </c>
    </row>
    <row r="45" spans="1:16" s="38" customFormat="1" x14ac:dyDescent="0.25">
      <c r="A45" s="37" t="s">
        <v>10</v>
      </c>
      <c r="L45" s="37" t="s">
        <v>86</v>
      </c>
    </row>
    <row r="46" spans="1:16" s="38" customFormat="1" x14ac:dyDescent="0.25"/>
    <row r="47" spans="1:16" s="38" customFormat="1" x14ac:dyDescent="0.25">
      <c r="C47" s="38" t="s">
        <v>3</v>
      </c>
      <c r="F47" s="38" t="s">
        <v>8</v>
      </c>
      <c r="L47" s="38" t="s">
        <v>85</v>
      </c>
    </row>
    <row r="48" spans="1:16" s="38" customFormat="1" x14ac:dyDescent="0.25">
      <c r="B48" s="38" t="s">
        <v>56</v>
      </c>
      <c r="C48" s="38" t="s">
        <v>5</v>
      </c>
      <c r="D48" s="38" t="s">
        <v>6</v>
      </c>
      <c r="E48" s="38" t="s">
        <v>7</v>
      </c>
      <c r="F48" s="38" t="s">
        <v>5</v>
      </c>
      <c r="G48" s="38" t="s">
        <v>6</v>
      </c>
      <c r="H48" s="38" t="s">
        <v>7</v>
      </c>
      <c r="L48" s="38" t="s">
        <v>61</v>
      </c>
      <c r="N48" s="38" t="s">
        <v>228</v>
      </c>
      <c r="O48" s="38" t="s">
        <v>229</v>
      </c>
    </row>
    <row r="49" spans="1:23" s="38" customFormat="1" x14ac:dyDescent="0.25">
      <c r="A49" s="38" t="s">
        <v>57</v>
      </c>
      <c r="B49" s="38">
        <v>1</v>
      </c>
      <c r="C49" s="38">
        <v>50</v>
      </c>
      <c r="D49" s="38">
        <v>47</v>
      </c>
      <c r="E49" s="38">
        <v>47</v>
      </c>
      <c r="G49" s="38">
        <v>50</v>
      </c>
      <c r="H49" s="38">
        <v>50</v>
      </c>
      <c r="I49" s="38">
        <v>50</v>
      </c>
      <c r="L49" s="38" t="s">
        <v>230</v>
      </c>
      <c r="N49" s="38" t="s">
        <v>228</v>
      </c>
      <c r="O49" s="39" t="s">
        <v>276</v>
      </c>
    </row>
    <row r="50" spans="1:23" s="38" customFormat="1" x14ac:dyDescent="0.25">
      <c r="A50" s="38" t="s">
        <v>58</v>
      </c>
      <c r="B50" s="38">
        <v>2</v>
      </c>
      <c r="C50" s="38">
        <v>50</v>
      </c>
      <c r="D50" s="38">
        <v>50</v>
      </c>
      <c r="E50" s="38">
        <v>50</v>
      </c>
      <c r="G50" s="38">
        <v>50</v>
      </c>
      <c r="H50" s="38">
        <v>50</v>
      </c>
      <c r="I50" s="38">
        <v>50</v>
      </c>
    </row>
    <row r="51" spans="1:23" s="38" customFormat="1" x14ac:dyDescent="0.25">
      <c r="B51" s="38">
        <v>3</v>
      </c>
      <c r="C51" s="38">
        <v>47</v>
      </c>
      <c r="D51" s="38">
        <v>50</v>
      </c>
      <c r="E51" s="38">
        <v>50</v>
      </c>
      <c r="G51" s="38">
        <v>50</v>
      </c>
      <c r="H51" s="38">
        <v>50</v>
      </c>
      <c r="I51" s="38">
        <v>50</v>
      </c>
      <c r="L51" s="40" t="s">
        <v>232</v>
      </c>
      <c r="M51" s="40" t="s">
        <v>67</v>
      </c>
      <c r="N51" s="40" t="s">
        <v>68</v>
      </c>
      <c r="O51" s="40" t="s">
        <v>233</v>
      </c>
      <c r="P51" s="38" t="s">
        <v>234</v>
      </c>
      <c r="Q51" s="38" t="s">
        <v>235</v>
      </c>
    </row>
    <row r="52" spans="1:23" s="38" customFormat="1" x14ac:dyDescent="0.25">
      <c r="I52" s="41"/>
      <c r="J52" s="41"/>
      <c r="K52" s="41"/>
      <c r="L52" s="40" t="s">
        <v>70</v>
      </c>
      <c r="M52" s="40">
        <v>3</v>
      </c>
      <c r="N52" s="40">
        <v>0</v>
      </c>
      <c r="O52" s="40">
        <v>35.115000000000002</v>
      </c>
      <c r="P52" s="38">
        <v>4.0640000000000001</v>
      </c>
      <c r="Q52" s="38">
        <v>2.347</v>
      </c>
    </row>
    <row r="53" spans="1:23" s="38" customFormat="1" x14ac:dyDescent="0.25">
      <c r="A53" s="40" t="s">
        <v>12</v>
      </c>
      <c r="B53" s="38">
        <v>1</v>
      </c>
      <c r="C53" s="40">
        <v>1667.203272</v>
      </c>
      <c r="D53" s="40">
        <v>1182.9732543699999</v>
      </c>
      <c r="E53" s="40">
        <v>118.37818940699999</v>
      </c>
      <c r="F53" s="40"/>
      <c r="G53" s="40">
        <v>1673.5239790000001</v>
      </c>
      <c r="H53" s="40">
        <v>1164.256774</v>
      </c>
      <c r="I53" s="40">
        <v>68.808217800000008</v>
      </c>
      <c r="J53" s="41"/>
      <c r="K53" s="41"/>
      <c r="L53" s="40" t="s">
        <v>71</v>
      </c>
      <c r="M53" s="40">
        <v>3</v>
      </c>
      <c r="N53" s="40">
        <v>0</v>
      </c>
      <c r="O53" s="40">
        <v>26.184000000000001</v>
      </c>
      <c r="P53" s="38">
        <v>1.0329999999999999</v>
      </c>
      <c r="Q53" s="38">
        <v>0.59699999999999998</v>
      </c>
      <c r="R53" s="41"/>
      <c r="S53" s="41"/>
      <c r="T53" s="41"/>
      <c r="U53" s="41"/>
    </row>
    <row r="54" spans="1:23" s="38" customFormat="1" x14ac:dyDescent="0.25">
      <c r="B54" s="38">
        <v>2</v>
      </c>
      <c r="C54" s="40">
        <v>1988.238558</v>
      </c>
      <c r="D54" s="40">
        <v>1307.4270045000001</v>
      </c>
      <c r="E54" s="40">
        <v>133.80803305000001</v>
      </c>
      <c r="F54" s="40"/>
      <c r="G54" s="40">
        <v>1685.6795774999998</v>
      </c>
      <c r="H54" s="40">
        <v>1773.3199375000002</v>
      </c>
      <c r="I54" s="40">
        <v>204.03373875000003</v>
      </c>
      <c r="J54" s="40"/>
      <c r="K54" s="40"/>
      <c r="L54" s="40" t="s">
        <v>72</v>
      </c>
      <c r="M54" s="40">
        <v>3</v>
      </c>
      <c r="N54" s="40">
        <v>0</v>
      </c>
      <c r="O54" s="40">
        <v>2.4710000000000001</v>
      </c>
      <c r="P54" s="38">
        <v>0.23200000000000001</v>
      </c>
      <c r="Q54" s="38">
        <v>0.13400000000000001</v>
      </c>
      <c r="S54" s="39"/>
      <c r="T54" s="39"/>
      <c r="U54" s="39"/>
      <c r="V54" s="39"/>
      <c r="W54" s="39"/>
    </row>
    <row r="55" spans="1:23" s="38" customFormat="1" x14ac:dyDescent="0.25">
      <c r="B55" s="38">
        <v>3</v>
      </c>
      <c r="C55" s="40">
        <v>1515.14403511</v>
      </c>
      <c r="D55" s="40">
        <v>1361.7556380000001</v>
      </c>
      <c r="E55" s="40">
        <v>110.96667469999998</v>
      </c>
      <c r="F55" s="40"/>
      <c r="G55" s="40">
        <v>1435.6535715</v>
      </c>
      <c r="H55" s="40">
        <v>1715.2166650000001</v>
      </c>
      <c r="I55" s="40">
        <v>114.97602135</v>
      </c>
      <c r="J55" s="40"/>
      <c r="K55" s="40"/>
      <c r="L55" s="40" t="s">
        <v>73</v>
      </c>
      <c r="M55" s="40">
        <v>3</v>
      </c>
      <c r="N55" s="40">
        <v>0</v>
      </c>
      <c r="O55" s="40">
        <v>31.966000000000001</v>
      </c>
      <c r="P55" s="38">
        <v>2.819</v>
      </c>
      <c r="Q55" s="38">
        <v>1.6279999999999999</v>
      </c>
      <c r="S55" s="39"/>
      <c r="T55" s="39"/>
      <c r="U55" s="39"/>
      <c r="V55" s="39"/>
      <c r="W55" s="39"/>
    </row>
    <row r="56" spans="1:23" s="38" customFormat="1" x14ac:dyDescent="0.25">
      <c r="C56" s="40"/>
      <c r="D56" s="40"/>
      <c r="E56" s="40"/>
      <c r="F56" s="40"/>
      <c r="G56" s="40"/>
      <c r="H56" s="40"/>
      <c r="I56" s="40"/>
      <c r="J56" s="40"/>
      <c r="K56" s="40"/>
      <c r="L56" s="40" t="s">
        <v>74</v>
      </c>
      <c r="M56" s="40">
        <v>3</v>
      </c>
      <c r="N56" s="40">
        <v>0</v>
      </c>
      <c r="O56" s="40">
        <v>31.018999999999998</v>
      </c>
      <c r="P56" s="38">
        <v>6.7229999999999999</v>
      </c>
      <c r="Q56" s="38">
        <v>3.8809999999999998</v>
      </c>
      <c r="S56" s="39"/>
      <c r="T56" s="39"/>
      <c r="U56" s="39"/>
      <c r="V56" s="39"/>
      <c r="W56" s="39"/>
    </row>
    <row r="57" spans="1:23" s="38" customFormat="1" x14ac:dyDescent="0.25">
      <c r="A57" s="40" t="s">
        <v>87</v>
      </c>
      <c r="B57" s="38">
        <v>1</v>
      </c>
      <c r="C57" s="42">
        <v>33.344065440000001</v>
      </c>
      <c r="D57" s="42">
        <v>25.169643709999999</v>
      </c>
      <c r="E57" s="42">
        <v>2.518684881</v>
      </c>
      <c r="F57" s="40"/>
      <c r="G57" s="42">
        <v>33.470479580000003</v>
      </c>
      <c r="H57" s="42">
        <v>23.285135480000001</v>
      </c>
      <c r="I57" s="42">
        <v>1.3761643560000001</v>
      </c>
      <c r="J57" s="40"/>
      <c r="K57" s="40"/>
      <c r="L57" s="40" t="s">
        <v>75</v>
      </c>
      <c r="M57" s="40">
        <v>3</v>
      </c>
      <c r="N57" s="40">
        <v>0</v>
      </c>
      <c r="O57" s="40">
        <v>2.585</v>
      </c>
      <c r="P57" s="38">
        <v>1.375</v>
      </c>
      <c r="Q57" s="38">
        <v>0.79400000000000004</v>
      </c>
      <c r="S57" s="39"/>
      <c r="T57" s="39"/>
      <c r="U57" s="39"/>
      <c r="V57" s="39"/>
      <c r="W57" s="39"/>
    </row>
    <row r="58" spans="1:23" s="38" customFormat="1" x14ac:dyDescent="0.25">
      <c r="A58" s="38" t="s">
        <v>60</v>
      </c>
      <c r="B58" s="38">
        <v>2</v>
      </c>
      <c r="C58" s="42">
        <v>39.764771160000002</v>
      </c>
      <c r="D58" s="42">
        <v>26.148540090000001</v>
      </c>
      <c r="E58" s="42">
        <v>2.6761606609999999</v>
      </c>
      <c r="F58" s="40"/>
      <c r="G58" s="42">
        <v>33.713591549999997</v>
      </c>
      <c r="H58" s="42">
        <v>35.466398750000003</v>
      </c>
      <c r="I58" s="42">
        <v>4.0806747750000003</v>
      </c>
      <c r="J58" s="40"/>
      <c r="K58" s="40"/>
      <c r="L58" s="40"/>
      <c r="M58" s="40"/>
      <c r="N58" s="40"/>
      <c r="O58" s="40"/>
      <c r="S58" s="39"/>
      <c r="T58" s="39"/>
      <c r="U58" s="39"/>
      <c r="V58" s="39"/>
      <c r="W58" s="39"/>
    </row>
    <row r="59" spans="1:23" s="38" customFormat="1" x14ac:dyDescent="0.25">
      <c r="B59" s="38">
        <v>3</v>
      </c>
      <c r="C59" s="42">
        <v>32.237107129999998</v>
      </c>
      <c r="D59" s="42">
        <v>27.23511276</v>
      </c>
      <c r="E59" s="42">
        <v>2.2193334939999998</v>
      </c>
      <c r="F59" s="40"/>
      <c r="G59" s="42">
        <v>28.713071429999999</v>
      </c>
      <c r="H59" s="42">
        <v>34.304333300000003</v>
      </c>
      <c r="I59" s="42">
        <v>2.299520427</v>
      </c>
      <c r="J59" s="40"/>
      <c r="K59" s="40"/>
      <c r="L59" s="40" t="s">
        <v>236</v>
      </c>
      <c r="M59" s="40" t="s">
        <v>237</v>
      </c>
      <c r="N59" s="40" t="s">
        <v>238</v>
      </c>
      <c r="O59" s="40" t="s">
        <v>239</v>
      </c>
      <c r="P59" s="38" t="s">
        <v>240</v>
      </c>
      <c r="Q59" s="39" t="s">
        <v>241</v>
      </c>
      <c r="S59" s="39"/>
      <c r="T59" s="39"/>
      <c r="U59" s="39"/>
      <c r="V59" s="39"/>
      <c r="W59" s="39"/>
    </row>
    <row r="60" spans="1:23" s="38" customFormat="1" x14ac:dyDescent="0.25">
      <c r="B60" s="39" t="s">
        <v>1</v>
      </c>
      <c r="C60" s="40">
        <v>34.470572433615636</v>
      </c>
      <c r="D60" s="40">
        <v>27.320254583892506</v>
      </c>
      <c r="E60" s="40">
        <v>2.5755524620375767</v>
      </c>
      <c r="F60" s="40"/>
      <c r="G60" s="40">
        <v>31.965714188013141</v>
      </c>
      <c r="H60" s="40">
        <v>31.018622513204196</v>
      </c>
      <c r="I60" s="40">
        <v>2.5854531862394996</v>
      </c>
      <c r="J60" s="40"/>
      <c r="K60" s="40"/>
      <c r="L60" s="40" t="s">
        <v>242</v>
      </c>
      <c r="M60" s="40">
        <v>5</v>
      </c>
      <c r="N60" s="40">
        <v>3381.8539999999998</v>
      </c>
      <c r="O60" s="40">
        <v>676.37099999999998</v>
      </c>
      <c r="P60" s="38">
        <v>55.841999999999999</v>
      </c>
      <c r="Q60" s="39" t="s">
        <v>243</v>
      </c>
      <c r="S60" s="39"/>
      <c r="T60" s="39"/>
      <c r="U60" s="39"/>
      <c r="V60" s="39"/>
      <c r="W60" s="39"/>
    </row>
    <row r="61" spans="1:23" s="38" customFormat="1" x14ac:dyDescent="0.25">
      <c r="B61" s="39" t="s">
        <v>2</v>
      </c>
      <c r="C61" s="40">
        <v>4.8304871689732618</v>
      </c>
      <c r="D61" s="40">
        <v>1.9500994753903103</v>
      </c>
      <c r="E61" s="40">
        <v>0.24793370850018873</v>
      </c>
      <c r="F61" s="40"/>
      <c r="G61" s="40">
        <v>2.8194927848257354</v>
      </c>
      <c r="H61" s="40">
        <v>6.7225527358885717</v>
      </c>
      <c r="I61" s="40">
        <v>1.3747408150033276</v>
      </c>
      <c r="J61" s="40"/>
      <c r="K61" s="40"/>
      <c r="L61" s="40" t="s">
        <v>244</v>
      </c>
      <c r="M61" s="40">
        <v>12</v>
      </c>
      <c r="N61" s="40">
        <v>145.346</v>
      </c>
      <c r="O61" s="40">
        <v>12.112</v>
      </c>
      <c r="Q61" s="39"/>
      <c r="S61" s="39"/>
      <c r="T61" s="39"/>
      <c r="U61" s="39"/>
      <c r="V61" s="39"/>
      <c r="W61" s="39"/>
    </row>
    <row r="62" spans="1:23" s="38" customFormat="1" x14ac:dyDescent="0.25">
      <c r="H62" s="40"/>
      <c r="I62" s="40"/>
      <c r="J62" s="40"/>
      <c r="K62" s="40"/>
      <c r="L62" s="40" t="s">
        <v>245</v>
      </c>
      <c r="M62" s="40">
        <v>17</v>
      </c>
      <c r="N62" s="40">
        <v>3527.2</v>
      </c>
      <c r="O62" s="40"/>
      <c r="Q62" s="39"/>
      <c r="S62" s="39"/>
      <c r="T62" s="39"/>
      <c r="U62" s="39"/>
      <c r="V62" s="39"/>
      <c r="W62" s="39"/>
    </row>
    <row r="63" spans="1:23" s="38" customFormat="1" x14ac:dyDescent="0.25">
      <c r="A63" s="38" t="s">
        <v>30</v>
      </c>
      <c r="G63" s="40"/>
      <c r="H63" s="40"/>
      <c r="I63" s="40"/>
      <c r="J63" s="40"/>
      <c r="K63" s="40"/>
      <c r="S63" s="39"/>
      <c r="T63" s="39"/>
      <c r="U63" s="39"/>
      <c r="V63" s="39"/>
      <c r="W63" s="39"/>
    </row>
    <row r="64" spans="1:23" s="38" customFormat="1" x14ac:dyDescent="0.25">
      <c r="G64" s="40"/>
      <c r="H64" s="40"/>
      <c r="I64" s="40"/>
      <c r="J64" s="40"/>
      <c r="K64" s="40"/>
      <c r="L64" s="40" t="s">
        <v>246</v>
      </c>
      <c r="M64" s="40"/>
      <c r="N64" s="40"/>
      <c r="O64" s="40"/>
      <c r="S64" s="39"/>
      <c r="T64" s="39"/>
      <c r="U64" s="39"/>
      <c r="V64" s="39"/>
      <c r="W64" s="39"/>
    </row>
    <row r="65" spans="1:23" s="38" customFormat="1" x14ac:dyDescent="0.25">
      <c r="G65" s="40"/>
      <c r="H65" s="40"/>
      <c r="I65" s="40"/>
      <c r="J65" s="40"/>
      <c r="K65" s="40"/>
      <c r="L65" s="40"/>
      <c r="M65" s="40"/>
      <c r="N65" s="40"/>
      <c r="O65" s="40"/>
      <c r="S65" s="39"/>
      <c r="T65" s="39"/>
      <c r="U65" s="39"/>
      <c r="V65" s="39"/>
      <c r="W65" s="39"/>
    </row>
    <row r="66" spans="1:23" s="38" customFormat="1" x14ac:dyDescent="0.25">
      <c r="G66" s="40"/>
      <c r="H66" s="40"/>
      <c r="I66" s="40"/>
      <c r="J66" s="40"/>
      <c r="K66" s="40"/>
      <c r="L66" s="40" t="s">
        <v>247</v>
      </c>
      <c r="M66" s="40"/>
      <c r="N66" s="40"/>
      <c r="O66" s="40"/>
      <c r="S66" s="39"/>
      <c r="T66" s="39"/>
      <c r="U66" s="39"/>
      <c r="V66" s="39"/>
      <c r="W66" s="39"/>
    </row>
    <row r="67" spans="1:23" s="38" customFormat="1" x14ac:dyDescent="0.25">
      <c r="G67" s="40"/>
      <c r="H67" s="40"/>
      <c r="I67" s="40"/>
      <c r="J67" s="40"/>
      <c r="K67" s="40"/>
      <c r="L67" s="40"/>
      <c r="M67" s="40"/>
      <c r="N67" s="40"/>
      <c r="O67" s="40"/>
      <c r="Q67" s="39"/>
      <c r="S67" s="39"/>
      <c r="T67" s="39"/>
      <c r="U67" s="39"/>
      <c r="V67" s="39"/>
      <c r="W67" s="39"/>
    </row>
    <row r="68" spans="1:23" s="38" customFormat="1" x14ac:dyDescent="0.25">
      <c r="A68" s="41"/>
      <c r="B68" s="41"/>
      <c r="C68" s="41"/>
      <c r="D68" s="41"/>
      <c r="E68" s="41"/>
      <c r="F68" s="41"/>
      <c r="G68" s="43"/>
      <c r="H68" s="43"/>
      <c r="I68" s="43"/>
      <c r="J68" s="43"/>
      <c r="K68" s="43"/>
      <c r="L68" s="40" t="s">
        <v>248</v>
      </c>
      <c r="M68" s="40"/>
      <c r="N68" s="40"/>
      <c r="O68" s="40"/>
      <c r="Q68" s="44"/>
      <c r="R68" s="41"/>
      <c r="S68" s="44"/>
      <c r="T68" s="44"/>
      <c r="U68" s="44"/>
      <c r="V68" s="39"/>
      <c r="W68" s="39"/>
    </row>
    <row r="69" spans="1:23" s="38" customFormat="1" x14ac:dyDescent="0.25">
      <c r="A69" s="41"/>
      <c r="B69" s="41"/>
      <c r="C69" s="41"/>
      <c r="D69" s="41"/>
      <c r="E69" s="41"/>
      <c r="F69" s="41"/>
      <c r="G69" s="43"/>
      <c r="H69" s="43"/>
      <c r="I69" s="43"/>
      <c r="J69" s="43"/>
      <c r="K69" s="43"/>
      <c r="L69" s="40" t="s">
        <v>249</v>
      </c>
      <c r="M69" s="40"/>
      <c r="N69" s="40"/>
      <c r="O69" s="40"/>
      <c r="Q69" s="44"/>
      <c r="R69" s="41"/>
      <c r="S69" s="44"/>
      <c r="T69" s="44"/>
      <c r="U69" s="44"/>
      <c r="V69" s="39"/>
      <c r="W69" s="39"/>
    </row>
    <row r="70" spans="1:23" s="38" customFormat="1" x14ac:dyDescent="0.25">
      <c r="A70" s="41"/>
      <c r="B70" s="41"/>
      <c r="C70" s="41"/>
      <c r="D70" s="41"/>
      <c r="E70" s="41"/>
      <c r="F70" s="41"/>
      <c r="G70" s="43"/>
      <c r="H70" s="43"/>
      <c r="I70" s="43"/>
      <c r="J70" s="43"/>
      <c r="K70" s="43"/>
      <c r="L70" s="40"/>
      <c r="M70" s="40"/>
      <c r="N70" s="40"/>
      <c r="O70" s="40"/>
      <c r="Q70" s="44"/>
      <c r="R70" s="41"/>
      <c r="S70" s="44"/>
      <c r="T70" s="44"/>
      <c r="U70" s="44"/>
      <c r="V70" s="39"/>
      <c r="W70" s="39"/>
    </row>
    <row r="71" spans="1:23" s="38" customFormat="1" x14ac:dyDescent="0.25">
      <c r="A71" s="41"/>
      <c r="B71" s="41"/>
      <c r="C71" s="41"/>
      <c r="D71" s="41"/>
      <c r="E71" s="41"/>
      <c r="F71" s="41"/>
      <c r="G71" s="43"/>
      <c r="H71" s="43"/>
      <c r="I71" s="43"/>
      <c r="J71" s="43"/>
      <c r="K71" s="43"/>
      <c r="L71" s="40" t="s">
        <v>250</v>
      </c>
      <c r="M71" s="40"/>
      <c r="N71" s="40"/>
      <c r="O71" s="40"/>
      <c r="Q71" s="44"/>
      <c r="R71" s="41"/>
      <c r="S71" s="44"/>
      <c r="T71" s="44"/>
      <c r="U71" s="44"/>
      <c r="V71" s="39"/>
      <c r="W71" s="39"/>
    </row>
    <row r="72" spans="1:23" s="38" customFormat="1" x14ac:dyDescent="0.25">
      <c r="A72" s="41"/>
      <c r="B72" s="41"/>
      <c r="C72" s="41"/>
      <c r="D72" s="41"/>
      <c r="E72" s="41"/>
      <c r="F72" s="41"/>
      <c r="G72" s="43"/>
      <c r="H72" s="43"/>
      <c r="I72" s="43"/>
      <c r="J72" s="43"/>
      <c r="K72" s="43"/>
      <c r="L72" s="40" t="s">
        <v>91</v>
      </c>
      <c r="M72" s="40" t="s">
        <v>251</v>
      </c>
      <c r="N72" s="40" t="s">
        <v>252</v>
      </c>
      <c r="O72" s="40" t="s">
        <v>253</v>
      </c>
      <c r="P72" s="38" t="s">
        <v>254</v>
      </c>
      <c r="Q72" s="44"/>
      <c r="R72" s="41"/>
      <c r="S72" s="44"/>
      <c r="T72" s="44"/>
      <c r="U72" s="44"/>
      <c r="V72" s="39"/>
      <c r="W72" s="39"/>
    </row>
    <row r="73" spans="1:23" s="38" customFormat="1" x14ac:dyDescent="0.25">
      <c r="A73" s="41"/>
      <c r="B73" s="41"/>
      <c r="C73" s="41"/>
      <c r="D73" s="41"/>
      <c r="E73" s="41"/>
      <c r="F73" s="41"/>
      <c r="G73" s="43"/>
      <c r="H73" s="43"/>
      <c r="I73" s="43"/>
      <c r="J73" s="43"/>
      <c r="K73" s="43"/>
      <c r="L73" s="40" t="s">
        <v>259</v>
      </c>
      <c r="M73" s="40">
        <v>8.9309999999999992</v>
      </c>
      <c r="N73" s="40">
        <v>3.1429999999999998</v>
      </c>
      <c r="O73" s="40">
        <v>5.8000000000000003E-2</v>
      </c>
      <c r="P73" s="38" t="s">
        <v>98</v>
      </c>
      <c r="Q73" s="44"/>
      <c r="R73" s="41"/>
      <c r="S73" s="44"/>
      <c r="T73" s="44"/>
      <c r="U73" s="44"/>
      <c r="V73" s="39"/>
      <c r="W73" s="39"/>
    </row>
    <row r="74" spans="1:23" s="38" customFormat="1" x14ac:dyDescent="0.25">
      <c r="A74" s="41"/>
      <c r="B74" s="41"/>
      <c r="C74" s="41"/>
      <c r="D74" s="41"/>
      <c r="E74" s="41"/>
      <c r="F74" s="41"/>
      <c r="G74" s="43"/>
      <c r="H74" s="43"/>
      <c r="I74" s="43"/>
      <c r="J74" s="43"/>
      <c r="K74" s="43"/>
      <c r="L74" s="45" t="s">
        <v>261</v>
      </c>
      <c r="M74" s="45">
        <v>32.643999999999998</v>
      </c>
      <c r="N74" s="45">
        <v>11.488</v>
      </c>
      <c r="O74" s="45" t="s">
        <v>243</v>
      </c>
      <c r="P74" s="37" t="s">
        <v>95</v>
      </c>
      <c r="Q74" s="44"/>
      <c r="R74" s="41"/>
      <c r="S74" s="44"/>
      <c r="T74" s="44"/>
      <c r="U74" s="44"/>
      <c r="V74" s="39"/>
      <c r="W74" s="39"/>
    </row>
    <row r="75" spans="1:23" s="38" customFormat="1" x14ac:dyDescent="0.25">
      <c r="A75" s="41"/>
      <c r="B75" s="41"/>
      <c r="C75" s="41"/>
      <c r="D75" s="41"/>
      <c r="E75" s="41"/>
      <c r="F75" s="41"/>
      <c r="G75" s="43"/>
      <c r="H75" s="43"/>
      <c r="I75" s="43"/>
      <c r="J75" s="43"/>
      <c r="K75" s="43"/>
      <c r="L75" s="40" t="s">
        <v>269</v>
      </c>
      <c r="M75" s="40">
        <v>3.15</v>
      </c>
      <c r="N75" s="40">
        <v>1.1080000000000001</v>
      </c>
      <c r="O75" s="40">
        <v>0.64100000000000001</v>
      </c>
      <c r="P75" s="38" t="s">
        <v>98</v>
      </c>
      <c r="Q75" s="44"/>
      <c r="R75" s="41"/>
      <c r="S75" s="44"/>
      <c r="T75" s="44"/>
      <c r="U75" s="44"/>
      <c r="V75" s="39"/>
      <c r="W75" s="39"/>
    </row>
    <row r="76" spans="1:23" s="38" customFormat="1" x14ac:dyDescent="0.25">
      <c r="A76" s="41"/>
      <c r="B76" s="41"/>
      <c r="C76" s="41"/>
      <c r="D76" s="41"/>
      <c r="E76" s="41"/>
      <c r="F76" s="41"/>
      <c r="G76" s="43"/>
      <c r="H76" s="43"/>
      <c r="I76" s="43"/>
      <c r="J76" s="43"/>
      <c r="K76" s="43"/>
      <c r="L76" s="40" t="s">
        <v>255</v>
      </c>
      <c r="M76" s="40">
        <v>4.0970000000000004</v>
      </c>
      <c r="N76" s="40">
        <v>1.4419999999999999</v>
      </c>
      <c r="O76" s="40">
        <v>0.53700000000000003</v>
      </c>
      <c r="P76" s="38" t="s">
        <v>98</v>
      </c>
      <c r="Q76" s="44"/>
      <c r="R76" s="41"/>
      <c r="S76" s="44"/>
      <c r="T76" s="44"/>
      <c r="U76" s="44"/>
      <c r="V76" s="39"/>
      <c r="W76" s="39"/>
    </row>
    <row r="77" spans="1:23" s="38" customFormat="1" x14ac:dyDescent="0.25">
      <c r="A77" s="41"/>
      <c r="B77" s="41"/>
      <c r="C77" s="41"/>
      <c r="D77" s="41"/>
      <c r="E77" s="41"/>
      <c r="F77" s="41"/>
      <c r="G77" s="43"/>
      <c r="H77" s="43"/>
      <c r="I77" s="43"/>
      <c r="J77" s="43"/>
      <c r="K77" s="43"/>
      <c r="L77" s="45" t="s">
        <v>257</v>
      </c>
      <c r="M77" s="45">
        <v>32.53</v>
      </c>
      <c r="N77" s="45">
        <v>11.448</v>
      </c>
      <c r="O77" s="45" t="s">
        <v>243</v>
      </c>
      <c r="P77" s="37" t="s">
        <v>95</v>
      </c>
      <c r="Q77" s="44"/>
      <c r="R77" s="41"/>
      <c r="S77" s="44"/>
      <c r="T77" s="44"/>
      <c r="U77" s="44"/>
      <c r="V77" s="39"/>
      <c r="W77" s="39"/>
    </row>
    <row r="78" spans="1:23" s="38" customFormat="1" x14ac:dyDescent="0.25">
      <c r="A78" s="41"/>
      <c r="B78" s="41"/>
      <c r="C78" s="41"/>
      <c r="D78" s="41"/>
      <c r="E78" s="41"/>
      <c r="F78" s="41"/>
      <c r="G78" s="43"/>
      <c r="H78" s="43"/>
      <c r="I78" s="43"/>
      <c r="J78" s="43"/>
      <c r="K78" s="43"/>
      <c r="L78" s="45" t="s">
        <v>279</v>
      </c>
      <c r="M78" s="45">
        <v>23.713000000000001</v>
      </c>
      <c r="N78" s="45">
        <v>8.3450000000000006</v>
      </c>
      <c r="O78" s="45" t="s">
        <v>243</v>
      </c>
      <c r="P78" s="37" t="s">
        <v>95</v>
      </c>
      <c r="Q78" s="44"/>
      <c r="R78" s="41"/>
      <c r="S78" s="44"/>
      <c r="T78" s="44"/>
      <c r="U78" s="44"/>
      <c r="V78" s="39"/>
      <c r="W78" s="39"/>
    </row>
    <row r="79" spans="1:23" s="38" customFormat="1" x14ac:dyDescent="0.25">
      <c r="A79" s="41"/>
      <c r="B79" s="41"/>
      <c r="C79" s="41"/>
      <c r="D79" s="41"/>
      <c r="E79" s="41"/>
      <c r="F79" s="41"/>
      <c r="G79" s="43"/>
      <c r="H79" s="43"/>
      <c r="I79" s="43"/>
      <c r="J79" s="43"/>
      <c r="K79" s="43"/>
      <c r="L79" s="45" t="s">
        <v>267</v>
      </c>
      <c r="M79" s="45">
        <v>23.599</v>
      </c>
      <c r="N79" s="45">
        <v>8.3049999999999997</v>
      </c>
      <c r="O79" s="45" t="s">
        <v>243</v>
      </c>
      <c r="P79" s="37" t="s">
        <v>95</v>
      </c>
      <c r="Q79" s="44"/>
      <c r="R79" s="41"/>
      <c r="S79" s="44"/>
      <c r="T79" s="44"/>
      <c r="U79" s="44"/>
      <c r="V79" s="39"/>
      <c r="W79" s="39"/>
    </row>
    <row r="80" spans="1:23" s="38" customFormat="1" x14ac:dyDescent="0.25">
      <c r="A80" s="41"/>
      <c r="B80" s="41"/>
      <c r="C80" s="41"/>
      <c r="D80" s="41"/>
      <c r="E80" s="41"/>
      <c r="F80" s="41"/>
      <c r="G80" s="43"/>
      <c r="H80" s="43"/>
      <c r="I80" s="43"/>
      <c r="J80" s="43"/>
      <c r="K80" s="43"/>
      <c r="L80" s="40" t="s">
        <v>260</v>
      </c>
      <c r="M80" s="40">
        <v>5.7809999999999997</v>
      </c>
      <c r="N80" s="40">
        <v>2.0350000000000001</v>
      </c>
      <c r="O80" s="40">
        <v>0.33</v>
      </c>
      <c r="P80" s="38" t="s">
        <v>98</v>
      </c>
      <c r="Q80" s="44"/>
      <c r="R80" s="41"/>
      <c r="S80" s="44"/>
      <c r="T80" s="44"/>
      <c r="U80" s="44"/>
      <c r="V80" s="39"/>
      <c r="W80" s="39"/>
    </row>
    <row r="81" spans="1:23" s="38" customFormat="1" x14ac:dyDescent="0.25">
      <c r="A81" s="41"/>
      <c r="B81" s="41"/>
      <c r="C81" s="41"/>
      <c r="D81" s="41"/>
      <c r="E81" s="41"/>
      <c r="F81" s="41"/>
      <c r="G81" s="43"/>
      <c r="H81" s="43"/>
      <c r="I81" s="43"/>
      <c r="J81" s="43"/>
      <c r="K81" s="43"/>
      <c r="L81" s="45" t="s">
        <v>262</v>
      </c>
      <c r="M81" s="45">
        <v>29.494</v>
      </c>
      <c r="N81" s="45">
        <v>10.379</v>
      </c>
      <c r="O81" s="45" t="s">
        <v>243</v>
      </c>
      <c r="P81" s="37" t="s">
        <v>95</v>
      </c>
      <c r="Q81" s="44"/>
      <c r="R81" s="41"/>
      <c r="S81" s="44"/>
      <c r="T81" s="44"/>
      <c r="U81" s="44"/>
      <c r="V81" s="39"/>
      <c r="W81" s="39"/>
    </row>
    <row r="82" spans="1:23" s="38" customFormat="1" x14ac:dyDescent="0.25">
      <c r="A82" s="41"/>
      <c r="B82" s="41"/>
      <c r="C82" s="41"/>
      <c r="D82" s="41"/>
      <c r="E82" s="41"/>
      <c r="F82" s="41"/>
      <c r="G82" s="43"/>
      <c r="H82" s="43"/>
      <c r="I82" s="43"/>
      <c r="J82" s="43"/>
      <c r="K82" s="43"/>
      <c r="L82" s="40" t="s">
        <v>256</v>
      </c>
      <c r="M82" s="40">
        <v>0.94699999999999995</v>
      </c>
      <c r="N82" s="40">
        <v>0.33300000000000002</v>
      </c>
      <c r="O82" s="40">
        <v>0.93500000000000005</v>
      </c>
      <c r="P82" s="38" t="s">
        <v>98</v>
      </c>
      <c r="Q82" s="44"/>
      <c r="R82" s="41"/>
      <c r="S82" s="44"/>
      <c r="T82" s="44"/>
      <c r="U82" s="44"/>
      <c r="V82" s="39"/>
      <c r="W82" s="39"/>
    </row>
    <row r="83" spans="1:23" s="38" customFormat="1" x14ac:dyDescent="0.25">
      <c r="A83" s="41"/>
      <c r="B83" s="41"/>
      <c r="C83" s="41"/>
      <c r="D83" s="41"/>
      <c r="E83" s="41"/>
      <c r="F83" s="41"/>
      <c r="G83" s="43"/>
      <c r="H83" s="43"/>
      <c r="I83" s="43"/>
      <c r="J83" s="43"/>
      <c r="K83" s="43"/>
      <c r="L83" s="45" t="s">
        <v>258</v>
      </c>
      <c r="M83" s="45">
        <v>29.38</v>
      </c>
      <c r="N83" s="45">
        <v>10.339</v>
      </c>
      <c r="O83" s="45" t="s">
        <v>243</v>
      </c>
      <c r="P83" s="37" t="s">
        <v>95</v>
      </c>
      <c r="Q83" s="44"/>
      <c r="R83" s="41"/>
      <c r="S83" s="44"/>
      <c r="T83" s="44"/>
      <c r="U83" s="44"/>
      <c r="V83" s="39"/>
      <c r="W83" s="39"/>
    </row>
    <row r="84" spans="1:23" s="38" customFormat="1" x14ac:dyDescent="0.25">
      <c r="A84" s="41"/>
      <c r="B84" s="41"/>
      <c r="C84" s="41"/>
      <c r="D84" s="41"/>
      <c r="E84" s="41"/>
      <c r="F84" s="41"/>
      <c r="G84" s="43"/>
      <c r="H84" s="43"/>
      <c r="I84" s="43"/>
      <c r="J84" s="43"/>
      <c r="K84" s="43"/>
      <c r="L84" s="40" t="s">
        <v>280</v>
      </c>
      <c r="M84" s="40">
        <v>4.8339999999999996</v>
      </c>
      <c r="N84" s="40">
        <v>1.7010000000000001</v>
      </c>
      <c r="O84" s="40">
        <v>0.45600000000000002</v>
      </c>
      <c r="P84" s="38" t="s">
        <v>98</v>
      </c>
      <c r="Q84" s="44"/>
      <c r="R84" s="41"/>
      <c r="S84" s="44"/>
      <c r="T84" s="44"/>
      <c r="U84" s="44"/>
      <c r="V84" s="39"/>
      <c r="W84" s="39"/>
    </row>
    <row r="85" spans="1:23" s="38" customFormat="1" x14ac:dyDescent="0.25">
      <c r="A85" s="41"/>
      <c r="B85" s="41"/>
      <c r="C85" s="41"/>
      <c r="D85" s="41"/>
      <c r="E85" s="41"/>
      <c r="F85" s="41"/>
      <c r="G85" s="43"/>
      <c r="H85" s="43"/>
      <c r="I85" s="43"/>
      <c r="J85" s="43"/>
      <c r="K85" s="43"/>
      <c r="L85" s="45" t="s">
        <v>277</v>
      </c>
      <c r="M85" s="45">
        <v>28.547000000000001</v>
      </c>
      <c r="N85" s="45">
        <v>10.045999999999999</v>
      </c>
      <c r="O85" s="45" t="s">
        <v>243</v>
      </c>
      <c r="P85" s="37" t="s">
        <v>95</v>
      </c>
      <c r="Q85" s="44"/>
      <c r="R85" s="41"/>
      <c r="S85" s="44"/>
      <c r="T85" s="44"/>
      <c r="U85" s="44"/>
      <c r="V85" s="39"/>
      <c r="W85" s="39"/>
    </row>
    <row r="86" spans="1:23" s="38" customFormat="1" x14ac:dyDescent="0.25">
      <c r="A86" s="41"/>
      <c r="B86" s="41"/>
      <c r="C86" s="41"/>
      <c r="D86" s="41"/>
      <c r="E86" s="41"/>
      <c r="F86" s="41"/>
      <c r="G86" s="43"/>
      <c r="H86" s="43"/>
      <c r="I86" s="43"/>
      <c r="J86" s="43"/>
      <c r="K86" s="43"/>
      <c r="L86" s="45" t="s">
        <v>278</v>
      </c>
      <c r="M86" s="45">
        <v>28.433</v>
      </c>
      <c r="N86" s="45">
        <v>10.006</v>
      </c>
      <c r="O86" s="45" t="s">
        <v>243</v>
      </c>
      <c r="P86" s="37" t="s">
        <v>95</v>
      </c>
      <c r="Q86" s="44"/>
      <c r="R86" s="41"/>
      <c r="S86" s="44"/>
      <c r="T86" s="44"/>
      <c r="U86" s="44"/>
      <c r="V86" s="39"/>
      <c r="W86" s="39"/>
    </row>
    <row r="87" spans="1:23" s="38" customFormat="1" x14ac:dyDescent="0.25">
      <c r="A87" s="41"/>
      <c r="B87" s="41"/>
      <c r="C87" s="41"/>
      <c r="D87" s="41"/>
      <c r="E87" s="41"/>
      <c r="F87" s="41"/>
      <c r="G87" s="43"/>
      <c r="H87" s="43"/>
      <c r="I87" s="43"/>
      <c r="J87" s="43"/>
      <c r="K87" s="43"/>
      <c r="L87" s="40" t="s">
        <v>281</v>
      </c>
      <c r="M87" s="40">
        <v>0.114</v>
      </c>
      <c r="N87" s="40">
        <v>4.0099999999999997E-2</v>
      </c>
      <c r="O87" s="40">
        <v>0.96899999999999997</v>
      </c>
      <c r="P87" s="38" t="s">
        <v>98</v>
      </c>
      <c r="Q87" s="44"/>
      <c r="R87" s="41"/>
      <c r="S87" s="44"/>
      <c r="T87" s="44"/>
      <c r="U87" s="44"/>
      <c r="V87" s="39"/>
      <c r="W87" s="39"/>
    </row>
    <row r="88" spans="1:23" x14ac:dyDescent="0.25">
      <c r="A88" s="4"/>
      <c r="B88" s="4"/>
      <c r="C88" s="4"/>
      <c r="D88" s="4"/>
      <c r="E88" s="4"/>
      <c r="F88" s="4"/>
      <c r="G88" s="7"/>
      <c r="H88" s="7"/>
      <c r="I88" s="7"/>
      <c r="J88" s="7"/>
      <c r="K88" s="7"/>
      <c r="R88" s="4"/>
      <c r="S88" s="5"/>
      <c r="T88" s="5"/>
      <c r="U88" s="5"/>
      <c r="V88" s="6"/>
      <c r="W88" s="6"/>
    </row>
    <row r="89" spans="1:23" x14ac:dyDescent="0.25">
      <c r="A89" s="1" t="s">
        <v>11</v>
      </c>
      <c r="B89" s="4"/>
      <c r="C89" s="4"/>
      <c r="D89" s="4"/>
      <c r="E89" s="4"/>
      <c r="F89" s="4"/>
      <c r="G89" s="7"/>
      <c r="H89" s="7"/>
      <c r="I89" s="7"/>
      <c r="J89" s="7"/>
      <c r="K89" s="7"/>
      <c r="L89" s="1" t="s">
        <v>86</v>
      </c>
      <c r="M89" s="15"/>
      <c r="N89" s="14"/>
      <c r="O89" s="14"/>
      <c r="Q89" s="5"/>
      <c r="R89" s="4"/>
      <c r="S89" s="5"/>
      <c r="T89" s="5"/>
      <c r="U89" s="5"/>
      <c r="V89" s="6"/>
      <c r="W89" s="6"/>
    </row>
    <row r="90" spans="1:23" x14ac:dyDescent="0.25">
      <c r="A90" s="4"/>
      <c r="B90" s="4"/>
      <c r="C90" s="4"/>
      <c r="D90" s="4"/>
      <c r="E90" s="4"/>
      <c r="F90" s="4"/>
      <c r="G90" s="7"/>
      <c r="H90" s="7"/>
      <c r="I90" s="7"/>
      <c r="J90" s="7"/>
      <c r="K90" s="7"/>
      <c r="L90" s="15"/>
      <c r="M90" s="15"/>
      <c r="N90" s="14"/>
      <c r="O90" s="14"/>
      <c r="Q90" s="5"/>
      <c r="R90" s="4"/>
      <c r="S90" s="5"/>
      <c r="T90" s="5"/>
      <c r="U90" s="5"/>
      <c r="V90" s="6"/>
      <c r="W90" s="6"/>
    </row>
    <row r="91" spans="1:23" x14ac:dyDescent="0.25">
      <c r="C91" s="13" t="s">
        <v>3</v>
      </c>
      <c r="F91" s="13" t="s">
        <v>8</v>
      </c>
      <c r="I91" s="7"/>
      <c r="J91" s="7"/>
      <c r="K91" s="7"/>
      <c r="L91" s="15" t="s">
        <v>85</v>
      </c>
      <c r="M91" s="15"/>
      <c r="N91" s="14"/>
      <c r="O91" s="14"/>
      <c r="Q91" s="5"/>
      <c r="R91" s="4"/>
      <c r="S91" s="5"/>
      <c r="T91" s="5"/>
      <c r="U91" s="5"/>
      <c r="V91" s="6"/>
      <c r="W91" s="6"/>
    </row>
    <row r="92" spans="1:23" x14ac:dyDescent="0.25">
      <c r="B92" s="13" t="s">
        <v>56</v>
      </c>
      <c r="C92" s="13" t="s">
        <v>5</v>
      </c>
      <c r="D92" s="13" t="s">
        <v>6</v>
      </c>
      <c r="E92" s="13" t="s">
        <v>7</v>
      </c>
      <c r="F92" s="13" t="s">
        <v>5</v>
      </c>
      <c r="G92" s="13" t="s">
        <v>6</v>
      </c>
      <c r="H92" s="13" t="s">
        <v>7</v>
      </c>
      <c r="I92" s="7"/>
      <c r="J92" s="7"/>
      <c r="K92" s="7"/>
      <c r="L92" s="15" t="s">
        <v>61</v>
      </c>
      <c r="N92" s="15" t="s">
        <v>228</v>
      </c>
      <c r="O92" s="14" t="s">
        <v>283</v>
      </c>
      <c r="Q92" s="4"/>
      <c r="R92" s="4"/>
      <c r="S92" s="5"/>
      <c r="T92" s="5"/>
      <c r="U92" s="5"/>
      <c r="V92" s="6"/>
      <c r="W92" s="6"/>
    </row>
    <row r="93" spans="1:23" x14ac:dyDescent="0.25">
      <c r="A93" s="13" t="s">
        <v>57</v>
      </c>
      <c r="B93" s="13">
        <v>1</v>
      </c>
      <c r="C93" s="13">
        <v>50</v>
      </c>
      <c r="D93" s="13">
        <v>47</v>
      </c>
      <c r="E93" s="13">
        <v>47</v>
      </c>
      <c r="G93" s="13">
        <v>50</v>
      </c>
      <c r="H93" s="13">
        <v>50</v>
      </c>
      <c r="I93" s="13">
        <v>50</v>
      </c>
      <c r="J93" s="14"/>
      <c r="K93" s="15"/>
      <c r="L93" s="15" t="s">
        <v>230</v>
      </c>
      <c r="N93" s="15" t="s">
        <v>228</v>
      </c>
      <c r="O93" s="14" t="s">
        <v>284</v>
      </c>
      <c r="S93" s="6"/>
      <c r="T93" s="6"/>
      <c r="U93" s="6"/>
      <c r="V93" s="6"/>
      <c r="W93" s="6"/>
    </row>
    <row r="94" spans="1:23" x14ac:dyDescent="0.25">
      <c r="A94" s="13" t="s">
        <v>58</v>
      </c>
      <c r="B94" s="13">
        <v>2</v>
      </c>
      <c r="C94" s="13">
        <v>50</v>
      </c>
      <c r="D94" s="13">
        <v>50</v>
      </c>
      <c r="E94" s="13">
        <v>50</v>
      </c>
      <c r="G94" s="13">
        <v>50</v>
      </c>
      <c r="H94" s="13">
        <v>50</v>
      </c>
      <c r="I94" s="13">
        <v>50</v>
      </c>
      <c r="J94" s="14"/>
      <c r="K94" s="15"/>
      <c r="L94" s="15"/>
      <c r="M94" s="15"/>
      <c r="N94" s="14"/>
      <c r="O94" s="14"/>
      <c r="S94" s="6"/>
      <c r="T94" s="6"/>
      <c r="U94" s="6"/>
      <c r="V94" s="6"/>
      <c r="W94" s="6"/>
    </row>
    <row r="95" spans="1:23" x14ac:dyDescent="0.25">
      <c r="B95" s="13">
        <v>3</v>
      </c>
      <c r="C95" s="13">
        <v>47</v>
      </c>
      <c r="D95" s="13">
        <v>50</v>
      </c>
      <c r="E95" s="13">
        <v>50</v>
      </c>
      <c r="G95" s="13">
        <v>50</v>
      </c>
      <c r="H95" s="13">
        <v>50</v>
      </c>
      <c r="I95" s="13">
        <v>50</v>
      </c>
      <c r="J95" s="14"/>
      <c r="K95" s="15"/>
      <c r="L95" s="15" t="s">
        <v>232</v>
      </c>
      <c r="M95" s="15" t="s">
        <v>67</v>
      </c>
      <c r="N95" s="14" t="s">
        <v>68</v>
      </c>
      <c r="O95" s="14" t="s">
        <v>233</v>
      </c>
      <c r="P95" s="13" t="s">
        <v>234</v>
      </c>
      <c r="Q95" s="13" t="s">
        <v>235</v>
      </c>
      <c r="S95" s="6"/>
      <c r="T95" s="6"/>
      <c r="U95" s="6"/>
      <c r="V95" s="6"/>
      <c r="W95" s="6"/>
    </row>
    <row r="96" spans="1:23" x14ac:dyDescent="0.25">
      <c r="I96" s="14"/>
      <c r="J96" s="14"/>
      <c r="K96" s="15"/>
      <c r="L96" s="15" t="s">
        <v>70</v>
      </c>
      <c r="M96" s="15">
        <v>3</v>
      </c>
      <c r="N96" s="14">
        <v>0</v>
      </c>
      <c r="O96" s="14">
        <v>5.4630000000000001</v>
      </c>
      <c r="P96" s="13">
        <v>0.63800000000000001</v>
      </c>
      <c r="Q96" s="13">
        <v>0.36799999999999999</v>
      </c>
      <c r="S96" s="6"/>
      <c r="T96" s="6"/>
      <c r="U96" s="6"/>
      <c r="V96" s="6"/>
      <c r="W96" s="6"/>
    </row>
    <row r="97" spans="1:23" x14ac:dyDescent="0.25">
      <c r="A97" s="14" t="s">
        <v>13</v>
      </c>
      <c r="B97" s="13">
        <v>1</v>
      </c>
      <c r="C97" s="14">
        <v>251.55525</v>
      </c>
      <c r="D97" s="14">
        <v>72.186359999999993</v>
      </c>
      <c r="E97" s="14">
        <v>130.49258600000002</v>
      </c>
      <c r="F97" s="14"/>
      <c r="G97" s="14">
        <v>274.05309999999997</v>
      </c>
      <c r="H97" s="14">
        <v>64.107650000000007</v>
      </c>
      <c r="I97" s="14">
        <v>135.39339999999999</v>
      </c>
      <c r="J97" s="14"/>
      <c r="K97" s="15"/>
      <c r="L97" s="15" t="s">
        <v>71</v>
      </c>
      <c r="M97" s="15">
        <v>3</v>
      </c>
      <c r="N97" s="14">
        <v>0</v>
      </c>
      <c r="O97" s="14">
        <v>1.712</v>
      </c>
      <c r="P97" s="13">
        <v>0.246</v>
      </c>
      <c r="Q97" s="13">
        <v>0.14199999999999999</v>
      </c>
      <c r="S97" s="6"/>
      <c r="T97" s="6"/>
      <c r="U97" s="6"/>
      <c r="V97" s="6"/>
      <c r="W97" s="6"/>
    </row>
    <row r="98" spans="1:23" x14ac:dyDescent="0.25">
      <c r="B98" s="13">
        <v>2</v>
      </c>
      <c r="C98" s="14">
        <v>309.78230000000002</v>
      </c>
      <c r="D98" s="14">
        <v>80.355200000000011</v>
      </c>
      <c r="E98" s="14">
        <v>163.85894999999999</v>
      </c>
      <c r="F98" s="14"/>
      <c r="G98" s="14">
        <v>285.0763</v>
      </c>
      <c r="H98" s="14">
        <v>96.951499999999996</v>
      </c>
      <c r="I98" s="14">
        <v>149.71135000000001</v>
      </c>
      <c r="J98" s="14"/>
      <c r="K98" s="15"/>
      <c r="L98" s="15" t="s">
        <v>72</v>
      </c>
      <c r="M98" s="15">
        <v>3</v>
      </c>
      <c r="N98" s="14">
        <v>0</v>
      </c>
      <c r="O98" s="14">
        <v>2.9729999999999999</v>
      </c>
      <c r="P98" s="13">
        <v>0.26700000000000002</v>
      </c>
      <c r="Q98" s="13">
        <v>0.154</v>
      </c>
      <c r="S98" s="6"/>
      <c r="T98" s="6"/>
      <c r="U98" s="6"/>
      <c r="V98" s="6"/>
      <c r="W98" s="6"/>
    </row>
    <row r="99" spans="1:23" x14ac:dyDescent="0.25">
      <c r="B99" s="13">
        <v>3</v>
      </c>
      <c r="C99" s="14">
        <v>242.66837899999999</v>
      </c>
      <c r="D99" s="14">
        <v>99.65270000000001</v>
      </c>
      <c r="E99" s="14">
        <v>143.20740000000001</v>
      </c>
      <c r="F99" s="14"/>
      <c r="G99" s="14">
        <v>254.90629999999999</v>
      </c>
      <c r="H99" s="14">
        <v>90.891049999999993</v>
      </c>
      <c r="I99" s="14">
        <v>137.10195000000002</v>
      </c>
      <c r="J99" s="14"/>
      <c r="K99" s="15"/>
      <c r="L99" s="15" t="s">
        <v>73</v>
      </c>
      <c r="M99" s="15">
        <v>3</v>
      </c>
      <c r="N99" s="14">
        <v>0</v>
      </c>
      <c r="O99" s="14">
        <v>5.4269999999999996</v>
      </c>
      <c r="P99" s="13">
        <v>0.30499999999999999</v>
      </c>
      <c r="Q99" s="13">
        <v>0.17599999999999999</v>
      </c>
      <c r="S99" s="6"/>
      <c r="T99" s="6"/>
      <c r="U99" s="6"/>
      <c r="V99" s="6"/>
      <c r="W99" s="6"/>
    </row>
    <row r="100" spans="1:23" x14ac:dyDescent="0.25">
      <c r="C100" s="14"/>
      <c r="D100" s="14"/>
      <c r="E100" s="14"/>
      <c r="F100" s="14"/>
      <c r="G100" s="14"/>
      <c r="H100" s="14"/>
      <c r="I100" s="14"/>
      <c r="J100" s="14"/>
      <c r="K100" s="15"/>
      <c r="L100" s="15" t="s">
        <v>74</v>
      </c>
      <c r="M100" s="15">
        <v>3</v>
      </c>
      <c r="N100" s="14">
        <v>0</v>
      </c>
      <c r="O100" s="14">
        <v>1.68</v>
      </c>
      <c r="P100" s="13">
        <v>0.35</v>
      </c>
      <c r="Q100" s="13">
        <v>0.20200000000000001</v>
      </c>
      <c r="S100" s="6"/>
      <c r="T100" s="6"/>
      <c r="U100" s="6"/>
      <c r="V100" s="6"/>
      <c r="W100" s="6"/>
    </row>
    <row r="101" spans="1:23" x14ac:dyDescent="0.25">
      <c r="A101" s="14" t="s">
        <v>282</v>
      </c>
      <c r="B101" s="13">
        <v>1</v>
      </c>
      <c r="C101" s="15">
        <v>5.0311050000000002</v>
      </c>
      <c r="D101" s="15">
        <v>1.5358799999999999</v>
      </c>
      <c r="E101" s="15">
        <v>2.7764380000000002</v>
      </c>
      <c r="F101" s="14"/>
      <c r="G101" s="15">
        <v>5.4810619999999997</v>
      </c>
      <c r="H101" s="15">
        <v>1.2821530000000001</v>
      </c>
      <c r="I101" s="15">
        <v>2.7078679999999999</v>
      </c>
      <c r="J101" s="14"/>
      <c r="K101" s="15"/>
      <c r="L101" s="15" t="s">
        <v>75</v>
      </c>
      <c r="M101" s="15">
        <v>3</v>
      </c>
      <c r="N101" s="14">
        <v>0</v>
      </c>
      <c r="O101" s="14">
        <v>2.8149999999999999</v>
      </c>
      <c r="P101" s="13">
        <v>0.156</v>
      </c>
      <c r="Q101" s="13">
        <v>9.0300000000000005E-2</v>
      </c>
      <c r="S101" s="6"/>
      <c r="T101" s="6"/>
      <c r="U101" s="6"/>
      <c r="V101" s="6"/>
      <c r="W101" s="6"/>
    </row>
    <row r="102" spans="1:23" x14ac:dyDescent="0.25">
      <c r="A102" s="13" t="s">
        <v>60</v>
      </c>
      <c r="B102" s="13">
        <v>2</v>
      </c>
      <c r="C102" s="15">
        <v>6.195646</v>
      </c>
      <c r="D102" s="15">
        <v>1.6071040000000001</v>
      </c>
      <c r="E102" s="15">
        <v>3.2771789999999998</v>
      </c>
      <c r="F102" s="14"/>
      <c r="G102" s="15">
        <v>5.7015260000000003</v>
      </c>
      <c r="H102" s="15">
        <v>1.93903</v>
      </c>
      <c r="I102" s="15">
        <v>2.994227</v>
      </c>
      <c r="J102" s="14"/>
      <c r="K102" s="15"/>
      <c r="L102" s="15"/>
      <c r="M102" s="15"/>
      <c r="N102" s="14"/>
      <c r="O102" s="14"/>
      <c r="S102" s="6"/>
      <c r="T102" s="6"/>
      <c r="U102" s="6"/>
      <c r="V102" s="6"/>
      <c r="W102" s="6"/>
    </row>
    <row r="103" spans="1:23" x14ac:dyDescent="0.25">
      <c r="B103" s="13">
        <v>3</v>
      </c>
      <c r="C103" s="15">
        <v>5.163157</v>
      </c>
      <c r="D103" s="15">
        <v>1.9930540000000001</v>
      </c>
      <c r="E103" s="15">
        <v>2.8641480000000001</v>
      </c>
      <c r="F103" s="14"/>
      <c r="G103" s="15">
        <v>5.0981259999999997</v>
      </c>
      <c r="H103" s="15">
        <v>1.8178209999999999</v>
      </c>
      <c r="I103" s="15">
        <v>2.7420390000000001</v>
      </c>
      <c r="J103" s="14"/>
      <c r="K103" s="15"/>
      <c r="L103" s="15" t="s">
        <v>236</v>
      </c>
      <c r="M103" s="15" t="s">
        <v>237</v>
      </c>
      <c r="N103" s="14" t="s">
        <v>238</v>
      </c>
      <c r="O103" s="14" t="s">
        <v>239</v>
      </c>
      <c r="P103" s="13" t="s">
        <v>240</v>
      </c>
      <c r="Q103" s="13" t="s">
        <v>241</v>
      </c>
      <c r="S103" s="6"/>
      <c r="T103" s="6"/>
      <c r="U103" s="6"/>
      <c r="V103" s="6"/>
      <c r="W103" s="6"/>
    </row>
    <row r="104" spans="1:23" x14ac:dyDescent="0.25">
      <c r="B104" s="6" t="s">
        <v>1</v>
      </c>
      <c r="C104" s="14">
        <v>5.3600395785737618</v>
      </c>
      <c r="D104" s="14">
        <v>1.7886117255836371</v>
      </c>
      <c r="E104" s="14">
        <v>3.103254507251298</v>
      </c>
      <c r="F104" s="14"/>
      <c r="G104" s="14">
        <v>5.4269044433532843</v>
      </c>
      <c r="H104" s="14">
        <v>1.6796679429025234</v>
      </c>
      <c r="I104" s="14">
        <v>2.8147113564992505</v>
      </c>
      <c r="J104" s="14"/>
      <c r="K104" s="15"/>
      <c r="L104" s="15" t="s">
        <v>242</v>
      </c>
      <c r="M104" s="15">
        <v>5</v>
      </c>
      <c r="N104" s="14">
        <v>44.043999999999997</v>
      </c>
      <c r="O104" s="14">
        <v>8.8089999999999993</v>
      </c>
      <c r="P104" s="13">
        <v>67.891999999999996</v>
      </c>
      <c r="Q104" s="13" t="s">
        <v>243</v>
      </c>
      <c r="S104" s="6"/>
      <c r="T104" s="6"/>
      <c r="U104" s="6"/>
      <c r="V104" s="6"/>
      <c r="W104" s="6"/>
    </row>
    <row r="105" spans="1:23" x14ac:dyDescent="0.25">
      <c r="B105" s="6" t="s">
        <v>2</v>
      </c>
      <c r="C105" s="14">
        <v>0.72909306652820116</v>
      </c>
      <c r="D105" s="14">
        <v>0.30008295823054004</v>
      </c>
      <c r="E105" s="14">
        <v>0.35829283671999057</v>
      </c>
      <c r="F105" s="14"/>
      <c r="G105" s="14">
        <v>0.30532375080341467</v>
      </c>
      <c r="H105" s="14">
        <v>0.34955187599453341</v>
      </c>
      <c r="I105" s="14">
        <v>0.15640091234238329</v>
      </c>
      <c r="J105" s="14"/>
      <c r="K105" s="15"/>
      <c r="L105" s="15" t="s">
        <v>244</v>
      </c>
      <c r="M105" s="15">
        <v>12</v>
      </c>
      <c r="N105" s="14">
        <v>1.5569999999999999</v>
      </c>
      <c r="O105" s="14">
        <v>0.13</v>
      </c>
      <c r="S105" s="6"/>
      <c r="T105" s="6"/>
      <c r="U105" s="6"/>
      <c r="V105" s="6"/>
      <c r="W105" s="6"/>
    </row>
    <row r="106" spans="1:23" x14ac:dyDescent="0.25">
      <c r="G106" s="14"/>
      <c r="H106" s="14"/>
      <c r="I106" s="14"/>
      <c r="J106" s="14"/>
      <c r="K106" s="15"/>
      <c r="L106" s="15" t="s">
        <v>245</v>
      </c>
      <c r="M106" s="15">
        <v>17</v>
      </c>
      <c r="N106" s="14">
        <v>45.600999999999999</v>
      </c>
      <c r="O106" s="14"/>
      <c r="S106" s="6"/>
      <c r="T106" s="6"/>
      <c r="U106" s="6"/>
      <c r="V106" s="6"/>
      <c r="W106" s="6"/>
    </row>
    <row r="107" spans="1:23" x14ac:dyDescent="0.25">
      <c r="A107" s="13" t="s">
        <v>31</v>
      </c>
      <c r="H107" s="14"/>
      <c r="I107" s="14"/>
      <c r="J107" s="14"/>
      <c r="K107" s="15"/>
      <c r="L107" s="15"/>
      <c r="M107" s="15"/>
      <c r="N107" s="14"/>
      <c r="O107" s="14"/>
      <c r="S107" s="6"/>
      <c r="T107" s="6"/>
      <c r="U107" s="6"/>
      <c r="V107" s="6"/>
      <c r="W107" s="6"/>
    </row>
    <row r="108" spans="1:23" x14ac:dyDescent="0.25">
      <c r="G108" s="14"/>
      <c r="H108" s="14"/>
      <c r="I108" s="14"/>
      <c r="J108" s="14"/>
      <c r="K108" s="15"/>
      <c r="L108" s="15" t="s">
        <v>246</v>
      </c>
      <c r="M108" s="15"/>
      <c r="N108" s="14"/>
      <c r="O108" s="14"/>
      <c r="S108" s="6"/>
      <c r="T108" s="6"/>
      <c r="U108" s="6"/>
      <c r="V108" s="6"/>
      <c r="W108" s="6"/>
    </row>
    <row r="109" spans="1:23" x14ac:dyDescent="0.25">
      <c r="G109" s="14"/>
      <c r="H109" s="14"/>
      <c r="I109" s="14"/>
      <c r="J109" s="14"/>
      <c r="K109" s="15"/>
      <c r="L109" s="15"/>
      <c r="M109" s="15"/>
      <c r="N109" s="14"/>
      <c r="O109" s="14"/>
      <c r="S109" s="6"/>
      <c r="T109" s="6"/>
      <c r="U109" s="6"/>
      <c r="V109" s="6"/>
      <c r="W109" s="6"/>
    </row>
    <row r="110" spans="1:23" x14ac:dyDescent="0.25">
      <c r="G110" s="14"/>
      <c r="H110" s="14"/>
      <c r="I110" s="14"/>
      <c r="J110" s="14"/>
      <c r="K110" s="15"/>
      <c r="L110" s="15" t="s">
        <v>247</v>
      </c>
      <c r="M110" s="15"/>
      <c r="N110" s="14"/>
      <c r="O110" s="14"/>
      <c r="S110" s="6"/>
      <c r="T110" s="6"/>
      <c r="U110" s="6"/>
      <c r="V110" s="6"/>
      <c r="W110" s="6"/>
    </row>
    <row r="111" spans="1:23" x14ac:dyDescent="0.25">
      <c r="G111" s="14"/>
      <c r="H111" s="14"/>
      <c r="I111" s="14"/>
      <c r="J111" s="14"/>
      <c r="K111" s="15"/>
      <c r="S111" s="6"/>
      <c r="T111" s="6"/>
      <c r="U111" s="6"/>
      <c r="V111" s="6"/>
      <c r="W111" s="6"/>
    </row>
    <row r="112" spans="1:23" x14ac:dyDescent="0.25">
      <c r="G112" s="14"/>
      <c r="H112" s="14"/>
      <c r="I112" s="14"/>
      <c r="J112" s="14"/>
      <c r="K112" s="15"/>
      <c r="L112" s="13" t="s">
        <v>248</v>
      </c>
      <c r="S112" s="6"/>
      <c r="T112" s="6"/>
      <c r="U112" s="6"/>
      <c r="V112" s="6"/>
      <c r="W112" s="6"/>
    </row>
    <row r="113" spans="1:23" x14ac:dyDescent="0.25">
      <c r="G113" s="14"/>
      <c r="H113" s="14"/>
      <c r="I113" s="14"/>
      <c r="J113" s="14"/>
      <c r="K113" s="15"/>
      <c r="L113" s="13" t="s">
        <v>249</v>
      </c>
      <c r="S113" s="6"/>
      <c r="T113" s="6"/>
      <c r="U113" s="6"/>
      <c r="V113" s="6"/>
      <c r="W113" s="6"/>
    </row>
    <row r="114" spans="1:23" x14ac:dyDescent="0.25">
      <c r="G114" s="14"/>
      <c r="H114" s="14"/>
      <c r="I114" s="14"/>
      <c r="J114" s="14"/>
      <c r="K114" s="15"/>
      <c r="S114" s="6"/>
      <c r="T114" s="6"/>
      <c r="U114" s="6"/>
      <c r="V114" s="6"/>
      <c r="W114" s="6"/>
    </row>
    <row r="115" spans="1:23" x14ac:dyDescent="0.25">
      <c r="G115" s="14"/>
      <c r="H115" s="14"/>
      <c r="I115" s="14"/>
      <c r="J115" s="14"/>
      <c r="K115" s="15"/>
      <c r="L115" s="13" t="s">
        <v>250</v>
      </c>
      <c r="S115" s="6"/>
      <c r="T115" s="6"/>
      <c r="U115" s="6"/>
      <c r="V115" s="6"/>
      <c r="W115" s="6"/>
    </row>
    <row r="116" spans="1:23" x14ac:dyDescent="0.25">
      <c r="G116" s="14"/>
      <c r="H116" s="14"/>
      <c r="I116" s="14"/>
      <c r="J116" s="14"/>
      <c r="K116" s="15"/>
      <c r="L116" s="14" t="s">
        <v>91</v>
      </c>
      <c r="M116" s="14" t="s">
        <v>251</v>
      </c>
      <c r="N116" s="14" t="s">
        <v>252</v>
      </c>
      <c r="O116" s="14" t="s">
        <v>253</v>
      </c>
      <c r="P116" s="13" t="s">
        <v>254</v>
      </c>
      <c r="S116" s="6"/>
      <c r="T116" s="6"/>
      <c r="U116" s="6"/>
      <c r="V116" s="6"/>
      <c r="W116" s="6"/>
    </row>
    <row r="117" spans="1:23" x14ac:dyDescent="0.25">
      <c r="G117" s="14"/>
      <c r="H117" s="14"/>
      <c r="I117" s="14"/>
      <c r="J117" s="14"/>
      <c r="K117" s="14"/>
      <c r="L117" s="19" t="s">
        <v>259</v>
      </c>
      <c r="M117" s="19">
        <v>3.7509999999999999</v>
      </c>
      <c r="N117" s="19">
        <v>12.755000000000001</v>
      </c>
      <c r="O117" s="19" t="s">
        <v>243</v>
      </c>
      <c r="P117" s="1" t="s">
        <v>95</v>
      </c>
      <c r="S117" s="6"/>
      <c r="T117" s="6"/>
      <c r="U117" s="6"/>
      <c r="V117" s="6"/>
      <c r="W117" s="6"/>
    </row>
    <row r="118" spans="1:23" x14ac:dyDescent="0.25">
      <c r="G118" s="14"/>
      <c r="H118" s="14"/>
      <c r="I118" s="14"/>
      <c r="J118" s="14"/>
      <c r="K118" s="15"/>
      <c r="L118" s="19" t="s">
        <v>261</v>
      </c>
      <c r="M118" s="19">
        <v>2.4910000000000001</v>
      </c>
      <c r="N118" s="19">
        <v>8.4689999999999994</v>
      </c>
      <c r="O118" s="19" t="s">
        <v>243</v>
      </c>
      <c r="P118" s="1" t="s">
        <v>95</v>
      </c>
      <c r="S118" s="6"/>
      <c r="T118" s="6"/>
      <c r="U118" s="6"/>
      <c r="V118" s="6"/>
      <c r="W118" s="6"/>
    </row>
    <row r="119" spans="1:23" x14ac:dyDescent="0.25">
      <c r="G119" s="14"/>
      <c r="H119" s="14"/>
      <c r="I119" s="14"/>
      <c r="J119" s="14"/>
      <c r="K119" s="15"/>
      <c r="L119" s="15" t="s">
        <v>269</v>
      </c>
      <c r="M119" s="15">
        <v>3.6400000000000002E-2</v>
      </c>
      <c r="N119" s="14">
        <v>0.124</v>
      </c>
      <c r="O119" s="14">
        <v>0.99099999999999999</v>
      </c>
      <c r="P119" s="13" t="s">
        <v>98</v>
      </c>
      <c r="S119" s="6"/>
      <c r="T119" s="6"/>
      <c r="U119" s="6"/>
      <c r="V119" s="6"/>
      <c r="W119" s="6"/>
    </row>
    <row r="120" spans="1:23" x14ac:dyDescent="0.25">
      <c r="G120" s="14"/>
      <c r="H120" s="14"/>
      <c r="I120" s="14"/>
      <c r="J120" s="14"/>
      <c r="K120" s="15"/>
      <c r="L120" s="19" t="s">
        <v>255</v>
      </c>
      <c r="M120" s="19">
        <v>3.7839999999999998</v>
      </c>
      <c r="N120" s="19">
        <v>12.865</v>
      </c>
      <c r="O120" s="19" t="s">
        <v>243</v>
      </c>
      <c r="P120" s="1" t="s">
        <v>95</v>
      </c>
      <c r="S120" s="6"/>
      <c r="T120" s="6"/>
      <c r="U120" s="6"/>
      <c r="V120" s="6"/>
      <c r="W120" s="6"/>
    </row>
    <row r="121" spans="1:23" x14ac:dyDescent="0.25">
      <c r="G121" s="14"/>
      <c r="H121" s="14"/>
      <c r="I121" s="14"/>
      <c r="J121" s="14"/>
      <c r="K121" s="14"/>
      <c r="L121" s="19" t="s">
        <v>257</v>
      </c>
      <c r="M121" s="19">
        <v>2.649</v>
      </c>
      <c r="N121" s="19">
        <v>9.0060000000000002</v>
      </c>
      <c r="O121" s="19" t="s">
        <v>243</v>
      </c>
      <c r="P121" s="1" t="s">
        <v>95</v>
      </c>
      <c r="Q121" s="6"/>
      <c r="S121" s="6"/>
      <c r="T121" s="6"/>
      <c r="U121" s="6"/>
      <c r="V121" s="6"/>
      <c r="W121" s="6"/>
    </row>
    <row r="122" spans="1:23" x14ac:dyDescent="0.25">
      <c r="H122" s="14"/>
      <c r="I122" s="14"/>
      <c r="J122" s="14"/>
      <c r="K122" s="14"/>
      <c r="L122" s="15" t="s">
        <v>264</v>
      </c>
      <c r="M122" s="15">
        <v>3.2300000000000002E-2</v>
      </c>
      <c r="N122" s="14">
        <v>0.11</v>
      </c>
      <c r="O122" s="14">
        <v>0.91400000000000003</v>
      </c>
      <c r="P122" s="13" t="s">
        <v>98</v>
      </c>
      <c r="Q122" s="6"/>
      <c r="S122" s="6"/>
      <c r="T122" s="6"/>
      <c r="U122" s="6"/>
      <c r="V122" s="6"/>
      <c r="W122" s="6"/>
    </row>
    <row r="123" spans="1:23" x14ac:dyDescent="0.25">
      <c r="A123" s="1"/>
      <c r="G123" s="14"/>
      <c r="H123" s="14"/>
      <c r="I123" s="14"/>
      <c r="J123" s="14"/>
      <c r="K123" s="14"/>
      <c r="L123" s="46" t="s">
        <v>268</v>
      </c>
      <c r="M123" s="46">
        <v>1.2609999999999999</v>
      </c>
      <c r="N123" s="19">
        <v>4.2859999999999996</v>
      </c>
      <c r="O123" s="19">
        <v>6.0000000000000001E-3</v>
      </c>
      <c r="P123" s="1" t="s">
        <v>95</v>
      </c>
      <c r="Q123" s="6"/>
      <c r="S123" s="6"/>
      <c r="T123" s="6"/>
      <c r="U123" s="6"/>
      <c r="V123" s="6"/>
      <c r="W123" s="6"/>
    </row>
    <row r="124" spans="1:23" x14ac:dyDescent="0.25">
      <c r="A124" s="1"/>
      <c r="G124" s="14"/>
      <c r="H124" s="14"/>
      <c r="I124" s="14"/>
      <c r="J124" s="14"/>
      <c r="K124" s="14"/>
      <c r="L124" s="46" t="s">
        <v>263</v>
      </c>
      <c r="M124" s="46">
        <v>1.2929999999999999</v>
      </c>
      <c r="N124" s="19">
        <v>4.3959999999999999</v>
      </c>
      <c r="O124" s="19">
        <v>6.0000000000000001E-3</v>
      </c>
      <c r="P124" s="1" t="s">
        <v>95</v>
      </c>
      <c r="Q124" s="6"/>
      <c r="S124" s="6"/>
      <c r="T124" s="6"/>
      <c r="U124" s="6"/>
      <c r="V124" s="6"/>
      <c r="W124" s="6"/>
    </row>
    <row r="125" spans="1:23" x14ac:dyDescent="0.25">
      <c r="A125" s="1"/>
      <c r="G125" s="14"/>
      <c r="H125" s="14"/>
      <c r="I125" s="14"/>
      <c r="J125" s="14"/>
      <c r="K125" s="14"/>
      <c r="L125" s="15" t="s">
        <v>265</v>
      </c>
      <c r="M125" s="15">
        <v>0.158</v>
      </c>
      <c r="N125" s="14">
        <v>0.53700000000000003</v>
      </c>
      <c r="O125" s="14">
        <v>0.93700000000000006</v>
      </c>
      <c r="P125" s="13" t="s">
        <v>98</v>
      </c>
      <c r="Q125" s="6"/>
      <c r="S125" s="6"/>
      <c r="T125" s="6"/>
      <c r="U125" s="6"/>
      <c r="V125" s="6"/>
      <c r="W125" s="6"/>
    </row>
    <row r="126" spans="1:23" x14ac:dyDescent="0.25">
      <c r="G126" s="14"/>
      <c r="H126" s="14"/>
      <c r="I126" s="14"/>
      <c r="J126" s="14"/>
      <c r="K126" s="14"/>
      <c r="L126" s="19" t="s">
        <v>260</v>
      </c>
      <c r="M126" s="19">
        <v>3.7149999999999999</v>
      </c>
      <c r="N126" s="19">
        <v>12.631</v>
      </c>
      <c r="O126" s="19" t="s">
        <v>243</v>
      </c>
      <c r="P126" s="1" t="s">
        <v>95</v>
      </c>
      <c r="Q126" s="6"/>
      <c r="S126" s="6"/>
      <c r="T126" s="6"/>
      <c r="U126" s="6"/>
      <c r="V126" s="6"/>
      <c r="W126" s="6"/>
    </row>
    <row r="127" spans="1:23" x14ac:dyDescent="0.25">
      <c r="G127" s="14"/>
      <c r="H127" s="14"/>
      <c r="I127" s="14"/>
      <c r="J127" s="14"/>
      <c r="K127" s="14"/>
      <c r="L127" s="19" t="s">
        <v>262</v>
      </c>
      <c r="M127" s="19">
        <v>2.4540000000000002</v>
      </c>
      <c r="N127" s="19">
        <v>8.3450000000000006</v>
      </c>
      <c r="O127" s="19" t="s">
        <v>243</v>
      </c>
      <c r="P127" s="1" t="s">
        <v>95</v>
      </c>
      <c r="Q127" s="6"/>
      <c r="S127" s="6"/>
      <c r="T127" s="6"/>
      <c r="U127" s="6"/>
      <c r="V127" s="6"/>
      <c r="W127" s="6"/>
    </row>
    <row r="128" spans="1:23" x14ac:dyDescent="0.25">
      <c r="A128" s="4"/>
      <c r="B128" s="4"/>
      <c r="C128" s="4"/>
      <c r="D128" s="4"/>
      <c r="E128" s="4"/>
      <c r="F128" s="4"/>
      <c r="G128" s="7"/>
      <c r="H128" s="7"/>
      <c r="I128" s="7"/>
      <c r="J128" s="7"/>
      <c r="K128" s="7"/>
      <c r="L128" s="19" t="s">
        <v>256</v>
      </c>
      <c r="M128" s="19">
        <v>3.7469999999999999</v>
      </c>
      <c r="N128" s="19">
        <v>12.741</v>
      </c>
      <c r="O128" s="19" t="s">
        <v>243</v>
      </c>
      <c r="P128" s="1" t="s">
        <v>95</v>
      </c>
      <c r="Q128" s="5"/>
      <c r="R128" s="4"/>
      <c r="S128" s="5"/>
      <c r="T128" s="5"/>
      <c r="U128" s="5"/>
      <c r="V128" s="6"/>
      <c r="W128" s="6"/>
    </row>
    <row r="129" spans="1:23" x14ac:dyDescent="0.25">
      <c r="A129" s="4"/>
      <c r="B129" s="4"/>
      <c r="C129" s="4"/>
      <c r="D129" s="4"/>
      <c r="E129" s="4"/>
      <c r="F129" s="4"/>
      <c r="G129" s="7"/>
      <c r="H129" s="7"/>
      <c r="I129" s="7"/>
      <c r="J129" s="7"/>
      <c r="K129" s="7"/>
      <c r="L129" s="19" t="s">
        <v>258</v>
      </c>
      <c r="M129" s="19">
        <v>2.6120000000000001</v>
      </c>
      <c r="N129" s="19">
        <v>8.8819999999999997</v>
      </c>
      <c r="O129" s="19" t="s">
        <v>243</v>
      </c>
      <c r="P129" s="1" t="s">
        <v>95</v>
      </c>
      <c r="Q129" s="4"/>
      <c r="R129" s="4"/>
      <c r="S129" s="5"/>
      <c r="T129" s="5"/>
      <c r="U129" s="5"/>
      <c r="V129" s="6"/>
      <c r="W129" s="6"/>
    </row>
    <row r="130" spans="1:23" x14ac:dyDescent="0.25">
      <c r="G130" s="14"/>
      <c r="H130" s="14"/>
      <c r="I130" s="14"/>
      <c r="J130" s="14"/>
      <c r="K130" s="15"/>
      <c r="L130" s="19" t="s">
        <v>285</v>
      </c>
      <c r="M130" s="19">
        <v>1.103</v>
      </c>
      <c r="N130" s="19">
        <v>3.7490000000000001</v>
      </c>
      <c r="O130" s="19">
        <v>1.0999999999999999E-2</v>
      </c>
      <c r="P130" s="1" t="s">
        <v>95</v>
      </c>
      <c r="S130" s="6"/>
      <c r="T130" s="6"/>
      <c r="U130" s="6"/>
      <c r="V130" s="6"/>
      <c r="W130" s="6"/>
    </row>
    <row r="131" spans="1:23" x14ac:dyDescent="0.25">
      <c r="G131" s="14"/>
      <c r="H131" s="14"/>
      <c r="I131" s="14"/>
      <c r="J131" s="14"/>
      <c r="K131" s="15"/>
      <c r="L131" s="46" t="s">
        <v>266</v>
      </c>
      <c r="M131" s="46">
        <v>1.135</v>
      </c>
      <c r="N131" s="19">
        <v>3.859</v>
      </c>
      <c r="O131" s="19">
        <v>1.0999999999999999E-2</v>
      </c>
      <c r="P131" s="1" t="s">
        <v>95</v>
      </c>
      <c r="S131" s="6"/>
      <c r="T131" s="6"/>
      <c r="U131" s="6"/>
      <c r="V131" s="6"/>
      <c r="W131" s="6"/>
    </row>
    <row r="132" spans="1:23" x14ac:dyDescent="0.25">
      <c r="G132" s="14"/>
      <c r="H132" s="14"/>
      <c r="I132" s="14"/>
      <c r="J132" s="14"/>
      <c r="K132" s="15"/>
      <c r="O132" s="14"/>
      <c r="S132" s="6"/>
      <c r="T132" s="6"/>
      <c r="U132" s="6"/>
      <c r="V132" s="6"/>
      <c r="W132" s="6"/>
    </row>
    <row r="133" spans="1:23" x14ac:dyDescent="0.25">
      <c r="G133" s="14"/>
      <c r="H133" s="14"/>
      <c r="I133" s="14"/>
      <c r="J133" s="14"/>
      <c r="K133" s="14"/>
      <c r="S133" s="6"/>
      <c r="T133" s="6"/>
      <c r="U133" s="6"/>
      <c r="V133" s="6"/>
      <c r="W133" s="6"/>
    </row>
    <row r="134" spans="1:23" x14ac:dyDescent="0.25">
      <c r="G134" s="14"/>
      <c r="H134" s="14"/>
      <c r="I134" s="14"/>
      <c r="J134" s="14"/>
      <c r="K134" s="15"/>
      <c r="S134" s="6"/>
      <c r="T134" s="6"/>
      <c r="U134" s="6"/>
      <c r="V134" s="6"/>
      <c r="W134" s="6"/>
    </row>
    <row r="135" spans="1:23" x14ac:dyDescent="0.25">
      <c r="G135" s="14"/>
      <c r="H135" s="14"/>
      <c r="I135" s="14"/>
      <c r="J135" s="14"/>
      <c r="K135" s="15"/>
      <c r="S135" s="6"/>
      <c r="T135" s="6"/>
      <c r="U135" s="6"/>
      <c r="V135" s="6"/>
      <c r="W135" s="6"/>
    </row>
    <row r="136" spans="1:23" x14ac:dyDescent="0.25">
      <c r="G136" s="14"/>
      <c r="H136" s="14"/>
      <c r="I136" s="14"/>
      <c r="J136" s="14"/>
      <c r="K136" s="15"/>
      <c r="S136" s="6"/>
      <c r="T136" s="6"/>
      <c r="U136" s="6"/>
      <c r="V136" s="6"/>
      <c r="W136" s="6"/>
    </row>
    <row r="140" spans="1:23" x14ac:dyDescent="0.25">
      <c r="A140" s="1"/>
    </row>
  </sheetData>
  <sortState ref="L117:P131">
    <sortCondition ref="L117:L131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O38"/>
  <sheetViews>
    <sheetView topLeftCell="A16" workbookViewId="0">
      <selection activeCell="J28" sqref="J28"/>
    </sheetView>
  </sheetViews>
  <sheetFormatPr defaultRowHeight="15" x14ac:dyDescent="0.25"/>
  <cols>
    <col min="3" max="3" width="10.7109375" customWidth="1"/>
    <col min="12" max="12" width="12.85546875" customWidth="1"/>
    <col min="13" max="13" width="10.85546875" customWidth="1"/>
  </cols>
  <sheetData>
    <row r="10" spans="3:5" x14ac:dyDescent="0.25">
      <c r="C10" s="16"/>
    </row>
    <row r="11" spans="3:5" x14ac:dyDescent="0.25">
      <c r="C11" s="16"/>
    </row>
    <row r="12" spans="3:5" x14ac:dyDescent="0.25">
      <c r="C12" s="16"/>
    </row>
    <row r="13" spans="3:5" x14ac:dyDescent="0.25">
      <c r="C13" s="16"/>
    </row>
    <row r="14" spans="3:5" x14ac:dyDescent="0.25">
      <c r="C14" s="16"/>
    </row>
    <row r="15" spans="3:5" x14ac:dyDescent="0.25">
      <c r="C15" s="16"/>
    </row>
    <row r="16" spans="3:5" x14ac:dyDescent="0.25">
      <c r="E16" s="10"/>
    </row>
    <row r="20" spans="3:15" x14ac:dyDescent="0.25">
      <c r="M20" s="16"/>
      <c r="O20" s="16"/>
    </row>
    <row r="21" spans="3:15" x14ac:dyDescent="0.25">
      <c r="C21" t="s">
        <v>50</v>
      </c>
      <c r="M21" s="16"/>
      <c r="O21" s="16"/>
    </row>
    <row r="22" spans="3:15" x14ac:dyDescent="0.25">
      <c r="C22" t="s">
        <v>51</v>
      </c>
      <c r="M22" s="16"/>
      <c r="O22" s="16"/>
    </row>
    <row r="23" spans="3:15" x14ac:dyDescent="0.25">
      <c r="M23" s="16"/>
      <c r="O23" s="16"/>
    </row>
    <row r="24" spans="3:15" x14ac:dyDescent="0.25">
      <c r="D24" t="s">
        <v>52</v>
      </c>
      <c r="E24" t="s">
        <v>53</v>
      </c>
      <c r="F24" t="s">
        <v>55</v>
      </c>
      <c r="M24" s="16"/>
      <c r="O24" s="16"/>
    </row>
    <row r="25" spans="3:15" x14ac:dyDescent="0.25">
      <c r="C25" t="s">
        <v>4</v>
      </c>
      <c r="D25" t="s">
        <v>49</v>
      </c>
      <c r="E25" t="s">
        <v>49</v>
      </c>
      <c r="F25" t="s">
        <v>54</v>
      </c>
      <c r="M25" s="16"/>
      <c r="O25" s="16"/>
    </row>
    <row r="26" spans="3:15" x14ac:dyDescent="0.25">
      <c r="C26">
        <v>1</v>
      </c>
      <c r="D26" s="2">
        <v>5.2569999999999997</v>
      </c>
      <c r="E26" s="2">
        <v>4.018940206185567</v>
      </c>
      <c r="F26" s="17">
        <f>100*(D26-E26)/E26</f>
        <v>30.805628605992442</v>
      </c>
      <c r="O26" s="16"/>
    </row>
    <row r="27" spans="3:15" x14ac:dyDescent="0.25">
      <c r="C27">
        <v>2</v>
      </c>
      <c r="D27" s="2">
        <v>5.5880000000000001</v>
      </c>
      <c r="E27" s="2">
        <v>4.3068778006872845</v>
      </c>
      <c r="F27" s="17">
        <f t="shared" ref="F27:F35" si="0">100*(D27-E27)/E27</f>
        <v>29.745961195097671</v>
      </c>
      <c r="M27" s="16"/>
      <c r="O27" s="16"/>
    </row>
    <row r="28" spans="3:15" x14ac:dyDescent="0.25">
      <c r="C28">
        <v>3</v>
      </c>
      <c r="D28" s="2">
        <v>5.3959999999999999</v>
      </c>
      <c r="E28" s="2">
        <v>4.2491698969072162</v>
      </c>
      <c r="F28" s="17">
        <f t="shared" si="0"/>
        <v>26.989509266916127</v>
      </c>
      <c r="M28" s="16"/>
      <c r="O28" s="16"/>
    </row>
    <row r="29" spans="3:15" x14ac:dyDescent="0.25">
      <c r="C29">
        <v>4</v>
      </c>
      <c r="D29" s="2">
        <v>3.2879999999999998</v>
      </c>
      <c r="E29" s="2">
        <v>2.3679000687285225</v>
      </c>
      <c r="F29" s="17">
        <f t="shared" si="0"/>
        <v>38.857211223678789</v>
      </c>
      <c r="M29" s="16"/>
      <c r="O29" s="16"/>
    </row>
    <row r="30" spans="3:15" x14ac:dyDescent="0.25">
      <c r="C30">
        <v>5</v>
      </c>
      <c r="D30" s="2">
        <v>3.8559999999999999</v>
      </c>
      <c r="E30" s="2">
        <v>2.4120729896907216</v>
      </c>
      <c r="F30" s="17">
        <f t="shared" si="0"/>
        <v>59.862492407181264</v>
      </c>
      <c r="M30" s="16"/>
      <c r="O30" s="16"/>
    </row>
    <row r="31" spans="3:15" x14ac:dyDescent="0.25">
      <c r="C31">
        <v>6</v>
      </c>
      <c r="D31" s="2">
        <v>2.99</v>
      </c>
      <c r="E31" s="2">
        <v>2.2570174570446735</v>
      </c>
      <c r="F31" s="17">
        <f t="shared" si="0"/>
        <v>32.475714384375657</v>
      </c>
      <c r="M31" s="16"/>
      <c r="O31" s="16"/>
    </row>
    <row r="32" spans="3:15" x14ac:dyDescent="0.25">
      <c r="C32">
        <v>7</v>
      </c>
      <c r="D32" s="2">
        <v>5.9279999999999999</v>
      </c>
      <c r="E32" s="2">
        <v>3.9298107684945771</v>
      </c>
      <c r="F32" s="17">
        <f t="shared" si="0"/>
        <v>50.846958014491996</v>
      </c>
      <c r="M32" s="16"/>
      <c r="O32" s="16"/>
    </row>
    <row r="33" spans="3:6" x14ac:dyDescent="0.25">
      <c r="C33">
        <v>8</v>
      </c>
      <c r="D33" s="2">
        <v>5.7960000000000003</v>
      </c>
      <c r="E33" s="2">
        <v>3.8836426874410646</v>
      </c>
      <c r="F33" s="17">
        <f t="shared" si="0"/>
        <v>49.241330020990922</v>
      </c>
    </row>
    <row r="34" spans="3:6" x14ac:dyDescent="0.25">
      <c r="C34">
        <v>9</v>
      </c>
      <c r="D34" s="2">
        <v>2.5139999999999998</v>
      </c>
      <c r="E34" s="2">
        <v>1.4570875503194065</v>
      </c>
      <c r="F34" s="17">
        <f t="shared" si="0"/>
        <v>72.535960481503579</v>
      </c>
    </row>
    <row r="35" spans="3:6" x14ac:dyDescent="0.25">
      <c r="C35">
        <v>10</v>
      </c>
      <c r="D35" s="2">
        <v>5.4850000000000003</v>
      </c>
      <c r="E35" s="2">
        <v>2.9970719076336936</v>
      </c>
      <c r="F35" s="17">
        <f t="shared" si="0"/>
        <v>83.011958639678554</v>
      </c>
    </row>
    <row r="37" spans="3:6" x14ac:dyDescent="0.25">
      <c r="E37" t="s">
        <v>1</v>
      </c>
      <c r="F37" s="17">
        <f>AVERAGE(F26:F35)</f>
        <v>47.437272423990706</v>
      </c>
    </row>
    <row r="38" spans="3:6" x14ac:dyDescent="0.25">
      <c r="E38" t="s">
        <v>2</v>
      </c>
      <c r="F38">
        <f>STDEV(F26:F35)</f>
        <v>19.350394395093616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 1</vt:lpstr>
      <vt:lpstr>Fig. 2</vt:lpstr>
      <vt:lpstr>GF-AAS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Bartnikas, Thomas</dc:creator>
  <cp:lastModifiedBy>Bartnikas, Thomas</cp:lastModifiedBy>
  <dcterms:created xsi:type="dcterms:W3CDTF">2017-03-08T19:01:53Z</dcterms:created>
  <dcterms:modified xsi:type="dcterms:W3CDTF">2017-05-17T15:49:48Z</dcterms:modified>
</cp:coreProperties>
</file>