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lon1\Desktop\ALON\Studies\"/>
    </mc:Choice>
  </mc:AlternateContent>
  <bookViews>
    <workbookView xWindow="0" yWindow="0" windowWidth="28800" windowHeight="12435"/>
  </bookViews>
  <sheets>
    <sheet name="PNP" sheetId="2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5" i="2" l="1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2" i="2"/>
  <c r="AB43" i="2"/>
  <c r="AB44" i="2"/>
  <c r="AB45" i="2"/>
  <c r="AB47" i="2"/>
  <c r="AB48" i="2"/>
  <c r="AB49" i="2"/>
  <c r="AB50" i="2"/>
  <c r="AB51" i="2"/>
  <c r="AB52" i="2"/>
  <c r="AB53" i="2"/>
  <c r="AB54" i="2"/>
  <c r="AB55" i="2"/>
  <c r="AB56" i="2"/>
  <c r="AB57" i="2"/>
  <c r="AB59" i="2"/>
  <c r="AB60" i="2"/>
  <c r="AB61" i="2"/>
  <c r="AB62" i="2"/>
  <c r="AB63" i="2"/>
  <c r="AB64" i="2"/>
  <c r="AB65" i="2"/>
  <c r="AB67" i="2"/>
  <c r="AB68" i="2"/>
  <c r="AB69" i="2"/>
  <c r="AB70" i="2"/>
  <c r="AB71" i="2"/>
  <c r="AB72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5" i="2"/>
  <c r="AB146" i="2"/>
  <c r="AB147" i="2"/>
  <c r="AB148" i="2"/>
  <c r="AB149" i="2"/>
  <c r="AB150" i="2"/>
  <c r="AB151" i="2"/>
  <c r="AB152" i="2"/>
  <c r="AB153" i="2"/>
  <c r="AB154" i="2"/>
  <c r="AB155" i="2"/>
  <c r="AB156" i="2"/>
  <c r="AB157" i="2"/>
  <c r="AB158" i="2"/>
  <c r="AB159" i="2"/>
  <c r="AB160" i="2"/>
  <c r="AB161" i="2"/>
  <c r="AB162" i="2"/>
  <c r="AB163" i="2"/>
  <c r="AB164" i="2"/>
  <c r="AB165" i="2"/>
  <c r="AB166" i="2"/>
  <c r="AB167" i="2"/>
  <c r="AB168" i="2"/>
  <c r="AB169" i="2"/>
  <c r="AB170" i="2"/>
  <c r="AB171" i="2"/>
  <c r="AB172" i="2"/>
  <c r="AB173" i="2"/>
  <c r="AB174" i="2"/>
  <c r="AB175" i="2"/>
  <c r="AB176" i="2"/>
  <c r="AB177" i="2"/>
  <c r="AB178" i="2"/>
  <c r="AB179" i="2"/>
  <c r="AB180" i="2"/>
  <c r="AB181" i="2"/>
  <c r="AB182" i="2"/>
  <c r="AB183" i="2"/>
  <c r="AB184" i="2"/>
  <c r="AB185" i="2"/>
  <c r="AB186" i="2"/>
  <c r="AB187" i="2"/>
  <c r="AB188" i="2"/>
  <c r="AB189" i="2"/>
  <c r="AB190" i="2"/>
  <c r="AB191" i="2"/>
  <c r="AB192" i="2"/>
  <c r="AB193" i="2"/>
  <c r="AB194" i="2"/>
  <c r="AB195" i="2"/>
  <c r="AB196" i="2"/>
  <c r="AB197" i="2"/>
  <c r="AB198" i="2"/>
  <c r="AB199" i="2"/>
  <c r="AB200" i="2"/>
  <c r="AB201" i="2"/>
  <c r="AB202" i="2"/>
  <c r="AB203" i="2"/>
  <c r="AB204" i="2"/>
  <c r="AB205" i="2"/>
  <c r="AB206" i="2"/>
  <c r="AB207" i="2"/>
  <c r="AB208" i="2"/>
  <c r="AB209" i="2"/>
  <c r="AB210" i="2"/>
  <c r="AB211" i="2"/>
  <c r="AB212" i="2"/>
  <c r="AB213" i="2"/>
  <c r="AB214" i="2"/>
  <c r="AB215" i="2"/>
  <c r="AB216" i="2"/>
  <c r="AB217" i="2"/>
  <c r="AB218" i="2"/>
  <c r="AB219" i="2"/>
  <c r="AB220" i="2"/>
  <c r="AB221" i="2"/>
  <c r="AB222" i="2"/>
  <c r="AB224" i="2"/>
  <c r="AB225" i="2"/>
  <c r="AB226" i="2"/>
  <c r="AB227" i="2"/>
  <c r="AB229" i="2"/>
  <c r="AB230" i="2"/>
  <c r="AB231" i="2"/>
  <c r="AB232" i="2"/>
  <c r="AB233" i="2"/>
  <c r="AB234" i="2"/>
  <c r="AB235" i="2"/>
  <c r="AB236" i="2"/>
  <c r="AB237" i="2"/>
  <c r="AB238" i="2"/>
  <c r="AB239" i="2"/>
  <c r="AB240" i="2"/>
  <c r="AB241" i="2"/>
  <c r="AB242" i="2"/>
  <c r="AB243" i="2"/>
  <c r="AB244" i="2"/>
  <c r="AB245" i="2"/>
  <c r="AB246" i="2"/>
  <c r="AB247" i="2"/>
  <c r="AB248" i="2"/>
  <c r="AB249" i="2"/>
  <c r="AB250" i="2"/>
  <c r="AB251" i="2"/>
  <c r="AB252" i="2"/>
  <c r="AB253" i="2"/>
  <c r="AB254" i="2"/>
  <c r="AB255" i="2"/>
  <c r="AB256" i="2"/>
  <c r="AB257" i="2"/>
  <c r="AB258" i="2"/>
  <c r="AB259" i="2"/>
  <c r="AB260" i="2"/>
  <c r="AB261" i="2"/>
  <c r="AB262" i="2"/>
  <c r="AB263" i="2"/>
  <c r="AB264" i="2"/>
  <c r="AB265" i="2"/>
  <c r="AB266" i="2"/>
  <c r="AB267" i="2"/>
  <c r="AB268" i="2"/>
  <c r="AB270" i="2"/>
  <c r="AB271" i="2"/>
  <c r="AB272" i="2"/>
  <c r="AB273" i="2"/>
  <c r="AB274" i="2"/>
  <c r="AB275" i="2"/>
  <c r="AB276" i="2"/>
  <c r="AB277" i="2"/>
  <c r="AB278" i="2"/>
  <c r="AB279" i="2"/>
  <c r="AB280" i="2"/>
  <c r="AB281" i="2"/>
  <c r="AB282" i="2"/>
  <c r="AB283" i="2"/>
  <c r="AB284" i="2"/>
  <c r="AB285" i="2"/>
  <c r="AB286" i="2"/>
  <c r="AB287" i="2"/>
  <c r="AB288" i="2"/>
  <c r="AB289" i="2"/>
  <c r="AB290" i="2"/>
  <c r="AB291" i="2"/>
  <c r="AB292" i="2"/>
  <c r="AB293" i="2"/>
  <c r="AB294" i="2"/>
  <c r="AB295" i="2"/>
  <c r="AB296" i="2"/>
  <c r="AB297" i="2"/>
  <c r="AB299" i="2"/>
  <c r="AB300" i="2"/>
  <c r="AB301" i="2"/>
  <c r="AB302" i="2"/>
  <c r="AB303" i="2"/>
  <c r="AB304" i="2"/>
  <c r="AB305" i="2"/>
  <c r="AB306" i="2"/>
  <c r="AB307" i="2"/>
  <c r="AB308" i="2"/>
  <c r="AB309" i="2"/>
  <c r="AB310" i="2"/>
  <c r="AB311" i="2"/>
  <c r="AB312" i="2"/>
  <c r="AB313" i="2"/>
  <c r="AB314" i="2"/>
  <c r="AB315" i="2"/>
  <c r="AB316" i="2"/>
  <c r="AB317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2" i="2"/>
  <c r="AC43" i="2"/>
  <c r="AC44" i="2"/>
  <c r="AC45" i="2"/>
  <c r="AC47" i="2"/>
  <c r="AC48" i="2"/>
  <c r="AC49" i="2"/>
  <c r="AC50" i="2"/>
  <c r="AC51" i="2"/>
  <c r="AC52" i="2"/>
  <c r="AC53" i="2"/>
  <c r="AC54" i="2"/>
  <c r="AC55" i="2"/>
  <c r="AC56" i="2"/>
  <c r="AC57" i="2"/>
  <c r="AC59" i="2"/>
  <c r="AC60" i="2"/>
  <c r="AC61" i="2"/>
  <c r="AC62" i="2"/>
  <c r="AC63" i="2"/>
  <c r="AC64" i="2"/>
  <c r="AC65" i="2"/>
  <c r="AC67" i="2"/>
  <c r="AC68" i="2"/>
  <c r="AC69" i="2"/>
  <c r="AC70" i="2"/>
  <c r="AC71" i="2"/>
  <c r="AC72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43" i="2"/>
  <c r="AC145" i="2"/>
  <c r="AC146" i="2"/>
  <c r="AC147" i="2"/>
  <c r="AC148" i="2"/>
  <c r="AC149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2" i="2"/>
  <c r="AC163" i="2"/>
  <c r="AC164" i="2"/>
  <c r="AC165" i="2"/>
  <c r="AC166" i="2"/>
  <c r="AC167" i="2"/>
  <c r="AC168" i="2"/>
  <c r="AC169" i="2"/>
  <c r="AC170" i="2"/>
  <c r="AC171" i="2"/>
  <c r="AC172" i="2"/>
  <c r="AC173" i="2"/>
  <c r="AC174" i="2"/>
  <c r="AC175" i="2"/>
  <c r="AC176" i="2"/>
  <c r="AC177" i="2"/>
  <c r="AC178" i="2"/>
  <c r="AC179" i="2"/>
  <c r="AC180" i="2"/>
  <c r="AC181" i="2"/>
  <c r="AC182" i="2"/>
  <c r="AC183" i="2"/>
  <c r="AC184" i="2"/>
  <c r="AC185" i="2"/>
  <c r="AC186" i="2"/>
  <c r="AC187" i="2"/>
  <c r="AC188" i="2"/>
  <c r="AC189" i="2"/>
  <c r="AC190" i="2"/>
  <c r="AC191" i="2"/>
  <c r="AC192" i="2"/>
  <c r="AC193" i="2"/>
  <c r="AC194" i="2"/>
  <c r="AC195" i="2"/>
  <c r="AC196" i="2"/>
  <c r="AC197" i="2"/>
  <c r="AC198" i="2"/>
  <c r="AC199" i="2"/>
  <c r="AC200" i="2"/>
  <c r="AC201" i="2"/>
  <c r="AC202" i="2"/>
  <c r="AC203" i="2"/>
  <c r="AC204" i="2"/>
  <c r="AC205" i="2"/>
  <c r="AC206" i="2"/>
  <c r="AC207" i="2"/>
  <c r="AC208" i="2"/>
  <c r="AC209" i="2"/>
  <c r="AC210" i="2"/>
  <c r="AC211" i="2"/>
  <c r="AC212" i="2"/>
  <c r="AC213" i="2"/>
  <c r="AC214" i="2"/>
  <c r="AC215" i="2"/>
  <c r="AC216" i="2"/>
  <c r="AC217" i="2"/>
  <c r="AC218" i="2"/>
  <c r="AC219" i="2"/>
  <c r="AC220" i="2"/>
  <c r="AC221" i="2"/>
  <c r="AC222" i="2"/>
  <c r="AC224" i="2"/>
  <c r="AC225" i="2"/>
  <c r="AC226" i="2"/>
  <c r="AC227" i="2"/>
  <c r="AC229" i="2"/>
  <c r="AC230" i="2"/>
  <c r="AC231" i="2"/>
  <c r="AC232" i="2"/>
  <c r="AC233" i="2"/>
  <c r="AC234" i="2"/>
  <c r="AC235" i="2"/>
  <c r="AC236" i="2"/>
  <c r="AC237" i="2"/>
  <c r="AC238" i="2"/>
  <c r="AC239" i="2"/>
  <c r="AC240" i="2"/>
  <c r="AC241" i="2"/>
  <c r="AC242" i="2"/>
  <c r="AC243" i="2"/>
  <c r="AC244" i="2"/>
  <c r="AC245" i="2"/>
  <c r="AC246" i="2"/>
  <c r="AC247" i="2"/>
  <c r="AC248" i="2"/>
  <c r="AC249" i="2"/>
  <c r="AC250" i="2"/>
  <c r="AC251" i="2"/>
  <c r="AC252" i="2"/>
  <c r="AC253" i="2"/>
  <c r="AC254" i="2"/>
  <c r="AC255" i="2"/>
  <c r="AC256" i="2"/>
  <c r="AC257" i="2"/>
  <c r="AC258" i="2"/>
  <c r="AC259" i="2"/>
  <c r="AC260" i="2"/>
  <c r="AC261" i="2"/>
  <c r="AC262" i="2"/>
  <c r="AC263" i="2"/>
  <c r="AC264" i="2"/>
  <c r="AC265" i="2"/>
  <c r="AC266" i="2"/>
  <c r="AC267" i="2"/>
  <c r="AC268" i="2"/>
  <c r="AC270" i="2"/>
  <c r="AC271" i="2"/>
  <c r="AC272" i="2"/>
  <c r="AC273" i="2"/>
  <c r="AC274" i="2"/>
  <c r="AC275" i="2"/>
  <c r="AC276" i="2"/>
  <c r="AC277" i="2"/>
  <c r="AC278" i="2"/>
  <c r="AC279" i="2"/>
  <c r="AC280" i="2"/>
  <c r="AC281" i="2"/>
  <c r="AC282" i="2"/>
  <c r="AC283" i="2"/>
  <c r="AC284" i="2"/>
  <c r="AC285" i="2"/>
  <c r="AC286" i="2"/>
  <c r="AC287" i="2"/>
  <c r="AC288" i="2"/>
  <c r="AC289" i="2"/>
  <c r="AC290" i="2"/>
  <c r="AC291" i="2"/>
  <c r="AC292" i="2"/>
  <c r="AC293" i="2"/>
  <c r="AC294" i="2"/>
  <c r="AC295" i="2"/>
  <c r="AC296" i="2"/>
  <c r="AC297" i="2"/>
  <c r="AC299" i="2"/>
  <c r="AC300" i="2"/>
  <c r="AC301" i="2"/>
  <c r="AC302" i="2"/>
  <c r="AC303" i="2"/>
  <c r="AC304" i="2"/>
  <c r="AC305" i="2"/>
  <c r="AC306" i="2"/>
  <c r="AC307" i="2"/>
  <c r="AC308" i="2"/>
  <c r="AC309" i="2"/>
  <c r="AC310" i="2"/>
  <c r="AC311" i="2"/>
  <c r="AC312" i="2"/>
  <c r="AC313" i="2"/>
  <c r="AC314" i="2"/>
  <c r="AC315" i="2"/>
  <c r="AC316" i="2"/>
  <c r="AY5" i="2"/>
  <c r="AY6" i="2"/>
  <c r="AY7" i="2"/>
  <c r="AY8" i="2"/>
  <c r="AY9" i="2"/>
  <c r="AY10" i="2"/>
  <c r="AY11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35" i="2"/>
  <c r="AY36" i="2"/>
  <c r="AY37" i="2"/>
  <c r="AY38" i="2"/>
  <c r="AY39" i="2"/>
  <c r="AY40" i="2"/>
  <c r="AY42" i="2"/>
  <c r="AY43" i="2"/>
  <c r="AY44" i="2"/>
  <c r="AY45" i="2"/>
  <c r="AY46" i="2"/>
  <c r="AY47" i="2"/>
  <c r="AY48" i="2"/>
  <c r="AY49" i="2"/>
  <c r="AY51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5" i="2"/>
  <c r="AY66" i="2"/>
  <c r="AY68" i="2"/>
  <c r="AY69" i="2"/>
  <c r="AY70" i="2"/>
  <c r="AY71" i="2"/>
  <c r="AY72" i="2"/>
  <c r="AY73" i="2"/>
  <c r="AY74" i="2"/>
  <c r="AY75" i="2"/>
  <c r="AY76" i="2"/>
  <c r="AY77" i="2"/>
  <c r="AY78" i="2"/>
  <c r="AY79" i="2"/>
  <c r="AY80" i="2"/>
  <c r="AY81" i="2"/>
  <c r="AY82" i="2"/>
  <c r="AY83" i="2"/>
  <c r="AY84" i="2"/>
  <c r="AY85" i="2"/>
  <c r="AY86" i="2"/>
  <c r="AY87" i="2"/>
  <c r="AY88" i="2"/>
  <c r="AY89" i="2"/>
  <c r="AY90" i="2"/>
  <c r="AY91" i="2"/>
  <c r="AY92" i="2"/>
  <c r="AY93" i="2"/>
  <c r="AY94" i="2"/>
  <c r="AY95" i="2"/>
  <c r="AY96" i="2"/>
  <c r="AY97" i="2"/>
  <c r="AY98" i="2"/>
  <c r="AY99" i="2"/>
  <c r="AY100" i="2"/>
  <c r="AY101" i="2"/>
  <c r="AY102" i="2"/>
  <c r="AY103" i="2"/>
  <c r="AY104" i="2"/>
  <c r="AY105" i="2"/>
  <c r="AY106" i="2"/>
  <c r="AY107" i="2"/>
  <c r="AY108" i="2"/>
  <c r="AY109" i="2"/>
  <c r="AY110" i="2"/>
  <c r="AY111" i="2"/>
  <c r="AY112" i="2"/>
  <c r="AY113" i="2"/>
  <c r="AY114" i="2"/>
  <c r="AY115" i="2"/>
  <c r="AY116" i="2"/>
  <c r="AY117" i="2"/>
  <c r="AY118" i="2"/>
  <c r="AY119" i="2"/>
  <c r="AY120" i="2"/>
  <c r="AY121" i="2"/>
  <c r="AY122" i="2"/>
  <c r="AY123" i="2"/>
  <c r="AY124" i="2"/>
  <c r="AY125" i="2"/>
  <c r="AY126" i="2"/>
  <c r="AY127" i="2"/>
  <c r="AY128" i="2"/>
  <c r="AY129" i="2"/>
  <c r="AY130" i="2"/>
  <c r="AY131" i="2"/>
  <c r="AY132" i="2"/>
  <c r="AY133" i="2"/>
  <c r="AY134" i="2"/>
  <c r="AY135" i="2"/>
  <c r="AY136" i="2"/>
  <c r="AY137" i="2"/>
  <c r="AY139" i="2"/>
  <c r="AY140" i="2"/>
  <c r="AY141" i="2"/>
  <c r="AY142" i="2"/>
  <c r="AY143" i="2"/>
  <c r="AY144" i="2"/>
  <c r="AY145" i="2"/>
  <c r="AY146" i="2"/>
  <c r="AY147" i="2"/>
  <c r="AY148" i="2"/>
  <c r="AY149" i="2"/>
  <c r="AY150" i="2"/>
  <c r="AY151" i="2"/>
  <c r="AY152" i="2"/>
  <c r="AY153" i="2"/>
  <c r="AY154" i="2"/>
  <c r="AY155" i="2"/>
  <c r="AY156" i="2"/>
  <c r="AY157" i="2"/>
  <c r="AY158" i="2"/>
  <c r="AY159" i="2"/>
  <c r="AY160" i="2"/>
  <c r="AY161" i="2"/>
  <c r="AY162" i="2"/>
  <c r="AY163" i="2"/>
  <c r="AY164" i="2"/>
  <c r="AY165" i="2"/>
  <c r="AY166" i="2"/>
  <c r="AY167" i="2"/>
  <c r="AY168" i="2"/>
  <c r="AY169" i="2"/>
  <c r="AY170" i="2"/>
  <c r="AY171" i="2"/>
  <c r="AY172" i="2"/>
  <c r="AY173" i="2"/>
  <c r="AY174" i="2"/>
  <c r="AY175" i="2"/>
  <c r="AY176" i="2"/>
  <c r="AY177" i="2"/>
  <c r="AY178" i="2"/>
  <c r="AY179" i="2"/>
  <c r="AY180" i="2"/>
  <c r="AY181" i="2"/>
  <c r="AY182" i="2"/>
  <c r="AY183" i="2"/>
  <c r="AY184" i="2"/>
  <c r="AY185" i="2"/>
  <c r="AY186" i="2"/>
  <c r="AY187" i="2"/>
  <c r="AY188" i="2"/>
  <c r="AY189" i="2"/>
  <c r="AY190" i="2"/>
  <c r="AY191" i="2"/>
  <c r="AY192" i="2"/>
  <c r="AY193" i="2"/>
  <c r="AY194" i="2"/>
  <c r="AY195" i="2"/>
  <c r="AY196" i="2"/>
  <c r="AY197" i="2"/>
  <c r="AY198" i="2"/>
  <c r="AY199" i="2"/>
  <c r="AY200" i="2"/>
  <c r="AY201" i="2"/>
  <c r="AY202" i="2"/>
  <c r="AY203" i="2"/>
  <c r="AY204" i="2"/>
  <c r="AY205" i="2"/>
  <c r="AY206" i="2"/>
  <c r="AY207" i="2"/>
  <c r="AY208" i="2"/>
  <c r="AY209" i="2"/>
  <c r="AY210" i="2"/>
  <c r="AY211" i="2"/>
  <c r="AY212" i="2"/>
  <c r="AY213" i="2"/>
  <c r="AY214" i="2"/>
  <c r="AY215" i="2"/>
  <c r="AY216" i="2"/>
  <c r="AY217" i="2"/>
  <c r="AY218" i="2"/>
  <c r="AY219" i="2"/>
  <c r="AY220" i="2"/>
  <c r="AY221" i="2"/>
  <c r="AY222" i="2"/>
  <c r="AY224" i="2"/>
  <c r="AY225" i="2"/>
  <c r="AY227" i="2"/>
  <c r="AY229" i="2"/>
  <c r="AY230" i="2"/>
  <c r="AY231" i="2"/>
  <c r="AY232" i="2"/>
  <c r="AY233" i="2"/>
  <c r="AY235" i="2"/>
  <c r="AY236" i="2"/>
  <c r="AY237" i="2"/>
  <c r="AY238" i="2"/>
  <c r="AY239" i="2"/>
  <c r="AY240" i="2"/>
  <c r="AY241" i="2"/>
  <c r="AY242" i="2"/>
  <c r="AY244" i="2"/>
  <c r="AY246" i="2"/>
  <c r="AY247" i="2"/>
  <c r="AY248" i="2"/>
  <c r="AY249" i="2"/>
  <c r="AY250" i="2"/>
  <c r="AY251" i="2"/>
  <c r="AY252" i="2"/>
  <c r="AY253" i="2"/>
  <c r="AY254" i="2"/>
  <c r="AY255" i="2"/>
  <c r="AY256" i="2"/>
  <c r="AY257" i="2"/>
  <c r="AY258" i="2"/>
  <c r="AY259" i="2"/>
  <c r="AY260" i="2"/>
  <c r="AY261" i="2"/>
  <c r="AY262" i="2"/>
  <c r="AY263" i="2"/>
  <c r="AY264" i="2"/>
  <c r="AY265" i="2"/>
  <c r="AY266" i="2"/>
  <c r="AY267" i="2"/>
  <c r="AY268" i="2"/>
  <c r="AY269" i="2"/>
  <c r="AY270" i="2"/>
  <c r="AY271" i="2"/>
  <c r="AY272" i="2"/>
  <c r="AY273" i="2"/>
  <c r="AY274" i="2"/>
  <c r="AY275" i="2"/>
  <c r="AY276" i="2"/>
  <c r="AY277" i="2"/>
  <c r="AY278" i="2"/>
  <c r="AY279" i="2"/>
  <c r="AY280" i="2"/>
  <c r="AY281" i="2"/>
  <c r="AY282" i="2"/>
  <c r="AY283" i="2"/>
  <c r="AY284" i="2"/>
  <c r="AY285" i="2"/>
  <c r="AY286" i="2"/>
  <c r="AY287" i="2"/>
  <c r="AY288" i="2"/>
  <c r="AY289" i="2"/>
  <c r="AY290" i="2"/>
  <c r="AY291" i="2"/>
  <c r="AY292" i="2"/>
  <c r="AY293" i="2"/>
  <c r="AY294" i="2"/>
  <c r="AY295" i="2"/>
  <c r="AY296" i="2"/>
  <c r="AY297" i="2"/>
  <c r="AY298" i="2"/>
  <c r="AY299" i="2"/>
  <c r="AY300" i="2"/>
  <c r="AY301" i="2"/>
  <c r="AY302" i="2"/>
  <c r="AY303" i="2"/>
  <c r="AY304" i="2"/>
  <c r="AY305" i="2"/>
  <c r="AY306" i="2"/>
  <c r="AY307" i="2"/>
  <c r="AY308" i="2"/>
  <c r="AY309" i="2"/>
  <c r="AY311" i="2"/>
  <c r="AY312" i="2"/>
  <c r="AY313" i="2"/>
  <c r="AY314" i="2"/>
  <c r="AY315" i="2"/>
  <c r="AY316" i="2"/>
  <c r="BB7" i="2"/>
  <c r="BB8" i="2"/>
  <c r="BB9" i="2"/>
  <c r="BB10" i="2"/>
  <c r="BB11" i="2"/>
  <c r="BB12" i="2"/>
  <c r="BB13" i="2"/>
  <c r="BB14" i="2"/>
  <c r="BB15" i="2"/>
  <c r="BB17" i="2"/>
  <c r="BB18" i="2"/>
  <c r="BB19" i="2"/>
  <c r="BB20" i="2"/>
  <c r="BB21" i="2"/>
  <c r="BB23" i="2"/>
  <c r="BB24" i="2"/>
  <c r="BB25" i="2"/>
  <c r="BB26" i="2"/>
  <c r="BB27" i="2"/>
  <c r="BB28" i="2"/>
  <c r="BB29" i="2"/>
  <c r="BB31" i="2"/>
  <c r="BB32" i="2"/>
  <c r="BB34" i="2"/>
  <c r="BB35" i="2"/>
  <c r="BB36" i="2"/>
  <c r="BB37" i="2"/>
  <c r="BB38" i="2"/>
  <c r="BB39" i="2"/>
  <c r="BB42" i="2"/>
  <c r="BB43" i="2"/>
  <c r="BB45" i="2"/>
  <c r="BB46" i="2"/>
  <c r="BB47" i="2"/>
  <c r="BB48" i="2"/>
  <c r="BB49" i="2"/>
  <c r="BB50" i="2"/>
  <c r="BB51" i="2"/>
  <c r="BB54" i="2"/>
  <c r="BB55" i="2"/>
  <c r="BB56" i="2"/>
  <c r="BB57" i="2"/>
  <c r="BB58" i="2"/>
  <c r="BB59" i="2"/>
  <c r="BB60" i="2"/>
  <c r="BB61" i="2"/>
  <c r="BB62" i="2"/>
  <c r="BB63" i="2"/>
  <c r="BB64" i="2"/>
  <c r="BB65" i="2"/>
  <c r="BB66" i="2"/>
  <c r="BB67" i="2"/>
  <c r="BB68" i="2"/>
  <c r="BB69" i="2"/>
  <c r="BB70" i="2"/>
  <c r="BB71" i="2"/>
  <c r="BB72" i="2"/>
  <c r="BB73" i="2"/>
  <c r="BB74" i="2"/>
  <c r="BB75" i="2"/>
  <c r="BB76" i="2"/>
  <c r="BB77" i="2"/>
  <c r="BB78" i="2"/>
  <c r="BB79" i="2"/>
  <c r="BB80" i="2"/>
  <c r="BB82" i="2"/>
  <c r="BB83" i="2"/>
  <c r="BB84" i="2"/>
  <c r="BB85" i="2"/>
  <c r="BB86" i="2"/>
  <c r="BB87" i="2"/>
  <c r="BB89" i="2"/>
  <c r="BB90" i="2"/>
  <c r="BB91" i="2"/>
  <c r="BB92" i="2"/>
  <c r="BB95" i="2"/>
  <c r="BB96" i="2"/>
  <c r="BB97" i="2"/>
  <c r="BB98" i="2"/>
  <c r="BB99" i="2"/>
  <c r="BB102" i="2"/>
  <c r="BB103" i="2"/>
  <c r="BB104" i="2"/>
  <c r="BB105" i="2"/>
  <c r="BB106" i="2"/>
  <c r="BB107" i="2"/>
  <c r="BB108" i="2"/>
  <c r="BB109" i="2"/>
  <c r="BB110" i="2"/>
  <c r="BB112" i="2"/>
  <c r="BB113" i="2"/>
  <c r="BB114" i="2"/>
  <c r="BB115" i="2"/>
  <c r="BB116" i="2"/>
  <c r="BB117" i="2"/>
  <c r="BB118" i="2"/>
  <c r="BB119" i="2"/>
  <c r="BB120" i="2"/>
  <c r="BB121" i="2"/>
  <c r="BB123" i="2"/>
  <c r="BB124" i="2"/>
  <c r="BB125" i="2"/>
  <c r="BB126" i="2"/>
  <c r="BB127" i="2"/>
  <c r="BB128" i="2"/>
  <c r="BB129" i="2"/>
  <c r="BB131" i="2"/>
  <c r="BB132" i="2"/>
  <c r="BB133" i="2"/>
  <c r="BB134" i="2"/>
  <c r="BB137" i="2"/>
  <c r="BB140" i="2"/>
  <c r="BB141" i="2"/>
  <c r="BB142" i="2"/>
  <c r="BB143" i="2"/>
  <c r="BB144" i="2"/>
  <c r="BB145" i="2"/>
  <c r="BB146" i="2"/>
  <c r="BB147" i="2"/>
  <c r="BB148" i="2"/>
  <c r="BB149" i="2"/>
  <c r="BB150" i="2"/>
  <c r="BB152" i="2"/>
  <c r="BB153" i="2"/>
  <c r="BB154" i="2"/>
  <c r="BB155" i="2"/>
  <c r="BB156" i="2"/>
  <c r="BB157" i="2"/>
  <c r="BB158" i="2"/>
  <c r="BB159" i="2"/>
  <c r="BB160" i="2"/>
  <c r="BB162" i="2"/>
  <c r="BB163" i="2"/>
  <c r="BB164" i="2"/>
  <c r="BB165" i="2"/>
  <c r="BB166" i="2"/>
  <c r="BB167" i="2"/>
  <c r="BB170" i="2"/>
  <c r="BB176" i="2"/>
  <c r="BB179" i="2"/>
  <c r="BB180" i="2"/>
  <c r="BB195" i="2"/>
  <c r="BB196" i="2"/>
  <c r="BB197" i="2"/>
  <c r="BB198" i="2"/>
  <c r="BB199" i="2"/>
  <c r="BB200" i="2"/>
  <c r="BB201" i="2"/>
  <c r="BB202" i="2"/>
  <c r="BB203" i="2"/>
  <c r="BB204" i="2"/>
  <c r="BB205" i="2"/>
  <c r="BB206" i="2"/>
  <c r="BB207" i="2"/>
  <c r="BB208" i="2"/>
  <c r="BB209" i="2"/>
  <c r="BB210" i="2"/>
  <c r="BB211" i="2"/>
  <c r="BB212" i="2"/>
  <c r="BB213" i="2"/>
  <c r="BB214" i="2"/>
  <c r="BB215" i="2"/>
  <c r="BB216" i="2"/>
  <c r="BB217" i="2"/>
  <c r="BB218" i="2"/>
  <c r="BB219" i="2"/>
  <c r="BB220" i="2"/>
  <c r="BB221" i="2"/>
  <c r="BB222" i="2"/>
  <c r="BB224" i="2"/>
  <c r="BB225" i="2"/>
  <c r="BB227" i="2"/>
  <c r="BB228" i="2"/>
  <c r="BB229" i="2"/>
  <c r="BB230" i="2"/>
  <c r="BB231" i="2"/>
  <c r="BB232" i="2"/>
  <c r="BB233" i="2"/>
  <c r="BB234" i="2"/>
  <c r="BB237" i="2"/>
  <c r="BB238" i="2"/>
  <c r="BB239" i="2"/>
  <c r="BB240" i="2"/>
  <c r="BB241" i="2"/>
  <c r="BB242" i="2"/>
  <c r="BB244" i="2"/>
  <c r="BB245" i="2"/>
  <c r="BB248" i="2"/>
  <c r="BB249" i="2"/>
  <c r="BB250" i="2"/>
  <c r="BB251" i="2"/>
  <c r="BB252" i="2"/>
  <c r="BB253" i="2"/>
  <c r="BB254" i="2"/>
  <c r="BB256" i="2"/>
  <c r="BB257" i="2"/>
  <c r="BB259" i="2"/>
  <c r="BB260" i="2"/>
  <c r="BB261" i="2"/>
  <c r="BB262" i="2"/>
  <c r="BB263" i="2"/>
  <c r="BB264" i="2"/>
  <c r="BB265" i="2"/>
  <c r="BB266" i="2"/>
  <c r="BB267" i="2"/>
  <c r="BB268" i="2"/>
  <c r="BB269" i="2"/>
  <c r="BB270" i="2"/>
  <c r="BB271" i="2"/>
  <c r="BB272" i="2"/>
  <c r="BB273" i="2"/>
  <c r="BB275" i="2"/>
  <c r="BB276" i="2"/>
  <c r="BB277" i="2"/>
  <c r="BB278" i="2"/>
  <c r="BB279" i="2"/>
  <c r="BB280" i="2"/>
  <c r="BB281" i="2"/>
  <c r="BB282" i="2"/>
  <c r="BB284" i="2"/>
  <c r="BB285" i="2"/>
  <c r="BB286" i="2"/>
  <c r="BB287" i="2"/>
  <c r="BB288" i="2"/>
  <c r="BB289" i="2"/>
  <c r="BB290" i="2"/>
  <c r="BB291" i="2"/>
  <c r="BB292" i="2"/>
  <c r="BB293" i="2"/>
  <c r="BB294" i="2"/>
  <c r="BB295" i="2"/>
  <c r="BB296" i="2"/>
  <c r="BB297" i="2"/>
  <c r="BB299" i="2"/>
  <c r="BB300" i="2"/>
  <c r="BB301" i="2"/>
  <c r="BB302" i="2"/>
  <c r="BB303" i="2"/>
  <c r="BB304" i="2"/>
  <c r="BB305" i="2"/>
  <c r="BB306" i="2"/>
  <c r="BB307" i="2"/>
  <c r="BB308" i="2"/>
  <c r="BB309" i="2"/>
  <c r="BB311" i="2"/>
  <c r="BB312" i="2"/>
  <c r="BB313" i="2"/>
  <c r="BB314" i="2"/>
  <c r="BB315" i="2"/>
  <c r="BB316" i="2"/>
  <c r="AW317" i="2"/>
  <c r="AC317" i="2"/>
  <c r="AB318" i="2"/>
  <c r="AC318" i="2"/>
  <c r="AB319" i="2"/>
  <c r="AC319" i="2"/>
  <c r="AK317" i="2"/>
  <c r="AK318" i="2"/>
  <c r="AK319" i="2"/>
  <c r="E318" i="2"/>
  <c r="G318" i="2"/>
  <c r="C320" i="2"/>
  <c r="C318" i="2"/>
  <c r="BF6" i="2"/>
  <c r="BI6" i="2"/>
  <c r="BP6" i="2"/>
  <c r="CC6" i="2"/>
  <c r="BF7" i="2"/>
  <c r="BI7" i="2"/>
  <c r="BP7" i="2"/>
  <c r="CC7" i="2"/>
  <c r="BF8" i="2"/>
  <c r="BI8" i="2"/>
  <c r="BP8" i="2"/>
  <c r="CC8" i="2"/>
  <c r="BF9" i="2"/>
  <c r="BI9" i="2"/>
  <c r="BP9" i="2"/>
  <c r="CC9" i="2"/>
  <c r="BF10" i="2"/>
  <c r="BI10" i="2"/>
  <c r="BP10" i="2"/>
  <c r="CC10" i="2"/>
  <c r="BF11" i="2"/>
  <c r="BI11" i="2"/>
  <c r="BP11" i="2"/>
  <c r="CC11" i="2"/>
  <c r="BF12" i="2"/>
  <c r="BI12" i="2"/>
  <c r="BP12" i="2"/>
  <c r="CC12" i="2"/>
  <c r="BF13" i="2"/>
  <c r="BI13" i="2"/>
  <c r="BP13" i="2"/>
  <c r="CC13" i="2"/>
  <c r="BF14" i="2"/>
  <c r="BI14" i="2"/>
  <c r="BP14" i="2"/>
  <c r="CC14" i="2"/>
  <c r="BF15" i="2"/>
  <c r="BI15" i="2"/>
  <c r="BP15" i="2"/>
  <c r="CC15" i="2"/>
  <c r="BF16" i="2"/>
  <c r="BI16" i="2"/>
  <c r="BP16" i="2"/>
  <c r="CC16" i="2"/>
  <c r="BF17" i="2"/>
  <c r="BI17" i="2"/>
  <c r="BP17" i="2"/>
  <c r="CC17" i="2"/>
  <c r="BF18" i="2"/>
  <c r="BI18" i="2"/>
  <c r="BP18" i="2"/>
  <c r="CC18" i="2"/>
  <c r="BF19" i="2"/>
  <c r="BI19" i="2"/>
  <c r="BP19" i="2"/>
  <c r="CC19" i="2"/>
  <c r="BF20" i="2"/>
  <c r="BI20" i="2"/>
  <c r="BP20" i="2"/>
  <c r="CC20" i="2"/>
  <c r="BF21" i="2"/>
  <c r="BI21" i="2"/>
  <c r="BP21" i="2"/>
  <c r="CC21" i="2"/>
  <c r="BF22" i="2"/>
  <c r="BI22" i="2"/>
  <c r="BP22" i="2"/>
  <c r="CC22" i="2"/>
  <c r="BF23" i="2"/>
  <c r="BI23" i="2"/>
  <c r="BP23" i="2"/>
  <c r="CC23" i="2"/>
  <c r="BF24" i="2"/>
  <c r="BI24" i="2"/>
  <c r="BP24" i="2"/>
  <c r="CC24" i="2"/>
  <c r="BF25" i="2"/>
  <c r="BI25" i="2"/>
  <c r="BP25" i="2"/>
  <c r="CC25" i="2"/>
  <c r="BF26" i="2"/>
  <c r="BI26" i="2"/>
  <c r="BP26" i="2"/>
  <c r="CC26" i="2"/>
  <c r="BF27" i="2"/>
  <c r="BI27" i="2"/>
  <c r="BP27" i="2"/>
  <c r="CC27" i="2"/>
  <c r="BF28" i="2"/>
  <c r="BI28" i="2"/>
  <c r="BP28" i="2"/>
  <c r="CC28" i="2"/>
  <c r="BF29" i="2"/>
  <c r="BI29" i="2"/>
  <c r="BP29" i="2"/>
  <c r="CC29" i="2"/>
  <c r="BF30" i="2"/>
  <c r="BI30" i="2"/>
  <c r="BP30" i="2"/>
  <c r="CC30" i="2"/>
  <c r="BF31" i="2"/>
  <c r="BI31" i="2"/>
  <c r="BP31" i="2"/>
  <c r="CC31" i="2"/>
  <c r="BF32" i="2"/>
  <c r="BI32" i="2"/>
  <c r="BP32" i="2"/>
  <c r="CC32" i="2"/>
  <c r="BF33" i="2"/>
  <c r="BI33" i="2"/>
  <c r="BP33" i="2"/>
  <c r="CC33" i="2"/>
  <c r="BF34" i="2"/>
  <c r="BI34" i="2"/>
  <c r="BP34" i="2"/>
  <c r="CC34" i="2"/>
  <c r="BF35" i="2"/>
  <c r="BI35" i="2"/>
  <c r="BP35" i="2"/>
  <c r="CC35" i="2"/>
  <c r="BF36" i="2"/>
  <c r="BI36" i="2"/>
  <c r="BP36" i="2"/>
  <c r="CC36" i="2"/>
  <c r="BF37" i="2"/>
  <c r="BI37" i="2"/>
  <c r="BP37" i="2"/>
  <c r="CC37" i="2"/>
  <c r="BF38" i="2"/>
  <c r="BI38" i="2"/>
  <c r="BP38" i="2"/>
  <c r="CC38" i="2"/>
  <c r="BF39" i="2"/>
  <c r="BI39" i="2"/>
  <c r="BP39" i="2"/>
  <c r="CC39" i="2"/>
  <c r="BF40" i="2"/>
  <c r="BI40" i="2"/>
  <c r="BP40" i="2"/>
  <c r="CC40" i="2"/>
  <c r="BF41" i="2"/>
  <c r="BI41" i="2"/>
  <c r="BP41" i="2"/>
  <c r="CC41" i="2"/>
  <c r="BF42" i="2"/>
  <c r="BI42" i="2"/>
  <c r="BP42" i="2"/>
  <c r="CC42" i="2"/>
  <c r="BF43" i="2"/>
  <c r="BI43" i="2"/>
  <c r="BP43" i="2"/>
  <c r="CC43" i="2"/>
  <c r="BF44" i="2"/>
  <c r="BI44" i="2"/>
  <c r="BP44" i="2"/>
  <c r="CC44" i="2"/>
  <c r="BF45" i="2"/>
  <c r="BI45" i="2"/>
  <c r="BP45" i="2"/>
  <c r="CC45" i="2"/>
  <c r="BF46" i="2"/>
  <c r="BI46" i="2"/>
  <c r="BP46" i="2"/>
  <c r="CC46" i="2"/>
  <c r="BF47" i="2"/>
  <c r="BI47" i="2"/>
  <c r="BP47" i="2"/>
  <c r="CC47" i="2"/>
  <c r="BF48" i="2"/>
  <c r="BI48" i="2"/>
  <c r="BP48" i="2"/>
  <c r="CC48" i="2"/>
  <c r="BF49" i="2"/>
  <c r="BI49" i="2"/>
  <c r="BP49" i="2"/>
  <c r="CC49" i="2"/>
  <c r="BF50" i="2"/>
  <c r="BI50" i="2"/>
  <c r="BP50" i="2"/>
  <c r="CC50" i="2"/>
  <c r="BF51" i="2"/>
  <c r="BI51" i="2"/>
  <c r="BP51" i="2"/>
  <c r="CC51" i="2"/>
  <c r="BF52" i="2"/>
  <c r="BI52" i="2"/>
  <c r="BP52" i="2"/>
  <c r="CC52" i="2"/>
  <c r="BF53" i="2"/>
  <c r="BI53" i="2"/>
  <c r="BP53" i="2"/>
  <c r="CC53" i="2"/>
  <c r="BF54" i="2"/>
  <c r="BI54" i="2"/>
  <c r="BP54" i="2"/>
  <c r="CC54" i="2"/>
  <c r="BF55" i="2"/>
  <c r="BI55" i="2"/>
  <c r="BP55" i="2"/>
  <c r="CC55" i="2"/>
  <c r="BF56" i="2"/>
  <c r="BI56" i="2"/>
  <c r="BP56" i="2"/>
  <c r="CC56" i="2"/>
  <c r="BF57" i="2"/>
  <c r="BI57" i="2"/>
  <c r="BP57" i="2"/>
  <c r="CC57" i="2"/>
  <c r="BF58" i="2"/>
  <c r="BI58" i="2"/>
  <c r="BP58" i="2"/>
  <c r="CC58" i="2"/>
  <c r="BF59" i="2"/>
  <c r="BI59" i="2"/>
  <c r="BP59" i="2"/>
  <c r="CC59" i="2"/>
  <c r="BF60" i="2"/>
  <c r="BI60" i="2"/>
  <c r="BP60" i="2"/>
  <c r="CC60" i="2"/>
  <c r="BF61" i="2"/>
  <c r="BI61" i="2"/>
  <c r="BP61" i="2"/>
  <c r="CC61" i="2"/>
  <c r="BF62" i="2"/>
  <c r="BI62" i="2"/>
  <c r="BP62" i="2"/>
  <c r="CC62" i="2"/>
  <c r="BF63" i="2"/>
  <c r="BI63" i="2"/>
  <c r="BP63" i="2"/>
  <c r="CC63" i="2"/>
  <c r="BF64" i="2"/>
  <c r="BI64" i="2"/>
  <c r="BP64" i="2"/>
  <c r="CC64" i="2"/>
  <c r="BF65" i="2"/>
  <c r="BI65" i="2"/>
  <c r="BP65" i="2"/>
  <c r="CC65" i="2"/>
  <c r="BF66" i="2"/>
  <c r="BI66" i="2"/>
  <c r="BP66" i="2"/>
  <c r="CC66" i="2"/>
  <c r="BF67" i="2"/>
  <c r="BI67" i="2"/>
  <c r="BP67" i="2"/>
  <c r="CC67" i="2"/>
  <c r="BF68" i="2"/>
  <c r="BI68" i="2"/>
  <c r="BP68" i="2"/>
  <c r="CC68" i="2"/>
  <c r="BF69" i="2"/>
  <c r="BI69" i="2"/>
  <c r="BP69" i="2"/>
  <c r="CC69" i="2"/>
  <c r="BF70" i="2"/>
  <c r="BI70" i="2"/>
  <c r="BP70" i="2"/>
  <c r="CC70" i="2"/>
  <c r="BF71" i="2"/>
  <c r="BI71" i="2"/>
  <c r="BP71" i="2"/>
  <c r="CC71" i="2"/>
  <c r="BF72" i="2"/>
  <c r="BI72" i="2"/>
  <c r="BP72" i="2"/>
  <c r="CC72" i="2"/>
  <c r="BF73" i="2"/>
  <c r="BI73" i="2"/>
  <c r="BP73" i="2"/>
  <c r="CC73" i="2"/>
  <c r="BF74" i="2"/>
  <c r="BI74" i="2"/>
  <c r="BP74" i="2"/>
  <c r="CC74" i="2"/>
  <c r="BF75" i="2"/>
  <c r="BI75" i="2"/>
  <c r="BP75" i="2"/>
  <c r="CC75" i="2"/>
  <c r="BF76" i="2"/>
  <c r="BI76" i="2"/>
  <c r="BP76" i="2"/>
  <c r="CC76" i="2"/>
  <c r="BF77" i="2"/>
  <c r="BI77" i="2"/>
  <c r="BP77" i="2"/>
  <c r="CC77" i="2"/>
  <c r="BF78" i="2"/>
  <c r="BI78" i="2"/>
  <c r="BP78" i="2"/>
  <c r="CC78" i="2"/>
  <c r="BF79" i="2"/>
  <c r="BI79" i="2"/>
  <c r="BP79" i="2"/>
  <c r="CC79" i="2"/>
  <c r="BF80" i="2"/>
  <c r="BI80" i="2"/>
  <c r="BP80" i="2"/>
  <c r="CC80" i="2"/>
  <c r="BF81" i="2"/>
  <c r="BI81" i="2"/>
  <c r="BP81" i="2"/>
  <c r="CC81" i="2"/>
  <c r="BF82" i="2"/>
  <c r="BI82" i="2"/>
  <c r="BP82" i="2"/>
  <c r="CC82" i="2"/>
  <c r="BF83" i="2"/>
  <c r="BI83" i="2"/>
  <c r="BP83" i="2"/>
  <c r="CC83" i="2"/>
  <c r="BF84" i="2"/>
  <c r="BI84" i="2"/>
  <c r="BP84" i="2"/>
  <c r="CC84" i="2"/>
  <c r="BF85" i="2"/>
  <c r="BI85" i="2"/>
  <c r="BP85" i="2"/>
  <c r="CC85" i="2"/>
  <c r="BF86" i="2"/>
  <c r="BI86" i="2"/>
  <c r="BP86" i="2"/>
  <c r="CC86" i="2"/>
  <c r="BF87" i="2"/>
  <c r="BI87" i="2"/>
  <c r="BP87" i="2"/>
  <c r="CC87" i="2"/>
  <c r="BF88" i="2"/>
  <c r="BI88" i="2"/>
  <c r="BP88" i="2"/>
  <c r="CC88" i="2"/>
  <c r="BF89" i="2"/>
  <c r="BI89" i="2"/>
  <c r="BP89" i="2"/>
  <c r="CC89" i="2"/>
  <c r="BF90" i="2"/>
  <c r="BI90" i="2"/>
  <c r="BP90" i="2"/>
  <c r="CC90" i="2"/>
  <c r="BF91" i="2"/>
  <c r="BI91" i="2"/>
  <c r="BP91" i="2"/>
  <c r="CC91" i="2"/>
  <c r="BF92" i="2"/>
  <c r="BI92" i="2"/>
  <c r="BP92" i="2"/>
  <c r="CC92" i="2"/>
  <c r="BF93" i="2"/>
  <c r="BI93" i="2"/>
  <c r="BP93" i="2"/>
  <c r="CC93" i="2"/>
  <c r="BF94" i="2"/>
  <c r="BI94" i="2"/>
  <c r="BP94" i="2"/>
  <c r="CC94" i="2"/>
  <c r="BF95" i="2"/>
  <c r="BI95" i="2"/>
  <c r="BP95" i="2"/>
  <c r="CC95" i="2"/>
  <c r="BF96" i="2"/>
  <c r="BI96" i="2"/>
  <c r="BP96" i="2"/>
  <c r="CC96" i="2"/>
  <c r="BF97" i="2"/>
  <c r="BI97" i="2"/>
  <c r="BP97" i="2"/>
  <c r="CC97" i="2"/>
  <c r="BF98" i="2"/>
  <c r="BI98" i="2"/>
  <c r="BP98" i="2"/>
  <c r="CC98" i="2"/>
  <c r="BF99" i="2"/>
  <c r="BI99" i="2"/>
  <c r="BP99" i="2"/>
  <c r="CC99" i="2"/>
  <c r="BF100" i="2"/>
  <c r="BI100" i="2"/>
  <c r="BP100" i="2"/>
  <c r="CC100" i="2"/>
  <c r="BF101" i="2"/>
  <c r="BI101" i="2"/>
  <c r="BP101" i="2"/>
  <c r="CC101" i="2"/>
  <c r="BF102" i="2"/>
  <c r="BI102" i="2"/>
  <c r="BP102" i="2"/>
  <c r="CC102" i="2"/>
  <c r="BF103" i="2"/>
  <c r="BI103" i="2"/>
  <c r="BP103" i="2"/>
  <c r="CC103" i="2"/>
  <c r="BF104" i="2"/>
  <c r="BI104" i="2"/>
  <c r="BP104" i="2"/>
  <c r="CC104" i="2"/>
  <c r="BF105" i="2"/>
  <c r="BI105" i="2"/>
  <c r="BP105" i="2"/>
  <c r="CC105" i="2"/>
  <c r="BF106" i="2"/>
  <c r="BI106" i="2"/>
  <c r="BP106" i="2"/>
  <c r="CC106" i="2"/>
  <c r="BF107" i="2"/>
  <c r="BI107" i="2"/>
  <c r="BP107" i="2"/>
  <c r="CC107" i="2"/>
  <c r="BF108" i="2"/>
  <c r="BI108" i="2"/>
  <c r="BP108" i="2"/>
  <c r="CC108" i="2"/>
  <c r="BF109" i="2"/>
  <c r="BI109" i="2"/>
  <c r="BP109" i="2"/>
  <c r="CC109" i="2"/>
  <c r="BF110" i="2"/>
  <c r="BI110" i="2"/>
  <c r="BP110" i="2"/>
  <c r="CC110" i="2"/>
  <c r="BF111" i="2"/>
  <c r="BI111" i="2"/>
  <c r="BP111" i="2"/>
  <c r="CC111" i="2"/>
  <c r="BF112" i="2"/>
  <c r="BI112" i="2"/>
  <c r="BP112" i="2"/>
  <c r="CC112" i="2"/>
  <c r="BF113" i="2"/>
  <c r="BI113" i="2"/>
  <c r="BP113" i="2"/>
  <c r="CC113" i="2"/>
  <c r="BF114" i="2"/>
  <c r="BI114" i="2"/>
  <c r="BP114" i="2"/>
  <c r="CC114" i="2"/>
  <c r="BF115" i="2"/>
  <c r="BI115" i="2"/>
  <c r="BP115" i="2"/>
  <c r="CC115" i="2"/>
  <c r="BF116" i="2"/>
  <c r="BI116" i="2"/>
  <c r="BP116" i="2"/>
  <c r="CC116" i="2"/>
  <c r="BF117" i="2"/>
  <c r="BI117" i="2"/>
  <c r="BP117" i="2"/>
  <c r="CC117" i="2"/>
  <c r="BF118" i="2"/>
  <c r="BI118" i="2"/>
  <c r="BP118" i="2"/>
  <c r="CC118" i="2"/>
  <c r="BF119" i="2"/>
  <c r="BI119" i="2"/>
  <c r="BP119" i="2"/>
  <c r="CC119" i="2"/>
  <c r="BF120" i="2"/>
  <c r="BI120" i="2"/>
  <c r="BP120" i="2"/>
  <c r="CC120" i="2"/>
  <c r="BF121" i="2"/>
  <c r="BI121" i="2"/>
  <c r="BP121" i="2"/>
  <c r="CC121" i="2"/>
  <c r="BF122" i="2"/>
  <c r="BI122" i="2"/>
  <c r="BP122" i="2"/>
  <c r="CC122" i="2"/>
  <c r="BF123" i="2"/>
  <c r="BI123" i="2"/>
  <c r="BP123" i="2"/>
  <c r="CC123" i="2"/>
  <c r="BF124" i="2"/>
  <c r="BI124" i="2"/>
  <c r="BP124" i="2"/>
  <c r="CC124" i="2"/>
  <c r="BF125" i="2"/>
  <c r="BI125" i="2"/>
  <c r="BP125" i="2"/>
  <c r="CC125" i="2"/>
  <c r="BF126" i="2"/>
  <c r="BI126" i="2"/>
  <c r="BP126" i="2"/>
  <c r="CC126" i="2"/>
  <c r="BF127" i="2"/>
  <c r="BI127" i="2"/>
  <c r="BP127" i="2"/>
  <c r="CC127" i="2"/>
  <c r="BF128" i="2"/>
  <c r="BI128" i="2"/>
  <c r="BP128" i="2"/>
  <c r="CC128" i="2"/>
  <c r="BF129" i="2"/>
  <c r="BI129" i="2"/>
  <c r="BP129" i="2"/>
  <c r="CC129" i="2"/>
  <c r="BF130" i="2"/>
  <c r="BI130" i="2"/>
  <c r="BP130" i="2"/>
  <c r="CC130" i="2"/>
  <c r="BF131" i="2"/>
  <c r="BI131" i="2"/>
  <c r="BP131" i="2"/>
  <c r="CC131" i="2"/>
  <c r="BF132" i="2"/>
  <c r="BI132" i="2"/>
  <c r="BP132" i="2"/>
  <c r="CC132" i="2"/>
  <c r="BF133" i="2"/>
  <c r="BI133" i="2"/>
  <c r="BP133" i="2"/>
  <c r="CC133" i="2"/>
  <c r="BF134" i="2"/>
  <c r="BI134" i="2"/>
  <c r="BP134" i="2"/>
  <c r="CC134" i="2"/>
  <c r="BF135" i="2"/>
  <c r="BI135" i="2"/>
  <c r="BP135" i="2"/>
  <c r="CC135" i="2"/>
  <c r="BF136" i="2"/>
  <c r="BI136" i="2"/>
  <c r="BP136" i="2"/>
  <c r="CC136" i="2"/>
  <c r="BF137" i="2"/>
  <c r="BI137" i="2"/>
  <c r="BP137" i="2"/>
  <c r="CC137" i="2"/>
  <c r="BF138" i="2"/>
  <c r="BI138" i="2"/>
  <c r="BP138" i="2"/>
  <c r="CC138" i="2"/>
  <c r="BF139" i="2"/>
  <c r="BI139" i="2"/>
  <c r="BP139" i="2"/>
  <c r="CC139" i="2"/>
  <c r="BF140" i="2"/>
  <c r="BI140" i="2"/>
  <c r="BP140" i="2"/>
  <c r="CC140" i="2"/>
  <c r="BF141" i="2"/>
  <c r="BI141" i="2"/>
  <c r="BP141" i="2"/>
  <c r="CC141" i="2"/>
  <c r="BF142" i="2"/>
  <c r="BI142" i="2"/>
  <c r="BP142" i="2"/>
  <c r="CC142" i="2"/>
  <c r="BF143" i="2"/>
  <c r="BI143" i="2"/>
  <c r="BP143" i="2"/>
  <c r="CC143" i="2"/>
  <c r="BF144" i="2"/>
  <c r="BI144" i="2"/>
  <c r="BP144" i="2"/>
  <c r="CC144" i="2"/>
  <c r="BF145" i="2"/>
  <c r="BI145" i="2"/>
  <c r="BP145" i="2"/>
  <c r="CC145" i="2"/>
  <c r="BF146" i="2"/>
  <c r="BI146" i="2"/>
  <c r="BP146" i="2"/>
  <c r="CC146" i="2"/>
  <c r="BF147" i="2"/>
  <c r="BI147" i="2"/>
  <c r="BP147" i="2"/>
  <c r="CC147" i="2"/>
  <c r="BF148" i="2"/>
  <c r="BI148" i="2"/>
  <c r="BP148" i="2"/>
  <c r="CC148" i="2"/>
  <c r="BF149" i="2"/>
  <c r="BI149" i="2"/>
  <c r="BP149" i="2"/>
  <c r="CC149" i="2"/>
  <c r="BF150" i="2"/>
  <c r="BI150" i="2"/>
  <c r="BP150" i="2"/>
  <c r="CC150" i="2"/>
  <c r="BF151" i="2"/>
  <c r="BI151" i="2"/>
  <c r="BP151" i="2"/>
  <c r="CC151" i="2"/>
  <c r="BF152" i="2"/>
  <c r="BI152" i="2"/>
  <c r="BP152" i="2"/>
  <c r="CC152" i="2"/>
  <c r="BF153" i="2"/>
  <c r="BI153" i="2"/>
  <c r="BP153" i="2"/>
  <c r="CC153" i="2"/>
  <c r="BF154" i="2"/>
  <c r="BI154" i="2"/>
  <c r="BP154" i="2"/>
  <c r="CC154" i="2"/>
  <c r="BF155" i="2"/>
  <c r="BI155" i="2"/>
  <c r="BP155" i="2"/>
  <c r="CC155" i="2"/>
  <c r="BF156" i="2"/>
  <c r="BI156" i="2"/>
  <c r="BP156" i="2"/>
  <c r="CC156" i="2"/>
  <c r="BF157" i="2"/>
  <c r="BI157" i="2"/>
  <c r="BP157" i="2"/>
  <c r="CC157" i="2"/>
  <c r="BF158" i="2"/>
  <c r="BI158" i="2"/>
  <c r="BP158" i="2"/>
  <c r="CC158" i="2"/>
  <c r="BF159" i="2"/>
  <c r="BI159" i="2"/>
  <c r="BP159" i="2"/>
  <c r="CC159" i="2"/>
  <c r="BF160" i="2"/>
  <c r="BI160" i="2"/>
  <c r="BP160" i="2"/>
  <c r="CC160" i="2"/>
  <c r="BF161" i="2"/>
  <c r="BI161" i="2"/>
  <c r="BP161" i="2"/>
  <c r="CC161" i="2"/>
  <c r="BF162" i="2"/>
  <c r="BI162" i="2"/>
  <c r="BP162" i="2"/>
  <c r="CC162" i="2"/>
  <c r="BF163" i="2"/>
  <c r="BI163" i="2"/>
  <c r="BP163" i="2"/>
  <c r="CC163" i="2"/>
  <c r="BF164" i="2"/>
  <c r="BI164" i="2"/>
  <c r="BP164" i="2"/>
  <c r="CC164" i="2"/>
  <c r="BF165" i="2"/>
  <c r="BI165" i="2"/>
  <c r="BP165" i="2"/>
  <c r="CC165" i="2"/>
  <c r="BF166" i="2"/>
  <c r="BI166" i="2"/>
  <c r="BP166" i="2"/>
  <c r="CC166" i="2"/>
  <c r="BF167" i="2"/>
  <c r="BI167" i="2"/>
  <c r="BP167" i="2"/>
  <c r="CC167" i="2"/>
  <c r="BF168" i="2"/>
  <c r="BI168" i="2"/>
  <c r="BP168" i="2"/>
  <c r="CC168" i="2"/>
  <c r="BF169" i="2"/>
  <c r="BI169" i="2"/>
  <c r="BP169" i="2"/>
  <c r="CC169" i="2"/>
  <c r="BF170" i="2"/>
  <c r="BI170" i="2"/>
  <c r="BP170" i="2"/>
  <c r="CC170" i="2"/>
  <c r="BF171" i="2"/>
  <c r="BI171" i="2"/>
  <c r="BP171" i="2"/>
  <c r="CC171" i="2"/>
  <c r="BF172" i="2"/>
  <c r="BI172" i="2"/>
  <c r="BP172" i="2"/>
  <c r="CC172" i="2"/>
  <c r="BF173" i="2"/>
  <c r="BI173" i="2"/>
  <c r="BP173" i="2"/>
  <c r="CC173" i="2"/>
  <c r="BF174" i="2"/>
  <c r="BI174" i="2"/>
  <c r="BP174" i="2"/>
  <c r="CC174" i="2"/>
  <c r="BF175" i="2"/>
  <c r="BI175" i="2"/>
  <c r="BP175" i="2"/>
  <c r="CC175" i="2"/>
  <c r="BF176" i="2"/>
  <c r="BI176" i="2"/>
  <c r="BP176" i="2"/>
  <c r="CC176" i="2"/>
  <c r="BF177" i="2"/>
  <c r="BI177" i="2"/>
  <c r="BP177" i="2"/>
  <c r="CC177" i="2"/>
  <c r="BF178" i="2"/>
  <c r="BI178" i="2"/>
  <c r="BP178" i="2"/>
  <c r="CC178" i="2"/>
  <c r="BF179" i="2"/>
  <c r="BI179" i="2"/>
  <c r="BP179" i="2"/>
  <c r="CC179" i="2"/>
  <c r="BF180" i="2"/>
  <c r="BI180" i="2"/>
  <c r="BP180" i="2"/>
  <c r="CC180" i="2"/>
  <c r="BF181" i="2"/>
  <c r="BI181" i="2"/>
  <c r="BP181" i="2"/>
  <c r="CC181" i="2"/>
  <c r="BF182" i="2"/>
  <c r="BI182" i="2"/>
  <c r="BP182" i="2"/>
  <c r="CC182" i="2"/>
  <c r="BF183" i="2"/>
  <c r="BI183" i="2"/>
  <c r="BP183" i="2"/>
  <c r="CC183" i="2"/>
  <c r="BF184" i="2"/>
  <c r="BI184" i="2"/>
  <c r="BP184" i="2"/>
  <c r="CC184" i="2"/>
  <c r="BF185" i="2"/>
  <c r="BI185" i="2"/>
  <c r="BP185" i="2"/>
  <c r="CC185" i="2"/>
  <c r="BF186" i="2"/>
  <c r="BI186" i="2"/>
  <c r="BP186" i="2"/>
  <c r="CC186" i="2"/>
  <c r="BF187" i="2"/>
  <c r="BI187" i="2"/>
  <c r="BP187" i="2"/>
  <c r="CC187" i="2"/>
  <c r="BF188" i="2"/>
  <c r="BI188" i="2"/>
  <c r="BP188" i="2"/>
  <c r="CC188" i="2"/>
  <c r="BF189" i="2"/>
  <c r="BI189" i="2"/>
  <c r="BP189" i="2"/>
  <c r="CC189" i="2"/>
  <c r="BF190" i="2"/>
  <c r="BI190" i="2"/>
  <c r="BP190" i="2"/>
  <c r="CC190" i="2"/>
  <c r="BF191" i="2"/>
  <c r="BI191" i="2"/>
  <c r="BP191" i="2"/>
  <c r="CC191" i="2"/>
  <c r="BF192" i="2"/>
  <c r="BI192" i="2"/>
  <c r="BP192" i="2"/>
  <c r="CC192" i="2"/>
  <c r="BF193" i="2"/>
  <c r="BI193" i="2"/>
  <c r="BP193" i="2"/>
  <c r="CC193" i="2"/>
  <c r="BF194" i="2"/>
  <c r="BI194" i="2"/>
  <c r="BP194" i="2"/>
  <c r="CC194" i="2"/>
  <c r="BF195" i="2"/>
  <c r="BI195" i="2"/>
  <c r="BP195" i="2"/>
  <c r="CC195" i="2"/>
  <c r="BF196" i="2"/>
  <c r="BI196" i="2"/>
  <c r="BP196" i="2"/>
  <c r="CC196" i="2"/>
  <c r="BF197" i="2"/>
  <c r="BI197" i="2"/>
  <c r="BP197" i="2"/>
  <c r="CC197" i="2"/>
  <c r="BF198" i="2"/>
  <c r="BI198" i="2"/>
  <c r="BP198" i="2"/>
  <c r="CC198" i="2"/>
  <c r="BF199" i="2"/>
  <c r="BI199" i="2"/>
  <c r="BP199" i="2"/>
  <c r="CC199" i="2"/>
  <c r="BF200" i="2"/>
  <c r="BI200" i="2"/>
  <c r="BP200" i="2"/>
  <c r="CC200" i="2"/>
  <c r="BF201" i="2"/>
  <c r="BI201" i="2"/>
  <c r="BP201" i="2"/>
  <c r="CC201" i="2"/>
  <c r="BF202" i="2"/>
  <c r="BI202" i="2"/>
  <c r="BP202" i="2"/>
  <c r="CC202" i="2"/>
  <c r="BF203" i="2"/>
  <c r="BI203" i="2"/>
  <c r="BP203" i="2"/>
  <c r="CC203" i="2"/>
  <c r="BF204" i="2"/>
  <c r="BI204" i="2"/>
  <c r="BP204" i="2"/>
  <c r="CC204" i="2"/>
  <c r="BF205" i="2"/>
  <c r="BI205" i="2"/>
  <c r="BP205" i="2"/>
  <c r="CC205" i="2"/>
  <c r="BF206" i="2"/>
  <c r="BI206" i="2"/>
  <c r="BP206" i="2"/>
  <c r="CC206" i="2"/>
  <c r="BF207" i="2"/>
  <c r="BI207" i="2"/>
  <c r="BP207" i="2"/>
  <c r="CC207" i="2"/>
  <c r="BF208" i="2"/>
  <c r="BI208" i="2"/>
  <c r="BP208" i="2"/>
  <c r="CC208" i="2"/>
  <c r="BF209" i="2"/>
  <c r="BI209" i="2"/>
  <c r="BP209" i="2"/>
  <c r="CC209" i="2"/>
  <c r="BF210" i="2"/>
  <c r="BI210" i="2"/>
  <c r="BP210" i="2"/>
  <c r="CC210" i="2"/>
  <c r="BF211" i="2"/>
  <c r="BI211" i="2"/>
  <c r="BP211" i="2"/>
  <c r="CC211" i="2"/>
  <c r="BF212" i="2"/>
  <c r="BI212" i="2"/>
  <c r="BP212" i="2"/>
  <c r="CC212" i="2"/>
  <c r="BF213" i="2"/>
  <c r="BI213" i="2"/>
  <c r="BP213" i="2"/>
  <c r="CC213" i="2"/>
  <c r="BF214" i="2"/>
  <c r="BI214" i="2"/>
  <c r="BP214" i="2"/>
  <c r="CC214" i="2"/>
  <c r="BF215" i="2"/>
  <c r="BI215" i="2"/>
  <c r="BP215" i="2"/>
  <c r="CC215" i="2"/>
  <c r="BF216" i="2"/>
  <c r="BI216" i="2"/>
  <c r="BP216" i="2"/>
  <c r="CC216" i="2"/>
  <c r="BF217" i="2"/>
  <c r="BI217" i="2"/>
  <c r="BP217" i="2"/>
  <c r="CC217" i="2"/>
  <c r="BF218" i="2"/>
  <c r="BI218" i="2"/>
  <c r="BP218" i="2"/>
  <c r="CC218" i="2"/>
  <c r="BF219" i="2"/>
  <c r="BI219" i="2"/>
  <c r="BP219" i="2"/>
  <c r="CC219" i="2"/>
  <c r="BF220" i="2"/>
  <c r="BI220" i="2"/>
  <c r="BP220" i="2"/>
  <c r="CC220" i="2"/>
  <c r="BF221" i="2"/>
  <c r="BI221" i="2"/>
  <c r="BP221" i="2"/>
  <c r="CC221" i="2"/>
  <c r="BF222" i="2"/>
  <c r="BI222" i="2"/>
  <c r="BP222" i="2"/>
  <c r="CC222" i="2"/>
  <c r="BF223" i="2"/>
  <c r="BI223" i="2"/>
  <c r="BP223" i="2"/>
  <c r="CC223" i="2"/>
  <c r="BF224" i="2"/>
  <c r="BI224" i="2"/>
  <c r="BP224" i="2"/>
  <c r="CC224" i="2"/>
  <c r="BF225" i="2"/>
  <c r="BI225" i="2"/>
  <c r="BP225" i="2"/>
  <c r="CC225" i="2"/>
  <c r="BF226" i="2"/>
  <c r="BI226" i="2"/>
  <c r="BP226" i="2"/>
  <c r="CC226" i="2"/>
  <c r="BF227" i="2"/>
  <c r="BI227" i="2"/>
  <c r="BP227" i="2"/>
  <c r="CC227" i="2"/>
  <c r="BF228" i="2"/>
  <c r="BI228" i="2"/>
  <c r="BP228" i="2"/>
  <c r="CC228" i="2"/>
  <c r="BF229" i="2"/>
  <c r="BI229" i="2"/>
  <c r="BP229" i="2"/>
  <c r="CC229" i="2"/>
  <c r="BF230" i="2"/>
  <c r="BI230" i="2"/>
  <c r="BP230" i="2"/>
  <c r="CC230" i="2"/>
  <c r="BF231" i="2"/>
  <c r="BI231" i="2"/>
  <c r="BP231" i="2"/>
  <c r="CC231" i="2"/>
  <c r="BF232" i="2"/>
  <c r="BI232" i="2"/>
  <c r="BP232" i="2"/>
  <c r="CC232" i="2"/>
  <c r="BF233" i="2"/>
  <c r="BI233" i="2"/>
  <c r="BP233" i="2"/>
  <c r="CC233" i="2"/>
  <c r="BF234" i="2"/>
  <c r="BI234" i="2"/>
  <c r="BP234" i="2"/>
  <c r="CC234" i="2"/>
  <c r="BF235" i="2"/>
  <c r="BI235" i="2"/>
  <c r="BP235" i="2"/>
  <c r="CC235" i="2"/>
  <c r="BF236" i="2"/>
  <c r="BI236" i="2"/>
  <c r="BP236" i="2"/>
  <c r="CC236" i="2"/>
  <c r="BF237" i="2"/>
  <c r="BI237" i="2"/>
  <c r="BP237" i="2"/>
  <c r="CC237" i="2"/>
  <c r="BF238" i="2"/>
  <c r="BI238" i="2"/>
  <c r="BP238" i="2"/>
  <c r="CC238" i="2"/>
  <c r="BF239" i="2"/>
  <c r="BI239" i="2"/>
  <c r="BP239" i="2"/>
  <c r="CC239" i="2"/>
  <c r="BF240" i="2"/>
  <c r="BI240" i="2"/>
  <c r="BP240" i="2"/>
  <c r="CC240" i="2"/>
  <c r="BF241" i="2"/>
  <c r="BI241" i="2"/>
  <c r="BP241" i="2"/>
  <c r="CC241" i="2"/>
  <c r="BF242" i="2"/>
  <c r="BI242" i="2"/>
  <c r="BP242" i="2"/>
  <c r="CC242" i="2"/>
  <c r="BF243" i="2"/>
  <c r="BI243" i="2"/>
  <c r="BP243" i="2"/>
  <c r="CC243" i="2"/>
  <c r="BF244" i="2"/>
  <c r="BI244" i="2"/>
  <c r="BP244" i="2"/>
  <c r="CC244" i="2"/>
  <c r="BF245" i="2"/>
  <c r="BI245" i="2"/>
  <c r="BP245" i="2"/>
  <c r="CC245" i="2"/>
  <c r="BF246" i="2"/>
  <c r="BI246" i="2"/>
  <c r="BP246" i="2"/>
  <c r="CC246" i="2"/>
  <c r="BF247" i="2"/>
  <c r="BI247" i="2"/>
  <c r="BP247" i="2"/>
  <c r="CC247" i="2"/>
  <c r="BF248" i="2"/>
  <c r="BI248" i="2"/>
  <c r="BP248" i="2"/>
  <c r="CC248" i="2"/>
  <c r="BF249" i="2"/>
  <c r="BI249" i="2"/>
  <c r="BP249" i="2"/>
  <c r="CC249" i="2"/>
  <c r="BF250" i="2"/>
  <c r="BI250" i="2"/>
  <c r="BP250" i="2"/>
  <c r="CC250" i="2"/>
  <c r="BF251" i="2"/>
  <c r="BI251" i="2"/>
  <c r="BP251" i="2"/>
  <c r="CC251" i="2"/>
  <c r="BF252" i="2"/>
  <c r="BI252" i="2"/>
  <c r="BP252" i="2"/>
  <c r="CC252" i="2"/>
  <c r="BF253" i="2"/>
  <c r="BI253" i="2"/>
  <c r="BP253" i="2"/>
  <c r="CC253" i="2"/>
  <c r="BF254" i="2"/>
  <c r="BI254" i="2"/>
  <c r="BP254" i="2"/>
  <c r="CC254" i="2"/>
  <c r="BF255" i="2"/>
  <c r="BI255" i="2"/>
  <c r="BP255" i="2"/>
  <c r="CC255" i="2"/>
  <c r="BF256" i="2"/>
  <c r="BI256" i="2"/>
  <c r="BP256" i="2"/>
  <c r="CC256" i="2"/>
  <c r="BF257" i="2"/>
  <c r="BI257" i="2"/>
  <c r="BP257" i="2"/>
  <c r="CC257" i="2"/>
  <c r="BF258" i="2"/>
  <c r="BI258" i="2"/>
  <c r="BP258" i="2"/>
  <c r="CC258" i="2"/>
  <c r="BF259" i="2"/>
  <c r="BI259" i="2"/>
  <c r="BP259" i="2"/>
  <c r="CC259" i="2"/>
  <c r="BF260" i="2"/>
  <c r="BI260" i="2"/>
  <c r="BP260" i="2"/>
  <c r="CC260" i="2"/>
  <c r="BF261" i="2"/>
  <c r="BI261" i="2"/>
  <c r="BP261" i="2"/>
  <c r="CC261" i="2"/>
  <c r="BF262" i="2"/>
  <c r="BI262" i="2"/>
  <c r="BP262" i="2"/>
  <c r="CC262" i="2"/>
  <c r="BF263" i="2"/>
  <c r="BI263" i="2"/>
  <c r="BP263" i="2"/>
  <c r="CC263" i="2"/>
  <c r="BF264" i="2"/>
  <c r="BI264" i="2"/>
  <c r="BP264" i="2"/>
  <c r="CC264" i="2"/>
  <c r="BF265" i="2"/>
  <c r="BI265" i="2"/>
  <c r="BP265" i="2"/>
  <c r="CC265" i="2"/>
  <c r="BF266" i="2"/>
  <c r="BI266" i="2"/>
  <c r="BP266" i="2"/>
  <c r="CC266" i="2"/>
  <c r="BF267" i="2"/>
  <c r="BI267" i="2"/>
  <c r="BP267" i="2"/>
  <c r="CC267" i="2"/>
  <c r="BF268" i="2"/>
  <c r="BI268" i="2"/>
  <c r="BP268" i="2"/>
  <c r="CC268" i="2"/>
  <c r="BF269" i="2"/>
  <c r="BI269" i="2"/>
  <c r="BP269" i="2"/>
  <c r="CC269" i="2"/>
  <c r="BF270" i="2"/>
  <c r="BI270" i="2"/>
  <c r="BP270" i="2"/>
  <c r="CC270" i="2"/>
  <c r="BF271" i="2"/>
  <c r="BI271" i="2"/>
  <c r="BP271" i="2"/>
  <c r="CC271" i="2"/>
  <c r="BF272" i="2"/>
  <c r="BI272" i="2"/>
  <c r="BP272" i="2"/>
  <c r="CC272" i="2"/>
  <c r="BF273" i="2"/>
  <c r="BI273" i="2"/>
  <c r="BP273" i="2"/>
  <c r="CC273" i="2"/>
  <c r="BF274" i="2"/>
  <c r="BI274" i="2"/>
  <c r="BP274" i="2"/>
  <c r="CC274" i="2"/>
  <c r="BF275" i="2"/>
  <c r="BI275" i="2"/>
  <c r="BP275" i="2"/>
  <c r="CC275" i="2"/>
  <c r="BF276" i="2"/>
  <c r="BI276" i="2"/>
  <c r="BP276" i="2"/>
  <c r="CC276" i="2"/>
  <c r="BF277" i="2"/>
  <c r="BI277" i="2"/>
  <c r="BP277" i="2"/>
  <c r="CC277" i="2"/>
  <c r="BF278" i="2"/>
  <c r="BI278" i="2"/>
  <c r="BP278" i="2"/>
  <c r="CC278" i="2"/>
  <c r="BF279" i="2"/>
  <c r="BI279" i="2"/>
  <c r="BP279" i="2"/>
  <c r="CC279" i="2"/>
  <c r="BF280" i="2"/>
  <c r="BI280" i="2"/>
  <c r="BP280" i="2"/>
  <c r="CC280" i="2"/>
  <c r="BF281" i="2"/>
  <c r="BI281" i="2"/>
  <c r="BP281" i="2"/>
  <c r="CC281" i="2"/>
  <c r="BF282" i="2"/>
  <c r="BI282" i="2"/>
  <c r="BP282" i="2"/>
  <c r="CC282" i="2"/>
  <c r="BF283" i="2"/>
  <c r="BI283" i="2"/>
  <c r="BP283" i="2"/>
  <c r="CC283" i="2"/>
  <c r="BF284" i="2"/>
  <c r="BI284" i="2"/>
  <c r="BP284" i="2"/>
  <c r="CC284" i="2"/>
  <c r="BF285" i="2"/>
  <c r="BI285" i="2"/>
  <c r="BP285" i="2"/>
  <c r="CC285" i="2"/>
  <c r="BF286" i="2"/>
  <c r="BI286" i="2"/>
  <c r="BP286" i="2"/>
  <c r="CC286" i="2"/>
  <c r="BF287" i="2"/>
  <c r="BI287" i="2"/>
  <c r="BP287" i="2"/>
  <c r="CC287" i="2"/>
  <c r="BF288" i="2"/>
  <c r="BI288" i="2"/>
  <c r="BP288" i="2"/>
  <c r="CC288" i="2"/>
  <c r="BF289" i="2"/>
  <c r="BI289" i="2"/>
  <c r="BP289" i="2"/>
  <c r="CC289" i="2"/>
  <c r="BF290" i="2"/>
  <c r="BI290" i="2"/>
  <c r="BP290" i="2"/>
  <c r="CC290" i="2"/>
  <c r="BF291" i="2"/>
  <c r="BI291" i="2"/>
  <c r="BP291" i="2"/>
  <c r="CC291" i="2"/>
  <c r="BF292" i="2"/>
  <c r="BI292" i="2"/>
  <c r="BP292" i="2"/>
  <c r="CC292" i="2"/>
  <c r="BF293" i="2"/>
  <c r="BI293" i="2"/>
  <c r="BP293" i="2"/>
  <c r="CC293" i="2"/>
  <c r="BF294" i="2"/>
  <c r="BI294" i="2"/>
  <c r="BP294" i="2"/>
  <c r="CC294" i="2"/>
  <c r="BF295" i="2"/>
  <c r="BI295" i="2"/>
  <c r="BP295" i="2"/>
  <c r="CC295" i="2"/>
  <c r="BF296" i="2"/>
  <c r="BI296" i="2"/>
  <c r="BP296" i="2"/>
  <c r="CC296" i="2"/>
  <c r="BF297" i="2"/>
  <c r="BI297" i="2"/>
  <c r="BP297" i="2"/>
  <c r="CC297" i="2"/>
  <c r="BF298" i="2"/>
  <c r="BI298" i="2"/>
  <c r="BP298" i="2"/>
  <c r="CC298" i="2"/>
  <c r="BF299" i="2"/>
  <c r="BI299" i="2"/>
  <c r="BP299" i="2"/>
  <c r="CC299" i="2"/>
  <c r="BF300" i="2"/>
  <c r="BI300" i="2"/>
  <c r="BP300" i="2"/>
  <c r="CC300" i="2"/>
  <c r="BF301" i="2"/>
  <c r="BI301" i="2"/>
  <c r="BP301" i="2"/>
  <c r="CC301" i="2"/>
  <c r="BF302" i="2"/>
  <c r="BI302" i="2"/>
  <c r="BP302" i="2"/>
  <c r="CC302" i="2"/>
  <c r="BF303" i="2"/>
  <c r="BI303" i="2"/>
  <c r="BP303" i="2"/>
  <c r="CC303" i="2"/>
  <c r="BF304" i="2"/>
  <c r="BI304" i="2"/>
  <c r="BP304" i="2"/>
  <c r="CC304" i="2"/>
  <c r="BF305" i="2"/>
  <c r="BI305" i="2"/>
  <c r="BP305" i="2"/>
  <c r="CC305" i="2"/>
  <c r="BF306" i="2"/>
  <c r="BI306" i="2"/>
  <c r="BP306" i="2"/>
  <c r="CC306" i="2"/>
  <c r="BF307" i="2"/>
  <c r="BI307" i="2"/>
  <c r="BP307" i="2"/>
  <c r="CC307" i="2"/>
  <c r="BF308" i="2"/>
  <c r="BI308" i="2"/>
  <c r="BP308" i="2"/>
  <c r="CC308" i="2"/>
  <c r="BF309" i="2"/>
  <c r="BI309" i="2"/>
  <c r="BP309" i="2"/>
  <c r="CC309" i="2"/>
  <c r="BF310" i="2"/>
  <c r="BI310" i="2"/>
  <c r="BP310" i="2"/>
  <c r="CC310" i="2"/>
  <c r="BF311" i="2"/>
  <c r="BI311" i="2"/>
  <c r="BP311" i="2"/>
  <c r="CC311" i="2"/>
  <c r="BF312" i="2"/>
  <c r="BI312" i="2"/>
  <c r="BP312" i="2"/>
  <c r="CC312" i="2"/>
  <c r="BF313" i="2"/>
  <c r="BI313" i="2"/>
  <c r="BP313" i="2"/>
  <c r="CC313" i="2"/>
  <c r="BF314" i="2"/>
  <c r="BI314" i="2"/>
  <c r="BP314" i="2"/>
  <c r="CC314" i="2"/>
  <c r="BF315" i="2"/>
  <c r="BI315" i="2"/>
  <c r="BP315" i="2"/>
  <c r="CC315" i="2"/>
  <c r="BF316" i="2"/>
  <c r="BI316" i="2"/>
  <c r="BP316" i="2"/>
  <c r="CC316" i="2"/>
  <c r="BF5" i="2"/>
  <c r="BI5" i="2"/>
  <c r="BP5" i="2"/>
  <c r="CC5" i="2"/>
  <c r="CC318" i="2"/>
  <c r="M317" i="2"/>
  <c r="M318" i="2"/>
  <c r="M319" i="2"/>
  <c r="L317" i="2"/>
  <c r="L318" i="2"/>
  <c r="L319" i="2"/>
  <c r="K317" i="2"/>
  <c r="K318" i="2"/>
  <c r="K319" i="2"/>
  <c r="I317" i="2"/>
  <c r="I318" i="2"/>
  <c r="I319" i="2"/>
  <c r="H317" i="2"/>
  <c r="H318" i="2"/>
  <c r="H319" i="2"/>
  <c r="F317" i="2"/>
  <c r="F318" i="2"/>
  <c r="F319" i="2"/>
  <c r="D317" i="2"/>
  <c r="D318" i="2"/>
  <c r="D319" i="2"/>
  <c r="BD317" i="2"/>
  <c r="A317" i="2"/>
  <c r="BD318" i="2"/>
  <c r="BE317" i="2"/>
  <c r="BE318" i="2"/>
  <c r="BF318" i="2"/>
  <c r="BF317" i="2"/>
  <c r="BA318" i="2"/>
  <c r="BA317" i="2"/>
  <c r="BA319" i="2"/>
  <c r="AZ318" i="2"/>
  <c r="AZ317" i="2"/>
  <c r="AZ319" i="2"/>
  <c r="P318" i="2"/>
  <c r="Q318" i="2"/>
  <c r="R318" i="2"/>
  <c r="S318" i="2"/>
  <c r="T318" i="2"/>
  <c r="U318" i="2"/>
  <c r="V318" i="2"/>
  <c r="W318" i="2"/>
  <c r="X318" i="2"/>
  <c r="Y318" i="2"/>
  <c r="Z318" i="2"/>
  <c r="AA318" i="2"/>
  <c r="AD318" i="2"/>
  <c r="AE318" i="2"/>
  <c r="AF318" i="2"/>
  <c r="AG318" i="2"/>
  <c r="AH318" i="2"/>
  <c r="AI318" i="2"/>
  <c r="AJ318" i="2"/>
  <c r="AL318" i="2"/>
  <c r="P317" i="2"/>
  <c r="P319" i="2"/>
  <c r="Q317" i="2"/>
  <c r="Q319" i="2"/>
  <c r="R317" i="2"/>
  <c r="R319" i="2"/>
  <c r="T317" i="2"/>
  <c r="T319" i="2"/>
  <c r="U317" i="2"/>
  <c r="U319" i="2"/>
  <c r="V317" i="2"/>
  <c r="V319" i="2"/>
  <c r="W317" i="2"/>
  <c r="W319" i="2"/>
  <c r="X317" i="2"/>
  <c r="X319" i="2"/>
  <c r="Y317" i="2"/>
  <c r="Y319" i="2"/>
  <c r="Z317" i="2"/>
  <c r="Z319" i="2"/>
  <c r="AA317" i="2"/>
  <c r="AA319" i="2"/>
  <c r="AD317" i="2"/>
  <c r="AD319" i="2"/>
  <c r="AE317" i="2"/>
  <c r="AE319" i="2"/>
  <c r="AF317" i="2"/>
  <c r="AF319" i="2"/>
  <c r="AG317" i="2"/>
  <c r="AG319" i="2"/>
  <c r="AH317" i="2"/>
  <c r="AH319" i="2"/>
  <c r="AI317" i="2"/>
  <c r="AI319" i="2"/>
  <c r="AJ317" i="2"/>
  <c r="AJ319" i="2"/>
  <c r="AL317" i="2"/>
  <c r="AL319" i="2"/>
  <c r="O317" i="2"/>
  <c r="O318" i="2"/>
  <c r="O319" i="2"/>
  <c r="CL318" i="2"/>
  <c r="BN317" i="2"/>
  <c r="BN318" i="2"/>
  <c r="BO317" i="2"/>
  <c r="BO318" i="2"/>
  <c r="BP318" i="2"/>
  <c r="BP317" i="2"/>
  <c r="BG317" i="2"/>
  <c r="BH317" i="2"/>
  <c r="BI317" i="2"/>
  <c r="BG318" i="2"/>
  <c r="BH318" i="2"/>
  <c r="BG319" i="2"/>
  <c r="BI318" i="2"/>
  <c r="CN317" i="2"/>
  <c r="CP318" i="2"/>
  <c r="CP319" i="2"/>
  <c r="CO318" i="2"/>
  <c r="CO319" i="2"/>
  <c r="CS318" i="2"/>
  <c r="CQ317" i="2"/>
  <c r="CS319" i="2"/>
  <c r="CR318" i="2"/>
  <c r="CR319" i="2"/>
  <c r="CR317" i="2"/>
  <c r="CS317" i="2"/>
  <c r="CE318" i="2"/>
  <c r="CF318" i="2"/>
  <c r="CG318" i="2"/>
  <c r="CH318" i="2"/>
  <c r="CI318" i="2"/>
  <c r="CJ318" i="2"/>
  <c r="CK318" i="2"/>
  <c r="CE317" i="2"/>
  <c r="CE319" i="2"/>
  <c r="CF317" i="2"/>
  <c r="CF319" i="2"/>
  <c r="CG317" i="2"/>
  <c r="CG319" i="2"/>
  <c r="CH317" i="2"/>
  <c r="CH319" i="2"/>
  <c r="CI317" i="2"/>
  <c r="CI319" i="2"/>
  <c r="CJ317" i="2"/>
  <c r="CJ319" i="2"/>
  <c r="CK317" i="2"/>
  <c r="CK319" i="2"/>
  <c r="CD318" i="2"/>
  <c r="CD317" i="2"/>
  <c r="CD319" i="2"/>
  <c r="CM318" i="2"/>
  <c r="CN318" i="2"/>
  <c r="CQ318" i="2"/>
  <c r="CT318" i="2"/>
  <c r="CU318" i="2"/>
  <c r="CV318" i="2"/>
  <c r="CW318" i="2"/>
  <c r="CX318" i="2"/>
  <c r="CY318" i="2"/>
  <c r="CZ318" i="2"/>
  <c r="DA318" i="2"/>
  <c r="DB318" i="2"/>
  <c r="DC318" i="2"/>
  <c r="CM317" i="2"/>
  <c r="CM319" i="2"/>
  <c r="CN319" i="2"/>
  <c r="CQ319" i="2"/>
  <c r="CT317" i="2"/>
  <c r="CT319" i="2"/>
  <c r="CU317" i="2"/>
  <c r="CU319" i="2"/>
  <c r="CV317" i="2"/>
  <c r="CV319" i="2"/>
  <c r="CW317" i="2"/>
  <c r="CW319" i="2"/>
  <c r="CX317" i="2"/>
  <c r="CX319" i="2"/>
  <c r="CY317" i="2"/>
  <c r="CY319" i="2"/>
  <c r="CZ317" i="2"/>
  <c r="CZ319" i="2"/>
  <c r="DA317" i="2"/>
  <c r="DA319" i="2"/>
  <c r="DB317" i="2"/>
  <c r="DB319" i="2"/>
  <c r="DC317" i="2"/>
  <c r="DC319" i="2"/>
  <c r="CL317" i="2"/>
  <c r="CL319" i="2"/>
  <c r="BK317" i="2"/>
  <c r="BK318" i="2"/>
  <c r="BL317" i="2"/>
  <c r="BL318" i="2"/>
  <c r="BY317" i="2"/>
  <c r="BY318" i="2"/>
  <c r="BJ317" i="2"/>
  <c r="BJ318" i="2"/>
  <c r="BM317" i="2"/>
  <c r="BM318" i="2"/>
  <c r="BU317" i="2"/>
  <c r="BV317" i="2"/>
  <c r="BW317" i="2"/>
  <c r="BU320" i="2"/>
  <c r="BU318" i="2"/>
  <c r="BV318" i="2"/>
  <c r="BW318" i="2"/>
  <c r="B317" i="2"/>
  <c r="S317" i="2"/>
  <c r="N317" i="2"/>
  <c r="CA317" i="2"/>
  <c r="BZ317" i="2"/>
  <c r="BX317" i="2"/>
  <c r="BT317" i="2"/>
  <c r="BS317" i="2"/>
  <c r="BR317" i="2"/>
  <c r="BQ317" i="2"/>
  <c r="BC317" i="2"/>
  <c r="BQ318" i="2"/>
  <c r="BR318" i="2"/>
  <c r="BS318" i="2"/>
  <c r="BT318" i="2"/>
  <c r="BX318" i="2"/>
  <c r="BZ318" i="2"/>
  <c r="CA318" i="2"/>
  <c r="BC318" i="2"/>
</calcChain>
</file>

<file path=xl/sharedStrings.xml><?xml version="1.0" encoding="utf-8"?>
<sst xmlns="http://schemas.openxmlformats.org/spreadsheetml/2006/main" count="249" uniqueCount="144">
  <si>
    <t>Thyroid Disease</t>
  </si>
  <si>
    <t>Smoking</t>
  </si>
  <si>
    <t>Heavy Alcohol</t>
  </si>
  <si>
    <t>Pain</t>
  </si>
  <si>
    <t>VAS</t>
  </si>
  <si>
    <t>Distal</t>
  </si>
  <si>
    <t xml:space="preserve">Weakness </t>
  </si>
  <si>
    <t>Peroneal nerve</t>
  </si>
  <si>
    <t>Sural Nerve</t>
  </si>
  <si>
    <t>VPT</t>
  </si>
  <si>
    <t>vibration</t>
  </si>
  <si>
    <t>position</t>
  </si>
  <si>
    <t>L.T</t>
  </si>
  <si>
    <t>Pin prick</t>
  </si>
  <si>
    <t>Temp.</t>
  </si>
  <si>
    <t xml:space="preserve">  CV</t>
  </si>
  <si>
    <t xml:space="preserve">Duration </t>
  </si>
  <si>
    <t>Symptoms</t>
  </si>
  <si>
    <t xml:space="preserve">Sensory </t>
  </si>
  <si>
    <t>Sensory Deficit, 0=NL</t>
  </si>
  <si>
    <t>Ankle Jerk</t>
  </si>
  <si>
    <t>Amp</t>
  </si>
  <si>
    <t xml:space="preserve"> Finger</t>
  </si>
  <si>
    <t>Toe</t>
  </si>
  <si>
    <t>Ankle Amp</t>
  </si>
  <si>
    <t>0-10</t>
  </si>
  <si>
    <t>MGUS</t>
  </si>
  <si>
    <t>Diagnosis</t>
  </si>
  <si>
    <t xml:space="preserve">Age </t>
  </si>
  <si>
    <t>Gender</t>
  </si>
  <si>
    <t xml:space="preserve">DM </t>
  </si>
  <si>
    <t>Duration</t>
  </si>
  <si>
    <t>IGT</t>
  </si>
  <si>
    <t>HTN</t>
  </si>
  <si>
    <t>Hyperlipidemia</t>
  </si>
  <si>
    <t>DM</t>
  </si>
  <si>
    <t>0/1</t>
  </si>
  <si>
    <t>Idiopathic</t>
  </si>
  <si>
    <t>B12</t>
  </si>
  <si>
    <t>CIDP</t>
  </si>
  <si>
    <t>CMT</t>
  </si>
  <si>
    <t>Hb</t>
  </si>
  <si>
    <t>CR</t>
  </si>
  <si>
    <t>UA</t>
  </si>
  <si>
    <t>HBA1C</t>
  </si>
  <si>
    <t>ESR</t>
  </si>
  <si>
    <t>TSH</t>
  </si>
  <si>
    <t>ANA</t>
  </si>
  <si>
    <t>C3</t>
  </si>
  <si>
    <t>C4</t>
  </si>
  <si>
    <t>RF</t>
  </si>
  <si>
    <t>IEP</t>
  </si>
  <si>
    <t>CPK</t>
  </si>
  <si>
    <t>Other</t>
  </si>
  <si>
    <t>Blood tests 0=NL</t>
  </si>
  <si>
    <t>HNPP</t>
  </si>
  <si>
    <t>DSP</t>
  </si>
  <si>
    <t>MM</t>
  </si>
  <si>
    <t>Renal</t>
  </si>
  <si>
    <t>Chemo</t>
  </si>
  <si>
    <t>MMN</t>
  </si>
  <si>
    <t>Critical</t>
  </si>
  <si>
    <t>LRPN</t>
  </si>
  <si>
    <t>F AMYL</t>
  </si>
  <si>
    <t>Med</t>
  </si>
  <si>
    <t>MADSAM</t>
  </si>
  <si>
    <t>GBS</t>
  </si>
  <si>
    <t>PRE-DM</t>
  </si>
  <si>
    <t>ETOH</t>
  </si>
  <si>
    <t>MAG</t>
  </si>
  <si>
    <t>Proximal</t>
  </si>
  <si>
    <t>Reflexes</t>
  </si>
  <si>
    <t>Wrist Amp</t>
  </si>
  <si>
    <t>DL</t>
  </si>
  <si>
    <t>ANCA</t>
  </si>
  <si>
    <t>Gait -Ab</t>
  </si>
  <si>
    <t>Tandem - Ab</t>
  </si>
  <si>
    <t>Multiple Myeloma</t>
  </si>
  <si>
    <t>Weakness</t>
  </si>
  <si>
    <t>Clinical History</t>
  </si>
  <si>
    <t>Exam</t>
  </si>
  <si>
    <t xml:space="preserve">Upper limbs </t>
  </si>
  <si>
    <t>Knee</t>
  </si>
  <si>
    <t>0 - Normal</t>
  </si>
  <si>
    <t>1 - Reduced/Absent</t>
  </si>
  <si>
    <t>Folate</t>
  </si>
  <si>
    <t>GM1</t>
  </si>
  <si>
    <t>ACE</t>
  </si>
  <si>
    <t>AST</t>
  </si>
  <si>
    <t>ALT</t>
  </si>
  <si>
    <t>Years</t>
  </si>
  <si>
    <t>Sensory symptoms</t>
  </si>
  <si>
    <t>(Years)</t>
  </si>
  <si>
    <t>1 - F / 2 - M</t>
  </si>
  <si>
    <t>Thyroid</t>
  </si>
  <si>
    <t>&lt;300</t>
  </si>
  <si>
    <t>M:</t>
  </si>
  <si>
    <t>F:</t>
  </si>
  <si>
    <t>DRG</t>
  </si>
  <si>
    <t>CANVAS</t>
  </si>
  <si>
    <t>B12 - B</t>
  </si>
  <si>
    <t>0-P</t>
  </si>
  <si>
    <t>Median Sensory</t>
  </si>
  <si>
    <t>Median Motor</t>
  </si>
  <si>
    <t>Electrophysiology - First test</t>
  </si>
  <si>
    <t>(Palm)</t>
  </si>
  <si>
    <t>MCV</t>
  </si>
  <si>
    <t>GK</t>
  </si>
  <si>
    <t xml:space="preserve">Serum </t>
  </si>
  <si>
    <t>Serology</t>
  </si>
  <si>
    <t>Chemistry</t>
  </si>
  <si>
    <t>CBC</t>
  </si>
  <si>
    <t>Low</t>
  </si>
  <si>
    <t>IFG</t>
  </si>
  <si>
    <t>MK</t>
  </si>
  <si>
    <t>GL</t>
  </si>
  <si>
    <t>GK+GL</t>
  </si>
  <si>
    <t>MK+ML+GL</t>
  </si>
  <si>
    <t>ML+GL+GK</t>
  </si>
  <si>
    <t>3,6</t>
  </si>
  <si>
    <t>AK+GL+GK</t>
  </si>
  <si>
    <t>GL+GK</t>
  </si>
  <si>
    <t>MK+GL</t>
  </si>
  <si>
    <t>ML</t>
  </si>
  <si>
    <t># Dx</t>
  </si>
  <si>
    <t>Toxic</t>
  </si>
  <si>
    <t>Plasmocytoma</t>
  </si>
  <si>
    <t>0`</t>
  </si>
  <si>
    <t>AK</t>
  </si>
  <si>
    <t>MK+ML</t>
  </si>
  <si>
    <t>High</t>
  </si>
  <si>
    <t>140-340</t>
  </si>
  <si>
    <t>B12-T</t>
  </si>
  <si>
    <t>CIDP+MAD</t>
  </si>
  <si>
    <t>Statins</t>
  </si>
  <si>
    <t>0 - No / 1 - Yes</t>
  </si>
  <si>
    <t xml:space="preserve"> </t>
  </si>
  <si>
    <t>DSP-T</t>
  </si>
  <si>
    <t>Mean Amp</t>
  </si>
  <si>
    <t>CV</t>
  </si>
  <si>
    <t>TA</t>
  </si>
  <si>
    <t>.</t>
  </si>
  <si>
    <t>Controls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</si>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</sst>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5"/>
      <color rgb="FF000000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rgb="FF0000FF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2EFDA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rgb="FF3F3F3F"/>
      </bottom>
      <diagonal/>
    </border>
    <border>
      <left style="thin">
        <color auto="1"/>
      </left>
      <right/>
      <top/>
      <bottom style="double">
        <color rgb="FF3F3F3F"/>
      </bottom>
      <diagonal/>
    </border>
    <border>
      <left/>
      <right style="thin">
        <color auto="1"/>
      </right>
      <top/>
      <bottom style="double">
        <color rgb="FF3F3F3F"/>
      </bottom>
      <diagonal/>
    </border>
    <border>
      <left/>
      <right/>
      <top/>
      <bottom style="double">
        <color rgb="FF3F3F3F"/>
      </bottom>
      <diagonal/>
    </border>
    <border>
      <left/>
      <right style="thin">
        <color auto="1"/>
      </right>
      <top/>
      <bottom style="thin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3F3F3F"/>
      </bottom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 style="thin">
        <color auto="1"/>
      </left>
      <right style="thin">
        <color auto="1"/>
      </right>
      <top/>
      <bottom style="thin">
        <color rgb="FF3F3F3F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</borders>
  <cellStyleXfs count="44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7">
    <xf numFmtId="0" fontId="0" fillId="0" borderId="0" xfId="0"/>
    <xf numFmtId="0" fontId="2" fillId="2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7" fillId="0" borderId="0" xfId="0" applyFont="1"/>
    <xf numFmtId="0" fontId="2" fillId="2" borderId="1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0" fontId="0" fillId="0" borderId="0" xfId="0" applyNumberFormat="1"/>
    <xf numFmtId="10" fontId="7" fillId="0" borderId="0" xfId="0" applyNumberFormat="1" applyFont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2" fontId="0" fillId="0" borderId="0" xfId="0" applyNumberFormat="1"/>
    <xf numFmtId="2" fontId="1" fillId="2" borderId="3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/>
    </xf>
    <xf numFmtId="1" fontId="0" fillId="0" borderId="0" xfId="0" applyNumberFormat="1"/>
    <xf numFmtId="1" fontId="3" fillId="3" borderId="2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4" borderId="0" xfId="0" applyFill="1"/>
    <xf numFmtId="0" fontId="2" fillId="2" borderId="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5" borderId="3" xfId="0" applyFill="1" applyBorder="1"/>
    <xf numFmtId="2" fontId="0" fillId="5" borderId="24" xfId="0" applyNumberForma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16" fontId="0" fillId="0" borderId="0" xfId="0" applyNumberFormat="1"/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" fontId="7" fillId="0" borderId="0" xfId="0" applyNumberFormat="1" applyFont="1"/>
    <xf numFmtId="0" fontId="0" fillId="0" borderId="0" xfId="0" applyAlignment="1">
      <alignment horizontal="center"/>
    </xf>
    <xf numFmtId="0" fontId="7" fillId="0" borderId="0" xfId="0" applyNumberFormat="1" applyFont="1"/>
    <xf numFmtId="9" fontId="7" fillId="0" borderId="0" xfId="0" applyNumberFormat="1" applyFont="1"/>
    <xf numFmtId="0" fontId="2" fillId="2" borderId="1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/>
    </xf>
    <xf numFmtId="0" fontId="0" fillId="0" borderId="0" xfId="0" applyNumberFormat="1"/>
    <xf numFmtId="9" fontId="0" fillId="0" borderId="0" xfId="0" applyNumberFormat="1"/>
    <xf numFmtId="0" fontId="0" fillId="0" borderId="2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2" fontId="7" fillId="0" borderId="0" xfId="0" applyNumberFormat="1" applyFont="1"/>
    <xf numFmtId="2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21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4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103"/>
  <sheetViews>
    <sheetView tabSelected="1" zoomScale="133" zoomScaleNormal="125" zoomScalePageLayoutView="125" workbookViewId="0">
      <pane xSplit="1" ySplit="4" topLeftCell="B305" activePane="bottomRight" state="frozen"/>
      <selection pane="topRight" activeCell="B1" sqref="B1"/>
      <selection pane="bottomLeft" activeCell="A4" sqref="A4"/>
      <selection pane="bottomRight" activeCell="F326" sqref="F326"/>
    </sheetView>
  </sheetViews>
  <sheetFormatPr defaultColWidth="8.85546875" defaultRowHeight="15" x14ac:dyDescent="0.25"/>
  <cols>
    <col min="1" max="1" width="12.28515625" customWidth="1"/>
    <col min="2" max="2" width="8.85546875" style="30"/>
    <col min="4" max="4" width="8.85546875" customWidth="1"/>
    <col min="5" max="5" width="10" customWidth="1"/>
    <col min="7" max="7" width="10" customWidth="1"/>
    <col min="9" max="10" width="17.85546875" customWidth="1"/>
    <col min="11" max="11" width="17.140625" customWidth="1"/>
    <col min="12" max="12" width="10.140625" customWidth="1"/>
    <col min="13" max="13" width="18" customWidth="1"/>
    <col min="14" max="14" width="11.140625" style="26" customWidth="1"/>
    <col min="15" max="15" width="11.7109375" customWidth="1"/>
    <col min="16" max="17" width="14.28515625" customWidth="1"/>
    <col min="18" max="18" width="7.7109375" customWidth="1"/>
    <col min="19" max="19" width="8" customWidth="1"/>
    <col min="20" max="20" width="13.85546875" customWidth="1"/>
    <col min="21" max="21" width="15.28515625" customWidth="1"/>
    <col min="22" max="22" width="13.85546875" customWidth="1"/>
    <col min="30" max="30" width="11.7109375" customWidth="1"/>
    <col min="31" max="35" width="14.28515625" customWidth="1"/>
    <col min="36" max="36" width="12.28515625" customWidth="1"/>
    <col min="37" max="37" width="11.140625" customWidth="1"/>
    <col min="38" max="38" width="14.140625" customWidth="1"/>
    <col min="40" max="40" width="7.7109375" customWidth="1"/>
    <col min="41" max="42" width="9.140625" customWidth="1"/>
    <col min="43" max="43" width="6.28515625" customWidth="1"/>
    <col min="44" max="44" width="10.7109375" customWidth="1"/>
    <col min="45" max="45" width="9.140625" customWidth="1"/>
    <col min="46" max="46" width="5" customWidth="1"/>
    <col min="47" max="47" width="9.85546875" customWidth="1"/>
    <col min="48" max="48" width="6.28515625" customWidth="1"/>
    <col min="49" max="49" width="9" customWidth="1"/>
    <col min="50" max="50" width="6.28515625" customWidth="1"/>
    <col min="51" max="51" width="9.28515625" customWidth="1"/>
    <col min="55" max="55" width="9.85546875" customWidth="1"/>
    <col min="56" max="56" width="7.7109375" bestFit="1" customWidth="1"/>
    <col min="57" max="58" width="6.85546875" customWidth="1"/>
    <col min="59" max="59" width="6.7109375" customWidth="1"/>
    <col min="60" max="60" width="8.140625" customWidth="1"/>
    <col min="61" max="61" width="10.140625" customWidth="1"/>
    <col min="62" max="62" width="5.85546875" customWidth="1"/>
    <col min="63" max="64" width="6.7109375" customWidth="1"/>
    <col min="65" max="65" width="8.140625" customWidth="1"/>
    <col min="66" max="68" width="6.28515625" customWidth="1"/>
    <col min="69" max="69" width="7" customWidth="1"/>
    <col min="70" max="70" width="7.140625" customWidth="1"/>
    <col min="71" max="71" width="6.7109375" customWidth="1"/>
    <col min="72" max="72" width="7" customWidth="1"/>
    <col min="73" max="73" width="8.140625" customWidth="1"/>
    <col min="74" max="74" width="7.7109375" customWidth="1"/>
    <col min="75" max="75" width="6.140625" customWidth="1"/>
    <col min="76" max="77" width="8.140625" customWidth="1"/>
    <col min="78" max="78" width="7.140625" customWidth="1"/>
  </cols>
  <sheetData>
    <row r="1" spans="1:108" ht="19.5" x14ac:dyDescent="0.25">
      <c r="O1" s="79" t="s">
        <v>79</v>
      </c>
      <c r="P1" s="79"/>
      <c r="Q1" s="79"/>
      <c r="T1" s="79" t="s">
        <v>79</v>
      </c>
      <c r="U1" s="79"/>
      <c r="V1" s="79"/>
      <c r="W1" s="79" t="s">
        <v>80</v>
      </c>
      <c r="X1" s="79"/>
      <c r="Y1" s="79"/>
      <c r="Z1" s="79"/>
      <c r="AA1" s="79"/>
      <c r="AB1" s="62"/>
      <c r="AC1" s="66"/>
      <c r="AD1" s="79" t="s">
        <v>80</v>
      </c>
      <c r="AE1" s="79"/>
      <c r="AF1" s="79"/>
      <c r="AG1" s="20" t="s">
        <v>83</v>
      </c>
      <c r="AH1" s="20" t="s">
        <v>84</v>
      </c>
      <c r="AI1" s="20"/>
      <c r="AJ1" s="79" t="s">
        <v>80</v>
      </c>
      <c r="AK1" s="79"/>
      <c r="AL1" s="79"/>
      <c r="AM1" s="32"/>
      <c r="AN1" s="32"/>
      <c r="AO1" s="32"/>
      <c r="AP1" s="32"/>
      <c r="AQ1" s="79" t="s">
        <v>104</v>
      </c>
      <c r="AR1" s="79"/>
      <c r="AS1" s="79"/>
      <c r="AT1" s="79"/>
      <c r="AU1" s="79"/>
      <c r="AV1" s="79"/>
      <c r="AW1" s="49"/>
      <c r="AX1" s="49"/>
      <c r="AY1" s="49"/>
      <c r="CD1" s="101" t="s">
        <v>54</v>
      </c>
      <c r="CE1" s="102"/>
      <c r="CF1" s="102"/>
      <c r="CG1" s="102"/>
      <c r="CH1" s="102"/>
      <c r="CI1" s="102"/>
    </row>
    <row r="2" spans="1:108" ht="20.100000000000001" customHeight="1" x14ac:dyDescent="0.25">
      <c r="A2" s="94" t="s">
        <v>143</v>
      </c>
      <c r="B2" s="96" t="s">
        <v>28</v>
      </c>
      <c r="C2" s="94" t="s">
        <v>29</v>
      </c>
      <c r="D2" s="80" t="s">
        <v>30</v>
      </c>
      <c r="E2" s="24" t="s">
        <v>31</v>
      </c>
      <c r="F2" s="94" t="s">
        <v>32</v>
      </c>
      <c r="G2" s="24" t="s">
        <v>31</v>
      </c>
      <c r="H2" s="80" t="s">
        <v>33</v>
      </c>
      <c r="I2" s="80" t="s">
        <v>34</v>
      </c>
      <c r="J2" s="55" t="s">
        <v>134</v>
      </c>
      <c r="K2" s="80" t="s">
        <v>0</v>
      </c>
      <c r="L2" s="80" t="s">
        <v>1</v>
      </c>
      <c r="M2" s="22" t="s">
        <v>2</v>
      </c>
      <c r="N2" s="27" t="s">
        <v>16</v>
      </c>
      <c r="O2" s="80" t="s">
        <v>6</v>
      </c>
      <c r="P2" s="18" t="s">
        <v>70</v>
      </c>
      <c r="Q2" s="18" t="s">
        <v>5</v>
      </c>
      <c r="R2" s="80" t="s">
        <v>3</v>
      </c>
      <c r="S2" s="94" t="s">
        <v>4</v>
      </c>
      <c r="T2" s="5" t="s">
        <v>18</v>
      </c>
      <c r="U2" s="88" t="s">
        <v>91</v>
      </c>
      <c r="V2" s="90"/>
      <c r="W2" s="80" t="s">
        <v>19</v>
      </c>
      <c r="X2" s="81"/>
      <c r="Y2" s="81"/>
      <c r="Z2" s="81"/>
      <c r="AA2" s="82"/>
      <c r="AB2" s="63"/>
      <c r="AC2" s="67"/>
      <c r="AD2" s="80" t="s">
        <v>6</v>
      </c>
      <c r="AE2" s="88" t="s">
        <v>78</v>
      </c>
      <c r="AF2" s="90"/>
      <c r="AG2" s="94" t="s">
        <v>71</v>
      </c>
      <c r="AH2" s="88" t="s">
        <v>71</v>
      </c>
      <c r="AI2" s="89"/>
      <c r="AJ2" s="90"/>
      <c r="AK2" s="94" t="s">
        <v>75</v>
      </c>
      <c r="AL2" s="80" t="s">
        <v>76</v>
      </c>
      <c r="AM2" s="91" t="s">
        <v>8</v>
      </c>
      <c r="AN2" s="93"/>
      <c r="AO2" s="91" t="s">
        <v>102</v>
      </c>
      <c r="AP2" s="93"/>
      <c r="AQ2" s="91" t="s">
        <v>103</v>
      </c>
      <c r="AR2" s="92"/>
      <c r="AS2" s="93"/>
      <c r="AT2" s="91" t="s">
        <v>7</v>
      </c>
      <c r="AU2" s="92"/>
      <c r="AV2" s="93"/>
      <c r="AW2" s="91" t="s">
        <v>140</v>
      </c>
      <c r="AX2" s="93"/>
      <c r="AY2" s="65"/>
      <c r="AZ2" s="86" t="s">
        <v>9</v>
      </c>
      <c r="BA2" s="87"/>
      <c r="BB2" s="70"/>
      <c r="BC2" s="103" t="s">
        <v>27</v>
      </c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7"/>
      <c r="BU2" s="7"/>
      <c r="BV2" s="7"/>
      <c r="BW2" s="7"/>
      <c r="BX2" s="7"/>
      <c r="BY2" s="7"/>
      <c r="BZ2" s="7"/>
      <c r="CA2" s="7"/>
      <c r="CB2" s="16"/>
      <c r="CC2" s="48"/>
      <c r="CD2" s="98" t="s">
        <v>111</v>
      </c>
      <c r="CE2" s="100"/>
      <c r="CF2" s="98" t="s">
        <v>35</v>
      </c>
      <c r="CG2" s="99"/>
      <c r="CH2" s="99"/>
      <c r="CI2" s="42"/>
      <c r="CJ2" s="99" t="s">
        <v>110</v>
      </c>
      <c r="CK2" s="99"/>
      <c r="CL2" s="99"/>
      <c r="CM2" s="99"/>
      <c r="CN2" s="99"/>
      <c r="CO2" s="76" t="s">
        <v>43</v>
      </c>
      <c r="CP2" s="76"/>
      <c r="CQ2" s="40"/>
      <c r="CR2" s="76" t="s">
        <v>46</v>
      </c>
      <c r="CS2" s="76"/>
      <c r="CT2" s="45" t="s">
        <v>112</v>
      </c>
      <c r="CU2" s="39" t="s">
        <v>108</v>
      </c>
      <c r="CV2" s="98" t="s">
        <v>109</v>
      </c>
      <c r="CW2" s="99"/>
      <c r="CX2" s="99"/>
      <c r="CY2" s="99"/>
      <c r="CZ2" s="99"/>
      <c r="DA2" s="99"/>
      <c r="DB2" s="99"/>
      <c r="DC2" s="99"/>
      <c r="DD2" s="100"/>
    </row>
    <row r="3" spans="1:108" ht="20.100000000000001" customHeight="1" thickBot="1" x14ac:dyDescent="0.3">
      <c r="A3" s="95"/>
      <c r="B3" s="97"/>
      <c r="C3" s="95"/>
      <c r="D3" s="83"/>
      <c r="E3" s="25" t="s">
        <v>92</v>
      </c>
      <c r="F3" s="95"/>
      <c r="G3" s="25" t="s">
        <v>92</v>
      </c>
      <c r="H3" s="83"/>
      <c r="I3" s="83"/>
      <c r="J3" s="56" t="s">
        <v>135</v>
      </c>
      <c r="K3" s="83"/>
      <c r="L3" s="83"/>
      <c r="M3" s="23" t="s">
        <v>93</v>
      </c>
      <c r="N3" s="28" t="s">
        <v>17</v>
      </c>
      <c r="O3" s="83"/>
      <c r="P3" s="19" t="s">
        <v>78</v>
      </c>
      <c r="Q3" s="19" t="s">
        <v>78</v>
      </c>
      <c r="R3" s="83"/>
      <c r="S3" s="95"/>
      <c r="T3" s="6" t="s">
        <v>17</v>
      </c>
      <c r="U3" s="15" t="s">
        <v>70</v>
      </c>
      <c r="V3" s="21" t="s">
        <v>5</v>
      </c>
      <c r="W3" s="83" t="s">
        <v>36</v>
      </c>
      <c r="X3" s="84"/>
      <c r="Y3" s="84"/>
      <c r="Z3" s="84"/>
      <c r="AA3" s="85"/>
      <c r="AB3" s="64"/>
      <c r="AC3" s="68"/>
      <c r="AD3" s="83"/>
      <c r="AE3" s="17" t="s">
        <v>70</v>
      </c>
      <c r="AF3" s="17" t="s">
        <v>5</v>
      </c>
      <c r="AG3" s="95"/>
      <c r="AH3" s="17" t="s">
        <v>81</v>
      </c>
      <c r="AI3" s="17" t="s">
        <v>82</v>
      </c>
      <c r="AJ3" s="21" t="s">
        <v>20</v>
      </c>
      <c r="AK3" s="95"/>
      <c r="AL3" s="83"/>
      <c r="AM3" s="36" t="s">
        <v>101</v>
      </c>
      <c r="AN3" s="37"/>
      <c r="AO3" s="34" t="s">
        <v>101</v>
      </c>
      <c r="AP3" s="35" t="s">
        <v>105</v>
      </c>
      <c r="AQ3" s="33"/>
      <c r="AR3" s="34" t="s">
        <v>101</v>
      </c>
      <c r="AS3" s="35"/>
      <c r="AT3" s="33"/>
      <c r="AU3" s="34" t="s">
        <v>101</v>
      </c>
      <c r="AV3" s="35"/>
      <c r="AW3" s="71" t="s">
        <v>101</v>
      </c>
      <c r="AX3" s="37"/>
      <c r="AY3" s="69"/>
      <c r="AZ3" s="1" t="s">
        <v>22</v>
      </c>
      <c r="BA3" s="1" t="s">
        <v>23</v>
      </c>
      <c r="BB3" s="70"/>
      <c r="BC3" s="105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7"/>
      <c r="BU3" s="7"/>
      <c r="BV3" s="7"/>
      <c r="BW3" s="7"/>
      <c r="BX3" s="7"/>
      <c r="BY3" s="7"/>
      <c r="BZ3" s="7"/>
      <c r="CA3" s="7"/>
      <c r="CB3" s="16"/>
      <c r="CC3" s="48"/>
      <c r="CD3" s="9" t="s">
        <v>41</v>
      </c>
      <c r="CE3" s="41" t="s">
        <v>106</v>
      </c>
      <c r="CF3" s="11" t="s">
        <v>113</v>
      </c>
      <c r="CG3" s="11" t="s">
        <v>32</v>
      </c>
      <c r="CH3" s="11" t="s">
        <v>44</v>
      </c>
      <c r="CI3" s="41" t="s">
        <v>42</v>
      </c>
      <c r="CJ3" s="12" t="s">
        <v>88</v>
      </c>
      <c r="CK3" s="12" t="s">
        <v>89</v>
      </c>
      <c r="CL3" s="12" t="s">
        <v>52</v>
      </c>
      <c r="CM3" s="12" t="s">
        <v>87</v>
      </c>
      <c r="CN3" s="40" t="s">
        <v>43</v>
      </c>
      <c r="CO3" s="54" t="s">
        <v>130</v>
      </c>
      <c r="CP3" s="54" t="s">
        <v>112</v>
      </c>
      <c r="CQ3" s="58" t="s">
        <v>46</v>
      </c>
      <c r="CR3" s="9" t="s">
        <v>130</v>
      </c>
      <c r="CS3" s="9" t="s">
        <v>112</v>
      </c>
      <c r="CT3" s="46" t="s">
        <v>38</v>
      </c>
      <c r="CU3" s="37" t="s">
        <v>85</v>
      </c>
      <c r="CV3" s="12" t="s">
        <v>45</v>
      </c>
      <c r="CW3" s="12" t="s">
        <v>47</v>
      </c>
      <c r="CX3" s="12" t="s">
        <v>50</v>
      </c>
      <c r="CY3" s="12" t="s">
        <v>48</v>
      </c>
      <c r="CZ3" s="12" t="s">
        <v>49</v>
      </c>
      <c r="DA3" s="12" t="s">
        <v>74</v>
      </c>
      <c r="DB3" s="12" t="s">
        <v>51</v>
      </c>
      <c r="DC3" s="12" t="s">
        <v>86</v>
      </c>
      <c r="DD3" s="12" t="s">
        <v>53</v>
      </c>
    </row>
    <row r="4" spans="1:108" ht="15.95" customHeight="1" thickTop="1" thickBot="1" x14ac:dyDescent="0.3">
      <c r="A4" s="2"/>
      <c r="B4" s="31"/>
      <c r="C4" s="2"/>
      <c r="D4" s="2" t="s">
        <v>36</v>
      </c>
      <c r="E4" s="2"/>
      <c r="F4" s="2" t="s">
        <v>36</v>
      </c>
      <c r="G4" s="2"/>
      <c r="H4" s="2" t="s">
        <v>36</v>
      </c>
      <c r="I4" s="2" t="s">
        <v>36</v>
      </c>
      <c r="J4" s="2"/>
      <c r="K4" s="2" t="s">
        <v>36</v>
      </c>
      <c r="L4" s="2" t="s">
        <v>36</v>
      </c>
      <c r="M4" s="2" t="s">
        <v>36</v>
      </c>
      <c r="N4" s="29" t="s">
        <v>90</v>
      </c>
      <c r="O4" s="2" t="s">
        <v>36</v>
      </c>
      <c r="P4" s="2" t="s">
        <v>36</v>
      </c>
      <c r="Q4" s="2" t="s">
        <v>36</v>
      </c>
      <c r="R4" s="2" t="s">
        <v>36</v>
      </c>
      <c r="S4" s="2" t="s">
        <v>25</v>
      </c>
      <c r="T4" s="2" t="s">
        <v>36</v>
      </c>
      <c r="U4" s="2" t="s">
        <v>36</v>
      </c>
      <c r="V4" s="2" t="s">
        <v>36</v>
      </c>
      <c r="W4" s="2" t="s">
        <v>10</v>
      </c>
      <c r="X4" s="2" t="s">
        <v>11</v>
      </c>
      <c r="Y4" s="2" t="s">
        <v>12</v>
      </c>
      <c r="Z4" s="2" t="s">
        <v>13</v>
      </c>
      <c r="AA4" s="2" t="s">
        <v>14</v>
      </c>
      <c r="AB4" s="2"/>
      <c r="AC4" s="2"/>
      <c r="AD4" s="2" t="s">
        <v>36</v>
      </c>
      <c r="AE4" s="2" t="s">
        <v>36</v>
      </c>
      <c r="AF4" s="2" t="s">
        <v>36</v>
      </c>
      <c r="AG4" s="2" t="s">
        <v>36</v>
      </c>
      <c r="AH4" s="2" t="s">
        <v>36</v>
      </c>
      <c r="AI4" s="2" t="s">
        <v>36</v>
      </c>
      <c r="AJ4" s="2" t="s">
        <v>36</v>
      </c>
      <c r="AK4" s="2" t="s">
        <v>36</v>
      </c>
      <c r="AL4" s="2" t="s">
        <v>36</v>
      </c>
      <c r="AM4" s="3" t="s">
        <v>21</v>
      </c>
      <c r="AN4" s="3" t="s">
        <v>15</v>
      </c>
      <c r="AO4" s="3" t="s">
        <v>21</v>
      </c>
      <c r="AP4" s="3" t="s">
        <v>15</v>
      </c>
      <c r="AQ4" s="3" t="s">
        <v>73</v>
      </c>
      <c r="AR4" s="3" t="s">
        <v>72</v>
      </c>
      <c r="AS4" s="3" t="s">
        <v>15</v>
      </c>
      <c r="AT4" s="3" t="s">
        <v>73</v>
      </c>
      <c r="AU4" s="3" t="s">
        <v>24</v>
      </c>
      <c r="AV4" s="3" t="s">
        <v>15</v>
      </c>
      <c r="AW4" s="10" t="s">
        <v>24</v>
      </c>
      <c r="AX4" s="10" t="s">
        <v>139</v>
      </c>
      <c r="AY4" s="3" t="s">
        <v>138</v>
      </c>
      <c r="AZ4" s="3"/>
      <c r="BA4" s="3"/>
      <c r="BB4" s="57"/>
      <c r="BC4" s="4" t="s">
        <v>37</v>
      </c>
      <c r="BD4" s="2" t="s">
        <v>56</v>
      </c>
      <c r="BE4" s="2" t="s">
        <v>67</v>
      </c>
      <c r="BF4" s="2" t="s">
        <v>137</v>
      </c>
      <c r="BG4" s="2" t="s">
        <v>39</v>
      </c>
      <c r="BH4" s="2" t="s">
        <v>65</v>
      </c>
      <c r="BI4" s="2" t="s">
        <v>133</v>
      </c>
      <c r="BJ4" s="2" t="s">
        <v>69</v>
      </c>
      <c r="BK4" s="2" t="s">
        <v>60</v>
      </c>
      <c r="BL4" s="2" t="s">
        <v>66</v>
      </c>
      <c r="BM4" s="2" t="s">
        <v>94</v>
      </c>
      <c r="BN4" s="2" t="s">
        <v>38</v>
      </c>
      <c r="BO4" s="2" t="s">
        <v>100</v>
      </c>
      <c r="BP4" s="2" t="s">
        <v>132</v>
      </c>
      <c r="BQ4" s="2" t="s">
        <v>26</v>
      </c>
      <c r="BR4" s="2" t="s">
        <v>40</v>
      </c>
      <c r="BS4" s="2" t="s">
        <v>55</v>
      </c>
      <c r="BT4" s="2" t="s">
        <v>58</v>
      </c>
      <c r="BU4" s="2" t="s">
        <v>59</v>
      </c>
      <c r="BV4" s="2" t="s">
        <v>64</v>
      </c>
      <c r="BW4" s="2" t="s">
        <v>68</v>
      </c>
      <c r="BX4" s="2" t="s">
        <v>61</v>
      </c>
      <c r="BY4" s="2" t="s">
        <v>57</v>
      </c>
      <c r="BZ4" s="2" t="s">
        <v>62</v>
      </c>
      <c r="CA4" s="2" t="s">
        <v>63</v>
      </c>
      <c r="CB4" s="2" t="s">
        <v>53</v>
      </c>
      <c r="CC4" s="2" t="s">
        <v>124</v>
      </c>
      <c r="CD4" s="2"/>
      <c r="CE4" s="3"/>
      <c r="CF4" s="10"/>
      <c r="CG4" s="10"/>
      <c r="CH4" s="10"/>
      <c r="CI4" s="3"/>
      <c r="CJ4" s="10"/>
      <c r="CK4" s="10"/>
      <c r="CL4" s="10"/>
      <c r="CM4" s="10"/>
      <c r="CN4" s="57" t="s">
        <v>131</v>
      </c>
      <c r="CO4" s="59"/>
      <c r="CP4" s="59"/>
      <c r="CQ4" s="10"/>
      <c r="CR4" s="10"/>
      <c r="CS4" s="10"/>
      <c r="CT4" s="10" t="s">
        <v>95</v>
      </c>
      <c r="CU4" s="10"/>
      <c r="CV4" s="10"/>
      <c r="CW4" s="10"/>
      <c r="CX4" s="10"/>
      <c r="CY4" s="10"/>
      <c r="CZ4" s="10"/>
      <c r="DA4" s="10" t="s">
        <v>36</v>
      </c>
      <c r="DB4" s="10"/>
      <c r="DC4" s="10"/>
      <c r="DD4" s="10"/>
    </row>
    <row r="5" spans="1:108" ht="15.75" thickTop="1" x14ac:dyDescent="0.25">
      <c r="A5">
        <v>1</v>
      </c>
      <c r="B5" s="30">
        <v>62</v>
      </c>
      <c r="C5">
        <v>0</v>
      </c>
      <c r="D5">
        <v>0</v>
      </c>
      <c r="F5">
        <v>0</v>
      </c>
      <c r="H5">
        <v>0</v>
      </c>
      <c r="I5">
        <v>0</v>
      </c>
      <c r="K5">
        <v>0</v>
      </c>
      <c r="L5">
        <v>1</v>
      </c>
      <c r="M5">
        <v>1</v>
      </c>
      <c r="N5" s="26">
        <v>2</v>
      </c>
      <c r="O5">
        <v>1</v>
      </c>
      <c r="P5">
        <v>0</v>
      </c>
      <c r="Q5">
        <v>1</v>
      </c>
      <c r="R5">
        <v>0</v>
      </c>
      <c r="T5">
        <v>1</v>
      </c>
      <c r="U5">
        <v>0</v>
      </c>
      <c r="V5">
        <v>1</v>
      </c>
      <c r="W5">
        <v>0</v>
      </c>
      <c r="X5">
        <v>0</v>
      </c>
      <c r="Y5">
        <v>0</v>
      </c>
      <c r="Z5">
        <v>0</v>
      </c>
      <c r="AA5">
        <v>0</v>
      </c>
      <c r="AB5" s="8">
        <f>SUM(W5:AA5)</f>
        <v>0</v>
      </c>
      <c r="AC5" s="8">
        <f>COUNTIF(AB5,"&gt;0")</f>
        <v>0</v>
      </c>
      <c r="AD5">
        <v>1</v>
      </c>
      <c r="AE5">
        <v>0</v>
      </c>
      <c r="AF5">
        <v>1</v>
      </c>
      <c r="AG5">
        <v>1</v>
      </c>
      <c r="AH5">
        <v>1</v>
      </c>
      <c r="AI5">
        <v>0</v>
      </c>
      <c r="AJ5">
        <v>0</v>
      </c>
      <c r="AK5">
        <v>0</v>
      </c>
      <c r="AL5">
        <v>0</v>
      </c>
      <c r="AO5">
        <v>0</v>
      </c>
      <c r="AP5" t="s">
        <v>136</v>
      </c>
      <c r="AQ5">
        <v>8.8000000000000007</v>
      </c>
      <c r="AR5">
        <v>1.6</v>
      </c>
      <c r="AS5">
        <v>51</v>
      </c>
      <c r="AT5">
        <v>5.9</v>
      </c>
      <c r="AU5">
        <v>9</v>
      </c>
      <c r="AV5">
        <v>41</v>
      </c>
      <c r="AY5" s="26">
        <f>AVERAGE(AM5,AO5,AR5,)</f>
        <v>0.53333333333333333</v>
      </c>
      <c r="BE5">
        <v>1</v>
      </c>
      <c r="BF5">
        <f>COUNTIF(BD5:BE5,"&gt;0")</f>
        <v>1</v>
      </c>
      <c r="BH5">
        <v>1</v>
      </c>
      <c r="BI5">
        <f>COUNTIF(BG5:BH5,"&gt;0")</f>
        <v>1</v>
      </c>
      <c r="BP5">
        <f>COUNTIF(BN5:BO5,"&gt;0")</f>
        <v>0</v>
      </c>
      <c r="CC5">
        <f>SUM(BC5:CB5)-BF5-BI5-BP5-BC5</f>
        <v>2</v>
      </c>
      <c r="CD5">
        <v>0</v>
      </c>
      <c r="CF5">
        <v>6.5</v>
      </c>
      <c r="CG5">
        <v>8.3000000000000007</v>
      </c>
      <c r="CH5">
        <v>0</v>
      </c>
      <c r="CI5">
        <v>0</v>
      </c>
      <c r="CJ5">
        <v>0</v>
      </c>
      <c r="CK5">
        <v>0</v>
      </c>
      <c r="CL5">
        <v>0</v>
      </c>
      <c r="CN5">
        <v>497</v>
      </c>
      <c r="CO5">
        <v>497</v>
      </c>
      <c r="CQ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B5">
        <v>1</v>
      </c>
      <c r="DD5" t="s">
        <v>116</v>
      </c>
    </row>
    <row r="6" spans="1:108" x14ac:dyDescent="0.25">
      <c r="A6">
        <v>2</v>
      </c>
      <c r="B6" s="30">
        <v>39</v>
      </c>
      <c r="C6">
        <v>1</v>
      </c>
      <c r="D6">
        <v>0</v>
      </c>
      <c r="F6">
        <v>0</v>
      </c>
      <c r="H6">
        <v>1</v>
      </c>
      <c r="I6">
        <v>0</v>
      </c>
      <c r="K6">
        <v>0</v>
      </c>
      <c r="L6">
        <v>0</v>
      </c>
      <c r="M6">
        <v>0</v>
      </c>
      <c r="N6" s="26">
        <v>0.1</v>
      </c>
      <c r="O6">
        <v>1</v>
      </c>
      <c r="P6">
        <v>1</v>
      </c>
      <c r="Q6">
        <v>1</v>
      </c>
      <c r="R6">
        <v>0</v>
      </c>
      <c r="T6">
        <v>1</v>
      </c>
      <c r="U6">
        <v>0</v>
      </c>
      <c r="V6">
        <v>1</v>
      </c>
      <c r="W6">
        <v>0</v>
      </c>
      <c r="X6">
        <v>0</v>
      </c>
      <c r="Y6">
        <v>0</v>
      </c>
      <c r="Z6">
        <v>1</v>
      </c>
      <c r="AA6">
        <v>0</v>
      </c>
      <c r="AB6" s="8">
        <f t="shared" ref="AB6:AB69" si="0">SUM(W6:AA6)</f>
        <v>1</v>
      </c>
      <c r="AC6" s="8">
        <f>COUNTIF(AB6,"&gt;0")</f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1</v>
      </c>
      <c r="AM6">
        <v>8.8000000000000007</v>
      </c>
      <c r="AN6">
        <v>37</v>
      </c>
      <c r="AO6">
        <v>19</v>
      </c>
      <c r="AP6">
        <v>57</v>
      </c>
      <c r="AQ6">
        <v>2.7</v>
      </c>
      <c r="AR6">
        <v>11.9</v>
      </c>
      <c r="AS6">
        <v>52</v>
      </c>
      <c r="AT6">
        <v>4.8</v>
      </c>
      <c r="AU6">
        <v>3.1</v>
      </c>
      <c r="AV6">
        <v>38</v>
      </c>
      <c r="AY6" s="26">
        <f t="shared" ref="AY6:AY69" si="1">AVERAGE(AM6,AO6,AR6,)</f>
        <v>9.9250000000000007</v>
      </c>
      <c r="BF6">
        <f t="shared" ref="BF6:BF69" si="2">COUNTIF(BD6:BE6,"&gt;0")</f>
        <v>0</v>
      </c>
      <c r="BI6">
        <f t="shared" ref="BI6:BI69" si="3">COUNTIF(BG6:BH6,"&gt;0")</f>
        <v>0</v>
      </c>
      <c r="BL6">
        <v>1</v>
      </c>
      <c r="BP6">
        <f t="shared" ref="BP6:BP69" si="4">COUNTIF(BN6:BO6,"&gt;0")</f>
        <v>0</v>
      </c>
      <c r="CC6">
        <f t="shared" ref="CC6:CC69" si="5">SUM(BC6:CB6)-BF6-BI6-BP6-BC6</f>
        <v>1</v>
      </c>
      <c r="CD6">
        <v>0</v>
      </c>
      <c r="CF6">
        <v>0</v>
      </c>
      <c r="CH6">
        <v>6.6000000000000003E-2</v>
      </c>
      <c r="CI6">
        <v>0</v>
      </c>
      <c r="CK6">
        <v>46</v>
      </c>
      <c r="CQ6">
        <v>0</v>
      </c>
      <c r="CT6">
        <v>0</v>
      </c>
      <c r="DB6">
        <v>0</v>
      </c>
    </row>
    <row r="7" spans="1:108" x14ac:dyDescent="0.25">
      <c r="A7">
        <v>3</v>
      </c>
      <c r="B7" s="30">
        <v>65</v>
      </c>
      <c r="C7">
        <v>0</v>
      </c>
      <c r="D7">
        <v>0</v>
      </c>
      <c r="F7">
        <v>0</v>
      </c>
      <c r="H7">
        <v>1</v>
      </c>
      <c r="I7">
        <v>0</v>
      </c>
      <c r="K7">
        <v>1</v>
      </c>
      <c r="L7">
        <v>0</v>
      </c>
      <c r="M7">
        <v>0</v>
      </c>
      <c r="N7" s="26">
        <v>0.6</v>
      </c>
      <c r="O7">
        <v>1</v>
      </c>
      <c r="P7">
        <v>0</v>
      </c>
      <c r="Q7">
        <v>1</v>
      </c>
      <c r="R7">
        <v>0</v>
      </c>
      <c r="T7">
        <v>1</v>
      </c>
      <c r="U7">
        <v>0</v>
      </c>
      <c r="V7">
        <v>1</v>
      </c>
      <c r="W7">
        <v>1</v>
      </c>
      <c r="X7">
        <v>0</v>
      </c>
      <c r="Y7">
        <v>0</v>
      </c>
      <c r="Z7">
        <v>0</v>
      </c>
      <c r="AA7">
        <v>0</v>
      </c>
      <c r="AB7" s="8">
        <f t="shared" si="0"/>
        <v>1</v>
      </c>
      <c r="AC7" s="8">
        <f t="shared" ref="AC7:AC70" si="6">COUNTIF(AB7,"&gt;0")</f>
        <v>1</v>
      </c>
      <c r="AD7">
        <v>1</v>
      </c>
      <c r="AE7">
        <v>0</v>
      </c>
      <c r="AF7">
        <v>1</v>
      </c>
      <c r="AG7">
        <v>1</v>
      </c>
      <c r="AH7">
        <v>0</v>
      </c>
      <c r="AI7">
        <v>0</v>
      </c>
      <c r="AJ7">
        <v>1</v>
      </c>
      <c r="AK7">
        <v>0</v>
      </c>
      <c r="AL7">
        <v>1</v>
      </c>
      <c r="AM7">
        <v>10.4</v>
      </c>
      <c r="AN7">
        <v>35</v>
      </c>
      <c r="AO7">
        <v>7.5</v>
      </c>
      <c r="AP7">
        <v>39</v>
      </c>
      <c r="AQ7">
        <v>4.4000000000000004</v>
      </c>
      <c r="AR7">
        <v>7.3</v>
      </c>
      <c r="AS7">
        <v>50</v>
      </c>
      <c r="AU7">
        <v>0</v>
      </c>
      <c r="AW7">
        <v>2</v>
      </c>
      <c r="AX7">
        <v>33</v>
      </c>
      <c r="AY7" s="26">
        <f t="shared" si="1"/>
        <v>6.3</v>
      </c>
      <c r="AZ7">
        <v>8.1999999999999993</v>
      </c>
      <c r="BA7">
        <v>22.2</v>
      </c>
      <c r="BB7">
        <f t="shared" ref="BB7:BB69" si="7">COUNTIF(BA7,"&gt;14")</f>
        <v>1</v>
      </c>
      <c r="BF7">
        <f t="shared" si="2"/>
        <v>0</v>
      </c>
      <c r="BI7">
        <f t="shared" si="3"/>
        <v>0</v>
      </c>
      <c r="BP7">
        <f t="shared" si="4"/>
        <v>0</v>
      </c>
      <c r="BR7">
        <v>1</v>
      </c>
      <c r="CC7">
        <f t="shared" si="5"/>
        <v>1</v>
      </c>
      <c r="CD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N7">
        <v>0</v>
      </c>
      <c r="CQ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B7">
        <v>0</v>
      </c>
    </row>
    <row r="8" spans="1:108" x14ac:dyDescent="0.25">
      <c r="A8">
        <v>4</v>
      </c>
      <c r="B8" s="30">
        <v>58</v>
      </c>
      <c r="C8">
        <v>0</v>
      </c>
      <c r="D8">
        <v>0</v>
      </c>
      <c r="F8">
        <v>1</v>
      </c>
      <c r="H8">
        <v>1</v>
      </c>
      <c r="I8">
        <v>0</v>
      </c>
      <c r="K8">
        <v>0</v>
      </c>
      <c r="L8">
        <v>0</v>
      </c>
      <c r="M8">
        <v>0</v>
      </c>
      <c r="N8" s="26">
        <v>10</v>
      </c>
      <c r="O8">
        <v>1</v>
      </c>
      <c r="P8">
        <v>0</v>
      </c>
      <c r="Q8">
        <v>1</v>
      </c>
      <c r="R8">
        <v>1</v>
      </c>
      <c r="T8">
        <v>1</v>
      </c>
      <c r="U8">
        <v>0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8">
        <f t="shared" si="0"/>
        <v>5</v>
      </c>
      <c r="AC8" s="8">
        <f t="shared" si="6"/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0</v>
      </c>
      <c r="AO8">
        <v>0</v>
      </c>
      <c r="AP8" t="s">
        <v>136</v>
      </c>
      <c r="AQ8">
        <v>8.9</v>
      </c>
      <c r="AR8">
        <v>9.1999999999999993</v>
      </c>
      <c r="AS8">
        <v>36</v>
      </c>
      <c r="AU8">
        <v>0</v>
      </c>
      <c r="AW8">
        <v>1.6</v>
      </c>
      <c r="AX8">
        <v>22</v>
      </c>
      <c r="AY8" s="26">
        <f t="shared" si="1"/>
        <v>2.2999999999999998</v>
      </c>
      <c r="AZ8">
        <v>13.3</v>
      </c>
      <c r="BA8">
        <v>45.7</v>
      </c>
      <c r="BB8">
        <f t="shared" si="7"/>
        <v>1</v>
      </c>
      <c r="BE8">
        <v>1</v>
      </c>
      <c r="BF8">
        <f t="shared" si="2"/>
        <v>1</v>
      </c>
      <c r="BI8">
        <f t="shared" si="3"/>
        <v>0</v>
      </c>
      <c r="BJ8">
        <v>1</v>
      </c>
      <c r="BP8">
        <f t="shared" si="4"/>
        <v>0</v>
      </c>
      <c r="CC8">
        <f t="shared" si="5"/>
        <v>2</v>
      </c>
      <c r="CD8">
        <v>0</v>
      </c>
      <c r="CF8">
        <v>6.2</v>
      </c>
      <c r="CG8">
        <v>12.2</v>
      </c>
      <c r="CH8">
        <v>0</v>
      </c>
      <c r="CI8">
        <v>115</v>
      </c>
      <c r="CJ8">
        <v>0</v>
      </c>
      <c r="CK8">
        <v>0</v>
      </c>
      <c r="CL8">
        <v>0</v>
      </c>
      <c r="CM8">
        <v>0</v>
      </c>
      <c r="CN8">
        <v>464</v>
      </c>
      <c r="CO8">
        <v>464</v>
      </c>
      <c r="CQ8">
        <v>0</v>
      </c>
      <c r="CT8">
        <v>0</v>
      </c>
      <c r="CU8">
        <v>0</v>
      </c>
      <c r="CV8">
        <v>0</v>
      </c>
      <c r="CW8">
        <v>80</v>
      </c>
      <c r="CX8">
        <v>0</v>
      </c>
      <c r="CY8">
        <v>0</v>
      </c>
      <c r="CZ8">
        <v>0</v>
      </c>
      <c r="DA8">
        <v>1</v>
      </c>
      <c r="DB8">
        <v>1</v>
      </c>
      <c r="DC8">
        <v>0</v>
      </c>
      <c r="DD8" t="s">
        <v>114</v>
      </c>
    </row>
    <row r="9" spans="1:108" x14ac:dyDescent="0.25">
      <c r="A9">
        <v>5</v>
      </c>
      <c r="B9" s="30">
        <v>71</v>
      </c>
      <c r="C9">
        <v>1</v>
      </c>
      <c r="D9">
        <v>1</v>
      </c>
      <c r="E9">
        <v>27</v>
      </c>
      <c r="H9">
        <v>1</v>
      </c>
      <c r="I9">
        <v>1</v>
      </c>
      <c r="K9">
        <v>0</v>
      </c>
      <c r="L9">
        <v>0</v>
      </c>
      <c r="M9">
        <v>0</v>
      </c>
      <c r="N9" s="26">
        <v>13</v>
      </c>
      <c r="O9">
        <v>1</v>
      </c>
      <c r="P9">
        <v>0</v>
      </c>
      <c r="Q9">
        <v>1</v>
      </c>
      <c r="R9">
        <v>1</v>
      </c>
      <c r="S9">
        <v>10</v>
      </c>
      <c r="T9">
        <v>1</v>
      </c>
      <c r="U9">
        <v>0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 s="8">
        <f t="shared" si="0"/>
        <v>5</v>
      </c>
      <c r="AC9" s="8">
        <f t="shared" si="6"/>
        <v>1</v>
      </c>
      <c r="AD9">
        <v>1</v>
      </c>
      <c r="AE9">
        <v>1</v>
      </c>
      <c r="AF9">
        <v>0</v>
      </c>
      <c r="AG9">
        <v>1</v>
      </c>
      <c r="AH9">
        <v>0</v>
      </c>
      <c r="AI9">
        <v>1</v>
      </c>
      <c r="AJ9">
        <v>1</v>
      </c>
      <c r="AK9">
        <v>1</v>
      </c>
      <c r="AL9">
        <v>1</v>
      </c>
      <c r="AM9">
        <v>2.7</v>
      </c>
      <c r="AN9">
        <v>40</v>
      </c>
      <c r="AO9">
        <v>1.5</v>
      </c>
      <c r="AP9">
        <v>60</v>
      </c>
      <c r="AQ9">
        <v>3</v>
      </c>
      <c r="AR9">
        <v>8.1999999999999993</v>
      </c>
      <c r="AS9">
        <v>58</v>
      </c>
      <c r="AT9">
        <v>5.3</v>
      </c>
      <c r="AU9">
        <v>0.9</v>
      </c>
      <c r="AV9">
        <v>32</v>
      </c>
      <c r="AY9" s="26">
        <f t="shared" si="1"/>
        <v>3.0999999999999996</v>
      </c>
      <c r="AZ9">
        <v>4</v>
      </c>
      <c r="BA9">
        <v>28.5</v>
      </c>
      <c r="BB9">
        <f t="shared" si="7"/>
        <v>1</v>
      </c>
      <c r="BD9">
        <v>1</v>
      </c>
      <c r="BF9">
        <f t="shared" si="2"/>
        <v>1</v>
      </c>
      <c r="BG9">
        <v>1</v>
      </c>
      <c r="BI9">
        <f t="shared" si="3"/>
        <v>1</v>
      </c>
      <c r="BP9">
        <f t="shared" si="4"/>
        <v>0</v>
      </c>
      <c r="CC9">
        <f t="shared" si="5"/>
        <v>2</v>
      </c>
      <c r="CD9">
        <v>0</v>
      </c>
      <c r="CF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Q9">
        <v>0</v>
      </c>
      <c r="CT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</row>
    <row r="10" spans="1:108" x14ac:dyDescent="0.25">
      <c r="A10">
        <v>6</v>
      </c>
      <c r="B10" s="30">
        <v>69</v>
      </c>
      <c r="C10">
        <v>0</v>
      </c>
      <c r="D10">
        <v>0</v>
      </c>
      <c r="F10">
        <v>0</v>
      </c>
      <c r="H10">
        <v>1</v>
      </c>
      <c r="I10">
        <v>0</v>
      </c>
      <c r="K10">
        <v>0</v>
      </c>
      <c r="L10">
        <v>0</v>
      </c>
      <c r="M10">
        <v>0</v>
      </c>
      <c r="N10" s="26">
        <v>10</v>
      </c>
      <c r="O10">
        <v>1</v>
      </c>
      <c r="P10">
        <v>0</v>
      </c>
      <c r="Q10">
        <v>1</v>
      </c>
      <c r="R10">
        <v>1</v>
      </c>
      <c r="S10">
        <v>8</v>
      </c>
      <c r="T10">
        <v>1</v>
      </c>
      <c r="U10">
        <v>0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 s="8">
        <f t="shared" si="0"/>
        <v>5</v>
      </c>
      <c r="AC10" s="8">
        <f t="shared" si="6"/>
        <v>1</v>
      </c>
      <c r="AD10">
        <v>1</v>
      </c>
      <c r="AE10">
        <v>0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0</v>
      </c>
      <c r="AO10">
        <v>9.1999999999999993</v>
      </c>
      <c r="AP10">
        <v>39</v>
      </c>
      <c r="AQ10">
        <v>4.3</v>
      </c>
      <c r="AR10">
        <v>7.6</v>
      </c>
      <c r="AS10">
        <v>47</v>
      </c>
      <c r="AU10">
        <v>0</v>
      </c>
      <c r="AW10">
        <v>0.4</v>
      </c>
      <c r="AX10">
        <v>33</v>
      </c>
      <c r="AY10" s="26">
        <f t="shared" si="1"/>
        <v>4.1999999999999993</v>
      </c>
      <c r="AZ10">
        <v>6.8</v>
      </c>
      <c r="BA10">
        <v>35.700000000000003</v>
      </c>
      <c r="BB10">
        <f t="shared" si="7"/>
        <v>1</v>
      </c>
      <c r="BF10">
        <f t="shared" si="2"/>
        <v>0</v>
      </c>
      <c r="BG10">
        <v>1</v>
      </c>
      <c r="BI10">
        <f t="shared" si="3"/>
        <v>1</v>
      </c>
      <c r="BP10">
        <f t="shared" si="4"/>
        <v>0</v>
      </c>
      <c r="CC10">
        <f t="shared" si="5"/>
        <v>1</v>
      </c>
      <c r="CD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517</v>
      </c>
      <c r="CO10">
        <v>517</v>
      </c>
      <c r="CT10">
        <v>0</v>
      </c>
      <c r="CU10">
        <v>0</v>
      </c>
      <c r="CV10">
        <v>0</v>
      </c>
      <c r="CW10">
        <v>0</v>
      </c>
      <c r="DA10">
        <v>0</v>
      </c>
      <c r="DC10">
        <v>0</v>
      </c>
    </row>
    <row r="11" spans="1:108" x14ac:dyDescent="0.25">
      <c r="A11">
        <v>7</v>
      </c>
      <c r="B11" s="30">
        <v>66</v>
      </c>
      <c r="C11">
        <v>0</v>
      </c>
      <c r="D11">
        <v>0</v>
      </c>
      <c r="F11">
        <v>0</v>
      </c>
      <c r="H11">
        <v>1</v>
      </c>
      <c r="I11">
        <v>1</v>
      </c>
      <c r="K11">
        <v>0</v>
      </c>
      <c r="L11">
        <v>0</v>
      </c>
      <c r="M11">
        <v>0</v>
      </c>
      <c r="N11" s="26">
        <v>2</v>
      </c>
      <c r="O11">
        <v>1</v>
      </c>
      <c r="P11">
        <v>1</v>
      </c>
      <c r="Q11">
        <v>1</v>
      </c>
      <c r="R11">
        <v>0</v>
      </c>
      <c r="T11">
        <v>0</v>
      </c>
      <c r="U11">
        <v>0</v>
      </c>
      <c r="V11">
        <v>0</v>
      </c>
      <c r="W11">
        <v>1</v>
      </c>
      <c r="X11">
        <v>0</v>
      </c>
      <c r="Y11">
        <v>0</v>
      </c>
      <c r="Z11">
        <v>1</v>
      </c>
      <c r="AA11">
        <v>0</v>
      </c>
      <c r="AB11" s="8">
        <f t="shared" si="0"/>
        <v>2</v>
      </c>
      <c r="AC11" s="8">
        <f t="shared" si="6"/>
        <v>1</v>
      </c>
      <c r="AD11">
        <v>1</v>
      </c>
      <c r="AE11">
        <v>0</v>
      </c>
      <c r="AF11">
        <v>1</v>
      </c>
      <c r="AG11">
        <v>1</v>
      </c>
      <c r="AH11">
        <v>0</v>
      </c>
      <c r="AI11">
        <v>0</v>
      </c>
      <c r="AJ11">
        <v>1</v>
      </c>
      <c r="AK11">
        <v>0</v>
      </c>
      <c r="AL11">
        <v>0</v>
      </c>
      <c r="AM11">
        <v>5.7</v>
      </c>
      <c r="AN11">
        <v>33</v>
      </c>
      <c r="AO11">
        <v>17.5</v>
      </c>
      <c r="AP11">
        <v>57</v>
      </c>
      <c r="AQ11">
        <v>3.8</v>
      </c>
      <c r="AR11">
        <v>10.4</v>
      </c>
      <c r="AS11">
        <v>52</v>
      </c>
      <c r="AT11">
        <v>5.5</v>
      </c>
      <c r="AU11">
        <v>1.7</v>
      </c>
      <c r="AV11">
        <v>41</v>
      </c>
      <c r="AY11" s="26">
        <f t="shared" si="1"/>
        <v>8.4</v>
      </c>
      <c r="AZ11">
        <v>6.3</v>
      </c>
      <c r="BA11">
        <v>24</v>
      </c>
      <c r="BB11">
        <f t="shared" si="7"/>
        <v>1</v>
      </c>
      <c r="BF11">
        <f t="shared" si="2"/>
        <v>0</v>
      </c>
      <c r="BG11">
        <v>1</v>
      </c>
      <c r="BI11">
        <f t="shared" si="3"/>
        <v>1</v>
      </c>
      <c r="BP11">
        <f t="shared" si="4"/>
        <v>0</v>
      </c>
      <c r="CC11">
        <f t="shared" si="5"/>
        <v>1</v>
      </c>
      <c r="CD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486</v>
      </c>
      <c r="CM11">
        <v>0</v>
      </c>
      <c r="CN11">
        <v>0</v>
      </c>
      <c r="CQ11">
        <v>0</v>
      </c>
      <c r="CT11">
        <v>0</v>
      </c>
      <c r="CU11">
        <v>0</v>
      </c>
      <c r="CV11">
        <v>21</v>
      </c>
      <c r="CW11">
        <v>0</v>
      </c>
      <c r="CX11">
        <v>18</v>
      </c>
      <c r="CY11">
        <v>0</v>
      </c>
      <c r="CZ11">
        <v>0</v>
      </c>
      <c r="DA11">
        <v>0</v>
      </c>
      <c r="DC11">
        <v>0</v>
      </c>
    </row>
    <row r="12" spans="1:108" x14ac:dyDescent="0.25">
      <c r="A12">
        <v>8</v>
      </c>
      <c r="B12" s="30">
        <v>48</v>
      </c>
      <c r="C12">
        <v>0</v>
      </c>
      <c r="D12">
        <v>0</v>
      </c>
      <c r="F12">
        <v>0</v>
      </c>
      <c r="H12">
        <v>1</v>
      </c>
      <c r="I12">
        <v>1</v>
      </c>
      <c r="K12">
        <v>1</v>
      </c>
      <c r="L12">
        <v>0</v>
      </c>
      <c r="M12">
        <v>0</v>
      </c>
      <c r="N12" s="26">
        <v>10</v>
      </c>
      <c r="O12">
        <v>0</v>
      </c>
      <c r="P12">
        <v>0</v>
      </c>
      <c r="Q12">
        <v>0</v>
      </c>
      <c r="R12">
        <v>1</v>
      </c>
      <c r="S12">
        <v>9</v>
      </c>
      <c r="T12">
        <v>1</v>
      </c>
      <c r="U12">
        <v>0</v>
      </c>
      <c r="V12">
        <v>1</v>
      </c>
      <c r="W12">
        <v>0</v>
      </c>
      <c r="X12">
        <v>0</v>
      </c>
      <c r="Y12">
        <v>0</v>
      </c>
      <c r="Z12">
        <v>1</v>
      </c>
      <c r="AA12">
        <v>1</v>
      </c>
      <c r="AB12" s="8">
        <f t="shared" si="0"/>
        <v>2</v>
      </c>
      <c r="AC12" s="8">
        <f t="shared" si="6"/>
        <v>1</v>
      </c>
      <c r="AD12">
        <v>0</v>
      </c>
      <c r="AE12">
        <v>0</v>
      </c>
      <c r="AF12">
        <v>0</v>
      </c>
      <c r="AG12">
        <v>1</v>
      </c>
      <c r="AH12">
        <v>1</v>
      </c>
      <c r="AI12">
        <v>1</v>
      </c>
      <c r="AJ12">
        <v>1</v>
      </c>
      <c r="AK12">
        <v>0</v>
      </c>
      <c r="AL12">
        <v>0</v>
      </c>
      <c r="AM12">
        <v>0</v>
      </c>
      <c r="AT12">
        <v>7.4</v>
      </c>
      <c r="AU12">
        <v>3.7</v>
      </c>
      <c r="AV12">
        <v>41</v>
      </c>
      <c r="AY12" s="26"/>
      <c r="AZ12">
        <v>4.3</v>
      </c>
      <c r="BA12">
        <v>34.700000000000003</v>
      </c>
      <c r="BB12">
        <f t="shared" si="7"/>
        <v>1</v>
      </c>
      <c r="BE12">
        <v>1</v>
      </c>
      <c r="BF12">
        <f t="shared" si="2"/>
        <v>1</v>
      </c>
      <c r="BI12">
        <f t="shared" si="3"/>
        <v>0</v>
      </c>
      <c r="BN12">
        <v>1</v>
      </c>
      <c r="BP12">
        <f t="shared" si="4"/>
        <v>1</v>
      </c>
      <c r="CC12">
        <f t="shared" si="5"/>
        <v>2</v>
      </c>
      <c r="CD12">
        <v>0</v>
      </c>
      <c r="CF12">
        <v>0</v>
      </c>
      <c r="CG12">
        <v>0</v>
      </c>
      <c r="CH12">
        <v>6.4000000000000001E-2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Q12">
        <v>0</v>
      </c>
      <c r="CT12">
        <v>159</v>
      </c>
      <c r="CU12">
        <v>0</v>
      </c>
      <c r="CV12">
        <v>0</v>
      </c>
      <c r="CW12">
        <v>0</v>
      </c>
      <c r="CY12">
        <v>0</v>
      </c>
      <c r="CZ12">
        <v>0</v>
      </c>
      <c r="DA12">
        <v>0</v>
      </c>
      <c r="DB12">
        <v>0</v>
      </c>
      <c r="DC12">
        <v>0</v>
      </c>
    </row>
    <row r="13" spans="1:108" x14ac:dyDescent="0.25">
      <c r="A13">
        <v>9</v>
      </c>
      <c r="B13" s="30">
        <v>48</v>
      </c>
      <c r="C13">
        <v>1</v>
      </c>
      <c r="D13">
        <v>0</v>
      </c>
      <c r="F13">
        <v>0</v>
      </c>
      <c r="H13">
        <v>0</v>
      </c>
      <c r="I13">
        <v>0</v>
      </c>
      <c r="K13">
        <v>1</v>
      </c>
      <c r="L13">
        <v>0</v>
      </c>
      <c r="M13">
        <v>0</v>
      </c>
      <c r="N13" s="26">
        <v>1</v>
      </c>
      <c r="O13">
        <v>1</v>
      </c>
      <c r="P13">
        <v>1</v>
      </c>
      <c r="Q13">
        <v>1</v>
      </c>
      <c r="R13">
        <v>0</v>
      </c>
      <c r="T13">
        <v>1</v>
      </c>
      <c r="U13">
        <v>1</v>
      </c>
      <c r="V13">
        <v>1</v>
      </c>
      <c r="W13">
        <v>1</v>
      </c>
      <c r="X13">
        <v>0</v>
      </c>
      <c r="Y13">
        <v>0</v>
      </c>
      <c r="Z13">
        <v>1</v>
      </c>
      <c r="AA13">
        <v>1</v>
      </c>
      <c r="AB13" s="8">
        <f t="shared" si="0"/>
        <v>3</v>
      </c>
      <c r="AC13" s="8">
        <f t="shared" si="6"/>
        <v>1</v>
      </c>
      <c r="AD13">
        <v>1</v>
      </c>
      <c r="AE13">
        <v>0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0</v>
      </c>
      <c r="AL13">
        <v>0</v>
      </c>
      <c r="AM13">
        <v>3.4</v>
      </c>
      <c r="AN13">
        <v>33</v>
      </c>
      <c r="AO13">
        <v>41.1</v>
      </c>
      <c r="AP13">
        <v>50</v>
      </c>
      <c r="AQ13">
        <v>3.4</v>
      </c>
      <c r="AR13">
        <v>10.3</v>
      </c>
      <c r="AS13">
        <v>46</v>
      </c>
      <c r="AT13">
        <v>4.9000000000000004</v>
      </c>
      <c r="AU13">
        <v>0.7</v>
      </c>
      <c r="AV13">
        <v>35</v>
      </c>
      <c r="AY13" s="26">
        <f t="shared" si="1"/>
        <v>13.7</v>
      </c>
      <c r="AZ13">
        <v>3.2</v>
      </c>
      <c r="BA13">
        <v>7.3</v>
      </c>
      <c r="BB13">
        <f t="shared" si="7"/>
        <v>0</v>
      </c>
      <c r="BF13">
        <f t="shared" si="2"/>
        <v>0</v>
      </c>
      <c r="BI13">
        <f t="shared" si="3"/>
        <v>0</v>
      </c>
      <c r="BL13">
        <v>1</v>
      </c>
      <c r="BO13">
        <v>1</v>
      </c>
      <c r="BP13">
        <f t="shared" si="4"/>
        <v>1</v>
      </c>
      <c r="CC13">
        <f t="shared" si="5"/>
        <v>2</v>
      </c>
      <c r="CD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Q13">
        <v>0</v>
      </c>
      <c r="CT13">
        <v>204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1</v>
      </c>
      <c r="DC13">
        <v>0</v>
      </c>
      <c r="DD13" t="s">
        <v>107</v>
      </c>
    </row>
    <row r="14" spans="1:108" x14ac:dyDescent="0.25">
      <c r="A14">
        <v>10</v>
      </c>
      <c r="B14" s="30">
        <v>65</v>
      </c>
      <c r="C14">
        <v>1</v>
      </c>
      <c r="D14">
        <v>0</v>
      </c>
      <c r="F14">
        <v>1</v>
      </c>
      <c r="H14">
        <v>1</v>
      </c>
      <c r="I14">
        <v>0</v>
      </c>
      <c r="K14">
        <v>0</v>
      </c>
      <c r="L14">
        <v>0</v>
      </c>
      <c r="M14">
        <v>1</v>
      </c>
      <c r="N14" s="26">
        <v>1</v>
      </c>
      <c r="O14">
        <v>0</v>
      </c>
      <c r="P14">
        <v>0</v>
      </c>
      <c r="Q14">
        <v>0</v>
      </c>
      <c r="R14">
        <v>0</v>
      </c>
      <c r="T14">
        <v>1</v>
      </c>
      <c r="U14">
        <v>1</v>
      </c>
      <c r="V14">
        <v>1</v>
      </c>
      <c r="W14">
        <v>0</v>
      </c>
      <c r="X14">
        <v>0</v>
      </c>
      <c r="Y14">
        <v>0</v>
      </c>
      <c r="Z14">
        <v>1</v>
      </c>
      <c r="AA14">
        <v>1</v>
      </c>
      <c r="AB14" s="8">
        <f t="shared" si="0"/>
        <v>2</v>
      </c>
      <c r="AC14" s="8">
        <f t="shared" si="6"/>
        <v>1</v>
      </c>
      <c r="AD14">
        <v>0</v>
      </c>
      <c r="AE14">
        <v>0</v>
      </c>
      <c r="AF14">
        <v>0</v>
      </c>
      <c r="AG14">
        <v>1</v>
      </c>
      <c r="AH14">
        <v>1</v>
      </c>
      <c r="AI14">
        <v>1</v>
      </c>
      <c r="AJ14">
        <v>1</v>
      </c>
      <c r="AK14">
        <v>0</v>
      </c>
      <c r="AL14">
        <v>1</v>
      </c>
      <c r="AM14">
        <v>0</v>
      </c>
      <c r="AO14">
        <v>80.5</v>
      </c>
      <c r="AP14">
        <v>50</v>
      </c>
      <c r="AQ14">
        <v>3.8</v>
      </c>
      <c r="AR14">
        <v>7.9</v>
      </c>
      <c r="AS14">
        <v>51</v>
      </c>
      <c r="AT14">
        <v>6.3</v>
      </c>
      <c r="AU14">
        <v>0.8</v>
      </c>
      <c r="AV14">
        <v>38</v>
      </c>
      <c r="AW14">
        <v>4.3</v>
      </c>
      <c r="AX14">
        <v>50</v>
      </c>
      <c r="AY14" s="26">
        <f t="shared" si="1"/>
        <v>22.1</v>
      </c>
      <c r="AZ14">
        <v>4.3</v>
      </c>
      <c r="BA14">
        <v>11.7</v>
      </c>
      <c r="BB14">
        <f t="shared" si="7"/>
        <v>0</v>
      </c>
      <c r="BE14">
        <v>1</v>
      </c>
      <c r="BF14">
        <f t="shared" si="2"/>
        <v>1</v>
      </c>
      <c r="BI14">
        <f t="shared" si="3"/>
        <v>0</v>
      </c>
      <c r="BP14">
        <f t="shared" si="4"/>
        <v>0</v>
      </c>
      <c r="BW14">
        <v>1</v>
      </c>
      <c r="CC14">
        <f t="shared" si="5"/>
        <v>2</v>
      </c>
      <c r="CD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Q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</row>
    <row r="15" spans="1:108" x14ac:dyDescent="0.25">
      <c r="A15">
        <v>11</v>
      </c>
      <c r="B15" s="30">
        <v>20</v>
      </c>
      <c r="C15">
        <v>1</v>
      </c>
      <c r="D15">
        <v>0</v>
      </c>
      <c r="F15">
        <v>0</v>
      </c>
      <c r="H15">
        <v>0</v>
      </c>
      <c r="I15">
        <v>0</v>
      </c>
      <c r="K15">
        <v>0</v>
      </c>
      <c r="L15">
        <v>1</v>
      </c>
      <c r="M15">
        <v>0</v>
      </c>
      <c r="N15" s="26">
        <v>12</v>
      </c>
      <c r="O15">
        <v>0</v>
      </c>
      <c r="P15">
        <v>0</v>
      </c>
      <c r="Q15">
        <v>0</v>
      </c>
      <c r="R15">
        <v>0</v>
      </c>
      <c r="T15">
        <v>1</v>
      </c>
      <c r="U15">
        <v>0</v>
      </c>
      <c r="V15">
        <v>1</v>
      </c>
      <c r="W15">
        <v>1</v>
      </c>
      <c r="X15">
        <v>1</v>
      </c>
      <c r="Y15">
        <v>0</v>
      </c>
      <c r="Z15">
        <v>1</v>
      </c>
      <c r="AA15">
        <v>0</v>
      </c>
      <c r="AB15" s="8">
        <f t="shared" si="0"/>
        <v>3</v>
      </c>
      <c r="AC15" s="8">
        <f t="shared" si="6"/>
        <v>1</v>
      </c>
      <c r="AD15">
        <v>1</v>
      </c>
      <c r="AE15">
        <v>0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0</v>
      </c>
      <c r="AO15">
        <v>0</v>
      </c>
      <c r="AP15" t="s">
        <v>136</v>
      </c>
      <c r="AQ15">
        <v>13.4</v>
      </c>
      <c r="AR15">
        <v>3.3</v>
      </c>
      <c r="AS15">
        <v>7</v>
      </c>
      <c r="AU15">
        <v>0</v>
      </c>
      <c r="AW15">
        <v>0.4</v>
      </c>
      <c r="AX15">
        <v>6</v>
      </c>
      <c r="AY15" s="26">
        <f t="shared" si="1"/>
        <v>0.82499999999999996</v>
      </c>
      <c r="AZ15">
        <v>11.3</v>
      </c>
      <c r="BA15">
        <v>50</v>
      </c>
      <c r="BB15">
        <f t="shared" si="7"/>
        <v>1</v>
      </c>
      <c r="BF15">
        <f t="shared" si="2"/>
        <v>0</v>
      </c>
      <c r="BI15">
        <f t="shared" si="3"/>
        <v>0</v>
      </c>
      <c r="BP15">
        <f t="shared" si="4"/>
        <v>0</v>
      </c>
      <c r="BR15">
        <v>1</v>
      </c>
      <c r="CC15">
        <f t="shared" si="5"/>
        <v>1</v>
      </c>
    </row>
    <row r="16" spans="1:108" x14ac:dyDescent="0.25">
      <c r="A16">
        <v>12</v>
      </c>
      <c r="B16" s="30">
        <v>67</v>
      </c>
      <c r="C16">
        <v>0</v>
      </c>
      <c r="D16">
        <v>0</v>
      </c>
      <c r="F16">
        <v>0</v>
      </c>
      <c r="H16">
        <v>0</v>
      </c>
      <c r="I16">
        <v>0</v>
      </c>
      <c r="K16">
        <v>1</v>
      </c>
      <c r="L16">
        <v>0</v>
      </c>
      <c r="M16">
        <v>0</v>
      </c>
      <c r="N16" s="26">
        <v>3</v>
      </c>
      <c r="O16">
        <v>0</v>
      </c>
      <c r="P16">
        <v>0</v>
      </c>
      <c r="Q16">
        <v>0</v>
      </c>
      <c r="R16">
        <v>0</v>
      </c>
      <c r="T16">
        <v>1</v>
      </c>
      <c r="U16">
        <v>0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 s="8">
        <f t="shared" si="0"/>
        <v>5</v>
      </c>
      <c r="AC16" s="8">
        <f t="shared" si="6"/>
        <v>1</v>
      </c>
      <c r="AD16">
        <v>0</v>
      </c>
      <c r="AE16">
        <v>0</v>
      </c>
      <c r="AF16">
        <v>0</v>
      </c>
      <c r="AG16">
        <v>1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0</v>
      </c>
      <c r="AO16">
        <v>23</v>
      </c>
      <c r="AP16">
        <v>43</v>
      </c>
      <c r="AQ16">
        <v>4.0999999999999996</v>
      </c>
      <c r="AR16">
        <v>10.5</v>
      </c>
      <c r="AS16">
        <v>48</v>
      </c>
      <c r="AT16">
        <v>5.9</v>
      </c>
      <c r="AU16">
        <v>0.2</v>
      </c>
      <c r="AV16">
        <v>35</v>
      </c>
      <c r="AW16">
        <v>3.2</v>
      </c>
      <c r="AX16">
        <v>50</v>
      </c>
      <c r="AY16" s="26">
        <f t="shared" si="1"/>
        <v>8.375</v>
      </c>
      <c r="BE16">
        <v>1</v>
      </c>
      <c r="BF16">
        <f t="shared" si="2"/>
        <v>1</v>
      </c>
      <c r="BG16">
        <v>1</v>
      </c>
      <c r="BI16">
        <f t="shared" si="3"/>
        <v>1</v>
      </c>
      <c r="BP16">
        <f t="shared" si="4"/>
        <v>0</v>
      </c>
      <c r="CC16">
        <f t="shared" si="5"/>
        <v>2</v>
      </c>
      <c r="CD16">
        <v>0</v>
      </c>
      <c r="CF16">
        <v>6.4</v>
      </c>
      <c r="CG16">
        <v>6.8</v>
      </c>
      <c r="CH16">
        <v>0</v>
      </c>
      <c r="CI16">
        <v>0</v>
      </c>
      <c r="CJ16">
        <v>0</v>
      </c>
      <c r="CK16">
        <v>0</v>
      </c>
      <c r="CL16">
        <v>606</v>
      </c>
      <c r="CM16">
        <v>8</v>
      </c>
      <c r="CN16">
        <v>0</v>
      </c>
      <c r="CQ16">
        <v>0</v>
      </c>
      <c r="CT16">
        <v>0</v>
      </c>
      <c r="CV16">
        <v>0</v>
      </c>
      <c r="CW16">
        <v>80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</row>
    <row r="17" spans="1:108" x14ac:dyDescent="0.25">
      <c r="A17">
        <v>13</v>
      </c>
      <c r="B17" s="30">
        <v>53</v>
      </c>
      <c r="C17">
        <v>0</v>
      </c>
      <c r="D17">
        <v>1</v>
      </c>
      <c r="E17">
        <v>1</v>
      </c>
      <c r="H17">
        <v>1</v>
      </c>
      <c r="I17">
        <v>0</v>
      </c>
      <c r="K17">
        <v>0</v>
      </c>
      <c r="L17">
        <v>1</v>
      </c>
      <c r="M17">
        <v>1</v>
      </c>
      <c r="N17" s="26">
        <v>1</v>
      </c>
      <c r="O17">
        <v>0</v>
      </c>
      <c r="P17">
        <v>0</v>
      </c>
      <c r="Q17">
        <v>0</v>
      </c>
      <c r="R17">
        <v>1</v>
      </c>
      <c r="S17">
        <v>6</v>
      </c>
      <c r="T17">
        <v>1</v>
      </c>
      <c r="U17">
        <v>0</v>
      </c>
      <c r="V17">
        <v>1</v>
      </c>
      <c r="W17">
        <v>0</v>
      </c>
      <c r="X17">
        <v>1</v>
      </c>
      <c r="Y17">
        <v>1</v>
      </c>
      <c r="Z17">
        <v>1</v>
      </c>
      <c r="AA17">
        <v>1</v>
      </c>
      <c r="AB17" s="8">
        <f t="shared" si="0"/>
        <v>4</v>
      </c>
      <c r="AC17" s="8">
        <f t="shared" si="6"/>
        <v>1</v>
      </c>
      <c r="AD17">
        <v>0</v>
      </c>
      <c r="AE17">
        <v>0</v>
      </c>
      <c r="AF17">
        <v>0</v>
      </c>
      <c r="AG17">
        <v>1</v>
      </c>
      <c r="AH17">
        <v>1</v>
      </c>
      <c r="AI17">
        <v>0</v>
      </c>
      <c r="AJ17">
        <v>1</v>
      </c>
      <c r="AK17">
        <v>0</v>
      </c>
      <c r="AL17">
        <v>0</v>
      </c>
      <c r="AM17">
        <v>3.1</v>
      </c>
      <c r="AN17">
        <v>37</v>
      </c>
      <c r="AO17">
        <v>27.8</v>
      </c>
      <c r="AP17">
        <v>53</v>
      </c>
      <c r="AQ17">
        <v>3.4</v>
      </c>
      <c r="AR17">
        <v>5.5</v>
      </c>
      <c r="AS17">
        <v>50</v>
      </c>
      <c r="AT17">
        <v>4.0999999999999996</v>
      </c>
      <c r="AU17">
        <v>1.6</v>
      </c>
      <c r="AV17">
        <v>35</v>
      </c>
      <c r="AY17" s="26">
        <f t="shared" si="1"/>
        <v>9.1000000000000014</v>
      </c>
      <c r="AZ17">
        <v>3.7</v>
      </c>
      <c r="BA17">
        <v>20</v>
      </c>
      <c r="BB17">
        <f t="shared" si="7"/>
        <v>1</v>
      </c>
      <c r="BD17">
        <v>1</v>
      </c>
      <c r="BF17">
        <f t="shared" si="2"/>
        <v>1</v>
      </c>
      <c r="BG17">
        <v>1</v>
      </c>
      <c r="BI17">
        <f t="shared" si="3"/>
        <v>1</v>
      </c>
      <c r="BP17">
        <f t="shared" si="4"/>
        <v>0</v>
      </c>
      <c r="CC17">
        <f t="shared" si="5"/>
        <v>2</v>
      </c>
      <c r="CD17">
        <v>0</v>
      </c>
      <c r="CF17">
        <v>7.3</v>
      </c>
      <c r="CH17">
        <v>6.9000000000000006E-2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Q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1</v>
      </c>
      <c r="DC17">
        <v>0</v>
      </c>
      <c r="DD17" t="s">
        <v>107</v>
      </c>
    </row>
    <row r="18" spans="1:108" x14ac:dyDescent="0.25">
      <c r="A18">
        <v>14</v>
      </c>
      <c r="B18" s="30">
        <v>49</v>
      </c>
      <c r="C18">
        <v>1</v>
      </c>
      <c r="D18">
        <v>0</v>
      </c>
      <c r="F18">
        <v>0</v>
      </c>
      <c r="H18">
        <v>0</v>
      </c>
      <c r="I18">
        <v>0</v>
      </c>
      <c r="K18">
        <v>0</v>
      </c>
      <c r="L18">
        <v>0</v>
      </c>
      <c r="M18">
        <v>0</v>
      </c>
      <c r="N18" s="26">
        <v>3</v>
      </c>
      <c r="O18">
        <v>0</v>
      </c>
      <c r="P18">
        <v>0</v>
      </c>
      <c r="Q18">
        <v>0</v>
      </c>
      <c r="R18">
        <v>0</v>
      </c>
      <c r="T18">
        <v>1</v>
      </c>
      <c r="U18">
        <v>0</v>
      </c>
      <c r="V18">
        <v>1</v>
      </c>
      <c r="W18">
        <v>1</v>
      </c>
      <c r="X18">
        <v>1</v>
      </c>
      <c r="Y18">
        <v>0</v>
      </c>
      <c r="Z18">
        <v>1</v>
      </c>
      <c r="AA18">
        <v>1</v>
      </c>
      <c r="AB18" s="8">
        <f t="shared" si="0"/>
        <v>4</v>
      </c>
      <c r="AC18" s="8">
        <f t="shared" si="6"/>
        <v>1</v>
      </c>
      <c r="AD18">
        <v>0</v>
      </c>
      <c r="AE18">
        <v>0</v>
      </c>
      <c r="AF18">
        <v>0</v>
      </c>
      <c r="AG18">
        <v>1</v>
      </c>
      <c r="AH18">
        <v>0</v>
      </c>
      <c r="AI18">
        <v>0</v>
      </c>
      <c r="AJ18">
        <v>1</v>
      </c>
      <c r="AK18">
        <v>0</v>
      </c>
      <c r="AL18">
        <v>0</v>
      </c>
      <c r="AM18">
        <v>3.9</v>
      </c>
      <c r="AN18">
        <v>46</v>
      </c>
      <c r="AO18">
        <v>29.9</v>
      </c>
      <c r="AP18">
        <v>56</v>
      </c>
      <c r="AQ18">
        <v>3.5</v>
      </c>
      <c r="AR18">
        <v>10.3</v>
      </c>
      <c r="AS18">
        <v>58</v>
      </c>
      <c r="AT18">
        <v>4.8</v>
      </c>
      <c r="AU18">
        <v>3.6</v>
      </c>
      <c r="AV18">
        <v>46</v>
      </c>
      <c r="AY18" s="26">
        <f t="shared" si="1"/>
        <v>11.024999999999999</v>
      </c>
      <c r="AZ18">
        <v>2.5</v>
      </c>
      <c r="BA18">
        <v>15.2</v>
      </c>
      <c r="BB18">
        <f t="shared" si="7"/>
        <v>1</v>
      </c>
      <c r="BF18">
        <f t="shared" si="2"/>
        <v>0</v>
      </c>
      <c r="BI18">
        <f t="shared" si="3"/>
        <v>0</v>
      </c>
      <c r="BP18">
        <f t="shared" si="4"/>
        <v>0</v>
      </c>
      <c r="BU18">
        <v>1</v>
      </c>
      <c r="CC18">
        <f t="shared" si="5"/>
        <v>1</v>
      </c>
      <c r="CJ18">
        <v>0</v>
      </c>
      <c r="CK18">
        <v>0</v>
      </c>
      <c r="CL18">
        <v>0</v>
      </c>
      <c r="CV18">
        <v>0</v>
      </c>
      <c r="CW18">
        <v>0</v>
      </c>
      <c r="DB18">
        <v>0</v>
      </c>
    </row>
    <row r="19" spans="1:108" x14ac:dyDescent="0.25">
      <c r="A19">
        <v>15</v>
      </c>
      <c r="B19" s="30">
        <v>57</v>
      </c>
      <c r="C19">
        <v>0</v>
      </c>
      <c r="D19">
        <v>0</v>
      </c>
      <c r="F19">
        <v>0</v>
      </c>
      <c r="H19">
        <v>1</v>
      </c>
      <c r="I19">
        <v>0</v>
      </c>
      <c r="K19">
        <v>1</v>
      </c>
      <c r="L19">
        <v>1</v>
      </c>
      <c r="M19">
        <v>1</v>
      </c>
      <c r="N19" s="26">
        <v>4</v>
      </c>
      <c r="O19">
        <v>1</v>
      </c>
      <c r="P19">
        <v>1</v>
      </c>
      <c r="Q19">
        <v>0</v>
      </c>
      <c r="R19">
        <v>0</v>
      </c>
      <c r="T19">
        <v>1</v>
      </c>
      <c r="U19">
        <v>0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 s="8">
        <f t="shared" si="0"/>
        <v>5</v>
      </c>
      <c r="AC19" s="8">
        <f t="shared" si="6"/>
        <v>1</v>
      </c>
      <c r="AD19">
        <v>1</v>
      </c>
      <c r="AE19">
        <v>1</v>
      </c>
      <c r="AF19">
        <v>1</v>
      </c>
      <c r="AG19">
        <v>1</v>
      </c>
      <c r="AH19">
        <v>0</v>
      </c>
      <c r="AI19">
        <v>1</v>
      </c>
      <c r="AJ19">
        <v>1</v>
      </c>
      <c r="AM19">
        <v>0</v>
      </c>
      <c r="AO19">
        <v>0</v>
      </c>
      <c r="AP19" t="s">
        <v>136</v>
      </c>
      <c r="AQ19">
        <v>7.1</v>
      </c>
      <c r="AR19">
        <v>7.1</v>
      </c>
      <c r="AS19">
        <v>36</v>
      </c>
      <c r="AU19">
        <v>0</v>
      </c>
      <c r="AW19">
        <v>0.8</v>
      </c>
      <c r="AX19">
        <v>44</v>
      </c>
      <c r="AY19" s="26">
        <f t="shared" si="1"/>
        <v>1.7749999999999999</v>
      </c>
      <c r="AZ19">
        <v>3.2</v>
      </c>
      <c r="BA19">
        <v>50</v>
      </c>
      <c r="BB19">
        <f t="shared" si="7"/>
        <v>1</v>
      </c>
      <c r="BF19">
        <f t="shared" si="2"/>
        <v>0</v>
      </c>
      <c r="BI19">
        <f t="shared" si="3"/>
        <v>0</v>
      </c>
      <c r="BJ19">
        <v>1</v>
      </c>
      <c r="BP19">
        <f t="shared" si="4"/>
        <v>0</v>
      </c>
      <c r="CC19">
        <f t="shared" si="5"/>
        <v>1</v>
      </c>
    </row>
    <row r="20" spans="1:108" x14ac:dyDescent="0.25">
      <c r="A20">
        <v>16</v>
      </c>
      <c r="B20" s="30">
        <v>72</v>
      </c>
      <c r="C20">
        <v>0</v>
      </c>
      <c r="D20">
        <v>0</v>
      </c>
      <c r="F20">
        <v>0</v>
      </c>
      <c r="H20">
        <v>1</v>
      </c>
      <c r="I20">
        <v>0</v>
      </c>
      <c r="K20">
        <v>0</v>
      </c>
      <c r="L20">
        <v>0</v>
      </c>
      <c r="M20">
        <v>0</v>
      </c>
      <c r="N20" s="26">
        <v>0.6</v>
      </c>
      <c r="O20">
        <v>0</v>
      </c>
      <c r="P20">
        <v>0</v>
      </c>
      <c r="Q20">
        <v>0</v>
      </c>
      <c r="R20">
        <v>0</v>
      </c>
      <c r="T20">
        <v>1</v>
      </c>
      <c r="U20">
        <v>0</v>
      </c>
      <c r="V20">
        <v>1</v>
      </c>
      <c r="W20">
        <v>1</v>
      </c>
      <c r="X20">
        <v>0</v>
      </c>
      <c r="Y20">
        <v>0</v>
      </c>
      <c r="Z20">
        <v>1</v>
      </c>
      <c r="AA20">
        <v>1</v>
      </c>
      <c r="AB20" s="8">
        <f t="shared" si="0"/>
        <v>3</v>
      </c>
      <c r="AC20" s="8">
        <f t="shared" si="6"/>
        <v>1</v>
      </c>
      <c r="AD20">
        <v>0</v>
      </c>
      <c r="AE20">
        <v>0</v>
      </c>
      <c r="AF20">
        <v>0</v>
      </c>
      <c r="AG20">
        <v>1</v>
      </c>
      <c r="AH20">
        <v>0</v>
      </c>
      <c r="AI20">
        <v>0</v>
      </c>
      <c r="AJ20">
        <v>1</v>
      </c>
      <c r="AK20">
        <v>0</v>
      </c>
      <c r="AL20">
        <v>1</v>
      </c>
      <c r="AM20">
        <v>1.8</v>
      </c>
      <c r="AN20">
        <v>38</v>
      </c>
      <c r="AO20">
        <v>8.5</v>
      </c>
      <c r="AP20">
        <v>35</v>
      </c>
      <c r="AQ20">
        <v>6.5</v>
      </c>
      <c r="AR20">
        <v>9.8000000000000007</v>
      </c>
      <c r="AS20">
        <v>45</v>
      </c>
      <c r="AT20">
        <v>10.5</v>
      </c>
      <c r="AU20">
        <v>0.4</v>
      </c>
      <c r="AV20">
        <v>21</v>
      </c>
      <c r="AW20">
        <v>3.8</v>
      </c>
      <c r="AX20">
        <v>31</v>
      </c>
      <c r="AY20" s="26">
        <f t="shared" si="1"/>
        <v>5.0250000000000004</v>
      </c>
      <c r="AZ20">
        <v>4.7</v>
      </c>
      <c r="BA20">
        <v>25.5</v>
      </c>
      <c r="BB20">
        <f t="shared" si="7"/>
        <v>1</v>
      </c>
      <c r="BE20">
        <v>1</v>
      </c>
      <c r="BF20">
        <f t="shared" si="2"/>
        <v>1</v>
      </c>
      <c r="BI20">
        <f t="shared" si="3"/>
        <v>0</v>
      </c>
      <c r="BJ20">
        <v>1</v>
      </c>
      <c r="BP20">
        <f t="shared" si="4"/>
        <v>0</v>
      </c>
      <c r="CC20">
        <f t="shared" si="5"/>
        <v>2</v>
      </c>
      <c r="CD20">
        <v>0</v>
      </c>
      <c r="CF20">
        <v>0</v>
      </c>
      <c r="CG20">
        <v>8.1</v>
      </c>
      <c r="CH20">
        <v>0</v>
      </c>
      <c r="CI20">
        <v>0</v>
      </c>
      <c r="CJ20">
        <v>0</v>
      </c>
      <c r="CK20">
        <v>0</v>
      </c>
      <c r="CL20">
        <v>0</v>
      </c>
      <c r="CN20">
        <v>0</v>
      </c>
      <c r="CQ20">
        <v>0</v>
      </c>
      <c r="CT20">
        <v>0</v>
      </c>
      <c r="CU20">
        <v>0</v>
      </c>
      <c r="CV20">
        <v>38</v>
      </c>
      <c r="CW20">
        <v>0</v>
      </c>
      <c r="CX20">
        <v>0</v>
      </c>
      <c r="CY20">
        <v>0.38</v>
      </c>
      <c r="CZ20">
        <v>0.06</v>
      </c>
      <c r="DA20">
        <v>0</v>
      </c>
      <c r="DB20">
        <v>1</v>
      </c>
      <c r="DC20">
        <v>0</v>
      </c>
      <c r="DD20" t="s">
        <v>114</v>
      </c>
    </row>
    <row r="21" spans="1:108" x14ac:dyDescent="0.25">
      <c r="A21">
        <v>17</v>
      </c>
      <c r="B21" s="30">
        <v>73</v>
      </c>
      <c r="C21">
        <v>0</v>
      </c>
      <c r="D21">
        <v>0</v>
      </c>
      <c r="F21">
        <v>0</v>
      </c>
      <c r="H21">
        <v>0</v>
      </c>
      <c r="I21">
        <v>0</v>
      </c>
      <c r="K21">
        <v>0</v>
      </c>
      <c r="L21">
        <v>0</v>
      </c>
      <c r="M21">
        <v>1</v>
      </c>
      <c r="N21" s="26">
        <v>1</v>
      </c>
      <c r="O21">
        <v>1</v>
      </c>
      <c r="P21">
        <v>1</v>
      </c>
      <c r="Q21">
        <v>1</v>
      </c>
      <c r="R21">
        <v>0</v>
      </c>
      <c r="T21">
        <v>0</v>
      </c>
      <c r="U21">
        <v>0</v>
      </c>
      <c r="V21">
        <v>0</v>
      </c>
      <c r="W21">
        <v>1</v>
      </c>
      <c r="X21">
        <v>0</v>
      </c>
      <c r="Y21">
        <v>0</v>
      </c>
      <c r="Z21">
        <v>1</v>
      </c>
      <c r="AA21">
        <v>1</v>
      </c>
      <c r="AB21" s="8">
        <f t="shared" si="0"/>
        <v>3</v>
      </c>
      <c r="AC21" s="8">
        <f t="shared" si="6"/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0</v>
      </c>
      <c r="AO21">
        <v>23</v>
      </c>
      <c r="AP21">
        <v>48</v>
      </c>
      <c r="AQ21">
        <v>5.8</v>
      </c>
      <c r="AR21">
        <v>0.9</v>
      </c>
      <c r="AS21">
        <v>36</v>
      </c>
      <c r="AT21">
        <v>7</v>
      </c>
      <c r="AU21">
        <v>2.7</v>
      </c>
      <c r="AV21">
        <v>39</v>
      </c>
      <c r="AY21" s="26">
        <f t="shared" si="1"/>
        <v>5.9749999999999996</v>
      </c>
      <c r="AZ21">
        <v>3.3</v>
      </c>
      <c r="BA21">
        <v>22.7</v>
      </c>
      <c r="BB21">
        <f t="shared" si="7"/>
        <v>1</v>
      </c>
      <c r="BF21">
        <f t="shared" si="2"/>
        <v>0</v>
      </c>
      <c r="BG21">
        <v>1</v>
      </c>
      <c r="BI21">
        <f t="shared" si="3"/>
        <v>1</v>
      </c>
      <c r="BP21">
        <f t="shared" si="4"/>
        <v>0</v>
      </c>
      <c r="CC21">
        <f t="shared" si="5"/>
        <v>1</v>
      </c>
      <c r="CD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311</v>
      </c>
      <c r="CM21">
        <v>0</v>
      </c>
      <c r="CN21">
        <v>0</v>
      </c>
      <c r="CQ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1</v>
      </c>
      <c r="DC21">
        <v>0</v>
      </c>
      <c r="DD21" t="s">
        <v>122</v>
      </c>
    </row>
    <row r="22" spans="1:108" x14ac:dyDescent="0.25">
      <c r="A22">
        <v>18</v>
      </c>
      <c r="B22" s="30">
        <v>32</v>
      </c>
      <c r="C22">
        <v>1</v>
      </c>
      <c r="D22">
        <v>0</v>
      </c>
      <c r="F22">
        <v>0</v>
      </c>
      <c r="H22">
        <v>0</v>
      </c>
      <c r="I22">
        <v>0</v>
      </c>
      <c r="K22">
        <v>0</v>
      </c>
      <c r="L22">
        <v>0</v>
      </c>
      <c r="M22">
        <v>0</v>
      </c>
      <c r="N22" s="26">
        <v>3</v>
      </c>
      <c r="O22">
        <v>1</v>
      </c>
      <c r="P22">
        <v>1</v>
      </c>
      <c r="Q22">
        <v>1</v>
      </c>
      <c r="R22">
        <v>0</v>
      </c>
      <c r="T22">
        <v>1</v>
      </c>
      <c r="U22">
        <v>0</v>
      </c>
      <c r="V22">
        <v>1</v>
      </c>
      <c r="W22">
        <v>1</v>
      </c>
      <c r="X22">
        <v>0</v>
      </c>
      <c r="Y22">
        <v>1</v>
      </c>
      <c r="Z22">
        <v>1</v>
      </c>
      <c r="AA22">
        <v>1</v>
      </c>
      <c r="AB22" s="8">
        <f t="shared" si="0"/>
        <v>4</v>
      </c>
      <c r="AC22" s="8">
        <f t="shared" si="6"/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0</v>
      </c>
      <c r="AO22">
        <v>6.3</v>
      </c>
      <c r="AP22">
        <v>41</v>
      </c>
      <c r="AQ22">
        <v>3.8</v>
      </c>
      <c r="AR22">
        <v>5.3</v>
      </c>
      <c r="AS22">
        <v>29</v>
      </c>
      <c r="AT22">
        <v>10.199999999999999</v>
      </c>
      <c r="AU22">
        <v>0.1</v>
      </c>
      <c r="AV22">
        <v>16</v>
      </c>
      <c r="AW22">
        <v>2.6</v>
      </c>
      <c r="AX22">
        <v>25</v>
      </c>
      <c r="AY22" s="26">
        <f t="shared" si="1"/>
        <v>2.9</v>
      </c>
      <c r="BF22">
        <f t="shared" si="2"/>
        <v>0</v>
      </c>
      <c r="BG22">
        <v>1</v>
      </c>
      <c r="BI22">
        <f t="shared" si="3"/>
        <v>1</v>
      </c>
      <c r="BP22">
        <f t="shared" si="4"/>
        <v>0</v>
      </c>
      <c r="CC22">
        <f t="shared" si="5"/>
        <v>1</v>
      </c>
      <c r="CD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N22">
        <v>0</v>
      </c>
      <c r="CQ22">
        <v>0</v>
      </c>
      <c r="CT22">
        <v>0</v>
      </c>
      <c r="CU22">
        <v>0</v>
      </c>
      <c r="CV22">
        <v>0</v>
      </c>
      <c r="CX22">
        <v>0</v>
      </c>
      <c r="CY22">
        <v>0</v>
      </c>
      <c r="CZ22">
        <v>0.15</v>
      </c>
      <c r="DA22">
        <v>0</v>
      </c>
      <c r="DB22">
        <v>0</v>
      </c>
    </row>
    <row r="23" spans="1:108" x14ac:dyDescent="0.25">
      <c r="A23">
        <v>19</v>
      </c>
      <c r="B23" s="30">
        <v>39</v>
      </c>
      <c r="C23">
        <v>0</v>
      </c>
      <c r="D23">
        <v>0</v>
      </c>
      <c r="F23">
        <v>0</v>
      </c>
      <c r="H23">
        <v>0</v>
      </c>
      <c r="I23">
        <v>0</v>
      </c>
      <c r="K23">
        <v>0</v>
      </c>
      <c r="L23">
        <v>0</v>
      </c>
      <c r="M23">
        <v>0</v>
      </c>
      <c r="N23" s="26">
        <v>16</v>
      </c>
      <c r="O23">
        <v>1</v>
      </c>
      <c r="P23">
        <v>1</v>
      </c>
      <c r="Q23">
        <v>1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 s="8">
        <f t="shared" si="0"/>
        <v>0</v>
      </c>
      <c r="AC23" s="8">
        <f t="shared" si="6"/>
        <v>0</v>
      </c>
      <c r="AD23">
        <v>1</v>
      </c>
      <c r="AE23">
        <v>1</v>
      </c>
      <c r="AF23">
        <v>1</v>
      </c>
      <c r="AG23">
        <v>1</v>
      </c>
      <c r="AH23">
        <v>0</v>
      </c>
      <c r="AI23">
        <v>1</v>
      </c>
      <c r="AJ23">
        <v>1</v>
      </c>
      <c r="AK23">
        <v>1</v>
      </c>
      <c r="AL23">
        <v>1</v>
      </c>
      <c r="AM23">
        <v>3.8</v>
      </c>
      <c r="AN23">
        <v>40</v>
      </c>
      <c r="AO23">
        <v>68</v>
      </c>
      <c r="AP23">
        <v>68</v>
      </c>
      <c r="AQ23">
        <v>3.3</v>
      </c>
      <c r="AR23">
        <v>8</v>
      </c>
      <c r="AS23">
        <v>52</v>
      </c>
      <c r="AT23">
        <v>5</v>
      </c>
      <c r="AU23">
        <v>0.1</v>
      </c>
      <c r="AV23">
        <v>36</v>
      </c>
      <c r="AW23">
        <v>0.9</v>
      </c>
      <c r="AX23">
        <v>34</v>
      </c>
      <c r="AY23" s="26">
        <f t="shared" si="1"/>
        <v>19.95</v>
      </c>
      <c r="AZ23">
        <v>3</v>
      </c>
      <c r="BA23">
        <v>5.3</v>
      </c>
      <c r="BB23">
        <f t="shared" si="7"/>
        <v>0</v>
      </c>
      <c r="BE23">
        <v>1</v>
      </c>
      <c r="BF23">
        <f t="shared" si="2"/>
        <v>1</v>
      </c>
      <c r="BI23">
        <f t="shared" si="3"/>
        <v>0</v>
      </c>
      <c r="BK23">
        <v>1</v>
      </c>
      <c r="BP23">
        <f t="shared" si="4"/>
        <v>0</v>
      </c>
      <c r="CC23">
        <f t="shared" si="5"/>
        <v>2</v>
      </c>
      <c r="CD23">
        <v>0</v>
      </c>
      <c r="CF23">
        <v>0</v>
      </c>
      <c r="CG23">
        <v>7.9</v>
      </c>
      <c r="CH23">
        <v>0</v>
      </c>
      <c r="CI23">
        <v>0</v>
      </c>
      <c r="CJ23">
        <v>0</v>
      </c>
      <c r="CK23">
        <v>0</v>
      </c>
      <c r="CL23">
        <v>685</v>
      </c>
      <c r="CM23">
        <v>0</v>
      </c>
      <c r="CN23">
        <v>0</v>
      </c>
      <c r="CQ23">
        <v>0</v>
      </c>
      <c r="CT23">
        <v>0</v>
      </c>
      <c r="CU23">
        <v>0</v>
      </c>
      <c r="CV23">
        <v>0</v>
      </c>
      <c r="CW23">
        <v>0</v>
      </c>
      <c r="CX23">
        <v>21</v>
      </c>
      <c r="CY23">
        <v>0</v>
      </c>
      <c r="CZ23">
        <v>0.53</v>
      </c>
      <c r="DA23">
        <v>0</v>
      </c>
      <c r="DB23">
        <v>0</v>
      </c>
      <c r="DC23">
        <v>0</v>
      </c>
    </row>
    <row r="24" spans="1:108" x14ac:dyDescent="0.25">
      <c r="A24">
        <v>20</v>
      </c>
      <c r="B24" s="30">
        <v>53</v>
      </c>
      <c r="C24">
        <v>0</v>
      </c>
      <c r="D24">
        <v>0</v>
      </c>
      <c r="F24">
        <v>0</v>
      </c>
      <c r="H24">
        <v>0</v>
      </c>
      <c r="I24">
        <v>0</v>
      </c>
      <c r="K24">
        <v>0</v>
      </c>
      <c r="L24">
        <v>1</v>
      </c>
      <c r="M24">
        <v>0</v>
      </c>
      <c r="N24" s="26">
        <v>5</v>
      </c>
      <c r="O24">
        <v>1</v>
      </c>
      <c r="P24">
        <v>1</v>
      </c>
      <c r="Q24">
        <v>1</v>
      </c>
      <c r="R24">
        <v>0</v>
      </c>
      <c r="T24">
        <v>1</v>
      </c>
      <c r="U24">
        <v>0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 s="8">
        <f t="shared" si="0"/>
        <v>5</v>
      </c>
      <c r="AC24" s="8">
        <f t="shared" si="6"/>
        <v>1</v>
      </c>
      <c r="AD24">
        <v>1</v>
      </c>
      <c r="AE24">
        <v>0</v>
      </c>
      <c r="AF24">
        <v>1</v>
      </c>
      <c r="AG24">
        <v>1</v>
      </c>
      <c r="AH24">
        <v>1</v>
      </c>
      <c r="AI24">
        <v>1</v>
      </c>
      <c r="AJ24">
        <v>1</v>
      </c>
      <c r="AK24">
        <v>1</v>
      </c>
      <c r="AL24">
        <v>1</v>
      </c>
      <c r="AM24">
        <v>3.1</v>
      </c>
      <c r="AN24">
        <v>34</v>
      </c>
      <c r="AO24">
        <v>21.1</v>
      </c>
      <c r="AP24">
        <v>42</v>
      </c>
      <c r="AQ24">
        <v>4.2</v>
      </c>
      <c r="AR24">
        <v>9.8000000000000007</v>
      </c>
      <c r="AS24">
        <v>43</v>
      </c>
      <c r="AU24">
        <v>0</v>
      </c>
      <c r="AW24">
        <v>1.9</v>
      </c>
      <c r="AX24">
        <v>42</v>
      </c>
      <c r="AY24" s="26">
        <f t="shared" si="1"/>
        <v>8.5</v>
      </c>
      <c r="AZ24">
        <v>4.8</v>
      </c>
      <c r="BA24">
        <v>39</v>
      </c>
      <c r="BB24">
        <f t="shared" si="7"/>
        <v>1</v>
      </c>
      <c r="BF24">
        <f t="shared" si="2"/>
        <v>0</v>
      </c>
      <c r="BG24">
        <v>1</v>
      </c>
      <c r="BI24">
        <f t="shared" si="3"/>
        <v>1</v>
      </c>
      <c r="BN24">
        <v>1</v>
      </c>
      <c r="BP24">
        <f t="shared" si="4"/>
        <v>1</v>
      </c>
      <c r="CC24">
        <f t="shared" si="5"/>
        <v>2</v>
      </c>
      <c r="CD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Q24">
        <v>0</v>
      </c>
      <c r="CT24">
        <v>183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</row>
    <row r="25" spans="1:108" x14ac:dyDescent="0.25">
      <c r="A25">
        <v>21</v>
      </c>
      <c r="B25" s="30">
        <v>65</v>
      </c>
      <c r="C25">
        <v>0</v>
      </c>
      <c r="D25">
        <v>0</v>
      </c>
      <c r="E25">
        <v>25</v>
      </c>
      <c r="H25">
        <v>1</v>
      </c>
      <c r="I25">
        <v>0</v>
      </c>
      <c r="K25">
        <v>0</v>
      </c>
      <c r="L25">
        <v>0</v>
      </c>
      <c r="M25">
        <v>0</v>
      </c>
      <c r="N25" s="26">
        <v>7</v>
      </c>
      <c r="O25">
        <v>0</v>
      </c>
      <c r="P25">
        <v>0</v>
      </c>
      <c r="Q25">
        <v>0</v>
      </c>
      <c r="R25">
        <v>0</v>
      </c>
      <c r="T25">
        <v>1</v>
      </c>
      <c r="U25">
        <v>0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 s="8">
        <f t="shared" si="0"/>
        <v>5</v>
      </c>
      <c r="AC25" s="8">
        <f t="shared" si="6"/>
        <v>1</v>
      </c>
      <c r="AD25">
        <v>1</v>
      </c>
      <c r="AE25">
        <v>0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1</v>
      </c>
      <c r="AL25">
        <v>1</v>
      </c>
      <c r="AM25">
        <v>0</v>
      </c>
      <c r="AO25">
        <v>19.3</v>
      </c>
      <c r="AP25">
        <v>50</v>
      </c>
      <c r="AQ25">
        <v>3.8</v>
      </c>
      <c r="AR25">
        <v>8.1999999999999993</v>
      </c>
      <c r="AS25">
        <v>47</v>
      </c>
      <c r="AU25">
        <v>0</v>
      </c>
      <c r="AW25">
        <v>0.7</v>
      </c>
      <c r="AX25">
        <v>37</v>
      </c>
      <c r="AY25" s="26">
        <f t="shared" si="1"/>
        <v>6.875</v>
      </c>
      <c r="AZ25">
        <v>9.8000000000000007</v>
      </c>
      <c r="BA25">
        <v>49.8</v>
      </c>
      <c r="BB25">
        <f t="shared" si="7"/>
        <v>1</v>
      </c>
      <c r="BD25">
        <v>1</v>
      </c>
      <c r="BF25">
        <f t="shared" si="2"/>
        <v>1</v>
      </c>
      <c r="BG25">
        <v>1</v>
      </c>
      <c r="BI25">
        <f t="shared" si="3"/>
        <v>1</v>
      </c>
      <c r="BP25">
        <f t="shared" si="4"/>
        <v>0</v>
      </c>
      <c r="CC25">
        <f t="shared" si="5"/>
        <v>2</v>
      </c>
      <c r="CD25">
        <v>0</v>
      </c>
      <c r="CF25">
        <v>8.1999999999999993</v>
      </c>
      <c r="CG25">
        <v>16.100000000000001</v>
      </c>
      <c r="CH25">
        <v>7.6999999999999999E-2</v>
      </c>
      <c r="CI25">
        <v>0</v>
      </c>
      <c r="CJ25">
        <v>0</v>
      </c>
      <c r="CK25">
        <v>0</v>
      </c>
      <c r="CL25">
        <v>548</v>
      </c>
      <c r="CM25">
        <v>0</v>
      </c>
      <c r="CN25">
        <v>516</v>
      </c>
      <c r="CO25">
        <v>516</v>
      </c>
      <c r="CQ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1.78</v>
      </c>
      <c r="CZ25">
        <v>0</v>
      </c>
      <c r="DA25">
        <v>0</v>
      </c>
      <c r="DB25">
        <v>0</v>
      </c>
      <c r="DC25">
        <v>0</v>
      </c>
    </row>
    <row r="26" spans="1:108" x14ac:dyDescent="0.25">
      <c r="A26">
        <v>22</v>
      </c>
      <c r="B26" s="30">
        <v>48</v>
      </c>
      <c r="C26">
        <v>1</v>
      </c>
      <c r="D26">
        <v>0</v>
      </c>
      <c r="F26">
        <v>0</v>
      </c>
      <c r="H26">
        <v>0</v>
      </c>
      <c r="I26">
        <v>0</v>
      </c>
      <c r="K26">
        <v>0</v>
      </c>
      <c r="L26">
        <v>0</v>
      </c>
      <c r="M26">
        <v>0</v>
      </c>
      <c r="N26" s="26">
        <v>13</v>
      </c>
      <c r="O26">
        <v>0</v>
      </c>
      <c r="P26">
        <v>1</v>
      </c>
      <c r="Q26">
        <v>1</v>
      </c>
      <c r="R26">
        <v>0</v>
      </c>
      <c r="T26">
        <v>1</v>
      </c>
      <c r="U26">
        <v>0</v>
      </c>
      <c r="V26">
        <v>1</v>
      </c>
      <c r="W26">
        <v>1</v>
      </c>
      <c r="X26">
        <v>0</v>
      </c>
      <c r="Y26">
        <v>0</v>
      </c>
      <c r="Z26">
        <v>1</v>
      </c>
      <c r="AA26">
        <v>1</v>
      </c>
      <c r="AB26" s="8">
        <f t="shared" si="0"/>
        <v>3</v>
      </c>
      <c r="AC26" s="8">
        <f t="shared" si="6"/>
        <v>1</v>
      </c>
      <c r="AD26">
        <v>1</v>
      </c>
      <c r="AE26">
        <v>0</v>
      </c>
      <c r="AF26">
        <v>1</v>
      </c>
      <c r="AG26">
        <v>0</v>
      </c>
      <c r="AH26">
        <v>0</v>
      </c>
      <c r="AI26">
        <v>0</v>
      </c>
      <c r="AJ26">
        <v>0</v>
      </c>
      <c r="AK26">
        <v>1</v>
      </c>
      <c r="AL26">
        <v>1</v>
      </c>
      <c r="AM26">
        <v>0</v>
      </c>
      <c r="AO26">
        <v>7.6</v>
      </c>
      <c r="AP26">
        <v>40</v>
      </c>
      <c r="AR26">
        <v>0</v>
      </c>
      <c r="AU26">
        <v>0</v>
      </c>
      <c r="AY26" s="26">
        <f t="shared" si="1"/>
        <v>1.9</v>
      </c>
      <c r="AZ26">
        <v>4.3</v>
      </c>
      <c r="BA26">
        <v>26.3</v>
      </c>
      <c r="BB26">
        <f t="shared" si="7"/>
        <v>1</v>
      </c>
      <c r="BF26">
        <f t="shared" si="2"/>
        <v>0</v>
      </c>
      <c r="BG26">
        <v>1</v>
      </c>
      <c r="BI26">
        <f t="shared" si="3"/>
        <v>1</v>
      </c>
      <c r="BP26">
        <f t="shared" si="4"/>
        <v>0</v>
      </c>
      <c r="CC26">
        <f t="shared" si="5"/>
        <v>1</v>
      </c>
      <c r="CD26">
        <v>0</v>
      </c>
      <c r="CT26">
        <v>0</v>
      </c>
      <c r="CU26">
        <v>0</v>
      </c>
      <c r="DB26">
        <v>1</v>
      </c>
      <c r="DD26" t="s">
        <v>107</v>
      </c>
    </row>
    <row r="27" spans="1:108" x14ac:dyDescent="0.25">
      <c r="A27">
        <v>23</v>
      </c>
      <c r="B27" s="30">
        <v>80</v>
      </c>
      <c r="C27">
        <v>0</v>
      </c>
      <c r="D27">
        <v>0</v>
      </c>
      <c r="F27">
        <v>0</v>
      </c>
      <c r="H27">
        <v>1</v>
      </c>
      <c r="I27">
        <v>0</v>
      </c>
      <c r="K27">
        <v>1</v>
      </c>
      <c r="L27">
        <v>0</v>
      </c>
      <c r="M27">
        <v>0</v>
      </c>
      <c r="N27" s="26">
        <v>4</v>
      </c>
      <c r="O27">
        <v>1</v>
      </c>
      <c r="P27">
        <v>0</v>
      </c>
      <c r="Q27">
        <v>1</v>
      </c>
      <c r="R27">
        <v>0</v>
      </c>
      <c r="T27">
        <v>1</v>
      </c>
      <c r="U27">
        <v>0</v>
      </c>
      <c r="V27">
        <v>1</v>
      </c>
      <c r="X27">
        <v>0</v>
      </c>
      <c r="AB27" s="8"/>
      <c r="AC27" s="8"/>
      <c r="AD27">
        <v>1</v>
      </c>
      <c r="AE27">
        <v>0</v>
      </c>
      <c r="AF27">
        <v>1</v>
      </c>
      <c r="AG27">
        <v>1</v>
      </c>
      <c r="AH27">
        <v>0</v>
      </c>
      <c r="AI27">
        <v>1</v>
      </c>
      <c r="AJ27">
        <v>1</v>
      </c>
      <c r="AK27">
        <v>1</v>
      </c>
      <c r="AL27">
        <v>1</v>
      </c>
      <c r="AM27">
        <v>0</v>
      </c>
      <c r="AO27">
        <v>11.1</v>
      </c>
      <c r="AP27">
        <v>47</v>
      </c>
      <c r="AQ27">
        <v>4.5999999999999996</v>
      </c>
      <c r="AR27">
        <v>7.7</v>
      </c>
      <c r="AS27">
        <v>49</v>
      </c>
      <c r="AT27">
        <v>9.6999999999999993</v>
      </c>
      <c r="AU27">
        <v>0.2</v>
      </c>
      <c r="AV27">
        <v>35</v>
      </c>
      <c r="AW27">
        <v>1.7</v>
      </c>
      <c r="AX27">
        <v>40</v>
      </c>
      <c r="AY27" s="26">
        <f t="shared" si="1"/>
        <v>4.7</v>
      </c>
      <c r="AZ27">
        <v>7.2</v>
      </c>
      <c r="BA27">
        <v>31</v>
      </c>
      <c r="BB27">
        <f t="shared" si="7"/>
        <v>1</v>
      </c>
      <c r="BC27">
        <v>1</v>
      </c>
      <c r="BF27">
        <f t="shared" si="2"/>
        <v>0</v>
      </c>
      <c r="BI27">
        <f t="shared" si="3"/>
        <v>0</v>
      </c>
      <c r="BP27">
        <f t="shared" si="4"/>
        <v>0</v>
      </c>
      <c r="CC27">
        <f t="shared" si="5"/>
        <v>0</v>
      </c>
    </row>
    <row r="28" spans="1:108" x14ac:dyDescent="0.25">
      <c r="A28">
        <v>24</v>
      </c>
      <c r="B28" s="30">
        <v>68</v>
      </c>
      <c r="C28">
        <v>0</v>
      </c>
      <c r="D28">
        <v>1</v>
      </c>
      <c r="E28">
        <v>10</v>
      </c>
      <c r="H28">
        <v>1</v>
      </c>
      <c r="I28">
        <v>0</v>
      </c>
      <c r="K28">
        <v>1</v>
      </c>
      <c r="L28">
        <v>0</v>
      </c>
      <c r="M28">
        <v>0</v>
      </c>
      <c r="N28" s="26">
        <v>8</v>
      </c>
      <c r="O28">
        <v>0</v>
      </c>
      <c r="P28">
        <v>0</v>
      </c>
      <c r="Q28">
        <v>0</v>
      </c>
      <c r="R28">
        <v>1</v>
      </c>
      <c r="S28">
        <v>5</v>
      </c>
      <c r="T28">
        <v>0</v>
      </c>
      <c r="U28">
        <v>0</v>
      </c>
      <c r="V28">
        <v>0</v>
      </c>
      <c r="W28">
        <v>0</v>
      </c>
      <c r="X28">
        <v>1</v>
      </c>
      <c r="Y28">
        <v>0</v>
      </c>
      <c r="Z28">
        <v>0</v>
      </c>
      <c r="AA28">
        <v>0</v>
      </c>
      <c r="AB28" s="8">
        <f t="shared" si="0"/>
        <v>1</v>
      </c>
      <c r="AC28" s="8">
        <f t="shared" si="6"/>
        <v>1</v>
      </c>
      <c r="AD28">
        <v>1</v>
      </c>
      <c r="AE28">
        <v>0</v>
      </c>
      <c r="AF28">
        <v>1</v>
      </c>
      <c r="AG28">
        <v>1</v>
      </c>
      <c r="AH28">
        <v>1</v>
      </c>
      <c r="AI28">
        <v>0</v>
      </c>
      <c r="AJ28">
        <v>0</v>
      </c>
      <c r="AK28">
        <v>1</v>
      </c>
      <c r="AL28">
        <v>1</v>
      </c>
      <c r="AM28">
        <v>3.1</v>
      </c>
      <c r="AN28">
        <v>37</v>
      </c>
      <c r="AO28">
        <v>19.100000000000001</v>
      </c>
      <c r="AP28">
        <v>58</v>
      </c>
      <c r="AQ28">
        <v>3.4</v>
      </c>
      <c r="AR28">
        <v>7.7</v>
      </c>
      <c r="AS28">
        <v>52</v>
      </c>
      <c r="AT28">
        <v>4</v>
      </c>
      <c r="AU28">
        <v>5.0999999999999996</v>
      </c>
      <c r="AV28">
        <v>40</v>
      </c>
      <c r="AY28" s="26">
        <f t="shared" si="1"/>
        <v>7.4750000000000005</v>
      </c>
      <c r="AZ28">
        <v>4.8</v>
      </c>
      <c r="BA28">
        <v>14.7</v>
      </c>
      <c r="BB28">
        <f t="shared" si="7"/>
        <v>1</v>
      </c>
      <c r="BD28">
        <v>1</v>
      </c>
      <c r="BF28">
        <f t="shared" si="2"/>
        <v>1</v>
      </c>
      <c r="BI28">
        <f t="shared" si="3"/>
        <v>0</v>
      </c>
      <c r="BP28">
        <f t="shared" si="4"/>
        <v>0</v>
      </c>
      <c r="CC28">
        <f t="shared" si="5"/>
        <v>1</v>
      </c>
    </row>
    <row r="29" spans="1:108" x14ac:dyDescent="0.25">
      <c r="A29">
        <v>25</v>
      </c>
      <c r="B29" s="30">
        <v>72</v>
      </c>
      <c r="C29">
        <v>0</v>
      </c>
      <c r="D29">
        <v>1</v>
      </c>
      <c r="E29">
        <v>10</v>
      </c>
      <c r="H29">
        <v>1</v>
      </c>
      <c r="I29">
        <v>0</v>
      </c>
      <c r="K29">
        <v>0</v>
      </c>
      <c r="L29">
        <v>0</v>
      </c>
      <c r="M29">
        <v>1</v>
      </c>
      <c r="N29" s="26">
        <v>4</v>
      </c>
      <c r="O29">
        <v>1</v>
      </c>
      <c r="P29">
        <v>0</v>
      </c>
      <c r="Q29">
        <v>1</v>
      </c>
      <c r="R29">
        <v>0</v>
      </c>
      <c r="T29">
        <v>1</v>
      </c>
      <c r="U29">
        <v>0</v>
      </c>
      <c r="V29">
        <v>1</v>
      </c>
      <c r="W29">
        <v>1</v>
      </c>
      <c r="X29">
        <v>0</v>
      </c>
      <c r="Y29">
        <v>1</v>
      </c>
      <c r="Z29">
        <v>1</v>
      </c>
      <c r="AA29">
        <v>1</v>
      </c>
      <c r="AB29" s="8">
        <f t="shared" si="0"/>
        <v>4</v>
      </c>
      <c r="AC29" s="8">
        <f t="shared" si="6"/>
        <v>1</v>
      </c>
      <c r="AD29">
        <v>1</v>
      </c>
      <c r="AE29">
        <v>0</v>
      </c>
      <c r="AF29">
        <v>1</v>
      </c>
      <c r="AG29">
        <v>1</v>
      </c>
      <c r="AH29">
        <v>1</v>
      </c>
      <c r="AI29">
        <v>0</v>
      </c>
      <c r="AJ29">
        <v>1</v>
      </c>
      <c r="AK29">
        <v>1</v>
      </c>
      <c r="AL29">
        <v>1</v>
      </c>
      <c r="AM29">
        <v>0</v>
      </c>
      <c r="AO29">
        <v>4.5</v>
      </c>
      <c r="AP29">
        <v>34</v>
      </c>
      <c r="AQ29">
        <v>4.7</v>
      </c>
      <c r="AR29">
        <v>5.2</v>
      </c>
      <c r="AS29">
        <v>47</v>
      </c>
      <c r="AT29">
        <v>7</v>
      </c>
      <c r="AU29">
        <v>0.5</v>
      </c>
      <c r="AV29">
        <v>26</v>
      </c>
      <c r="AW29">
        <v>2.2999999999999998</v>
      </c>
      <c r="AX29">
        <v>35</v>
      </c>
      <c r="AY29" s="26">
        <f t="shared" si="1"/>
        <v>2.4249999999999998</v>
      </c>
      <c r="AZ29">
        <v>4.2</v>
      </c>
      <c r="BA29">
        <v>22.3</v>
      </c>
      <c r="BB29">
        <f t="shared" si="7"/>
        <v>1</v>
      </c>
      <c r="BD29">
        <v>1</v>
      </c>
      <c r="BF29">
        <f t="shared" si="2"/>
        <v>1</v>
      </c>
      <c r="BG29">
        <v>1</v>
      </c>
      <c r="BI29">
        <f t="shared" si="3"/>
        <v>1</v>
      </c>
      <c r="BP29">
        <f t="shared" si="4"/>
        <v>0</v>
      </c>
      <c r="CC29">
        <f t="shared" si="5"/>
        <v>2</v>
      </c>
      <c r="CD29">
        <v>106</v>
      </c>
      <c r="CE29">
        <v>83</v>
      </c>
      <c r="CF29">
        <v>9.5</v>
      </c>
      <c r="CH29">
        <v>8.1000000000000003E-2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Q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1</v>
      </c>
      <c r="DB29">
        <v>0</v>
      </c>
      <c r="DC29">
        <v>0</v>
      </c>
    </row>
    <row r="30" spans="1:108" x14ac:dyDescent="0.25">
      <c r="A30">
        <v>26</v>
      </c>
      <c r="B30" s="30">
        <v>52</v>
      </c>
      <c r="C30">
        <v>0</v>
      </c>
      <c r="D30">
        <v>0</v>
      </c>
      <c r="F30">
        <v>0</v>
      </c>
      <c r="H30">
        <v>1</v>
      </c>
      <c r="I30">
        <v>1</v>
      </c>
      <c r="K30">
        <v>0</v>
      </c>
      <c r="L30">
        <v>1</v>
      </c>
      <c r="M30">
        <v>1</v>
      </c>
      <c r="N30" s="26">
        <v>3</v>
      </c>
      <c r="O30">
        <v>0</v>
      </c>
      <c r="P30">
        <v>0</v>
      </c>
      <c r="Q30">
        <v>0</v>
      </c>
      <c r="R30">
        <v>0</v>
      </c>
      <c r="T30">
        <v>1</v>
      </c>
      <c r="U30">
        <v>0</v>
      </c>
      <c r="V30">
        <v>1</v>
      </c>
      <c r="W30">
        <v>1</v>
      </c>
      <c r="X30">
        <v>0</v>
      </c>
      <c r="Y30">
        <v>0</v>
      </c>
      <c r="Z30">
        <v>1</v>
      </c>
      <c r="AA30">
        <v>1</v>
      </c>
      <c r="AB30" s="8">
        <f t="shared" si="0"/>
        <v>3</v>
      </c>
      <c r="AC30" s="8">
        <f t="shared" si="6"/>
        <v>1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7</v>
      </c>
      <c r="AN30">
        <v>37</v>
      </c>
      <c r="AO30">
        <v>89.1</v>
      </c>
      <c r="AP30">
        <v>44</v>
      </c>
      <c r="AQ30">
        <v>3.8</v>
      </c>
      <c r="AR30">
        <v>8.3000000000000007</v>
      </c>
      <c r="AS30">
        <v>51</v>
      </c>
      <c r="AT30">
        <v>4.5</v>
      </c>
      <c r="AU30">
        <v>5</v>
      </c>
      <c r="AV30">
        <v>38</v>
      </c>
      <c r="AY30" s="26">
        <f t="shared" si="1"/>
        <v>26.099999999999998</v>
      </c>
      <c r="BC30">
        <v>1</v>
      </c>
      <c r="BF30">
        <f t="shared" si="2"/>
        <v>0</v>
      </c>
      <c r="BI30">
        <f t="shared" si="3"/>
        <v>0</v>
      </c>
      <c r="BP30">
        <f t="shared" si="4"/>
        <v>0</v>
      </c>
      <c r="CC30">
        <f t="shared" si="5"/>
        <v>0</v>
      </c>
      <c r="CD30">
        <v>0</v>
      </c>
      <c r="CF30">
        <v>0</v>
      </c>
      <c r="CG30">
        <v>0</v>
      </c>
      <c r="CH30">
        <v>0</v>
      </c>
      <c r="CI30">
        <v>0</v>
      </c>
      <c r="CJ30">
        <v>38</v>
      </c>
      <c r="CK30">
        <v>55</v>
      </c>
      <c r="CL30">
        <v>0</v>
      </c>
      <c r="CM30">
        <v>0</v>
      </c>
      <c r="CN30">
        <v>0</v>
      </c>
      <c r="CQ30">
        <v>0</v>
      </c>
      <c r="CT30">
        <v>0</v>
      </c>
      <c r="CU30">
        <v>0</v>
      </c>
      <c r="CV30">
        <v>0</v>
      </c>
      <c r="CW30">
        <v>0</v>
      </c>
      <c r="CX30">
        <v>14</v>
      </c>
      <c r="CY30">
        <v>0</v>
      </c>
      <c r="CZ30">
        <v>0</v>
      </c>
      <c r="DA30">
        <v>0</v>
      </c>
      <c r="DB30">
        <v>0</v>
      </c>
      <c r="DC30">
        <v>0</v>
      </c>
    </row>
    <row r="31" spans="1:108" x14ac:dyDescent="0.25">
      <c r="A31">
        <v>27</v>
      </c>
      <c r="B31" s="30">
        <v>67</v>
      </c>
      <c r="C31">
        <v>0</v>
      </c>
      <c r="D31">
        <v>0</v>
      </c>
      <c r="F31">
        <v>0</v>
      </c>
      <c r="H31">
        <v>0</v>
      </c>
      <c r="I31">
        <v>0</v>
      </c>
      <c r="K31">
        <v>0</v>
      </c>
      <c r="L31">
        <v>0</v>
      </c>
      <c r="M31">
        <v>0</v>
      </c>
      <c r="N31" s="26">
        <v>1</v>
      </c>
      <c r="O31">
        <v>0</v>
      </c>
      <c r="P31">
        <v>0</v>
      </c>
      <c r="Q31">
        <v>1</v>
      </c>
      <c r="R31">
        <v>1</v>
      </c>
      <c r="S31">
        <v>7</v>
      </c>
      <c r="T31">
        <v>1</v>
      </c>
      <c r="U31">
        <v>0</v>
      </c>
      <c r="V31">
        <v>1</v>
      </c>
      <c r="W31">
        <v>1</v>
      </c>
      <c r="X31">
        <v>1</v>
      </c>
      <c r="Y31">
        <v>1</v>
      </c>
      <c r="Z31">
        <v>1</v>
      </c>
      <c r="AA31">
        <v>0</v>
      </c>
      <c r="AB31" s="8">
        <f t="shared" si="0"/>
        <v>4</v>
      </c>
      <c r="AC31" s="8">
        <f t="shared" si="6"/>
        <v>1</v>
      </c>
      <c r="AD31">
        <v>1</v>
      </c>
      <c r="AE31">
        <v>0</v>
      </c>
      <c r="AF31">
        <v>1</v>
      </c>
      <c r="AG31">
        <v>1</v>
      </c>
      <c r="AH31">
        <v>1</v>
      </c>
      <c r="AI31">
        <v>1</v>
      </c>
      <c r="AJ31">
        <v>1</v>
      </c>
      <c r="AK31">
        <v>0</v>
      </c>
      <c r="AL31">
        <v>0</v>
      </c>
      <c r="AM31">
        <v>5</v>
      </c>
      <c r="AN31">
        <v>42</v>
      </c>
      <c r="AO31">
        <v>43.5</v>
      </c>
      <c r="AP31">
        <v>47</v>
      </c>
      <c r="AQ31">
        <v>3.8</v>
      </c>
      <c r="AR31">
        <v>11.9</v>
      </c>
      <c r="AS31">
        <v>53</v>
      </c>
      <c r="AT31">
        <v>5.3</v>
      </c>
      <c r="AU31">
        <v>0.9</v>
      </c>
      <c r="AV31">
        <v>40</v>
      </c>
      <c r="AW31">
        <v>3.8</v>
      </c>
      <c r="AX31">
        <v>57</v>
      </c>
      <c r="AY31" s="26">
        <f t="shared" si="1"/>
        <v>15.1</v>
      </c>
      <c r="AZ31">
        <v>4.2</v>
      </c>
      <c r="BA31">
        <v>24.3</v>
      </c>
      <c r="BB31">
        <f t="shared" si="7"/>
        <v>1</v>
      </c>
      <c r="BF31">
        <f t="shared" si="2"/>
        <v>0</v>
      </c>
      <c r="BG31">
        <v>1</v>
      </c>
      <c r="BI31">
        <f t="shared" si="3"/>
        <v>1</v>
      </c>
      <c r="BP31">
        <f t="shared" si="4"/>
        <v>0</v>
      </c>
      <c r="CC31">
        <f t="shared" si="5"/>
        <v>1</v>
      </c>
      <c r="CD31">
        <v>0</v>
      </c>
      <c r="CF31">
        <v>0</v>
      </c>
      <c r="CG31">
        <v>0</v>
      </c>
      <c r="CH31">
        <v>0</v>
      </c>
      <c r="CI31">
        <v>0</v>
      </c>
      <c r="CK31">
        <v>0</v>
      </c>
      <c r="CL31">
        <v>312</v>
      </c>
      <c r="CN31">
        <v>0</v>
      </c>
      <c r="CQ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</row>
    <row r="32" spans="1:108" x14ac:dyDescent="0.25">
      <c r="A32">
        <v>28</v>
      </c>
      <c r="B32" s="30">
        <v>62</v>
      </c>
      <c r="C32">
        <v>0</v>
      </c>
      <c r="D32">
        <v>0</v>
      </c>
      <c r="F32">
        <v>0</v>
      </c>
      <c r="H32">
        <v>0</v>
      </c>
      <c r="I32">
        <v>0</v>
      </c>
      <c r="K32">
        <v>0</v>
      </c>
      <c r="L32">
        <v>0</v>
      </c>
      <c r="M32">
        <v>0</v>
      </c>
      <c r="N32" s="26">
        <v>1</v>
      </c>
      <c r="O32">
        <v>0</v>
      </c>
      <c r="P32">
        <v>0</v>
      </c>
      <c r="Q32">
        <v>0</v>
      </c>
      <c r="R32">
        <v>1</v>
      </c>
      <c r="T32">
        <v>1</v>
      </c>
      <c r="U32">
        <v>0</v>
      </c>
      <c r="V32">
        <v>1</v>
      </c>
      <c r="W32">
        <v>0</v>
      </c>
      <c r="X32">
        <v>0</v>
      </c>
      <c r="Y32">
        <v>0</v>
      </c>
      <c r="Z32">
        <v>0</v>
      </c>
      <c r="AA32">
        <v>0</v>
      </c>
      <c r="AB32" s="8">
        <f t="shared" si="0"/>
        <v>0</v>
      </c>
      <c r="AC32" s="8">
        <f t="shared" si="6"/>
        <v>0</v>
      </c>
      <c r="AD32">
        <v>0</v>
      </c>
      <c r="AE32">
        <v>0</v>
      </c>
      <c r="AF32">
        <v>0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1</v>
      </c>
      <c r="AM32">
        <v>0</v>
      </c>
      <c r="AO32">
        <v>15</v>
      </c>
      <c r="AP32">
        <v>48</v>
      </c>
      <c r="AQ32">
        <v>3.7</v>
      </c>
      <c r="AR32">
        <v>8.1999999999999993</v>
      </c>
      <c r="AS32">
        <v>50</v>
      </c>
      <c r="AT32">
        <v>5.3</v>
      </c>
      <c r="AU32">
        <v>0.3</v>
      </c>
      <c r="AV32">
        <v>31</v>
      </c>
      <c r="AW32">
        <v>3.9</v>
      </c>
      <c r="AX32">
        <v>38</v>
      </c>
      <c r="AY32" s="26">
        <f t="shared" si="1"/>
        <v>5.8</v>
      </c>
      <c r="AZ32">
        <v>3.7</v>
      </c>
      <c r="BA32">
        <v>31.3</v>
      </c>
      <c r="BB32">
        <f t="shared" si="7"/>
        <v>1</v>
      </c>
      <c r="BE32">
        <v>1</v>
      </c>
      <c r="BF32">
        <f t="shared" si="2"/>
        <v>1</v>
      </c>
      <c r="BI32">
        <f t="shared" si="3"/>
        <v>0</v>
      </c>
      <c r="BO32">
        <v>1</v>
      </c>
      <c r="BP32">
        <f t="shared" si="4"/>
        <v>1</v>
      </c>
      <c r="CC32">
        <f t="shared" si="5"/>
        <v>2</v>
      </c>
      <c r="CD32">
        <v>0</v>
      </c>
      <c r="CF32">
        <v>6.5</v>
      </c>
      <c r="CG32">
        <v>7.8</v>
      </c>
      <c r="CH32">
        <v>6.0999999999999999E-2</v>
      </c>
      <c r="CJ32">
        <v>0</v>
      </c>
      <c r="CK32">
        <v>0</v>
      </c>
      <c r="CL32">
        <v>256</v>
      </c>
      <c r="CQ32">
        <v>0</v>
      </c>
      <c r="CT32">
        <v>224</v>
      </c>
      <c r="CV32">
        <v>0</v>
      </c>
      <c r="DB32">
        <v>0</v>
      </c>
    </row>
    <row r="33" spans="1:108" x14ac:dyDescent="0.25">
      <c r="A33">
        <v>29</v>
      </c>
      <c r="B33" s="30">
        <v>70</v>
      </c>
      <c r="C33">
        <v>0</v>
      </c>
      <c r="D33">
        <v>0</v>
      </c>
      <c r="F33">
        <v>0</v>
      </c>
      <c r="H33">
        <v>0</v>
      </c>
      <c r="I33">
        <v>0</v>
      </c>
      <c r="K33">
        <v>0</v>
      </c>
      <c r="L33">
        <v>0</v>
      </c>
      <c r="M33">
        <v>1</v>
      </c>
      <c r="N33" s="26">
        <v>2</v>
      </c>
      <c r="O33">
        <v>1</v>
      </c>
      <c r="P33">
        <v>1</v>
      </c>
      <c r="Q33">
        <v>1</v>
      </c>
      <c r="R33">
        <v>0</v>
      </c>
      <c r="T33">
        <v>1</v>
      </c>
      <c r="U33">
        <v>0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 s="8">
        <f t="shared" si="0"/>
        <v>5</v>
      </c>
      <c r="AC33" s="8">
        <f t="shared" si="6"/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1</v>
      </c>
      <c r="AL33">
        <v>1</v>
      </c>
      <c r="AM33">
        <v>0</v>
      </c>
      <c r="AO33">
        <v>12.3</v>
      </c>
      <c r="AP33">
        <v>47</v>
      </c>
      <c r="AQ33">
        <v>3.9</v>
      </c>
      <c r="AR33">
        <v>5.3</v>
      </c>
      <c r="AS33">
        <v>47</v>
      </c>
      <c r="AT33">
        <v>6.9</v>
      </c>
      <c r="AU33">
        <v>0.1</v>
      </c>
      <c r="AV33">
        <v>31</v>
      </c>
      <c r="AW33">
        <v>5.2</v>
      </c>
      <c r="AX33">
        <v>42</v>
      </c>
      <c r="AY33" s="26">
        <f t="shared" si="1"/>
        <v>4.4000000000000004</v>
      </c>
      <c r="BF33">
        <f t="shared" si="2"/>
        <v>0</v>
      </c>
      <c r="BG33">
        <v>1</v>
      </c>
      <c r="BI33">
        <f t="shared" si="3"/>
        <v>1</v>
      </c>
      <c r="BP33">
        <f t="shared" si="4"/>
        <v>0</v>
      </c>
      <c r="CC33">
        <f t="shared" si="5"/>
        <v>1</v>
      </c>
      <c r="CD33">
        <v>0</v>
      </c>
      <c r="CJ33">
        <v>0</v>
      </c>
      <c r="CK33">
        <v>0</v>
      </c>
      <c r="CV33">
        <v>0</v>
      </c>
    </row>
    <row r="34" spans="1:108" x14ac:dyDescent="0.25">
      <c r="A34">
        <v>30</v>
      </c>
      <c r="B34" s="30">
        <v>50</v>
      </c>
      <c r="C34">
        <v>0</v>
      </c>
      <c r="D34">
        <v>0</v>
      </c>
      <c r="E34">
        <v>1</v>
      </c>
      <c r="H34">
        <v>0</v>
      </c>
      <c r="I34">
        <v>0</v>
      </c>
      <c r="K34">
        <v>0</v>
      </c>
      <c r="L34">
        <v>0</v>
      </c>
      <c r="M34">
        <v>0</v>
      </c>
      <c r="N34" s="26">
        <v>1</v>
      </c>
      <c r="O34">
        <v>0</v>
      </c>
      <c r="P34">
        <v>0</v>
      </c>
      <c r="Q34">
        <v>0</v>
      </c>
      <c r="R34">
        <v>1</v>
      </c>
      <c r="S34">
        <v>6</v>
      </c>
      <c r="T34">
        <v>1</v>
      </c>
      <c r="U34">
        <v>0</v>
      </c>
      <c r="V34">
        <v>1</v>
      </c>
      <c r="W34">
        <v>1</v>
      </c>
      <c r="X34">
        <v>1</v>
      </c>
      <c r="Y34">
        <v>0</v>
      </c>
      <c r="Z34">
        <v>1</v>
      </c>
      <c r="AA34">
        <v>1</v>
      </c>
      <c r="AB34" s="8">
        <f t="shared" si="0"/>
        <v>4</v>
      </c>
      <c r="AC34" s="8">
        <f t="shared" si="6"/>
        <v>1</v>
      </c>
      <c r="AD34">
        <v>1</v>
      </c>
      <c r="AE34">
        <v>0</v>
      </c>
      <c r="AF34">
        <v>1</v>
      </c>
      <c r="AG34">
        <v>1</v>
      </c>
      <c r="AH34">
        <v>1</v>
      </c>
      <c r="AI34">
        <v>1</v>
      </c>
      <c r="AJ34">
        <v>1</v>
      </c>
      <c r="AK34">
        <v>0</v>
      </c>
      <c r="AL34">
        <v>0</v>
      </c>
      <c r="AM34">
        <v>0</v>
      </c>
      <c r="AO34">
        <v>0</v>
      </c>
      <c r="AP34" t="s">
        <v>136</v>
      </c>
      <c r="AQ34">
        <v>5.8</v>
      </c>
      <c r="AR34">
        <v>4.4000000000000004</v>
      </c>
      <c r="AS34">
        <v>46</v>
      </c>
      <c r="AU34">
        <v>0</v>
      </c>
      <c r="AW34">
        <v>3.5</v>
      </c>
      <c r="AX34">
        <v>43</v>
      </c>
      <c r="AY34" s="26">
        <f t="shared" si="1"/>
        <v>1.1000000000000001</v>
      </c>
      <c r="AZ34">
        <v>2.5</v>
      </c>
      <c r="BA34">
        <v>14.7</v>
      </c>
      <c r="BB34">
        <f t="shared" si="7"/>
        <v>1</v>
      </c>
      <c r="BD34">
        <v>1</v>
      </c>
      <c r="BF34">
        <f t="shared" si="2"/>
        <v>1</v>
      </c>
      <c r="BI34">
        <f t="shared" si="3"/>
        <v>0</v>
      </c>
      <c r="BP34">
        <f t="shared" si="4"/>
        <v>0</v>
      </c>
      <c r="CC34">
        <f t="shared" si="5"/>
        <v>1</v>
      </c>
      <c r="CF34">
        <v>0</v>
      </c>
      <c r="CH34">
        <v>0</v>
      </c>
      <c r="CI34">
        <v>0</v>
      </c>
    </row>
    <row r="35" spans="1:108" x14ac:dyDescent="0.25">
      <c r="A35">
        <v>31</v>
      </c>
      <c r="B35" s="30">
        <v>74</v>
      </c>
      <c r="C35">
        <v>0</v>
      </c>
      <c r="D35">
        <v>0</v>
      </c>
      <c r="F35">
        <v>0</v>
      </c>
      <c r="H35">
        <v>1</v>
      </c>
      <c r="I35">
        <v>0</v>
      </c>
      <c r="K35">
        <v>0</v>
      </c>
      <c r="L35">
        <v>0</v>
      </c>
      <c r="M35">
        <v>0</v>
      </c>
      <c r="N35" s="26">
        <v>5</v>
      </c>
      <c r="O35">
        <v>0</v>
      </c>
      <c r="P35">
        <v>0</v>
      </c>
      <c r="Q35">
        <v>0</v>
      </c>
      <c r="R35">
        <v>0</v>
      </c>
      <c r="T35">
        <v>1</v>
      </c>
      <c r="U35">
        <v>0</v>
      </c>
      <c r="V35">
        <v>1</v>
      </c>
      <c r="W35">
        <v>1</v>
      </c>
      <c r="X35">
        <v>0</v>
      </c>
      <c r="Y35">
        <v>0</v>
      </c>
      <c r="Z35">
        <v>1</v>
      </c>
      <c r="AA35">
        <v>1</v>
      </c>
      <c r="AB35" s="8">
        <f t="shared" si="0"/>
        <v>3</v>
      </c>
      <c r="AC35" s="8">
        <f t="shared" si="6"/>
        <v>1</v>
      </c>
      <c r="AD35">
        <v>0</v>
      </c>
      <c r="AE35">
        <v>0</v>
      </c>
      <c r="AF35">
        <v>0</v>
      </c>
      <c r="AG35">
        <v>1</v>
      </c>
      <c r="AH35">
        <v>1</v>
      </c>
      <c r="AI35">
        <v>1</v>
      </c>
      <c r="AJ35">
        <v>1</v>
      </c>
      <c r="AK35">
        <v>0</v>
      </c>
      <c r="AL35">
        <v>0</v>
      </c>
      <c r="AM35">
        <v>3.7</v>
      </c>
      <c r="AN35">
        <v>41</v>
      </c>
      <c r="AO35">
        <v>14.8</v>
      </c>
      <c r="AP35">
        <v>42</v>
      </c>
      <c r="AQ35">
        <v>4.5</v>
      </c>
      <c r="AR35">
        <v>11.1</v>
      </c>
      <c r="AS35">
        <v>50</v>
      </c>
      <c r="AT35">
        <v>5.2</v>
      </c>
      <c r="AU35">
        <v>7.6</v>
      </c>
      <c r="AV35">
        <v>40</v>
      </c>
      <c r="AY35" s="26">
        <f t="shared" si="1"/>
        <v>7.4</v>
      </c>
      <c r="AZ35">
        <v>3.5</v>
      </c>
      <c r="BA35">
        <v>26.7</v>
      </c>
      <c r="BB35">
        <f t="shared" si="7"/>
        <v>1</v>
      </c>
      <c r="BF35">
        <f t="shared" si="2"/>
        <v>0</v>
      </c>
      <c r="BI35">
        <f t="shared" si="3"/>
        <v>0</v>
      </c>
      <c r="BP35">
        <f t="shared" si="4"/>
        <v>0</v>
      </c>
      <c r="BQ35">
        <v>1</v>
      </c>
      <c r="CC35">
        <f t="shared" si="5"/>
        <v>1</v>
      </c>
      <c r="CD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Q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1</v>
      </c>
      <c r="DC35">
        <v>0</v>
      </c>
      <c r="DD35" t="s">
        <v>123</v>
      </c>
    </row>
    <row r="36" spans="1:108" x14ac:dyDescent="0.25">
      <c r="A36">
        <v>32</v>
      </c>
      <c r="B36" s="30">
        <v>66</v>
      </c>
      <c r="C36">
        <v>0</v>
      </c>
      <c r="D36">
        <v>0</v>
      </c>
      <c r="F36">
        <v>0</v>
      </c>
      <c r="H36">
        <v>1</v>
      </c>
      <c r="I36">
        <v>0</v>
      </c>
      <c r="K36">
        <v>0</v>
      </c>
      <c r="L36">
        <v>0</v>
      </c>
      <c r="M36">
        <v>0</v>
      </c>
      <c r="N36" s="26">
        <v>1</v>
      </c>
      <c r="O36">
        <v>0</v>
      </c>
      <c r="P36">
        <v>0</v>
      </c>
      <c r="Q36">
        <v>0</v>
      </c>
      <c r="R36">
        <v>1</v>
      </c>
      <c r="T36">
        <v>1</v>
      </c>
      <c r="U36">
        <v>0</v>
      </c>
      <c r="V36">
        <v>1</v>
      </c>
      <c r="W36">
        <v>1</v>
      </c>
      <c r="X36">
        <v>0</v>
      </c>
      <c r="Y36">
        <v>1</v>
      </c>
      <c r="Z36">
        <v>1</v>
      </c>
      <c r="AA36">
        <v>1</v>
      </c>
      <c r="AB36" s="8">
        <f t="shared" si="0"/>
        <v>4</v>
      </c>
      <c r="AC36" s="8">
        <f t="shared" si="6"/>
        <v>1</v>
      </c>
      <c r="AD36">
        <v>1</v>
      </c>
      <c r="AE36">
        <v>1</v>
      </c>
      <c r="AF36">
        <v>1</v>
      </c>
      <c r="AG36">
        <v>1</v>
      </c>
      <c r="AH36">
        <v>0</v>
      </c>
      <c r="AI36">
        <v>0</v>
      </c>
      <c r="AJ36">
        <v>1</v>
      </c>
      <c r="AK36">
        <v>0</v>
      </c>
      <c r="AL36">
        <v>0</v>
      </c>
      <c r="AM36">
        <v>3.6</v>
      </c>
      <c r="AN36">
        <v>37</v>
      </c>
      <c r="AO36">
        <v>98.1</v>
      </c>
      <c r="AP36">
        <v>50</v>
      </c>
      <c r="AQ36">
        <v>4.0999999999999996</v>
      </c>
      <c r="AR36">
        <v>8.6999999999999993</v>
      </c>
      <c r="AS36">
        <v>57</v>
      </c>
      <c r="AT36">
        <v>4.5</v>
      </c>
      <c r="AU36">
        <v>3.9</v>
      </c>
      <c r="AV36">
        <v>41</v>
      </c>
      <c r="AY36" s="26">
        <f t="shared" si="1"/>
        <v>27.599999999999998</v>
      </c>
      <c r="AZ36">
        <v>4.8</v>
      </c>
      <c r="BA36">
        <v>25.5</v>
      </c>
      <c r="BB36">
        <f t="shared" si="7"/>
        <v>1</v>
      </c>
      <c r="BC36">
        <v>1</v>
      </c>
      <c r="BF36">
        <f t="shared" si="2"/>
        <v>0</v>
      </c>
      <c r="BI36">
        <f t="shared" si="3"/>
        <v>0</v>
      </c>
      <c r="BN36">
        <v>1</v>
      </c>
      <c r="BP36">
        <f t="shared" si="4"/>
        <v>1</v>
      </c>
      <c r="CC36">
        <f t="shared" si="5"/>
        <v>1</v>
      </c>
      <c r="CD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553</v>
      </c>
      <c r="CO36">
        <v>553</v>
      </c>
      <c r="CQ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</row>
    <row r="37" spans="1:108" x14ac:dyDescent="0.25">
      <c r="A37">
        <v>33</v>
      </c>
      <c r="B37" s="30">
        <v>65</v>
      </c>
      <c r="C37">
        <v>0</v>
      </c>
      <c r="D37">
        <v>0</v>
      </c>
      <c r="F37">
        <v>0</v>
      </c>
      <c r="H37">
        <v>1</v>
      </c>
      <c r="I37">
        <v>1</v>
      </c>
      <c r="K37">
        <v>0</v>
      </c>
      <c r="L37">
        <v>1</v>
      </c>
      <c r="M37">
        <v>0</v>
      </c>
      <c r="N37" s="26">
        <v>13</v>
      </c>
      <c r="O37">
        <v>0</v>
      </c>
      <c r="P37">
        <v>0</v>
      </c>
      <c r="Q37">
        <v>0</v>
      </c>
      <c r="T37">
        <v>1</v>
      </c>
      <c r="U37">
        <v>0</v>
      </c>
      <c r="V37">
        <v>1</v>
      </c>
      <c r="W37">
        <v>1</v>
      </c>
      <c r="X37">
        <v>0</v>
      </c>
      <c r="Y37">
        <v>0</v>
      </c>
      <c r="Z37">
        <v>1</v>
      </c>
      <c r="AA37">
        <v>1</v>
      </c>
      <c r="AB37" s="8">
        <f t="shared" si="0"/>
        <v>3</v>
      </c>
      <c r="AC37" s="8">
        <f t="shared" si="6"/>
        <v>1</v>
      </c>
      <c r="AD37">
        <v>0</v>
      </c>
      <c r="AE37">
        <v>0</v>
      </c>
      <c r="AF37">
        <v>0</v>
      </c>
      <c r="AG37">
        <v>1</v>
      </c>
      <c r="AH37">
        <v>0</v>
      </c>
      <c r="AI37">
        <v>1</v>
      </c>
      <c r="AJ37">
        <v>1</v>
      </c>
      <c r="AK37">
        <v>0</v>
      </c>
      <c r="AL37">
        <v>0</v>
      </c>
      <c r="AM37">
        <v>6.1</v>
      </c>
      <c r="AN37">
        <v>42</v>
      </c>
      <c r="AO37">
        <v>2.8</v>
      </c>
      <c r="AP37">
        <v>48</v>
      </c>
      <c r="AQ37">
        <v>4.8</v>
      </c>
      <c r="AR37">
        <v>3.4</v>
      </c>
      <c r="AS37">
        <v>45</v>
      </c>
      <c r="AT37">
        <v>6.6</v>
      </c>
      <c r="AU37">
        <v>1.6</v>
      </c>
      <c r="AV37">
        <v>35</v>
      </c>
      <c r="AY37" s="26">
        <f t="shared" si="1"/>
        <v>3.0749999999999997</v>
      </c>
      <c r="AZ37">
        <v>7.3</v>
      </c>
      <c r="BA37">
        <v>30.3</v>
      </c>
      <c r="BB37">
        <f t="shared" si="7"/>
        <v>1</v>
      </c>
      <c r="BC37">
        <v>1</v>
      </c>
      <c r="BF37">
        <f t="shared" si="2"/>
        <v>0</v>
      </c>
      <c r="BI37">
        <f t="shared" si="3"/>
        <v>0</v>
      </c>
      <c r="BP37">
        <f t="shared" si="4"/>
        <v>0</v>
      </c>
      <c r="CC37">
        <f t="shared" si="5"/>
        <v>0</v>
      </c>
      <c r="CD37">
        <v>0</v>
      </c>
      <c r="CF37">
        <v>0</v>
      </c>
    </row>
    <row r="38" spans="1:108" x14ac:dyDescent="0.25">
      <c r="A38">
        <v>34</v>
      </c>
      <c r="B38" s="30">
        <v>40</v>
      </c>
      <c r="C38">
        <v>0</v>
      </c>
      <c r="D38">
        <v>0</v>
      </c>
      <c r="F38">
        <v>0</v>
      </c>
      <c r="H38">
        <v>0</v>
      </c>
      <c r="I38">
        <v>0</v>
      </c>
      <c r="K38">
        <v>0</v>
      </c>
      <c r="L38">
        <v>1</v>
      </c>
      <c r="M38">
        <v>0</v>
      </c>
      <c r="N38" s="26">
        <v>0.33333333333333331</v>
      </c>
      <c r="O38">
        <v>1</v>
      </c>
      <c r="P38">
        <v>0</v>
      </c>
      <c r="Q38">
        <v>1</v>
      </c>
      <c r="R38">
        <v>0</v>
      </c>
      <c r="T38">
        <v>1</v>
      </c>
      <c r="U38">
        <v>0</v>
      </c>
      <c r="V38">
        <v>1</v>
      </c>
      <c r="W38">
        <v>0</v>
      </c>
      <c r="X38">
        <v>0</v>
      </c>
      <c r="Y38">
        <v>0</v>
      </c>
      <c r="Z38">
        <v>0</v>
      </c>
      <c r="AA38">
        <v>0</v>
      </c>
      <c r="AB38" s="8">
        <f t="shared" si="0"/>
        <v>0</v>
      </c>
      <c r="AC38" s="8">
        <f t="shared" si="6"/>
        <v>0</v>
      </c>
      <c r="AD38">
        <v>1</v>
      </c>
      <c r="AE38">
        <v>0</v>
      </c>
      <c r="AF38">
        <v>1</v>
      </c>
      <c r="AG38">
        <v>1</v>
      </c>
      <c r="AH38">
        <v>1</v>
      </c>
      <c r="AI38">
        <v>1</v>
      </c>
      <c r="AJ38">
        <v>1</v>
      </c>
      <c r="AK38">
        <v>1</v>
      </c>
      <c r="AL38">
        <v>0</v>
      </c>
      <c r="AO38">
        <v>31.5</v>
      </c>
      <c r="AP38">
        <v>53</v>
      </c>
      <c r="AQ38">
        <v>3.7</v>
      </c>
      <c r="AR38">
        <v>5.4</v>
      </c>
      <c r="AS38">
        <v>48</v>
      </c>
      <c r="AT38">
        <v>1.4</v>
      </c>
      <c r="AU38">
        <v>5.2</v>
      </c>
      <c r="AV38">
        <v>46</v>
      </c>
      <c r="AY38" s="26">
        <f t="shared" si="1"/>
        <v>12.299999999999999</v>
      </c>
      <c r="AZ38">
        <v>3.2</v>
      </c>
      <c r="BA38">
        <v>5.8</v>
      </c>
      <c r="BB38">
        <f t="shared" si="7"/>
        <v>0</v>
      </c>
      <c r="BF38">
        <f t="shared" si="2"/>
        <v>0</v>
      </c>
      <c r="BH38">
        <v>1</v>
      </c>
      <c r="BI38">
        <f t="shared" si="3"/>
        <v>1</v>
      </c>
      <c r="BP38">
        <f t="shared" si="4"/>
        <v>0</v>
      </c>
      <c r="CC38">
        <f t="shared" si="5"/>
        <v>1</v>
      </c>
    </row>
    <row r="39" spans="1:108" x14ac:dyDescent="0.25">
      <c r="A39">
        <v>35</v>
      </c>
      <c r="B39" s="30">
        <v>82</v>
      </c>
      <c r="C39">
        <v>0</v>
      </c>
      <c r="D39">
        <v>1</v>
      </c>
      <c r="E39">
        <v>3.5</v>
      </c>
      <c r="H39">
        <v>0</v>
      </c>
      <c r="I39">
        <v>0</v>
      </c>
      <c r="K39">
        <v>0</v>
      </c>
      <c r="L39">
        <v>0</v>
      </c>
      <c r="M39">
        <v>0</v>
      </c>
      <c r="N39" s="26">
        <v>3</v>
      </c>
      <c r="O39">
        <v>0</v>
      </c>
      <c r="P39">
        <v>0</v>
      </c>
      <c r="Q39">
        <v>0</v>
      </c>
      <c r="R39">
        <v>0</v>
      </c>
      <c r="T39">
        <v>1</v>
      </c>
      <c r="U39">
        <v>0</v>
      </c>
      <c r="V39">
        <v>1</v>
      </c>
      <c r="W39">
        <v>1</v>
      </c>
      <c r="X39">
        <v>0</v>
      </c>
      <c r="Y39">
        <v>1</v>
      </c>
      <c r="Z39">
        <v>1</v>
      </c>
      <c r="AA39">
        <v>1</v>
      </c>
      <c r="AB39" s="8">
        <f t="shared" si="0"/>
        <v>4</v>
      </c>
      <c r="AC39" s="8">
        <f t="shared" si="6"/>
        <v>1</v>
      </c>
      <c r="AD39">
        <v>0</v>
      </c>
      <c r="AE39">
        <v>0</v>
      </c>
      <c r="AF39">
        <v>0</v>
      </c>
      <c r="AG39">
        <v>1</v>
      </c>
      <c r="AH39">
        <v>1</v>
      </c>
      <c r="AI39">
        <v>1</v>
      </c>
      <c r="AJ39">
        <v>1</v>
      </c>
      <c r="AL39">
        <v>1</v>
      </c>
      <c r="AM39" s="8">
        <v>0</v>
      </c>
      <c r="AN39" s="8"/>
      <c r="AO39" s="8">
        <v>6.3</v>
      </c>
      <c r="AP39" s="8">
        <v>47</v>
      </c>
      <c r="AQ39" s="8">
        <v>3.7</v>
      </c>
      <c r="AR39" s="8">
        <v>5.8</v>
      </c>
      <c r="AS39" s="8">
        <v>43</v>
      </c>
      <c r="AT39" s="8">
        <v>4.5</v>
      </c>
      <c r="AU39" s="8">
        <v>0.3</v>
      </c>
      <c r="AV39" s="8">
        <v>32</v>
      </c>
      <c r="AW39" s="8">
        <v>2.7</v>
      </c>
      <c r="AX39" s="8">
        <v>37</v>
      </c>
      <c r="AY39" s="26">
        <f t="shared" si="1"/>
        <v>3.0249999999999999</v>
      </c>
      <c r="AZ39" s="8">
        <v>5.3</v>
      </c>
      <c r="BA39" s="8">
        <v>31</v>
      </c>
      <c r="BB39">
        <f t="shared" si="7"/>
        <v>1</v>
      </c>
      <c r="BD39">
        <v>1</v>
      </c>
      <c r="BF39">
        <f t="shared" si="2"/>
        <v>1</v>
      </c>
      <c r="BI39">
        <f t="shared" si="3"/>
        <v>0</v>
      </c>
      <c r="BN39">
        <v>1</v>
      </c>
      <c r="BP39">
        <f t="shared" si="4"/>
        <v>1</v>
      </c>
      <c r="CC39">
        <f t="shared" si="5"/>
        <v>2</v>
      </c>
      <c r="CD39">
        <v>0</v>
      </c>
      <c r="CF39">
        <v>8.8000000000000007</v>
      </c>
      <c r="CH39">
        <v>6.5000000000000002E-2</v>
      </c>
      <c r="CI39">
        <v>0</v>
      </c>
      <c r="CJ39">
        <v>0</v>
      </c>
      <c r="CK39">
        <v>0</v>
      </c>
      <c r="CL39">
        <v>125</v>
      </c>
      <c r="CM39">
        <v>8</v>
      </c>
      <c r="CN39">
        <v>578</v>
      </c>
      <c r="CO39">
        <v>578</v>
      </c>
      <c r="CQ39">
        <v>0</v>
      </c>
      <c r="CT39">
        <v>171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1</v>
      </c>
      <c r="DC39">
        <v>0</v>
      </c>
      <c r="DD39" t="s">
        <v>107</v>
      </c>
    </row>
    <row r="40" spans="1:108" x14ac:dyDescent="0.25">
      <c r="A40">
        <v>36</v>
      </c>
      <c r="B40" s="30">
        <v>22</v>
      </c>
      <c r="C40">
        <v>0</v>
      </c>
      <c r="D40">
        <v>0</v>
      </c>
      <c r="F40">
        <v>0</v>
      </c>
      <c r="H40">
        <v>0</v>
      </c>
      <c r="I40">
        <v>0</v>
      </c>
      <c r="K40">
        <v>0</v>
      </c>
      <c r="L40">
        <v>1</v>
      </c>
      <c r="M40">
        <v>0</v>
      </c>
      <c r="N40" s="26">
        <v>2</v>
      </c>
      <c r="O40">
        <v>1</v>
      </c>
      <c r="P40">
        <v>1</v>
      </c>
      <c r="Q40">
        <v>0</v>
      </c>
      <c r="R40">
        <v>0</v>
      </c>
      <c r="T40">
        <v>1</v>
      </c>
      <c r="U40">
        <v>1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 s="8">
        <f t="shared" si="0"/>
        <v>0</v>
      </c>
      <c r="AC40" s="8">
        <f t="shared" si="6"/>
        <v>0</v>
      </c>
      <c r="AD40">
        <v>1</v>
      </c>
      <c r="AE40">
        <v>1</v>
      </c>
      <c r="AF40">
        <v>0</v>
      </c>
      <c r="AG40">
        <v>1</v>
      </c>
      <c r="AH40">
        <v>1</v>
      </c>
      <c r="AI40">
        <v>1</v>
      </c>
      <c r="AJ40">
        <v>1</v>
      </c>
      <c r="AK40">
        <v>0</v>
      </c>
      <c r="AL40">
        <v>0</v>
      </c>
      <c r="AM40" s="8">
        <v>24.4</v>
      </c>
      <c r="AN40" s="8">
        <v>42</v>
      </c>
      <c r="AO40" s="8">
        <v>30.5</v>
      </c>
      <c r="AP40" s="8">
        <v>43</v>
      </c>
      <c r="AQ40" s="8">
        <v>5.9</v>
      </c>
      <c r="AR40" s="8">
        <v>12.7</v>
      </c>
      <c r="AS40" s="8">
        <v>52</v>
      </c>
      <c r="AT40" s="8"/>
      <c r="AU40" s="8"/>
      <c r="AV40" s="8"/>
      <c r="AW40" s="8"/>
      <c r="AX40" s="8"/>
      <c r="AY40" s="26">
        <f t="shared" si="1"/>
        <v>16.899999999999999</v>
      </c>
      <c r="AZ40" s="8"/>
      <c r="BA40" s="8"/>
      <c r="BF40">
        <f t="shared" si="2"/>
        <v>0</v>
      </c>
      <c r="BI40">
        <f t="shared" si="3"/>
        <v>0</v>
      </c>
      <c r="BP40">
        <f t="shared" si="4"/>
        <v>0</v>
      </c>
      <c r="BS40">
        <v>1</v>
      </c>
      <c r="CC40">
        <f t="shared" si="5"/>
        <v>1</v>
      </c>
    </row>
    <row r="41" spans="1:108" x14ac:dyDescent="0.25">
      <c r="A41">
        <v>37</v>
      </c>
      <c r="B41" s="30">
        <v>73</v>
      </c>
      <c r="C41">
        <v>1</v>
      </c>
      <c r="D41">
        <v>0</v>
      </c>
      <c r="F41">
        <v>0</v>
      </c>
      <c r="H41">
        <v>0</v>
      </c>
      <c r="I41">
        <v>0</v>
      </c>
      <c r="K41">
        <v>0</v>
      </c>
      <c r="L41">
        <v>0</v>
      </c>
      <c r="M41">
        <v>0</v>
      </c>
      <c r="N41" s="26">
        <v>2</v>
      </c>
      <c r="AB41" s="8"/>
      <c r="AC41" s="8"/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L41">
        <v>0</v>
      </c>
      <c r="AM41" s="8"/>
      <c r="AN41" s="8"/>
      <c r="AO41" s="8"/>
      <c r="AP41" s="8"/>
      <c r="AQ41" s="8"/>
      <c r="AR41" s="8"/>
      <c r="AS41" s="8"/>
      <c r="AT41" s="8">
        <v>3.5</v>
      </c>
      <c r="AU41" s="8">
        <v>2.4</v>
      </c>
      <c r="AV41" s="8">
        <v>43</v>
      </c>
      <c r="AW41" s="8"/>
      <c r="AX41" s="8"/>
      <c r="AY41" s="26"/>
      <c r="AZ41" s="8"/>
      <c r="BA41" s="8"/>
      <c r="BC41">
        <v>1</v>
      </c>
      <c r="BF41">
        <f t="shared" si="2"/>
        <v>0</v>
      </c>
      <c r="BI41">
        <f t="shared" si="3"/>
        <v>0</v>
      </c>
      <c r="BP41">
        <f t="shared" si="4"/>
        <v>0</v>
      </c>
      <c r="CC41">
        <f t="shared" si="5"/>
        <v>0</v>
      </c>
      <c r="CD41">
        <v>0</v>
      </c>
      <c r="CF41">
        <v>0</v>
      </c>
      <c r="CG41">
        <v>0</v>
      </c>
      <c r="CH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Q41">
        <v>4.72</v>
      </c>
      <c r="CR41">
        <v>4.72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</row>
    <row r="42" spans="1:108" x14ac:dyDescent="0.25">
      <c r="A42">
        <v>38</v>
      </c>
      <c r="B42" s="30">
        <v>69</v>
      </c>
      <c r="C42">
        <v>0</v>
      </c>
      <c r="D42">
        <v>0</v>
      </c>
      <c r="F42">
        <v>0</v>
      </c>
      <c r="H42">
        <v>0</v>
      </c>
      <c r="I42">
        <v>0</v>
      </c>
      <c r="K42">
        <v>1</v>
      </c>
      <c r="L42">
        <v>1</v>
      </c>
      <c r="M42">
        <v>0</v>
      </c>
      <c r="N42" s="26">
        <v>2</v>
      </c>
      <c r="O42">
        <v>1</v>
      </c>
      <c r="P42">
        <v>1</v>
      </c>
      <c r="Q42">
        <v>0</v>
      </c>
      <c r="R42">
        <v>1</v>
      </c>
      <c r="T42">
        <v>1</v>
      </c>
      <c r="U42">
        <v>0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 s="8">
        <f t="shared" si="0"/>
        <v>5</v>
      </c>
      <c r="AC42" s="8">
        <f t="shared" si="6"/>
        <v>1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1</v>
      </c>
      <c r="AM42" s="8">
        <v>0</v>
      </c>
      <c r="AN42" s="8"/>
      <c r="AO42" s="8">
        <v>65.3</v>
      </c>
      <c r="AP42" s="8">
        <v>57</v>
      </c>
      <c r="AQ42" s="8">
        <v>3.4</v>
      </c>
      <c r="AR42" s="8">
        <v>8.3000000000000007</v>
      </c>
      <c r="AS42" s="8">
        <v>56</v>
      </c>
      <c r="AT42" s="8">
        <v>4.4000000000000004</v>
      </c>
      <c r="AU42" s="8">
        <v>4.2</v>
      </c>
      <c r="AV42" s="8">
        <v>41</v>
      </c>
      <c r="AW42" s="8"/>
      <c r="AX42" s="8"/>
      <c r="AY42" s="26">
        <f t="shared" si="1"/>
        <v>18.399999999999999</v>
      </c>
      <c r="AZ42" s="8">
        <v>4.2</v>
      </c>
      <c r="BA42" s="8">
        <v>31</v>
      </c>
      <c r="BB42">
        <f t="shared" si="7"/>
        <v>1</v>
      </c>
      <c r="BC42">
        <v>1</v>
      </c>
      <c r="BF42">
        <f t="shared" si="2"/>
        <v>0</v>
      </c>
      <c r="BI42">
        <f t="shared" si="3"/>
        <v>0</v>
      </c>
      <c r="BP42">
        <f t="shared" si="4"/>
        <v>0</v>
      </c>
      <c r="CC42">
        <f t="shared" si="5"/>
        <v>0</v>
      </c>
      <c r="CD42">
        <v>0</v>
      </c>
      <c r="CF42">
        <v>0</v>
      </c>
      <c r="CG42">
        <v>0</v>
      </c>
      <c r="CH42">
        <v>0</v>
      </c>
      <c r="CI42">
        <v>0</v>
      </c>
      <c r="CJ42">
        <v>37</v>
      </c>
      <c r="CK42">
        <v>63</v>
      </c>
      <c r="CL42">
        <v>0</v>
      </c>
      <c r="CM42">
        <v>0</v>
      </c>
      <c r="CN42">
        <v>0</v>
      </c>
      <c r="CQ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B42">
        <v>0</v>
      </c>
      <c r="DC42">
        <v>0</v>
      </c>
    </row>
    <row r="43" spans="1:108" x14ac:dyDescent="0.25">
      <c r="A43">
        <v>39</v>
      </c>
      <c r="B43" s="30">
        <v>82</v>
      </c>
      <c r="C43">
        <v>0</v>
      </c>
      <c r="D43">
        <v>0</v>
      </c>
      <c r="F43">
        <v>0</v>
      </c>
      <c r="H43">
        <v>0</v>
      </c>
      <c r="I43">
        <v>0</v>
      </c>
      <c r="K43">
        <v>0</v>
      </c>
      <c r="L43">
        <v>0</v>
      </c>
      <c r="M43">
        <v>0</v>
      </c>
      <c r="N43" s="26">
        <v>1</v>
      </c>
      <c r="O43">
        <v>0</v>
      </c>
      <c r="P43">
        <v>0</v>
      </c>
      <c r="Q43">
        <v>0</v>
      </c>
      <c r="R43">
        <v>1</v>
      </c>
      <c r="T43">
        <v>1</v>
      </c>
      <c r="U43">
        <v>0</v>
      </c>
      <c r="V43">
        <v>1</v>
      </c>
      <c r="W43">
        <v>1</v>
      </c>
      <c r="X43">
        <v>1</v>
      </c>
      <c r="Y43">
        <v>0</v>
      </c>
      <c r="Z43">
        <v>1</v>
      </c>
      <c r="AA43">
        <v>1</v>
      </c>
      <c r="AB43" s="8">
        <f t="shared" si="0"/>
        <v>4</v>
      </c>
      <c r="AC43" s="8">
        <f t="shared" si="6"/>
        <v>1</v>
      </c>
      <c r="AD43">
        <v>0</v>
      </c>
      <c r="AE43">
        <v>0</v>
      </c>
      <c r="AF43">
        <v>0</v>
      </c>
      <c r="AG43">
        <v>1</v>
      </c>
      <c r="AH43">
        <v>0</v>
      </c>
      <c r="AI43">
        <v>0</v>
      </c>
      <c r="AJ43">
        <v>1</v>
      </c>
      <c r="AK43">
        <v>0</v>
      </c>
      <c r="AL43">
        <v>1</v>
      </c>
      <c r="AM43" s="8">
        <v>0</v>
      </c>
      <c r="AN43" s="8"/>
      <c r="AO43" s="8">
        <v>0</v>
      </c>
      <c r="AP43" s="8"/>
      <c r="AQ43" s="8">
        <v>9.1</v>
      </c>
      <c r="AR43" s="8">
        <v>5.2</v>
      </c>
      <c r="AS43" s="8">
        <v>47</v>
      </c>
      <c r="AT43" s="8"/>
      <c r="AU43" s="8">
        <v>0</v>
      </c>
      <c r="AV43" s="8"/>
      <c r="AW43" s="8">
        <v>3</v>
      </c>
      <c r="AX43" s="8">
        <v>59</v>
      </c>
      <c r="AY43" s="26">
        <f t="shared" si="1"/>
        <v>1.3</v>
      </c>
      <c r="AZ43" s="8">
        <v>9.3000000000000007</v>
      </c>
      <c r="BA43" s="8">
        <v>49</v>
      </c>
      <c r="BB43">
        <f t="shared" si="7"/>
        <v>1</v>
      </c>
      <c r="BE43" s="8">
        <v>1</v>
      </c>
      <c r="BF43">
        <f t="shared" si="2"/>
        <v>1</v>
      </c>
      <c r="BI43">
        <f t="shared" si="3"/>
        <v>0</v>
      </c>
      <c r="BJ43">
        <v>1</v>
      </c>
      <c r="BO43">
        <v>1</v>
      </c>
      <c r="BP43">
        <f t="shared" si="4"/>
        <v>1</v>
      </c>
      <c r="CC43">
        <f t="shared" si="5"/>
        <v>3</v>
      </c>
      <c r="CD43">
        <v>133</v>
      </c>
      <c r="CE43">
        <v>90.3</v>
      </c>
      <c r="CF43">
        <v>0</v>
      </c>
      <c r="CG43">
        <v>5.7</v>
      </c>
      <c r="CH43">
        <v>6.0999999999999999E-2</v>
      </c>
      <c r="CI43">
        <v>0</v>
      </c>
      <c r="CJ43">
        <v>0</v>
      </c>
      <c r="CK43">
        <v>0</v>
      </c>
      <c r="CL43">
        <v>0</v>
      </c>
      <c r="CN43">
        <v>0</v>
      </c>
      <c r="CT43">
        <v>209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B43">
        <v>1</v>
      </c>
      <c r="DD43" t="s">
        <v>123</v>
      </c>
    </row>
    <row r="44" spans="1:108" x14ac:dyDescent="0.25">
      <c r="A44">
        <v>40</v>
      </c>
      <c r="B44" s="30">
        <v>72</v>
      </c>
      <c r="C44">
        <v>0</v>
      </c>
      <c r="D44">
        <v>0</v>
      </c>
      <c r="F44">
        <v>0</v>
      </c>
      <c r="H44">
        <v>1</v>
      </c>
      <c r="I44">
        <v>0</v>
      </c>
      <c r="K44">
        <v>0</v>
      </c>
      <c r="L44">
        <v>0</v>
      </c>
      <c r="M44">
        <v>0</v>
      </c>
      <c r="N44" s="26">
        <v>10</v>
      </c>
      <c r="O44">
        <v>0</v>
      </c>
      <c r="P44">
        <v>0</v>
      </c>
      <c r="Q44">
        <v>0</v>
      </c>
      <c r="R44">
        <v>1</v>
      </c>
      <c r="T44">
        <v>1</v>
      </c>
      <c r="U44">
        <v>0</v>
      </c>
      <c r="V44">
        <v>1</v>
      </c>
      <c r="W44">
        <v>1</v>
      </c>
      <c r="Z44">
        <v>1</v>
      </c>
      <c r="AA44">
        <v>1</v>
      </c>
      <c r="AB44" s="8">
        <f t="shared" si="0"/>
        <v>3</v>
      </c>
      <c r="AC44" s="8">
        <f t="shared" si="6"/>
        <v>1</v>
      </c>
      <c r="AD44">
        <v>1</v>
      </c>
      <c r="AE44">
        <v>0</v>
      </c>
      <c r="AF44">
        <v>1</v>
      </c>
      <c r="AG44">
        <v>1</v>
      </c>
      <c r="AH44">
        <v>0</v>
      </c>
      <c r="AI44">
        <v>1</v>
      </c>
      <c r="AJ44">
        <v>1</v>
      </c>
      <c r="AK44">
        <v>0</v>
      </c>
      <c r="AM44" s="8">
        <v>7.3</v>
      </c>
      <c r="AN44" s="8">
        <v>39</v>
      </c>
      <c r="AO44" s="8">
        <v>61.5</v>
      </c>
      <c r="AP44" s="8">
        <v>62</v>
      </c>
      <c r="AQ44" s="8">
        <v>2.9</v>
      </c>
      <c r="AR44" s="8">
        <v>7.1</v>
      </c>
      <c r="AS44" s="8">
        <v>45</v>
      </c>
      <c r="AT44" s="8">
        <v>6.2</v>
      </c>
      <c r="AU44" s="8">
        <v>1.1000000000000001</v>
      </c>
      <c r="AV44" s="8">
        <v>27</v>
      </c>
      <c r="AW44" s="8"/>
      <c r="AX44" s="8"/>
      <c r="AY44" s="26">
        <f t="shared" si="1"/>
        <v>18.974999999999998</v>
      </c>
      <c r="AZ44" s="8"/>
      <c r="BA44" s="8"/>
      <c r="BE44">
        <v>1</v>
      </c>
      <c r="BF44">
        <f t="shared" si="2"/>
        <v>1</v>
      </c>
      <c r="BG44">
        <v>1</v>
      </c>
      <c r="BI44">
        <f t="shared" si="3"/>
        <v>1</v>
      </c>
      <c r="BP44">
        <f t="shared" si="4"/>
        <v>0</v>
      </c>
      <c r="CC44">
        <f t="shared" si="5"/>
        <v>2</v>
      </c>
      <c r="CD44">
        <v>0</v>
      </c>
      <c r="CF44">
        <v>0</v>
      </c>
      <c r="CG44">
        <v>9.1999999999999993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Q44">
        <v>0</v>
      </c>
      <c r="CT44">
        <v>0</v>
      </c>
      <c r="CU44">
        <v>0</v>
      </c>
      <c r="CV44">
        <v>0</v>
      </c>
      <c r="CW44">
        <v>80</v>
      </c>
      <c r="CX44">
        <v>0</v>
      </c>
      <c r="CY44">
        <v>1.73</v>
      </c>
      <c r="CZ44">
        <v>0.55000000000000004</v>
      </c>
      <c r="DA44">
        <v>0</v>
      </c>
      <c r="DB44">
        <v>0</v>
      </c>
      <c r="DC44">
        <v>0</v>
      </c>
    </row>
    <row r="45" spans="1:108" x14ac:dyDescent="0.25">
      <c r="A45">
        <v>41</v>
      </c>
      <c r="B45" s="30">
        <v>48</v>
      </c>
      <c r="C45">
        <v>0</v>
      </c>
      <c r="D45">
        <v>0</v>
      </c>
      <c r="F45">
        <v>0</v>
      </c>
      <c r="H45">
        <v>0</v>
      </c>
      <c r="I45">
        <v>0</v>
      </c>
      <c r="K45">
        <v>0</v>
      </c>
      <c r="L45">
        <v>0</v>
      </c>
      <c r="M45">
        <v>0</v>
      </c>
      <c r="N45" s="26">
        <v>2</v>
      </c>
      <c r="O45">
        <v>0</v>
      </c>
      <c r="P45">
        <v>0</v>
      </c>
      <c r="Q45">
        <v>0</v>
      </c>
      <c r="R45">
        <v>0</v>
      </c>
      <c r="T45">
        <v>1</v>
      </c>
      <c r="U45">
        <v>0</v>
      </c>
      <c r="V45">
        <v>1</v>
      </c>
      <c r="W45">
        <v>1</v>
      </c>
      <c r="X45">
        <v>0</v>
      </c>
      <c r="Y45">
        <v>0</v>
      </c>
      <c r="Z45">
        <v>1</v>
      </c>
      <c r="AA45">
        <v>1</v>
      </c>
      <c r="AB45" s="8">
        <f t="shared" si="0"/>
        <v>3</v>
      </c>
      <c r="AC45" s="8">
        <f t="shared" si="6"/>
        <v>1</v>
      </c>
      <c r="AD45">
        <v>0</v>
      </c>
      <c r="AE45">
        <v>0</v>
      </c>
      <c r="AF45">
        <v>0</v>
      </c>
      <c r="AG45">
        <v>1</v>
      </c>
      <c r="AH45">
        <v>1</v>
      </c>
      <c r="AI45">
        <v>1</v>
      </c>
      <c r="AJ45">
        <v>1</v>
      </c>
      <c r="AK45">
        <v>0</v>
      </c>
      <c r="AL45">
        <v>0</v>
      </c>
      <c r="AM45" s="8">
        <v>5.0999999999999996</v>
      </c>
      <c r="AN45" s="8">
        <v>44</v>
      </c>
      <c r="AO45" s="8">
        <v>75.900000000000006</v>
      </c>
      <c r="AP45" s="8">
        <v>57</v>
      </c>
      <c r="AQ45" s="8">
        <v>3.7</v>
      </c>
      <c r="AR45" s="8">
        <v>13.1</v>
      </c>
      <c r="AS45" s="8">
        <v>55</v>
      </c>
      <c r="AT45" s="8">
        <v>5</v>
      </c>
      <c r="AU45" s="8">
        <v>3.2</v>
      </c>
      <c r="AV45" s="8">
        <v>41</v>
      </c>
      <c r="AW45" s="8"/>
      <c r="AX45" s="8"/>
      <c r="AY45" s="26">
        <f t="shared" si="1"/>
        <v>23.524999999999999</v>
      </c>
      <c r="AZ45" s="8">
        <v>3.7</v>
      </c>
      <c r="BA45" s="8">
        <v>24.3</v>
      </c>
      <c r="BB45">
        <f t="shared" si="7"/>
        <v>1</v>
      </c>
      <c r="BC45">
        <v>1</v>
      </c>
      <c r="BF45">
        <f t="shared" si="2"/>
        <v>0</v>
      </c>
      <c r="BI45">
        <f t="shared" si="3"/>
        <v>0</v>
      </c>
      <c r="BP45">
        <f t="shared" si="4"/>
        <v>0</v>
      </c>
      <c r="CC45">
        <f t="shared" si="5"/>
        <v>0</v>
      </c>
      <c r="CD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Q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</row>
    <row r="46" spans="1:108" x14ac:dyDescent="0.25">
      <c r="A46">
        <v>42</v>
      </c>
      <c r="B46" s="30">
        <v>26</v>
      </c>
      <c r="C46">
        <v>1</v>
      </c>
      <c r="D46">
        <v>0</v>
      </c>
      <c r="F46">
        <v>0</v>
      </c>
      <c r="H46">
        <v>0</v>
      </c>
      <c r="I46">
        <v>0</v>
      </c>
      <c r="K46">
        <v>0</v>
      </c>
      <c r="L46">
        <v>1</v>
      </c>
      <c r="M46">
        <v>0</v>
      </c>
      <c r="W46">
        <v>0</v>
      </c>
      <c r="X46">
        <v>0</v>
      </c>
      <c r="AB46" s="8"/>
      <c r="AC46" s="8"/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M46" s="8">
        <v>4.2</v>
      </c>
      <c r="AN46" s="8">
        <v>37</v>
      </c>
      <c r="AO46" s="8">
        <v>39.200000000000003</v>
      </c>
      <c r="AP46" s="8">
        <v>62</v>
      </c>
      <c r="AQ46" s="8">
        <v>3.5</v>
      </c>
      <c r="AR46" s="8">
        <v>13.8</v>
      </c>
      <c r="AS46" s="8">
        <v>54</v>
      </c>
      <c r="AT46" s="8">
        <v>4.7</v>
      </c>
      <c r="AU46" s="8">
        <v>6.5</v>
      </c>
      <c r="AV46" s="8">
        <v>35</v>
      </c>
      <c r="AW46" s="8"/>
      <c r="AX46" s="8"/>
      <c r="AY46" s="26">
        <f t="shared" si="1"/>
        <v>14.3</v>
      </c>
      <c r="AZ46" s="8">
        <v>4.2</v>
      </c>
      <c r="BA46" s="8">
        <v>15.8</v>
      </c>
      <c r="BB46">
        <f t="shared" si="7"/>
        <v>1</v>
      </c>
      <c r="BC46">
        <v>1</v>
      </c>
      <c r="BF46">
        <f t="shared" si="2"/>
        <v>0</v>
      </c>
      <c r="BI46">
        <f t="shared" si="3"/>
        <v>0</v>
      </c>
      <c r="BP46">
        <f t="shared" si="4"/>
        <v>0</v>
      </c>
      <c r="CC46">
        <f t="shared" si="5"/>
        <v>0</v>
      </c>
      <c r="CD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Q46">
        <v>0</v>
      </c>
      <c r="CT46">
        <v>0</v>
      </c>
      <c r="CU46">
        <v>0</v>
      </c>
      <c r="CV46">
        <v>0</v>
      </c>
      <c r="CW46">
        <v>0</v>
      </c>
      <c r="CX46">
        <v>16</v>
      </c>
      <c r="CY46">
        <v>0</v>
      </c>
      <c r="CZ46">
        <v>0</v>
      </c>
      <c r="DA46">
        <v>0</v>
      </c>
      <c r="DB46">
        <v>0</v>
      </c>
      <c r="DC46">
        <v>0</v>
      </c>
    </row>
    <row r="47" spans="1:108" x14ac:dyDescent="0.25">
      <c r="A47">
        <v>43</v>
      </c>
      <c r="B47" s="30">
        <v>77</v>
      </c>
      <c r="C47">
        <v>0</v>
      </c>
      <c r="D47">
        <v>0</v>
      </c>
      <c r="F47">
        <v>0</v>
      </c>
      <c r="H47">
        <v>1</v>
      </c>
      <c r="I47">
        <v>0</v>
      </c>
      <c r="K47">
        <v>0</v>
      </c>
      <c r="L47">
        <v>0</v>
      </c>
      <c r="M47">
        <v>1</v>
      </c>
      <c r="N47" s="26">
        <v>3</v>
      </c>
      <c r="O47">
        <v>1</v>
      </c>
      <c r="P47">
        <v>1</v>
      </c>
      <c r="Q47">
        <v>1</v>
      </c>
      <c r="R47">
        <v>0</v>
      </c>
      <c r="T47">
        <v>1</v>
      </c>
      <c r="U47">
        <v>0</v>
      </c>
      <c r="V47">
        <v>1</v>
      </c>
      <c r="W47">
        <v>1</v>
      </c>
      <c r="X47">
        <v>0</v>
      </c>
      <c r="Y47">
        <v>0</v>
      </c>
      <c r="Z47">
        <v>1</v>
      </c>
      <c r="AA47">
        <v>1</v>
      </c>
      <c r="AB47" s="8">
        <f t="shared" si="0"/>
        <v>3</v>
      </c>
      <c r="AC47" s="8">
        <f t="shared" si="6"/>
        <v>1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1</v>
      </c>
      <c r="AL47">
        <v>1</v>
      </c>
      <c r="AM47" s="8">
        <v>2.5</v>
      </c>
      <c r="AN47" s="8">
        <v>41</v>
      </c>
      <c r="AO47" s="8">
        <v>24.5</v>
      </c>
      <c r="AP47" s="8">
        <v>55</v>
      </c>
      <c r="AQ47" s="8">
        <v>3.6</v>
      </c>
      <c r="AR47" s="8">
        <v>7.3</v>
      </c>
      <c r="AS47" s="8">
        <v>52</v>
      </c>
      <c r="AT47" s="8">
        <v>5.5</v>
      </c>
      <c r="AU47" s="8">
        <v>1.6</v>
      </c>
      <c r="AV47" s="8">
        <v>35</v>
      </c>
      <c r="AW47" s="8"/>
      <c r="AX47" s="8"/>
      <c r="AY47" s="26">
        <f t="shared" si="1"/>
        <v>8.5749999999999993</v>
      </c>
      <c r="AZ47" s="8">
        <v>2.8</v>
      </c>
      <c r="BA47" s="8">
        <v>20.3</v>
      </c>
      <c r="BB47">
        <f t="shared" si="7"/>
        <v>1</v>
      </c>
      <c r="BF47">
        <f t="shared" si="2"/>
        <v>0</v>
      </c>
      <c r="BI47">
        <f t="shared" si="3"/>
        <v>0</v>
      </c>
      <c r="BO47">
        <v>1</v>
      </c>
      <c r="BP47">
        <f t="shared" si="4"/>
        <v>1</v>
      </c>
      <c r="CC47">
        <f t="shared" si="5"/>
        <v>1</v>
      </c>
      <c r="CD47">
        <v>0</v>
      </c>
      <c r="CF47">
        <v>0</v>
      </c>
      <c r="CG47">
        <v>0</v>
      </c>
      <c r="CH47">
        <v>0</v>
      </c>
      <c r="CI47">
        <v>136</v>
      </c>
      <c r="CJ47">
        <v>0</v>
      </c>
      <c r="CK47">
        <v>0</v>
      </c>
      <c r="CL47">
        <v>0</v>
      </c>
      <c r="CM47">
        <v>0</v>
      </c>
      <c r="CN47">
        <v>0</v>
      </c>
      <c r="CQ47">
        <v>0</v>
      </c>
      <c r="CT47">
        <v>0</v>
      </c>
      <c r="CV47">
        <v>0</v>
      </c>
      <c r="CW47">
        <v>0</v>
      </c>
      <c r="CY47">
        <v>0</v>
      </c>
      <c r="CZ47">
        <v>0</v>
      </c>
      <c r="DA47">
        <v>0</v>
      </c>
      <c r="DB47">
        <v>0</v>
      </c>
      <c r="DC47">
        <v>0</v>
      </c>
    </row>
    <row r="48" spans="1:108" x14ac:dyDescent="0.25">
      <c r="A48">
        <v>44</v>
      </c>
      <c r="B48" s="30">
        <v>72</v>
      </c>
      <c r="C48">
        <v>0</v>
      </c>
      <c r="D48">
        <v>0</v>
      </c>
      <c r="F48">
        <v>0</v>
      </c>
      <c r="H48">
        <v>1</v>
      </c>
      <c r="K48">
        <v>1</v>
      </c>
      <c r="L48">
        <v>0</v>
      </c>
      <c r="M48">
        <v>0</v>
      </c>
      <c r="N48" s="26">
        <v>10</v>
      </c>
      <c r="O48">
        <v>0</v>
      </c>
      <c r="P48">
        <v>0</v>
      </c>
      <c r="Q48">
        <v>0</v>
      </c>
      <c r="R48">
        <v>0</v>
      </c>
      <c r="T48">
        <v>1</v>
      </c>
      <c r="U48">
        <v>0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 s="8">
        <f t="shared" si="0"/>
        <v>5</v>
      </c>
      <c r="AC48" s="8">
        <f t="shared" si="6"/>
        <v>1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1</v>
      </c>
      <c r="AM48" s="8">
        <v>1.9</v>
      </c>
      <c r="AN48" s="8">
        <v>39</v>
      </c>
      <c r="AO48" s="8">
        <v>15.8</v>
      </c>
      <c r="AP48" s="8">
        <v>44</v>
      </c>
      <c r="AQ48" s="8">
        <v>3.8</v>
      </c>
      <c r="AR48" s="8">
        <v>2.5</v>
      </c>
      <c r="AS48" s="8">
        <v>51</v>
      </c>
      <c r="AT48" s="8">
        <v>6.8</v>
      </c>
      <c r="AU48" s="8">
        <v>0.2</v>
      </c>
      <c r="AV48" s="8">
        <v>39</v>
      </c>
      <c r="AW48" s="8">
        <v>3.3</v>
      </c>
      <c r="AX48" s="8">
        <v>47</v>
      </c>
      <c r="AY48" s="26">
        <f t="shared" si="1"/>
        <v>5.05</v>
      </c>
      <c r="AZ48" s="8">
        <v>4.2</v>
      </c>
      <c r="BA48" s="8">
        <v>37.5</v>
      </c>
      <c r="BB48">
        <f t="shared" si="7"/>
        <v>1</v>
      </c>
      <c r="BC48">
        <v>1</v>
      </c>
      <c r="BF48">
        <f t="shared" si="2"/>
        <v>0</v>
      </c>
      <c r="BI48">
        <f t="shared" si="3"/>
        <v>0</v>
      </c>
      <c r="BP48">
        <f t="shared" si="4"/>
        <v>0</v>
      </c>
      <c r="CC48">
        <f t="shared" si="5"/>
        <v>0</v>
      </c>
      <c r="CD48">
        <v>137</v>
      </c>
      <c r="CF48">
        <v>0</v>
      </c>
      <c r="CG48">
        <v>0</v>
      </c>
      <c r="CH48">
        <v>0</v>
      </c>
      <c r="CI48">
        <v>143</v>
      </c>
      <c r="CJ48">
        <v>0</v>
      </c>
      <c r="CK48">
        <v>0</v>
      </c>
      <c r="CL48">
        <v>0</v>
      </c>
      <c r="CM48">
        <v>9</v>
      </c>
      <c r="CN48">
        <v>0</v>
      </c>
      <c r="CQ48">
        <v>5.05</v>
      </c>
      <c r="CR48">
        <v>5.05</v>
      </c>
      <c r="CT48">
        <v>0</v>
      </c>
      <c r="CU48">
        <v>0</v>
      </c>
      <c r="CV48">
        <v>0</v>
      </c>
      <c r="CW48">
        <v>40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</row>
    <row r="49" spans="1:108" x14ac:dyDescent="0.25">
      <c r="A49">
        <v>45</v>
      </c>
      <c r="B49" s="30">
        <v>69</v>
      </c>
      <c r="C49">
        <v>0</v>
      </c>
      <c r="D49">
        <v>0</v>
      </c>
      <c r="F49">
        <v>1</v>
      </c>
      <c r="H49">
        <v>1</v>
      </c>
      <c r="I49">
        <v>1</v>
      </c>
      <c r="K49">
        <v>0</v>
      </c>
      <c r="L49">
        <v>0</v>
      </c>
      <c r="M49">
        <v>0</v>
      </c>
      <c r="O49">
        <v>0</v>
      </c>
      <c r="P49">
        <v>0</v>
      </c>
      <c r="Q49">
        <v>0</v>
      </c>
      <c r="R49">
        <v>0</v>
      </c>
      <c r="T49">
        <v>1</v>
      </c>
      <c r="U49">
        <v>0</v>
      </c>
      <c r="V49">
        <v>1</v>
      </c>
      <c r="W49">
        <v>1</v>
      </c>
      <c r="X49">
        <v>0</v>
      </c>
      <c r="Z49">
        <v>0</v>
      </c>
      <c r="AA49">
        <v>0</v>
      </c>
      <c r="AB49" s="8">
        <f t="shared" si="0"/>
        <v>1</v>
      </c>
      <c r="AC49" s="8">
        <f t="shared" si="6"/>
        <v>1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M49" s="8">
        <v>3.1</v>
      </c>
      <c r="AN49" s="8">
        <v>42</v>
      </c>
      <c r="AO49" s="8">
        <v>43</v>
      </c>
      <c r="AP49" s="8">
        <v>62</v>
      </c>
      <c r="AQ49" s="8">
        <v>3.5</v>
      </c>
      <c r="AR49" s="8">
        <v>10.5</v>
      </c>
      <c r="AS49" s="8">
        <v>54</v>
      </c>
      <c r="AT49" s="8">
        <v>5</v>
      </c>
      <c r="AU49" s="8">
        <v>3.4</v>
      </c>
      <c r="AV49" s="8">
        <v>41</v>
      </c>
      <c r="AW49" s="8"/>
      <c r="AX49" s="8"/>
      <c r="AY49" s="26">
        <f t="shared" si="1"/>
        <v>14.15</v>
      </c>
      <c r="AZ49" s="8">
        <v>4.7</v>
      </c>
      <c r="BA49" s="8">
        <v>25.5</v>
      </c>
      <c r="BB49">
        <f t="shared" si="7"/>
        <v>1</v>
      </c>
      <c r="BE49" s="8">
        <v>1</v>
      </c>
      <c r="BF49">
        <f t="shared" si="2"/>
        <v>1</v>
      </c>
      <c r="BI49">
        <f t="shared" si="3"/>
        <v>0</v>
      </c>
      <c r="BP49">
        <f t="shared" si="4"/>
        <v>0</v>
      </c>
      <c r="CC49">
        <f t="shared" si="5"/>
        <v>1</v>
      </c>
      <c r="CD49">
        <v>0</v>
      </c>
      <c r="CH49">
        <v>6.6000000000000003E-2</v>
      </c>
      <c r="CI49">
        <v>0</v>
      </c>
      <c r="CJ49">
        <v>0</v>
      </c>
      <c r="CK49">
        <v>0</v>
      </c>
      <c r="CN49">
        <v>502</v>
      </c>
      <c r="CO49">
        <v>502</v>
      </c>
      <c r="CQ49">
        <v>0</v>
      </c>
      <c r="CT49">
        <v>0</v>
      </c>
      <c r="CW49">
        <v>0</v>
      </c>
      <c r="DB49">
        <v>0</v>
      </c>
    </row>
    <row r="50" spans="1:108" x14ac:dyDescent="0.25">
      <c r="A50">
        <v>46</v>
      </c>
      <c r="B50" s="30">
        <v>60</v>
      </c>
      <c r="C50">
        <v>0</v>
      </c>
      <c r="D50">
        <v>0</v>
      </c>
      <c r="F50">
        <v>0</v>
      </c>
      <c r="H50">
        <v>0</v>
      </c>
      <c r="I50">
        <v>1</v>
      </c>
      <c r="K50">
        <v>0</v>
      </c>
      <c r="L50">
        <v>0</v>
      </c>
      <c r="M50">
        <v>0</v>
      </c>
      <c r="N50" s="26">
        <v>10</v>
      </c>
      <c r="O50">
        <v>0</v>
      </c>
      <c r="P50">
        <v>0</v>
      </c>
      <c r="Q50">
        <v>0</v>
      </c>
      <c r="R50">
        <v>1</v>
      </c>
      <c r="T50">
        <v>1</v>
      </c>
      <c r="U50">
        <v>0</v>
      </c>
      <c r="V50">
        <v>1</v>
      </c>
      <c r="W50">
        <v>1</v>
      </c>
      <c r="X50">
        <v>1</v>
      </c>
      <c r="Z50">
        <v>1</v>
      </c>
      <c r="AA50">
        <v>1</v>
      </c>
      <c r="AB50" s="8">
        <f t="shared" si="0"/>
        <v>4</v>
      </c>
      <c r="AC50" s="8">
        <f t="shared" si="6"/>
        <v>1</v>
      </c>
      <c r="AD50">
        <v>1</v>
      </c>
      <c r="AE50">
        <v>0</v>
      </c>
      <c r="AF50">
        <v>1</v>
      </c>
      <c r="AG50">
        <v>1</v>
      </c>
      <c r="AH50">
        <v>1</v>
      </c>
      <c r="AI50">
        <v>0</v>
      </c>
      <c r="AJ50">
        <v>1</v>
      </c>
      <c r="AK50">
        <v>1</v>
      </c>
      <c r="AL50">
        <v>1</v>
      </c>
      <c r="AM50" s="8">
        <v>3.5</v>
      </c>
      <c r="AN50" s="8">
        <v>45</v>
      </c>
      <c r="AO50" s="8"/>
      <c r="AP50" s="8"/>
      <c r="AQ50" s="8"/>
      <c r="AR50" s="8"/>
      <c r="AS50" s="8"/>
      <c r="AT50" s="8"/>
      <c r="AU50" s="8">
        <v>0</v>
      </c>
      <c r="AV50" s="8"/>
      <c r="AW50" s="8">
        <v>3.9</v>
      </c>
      <c r="AX50" s="8">
        <v>43</v>
      </c>
      <c r="AY50" s="26"/>
      <c r="AZ50" s="8">
        <v>4.3</v>
      </c>
      <c r="BA50" s="8">
        <v>12.7</v>
      </c>
      <c r="BB50">
        <f t="shared" si="7"/>
        <v>0</v>
      </c>
      <c r="BC50">
        <v>1</v>
      </c>
      <c r="BE50">
        <v>1</v>
      </c>
      <c r="BF50">
        <f t="shared" si="2"/>
        <v>1</v>
      </c>
      <c r="BI50">
        <f t="shared" si="3"/>
        <v>0</v>
      </c>
      <c r="BP50">
        <f t="shared" si="4"/>
        <v>0</v>
      </c>
      <c r="CC50">
        <f t="shared" si="5"/>
        <v>1</v>
      </c>
      <c r="CD50">
        <v>0</v>
      </c>
      <c r="CF50">
        <v>0</v>
      </c>
      <c r="CG50">
        <v>8.1999999999999993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Q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</row>
    <row r="51" spans="1:108" x14ac:dyDescent="0.25">
      <c r="A51">
        <v>47</v>
      </c>
      <c r="B51" s="30">
        <v>67</v>
      </c>
      <c r="C51">
        <v>0</v>
      </c>
      <c r="D51">
        <v>1</v>
      </c>
      <c r="E51">
        <v>17</v>
      </c>
      <c r="H51">
        <v>1</v>
      </c>
      <c r="I51">
        <v>0</v>
      </c>
      <c r="K51">
        <v>0</v>
      </c>
      <c r="L51">
        <v>0</v>
      </c>
      <c r="M51">
        <v>0</v>
      </c>
      <c r="N51" s="26">
        <v>1</v>
      </c>
      <c r="O51">
        <v>1</v>
      </c>
      <c r="R51">
        <v>1</v>
      </c>
      <c r="T51">
        <v>0</v>
      </c>
      <c r="U51">
        <v>0</v>
      </c>
      <c r="V51">
        <v>0</v>
      </c>
      <c r="W51">
        <v>1</v>
      </c>
      <c r="X51">
        <v>0</v>
      </c>
      <c r="Y51">
        <v>0</v>
      </c>
      <c r="Z51">
        <v>0</v>
      </c>
      <c r="AA51">
        <v>0</v>
      </c>
      <c r="AB51" s="8">
        <f t="shared" si="0"/>
        <v>1</v>
      </c>
      <c r="AC51" s="8">
        <f t="shared" si="6"/>
        <v>1</v>
      </c>
      <c r="AD51">
        <v>1</v>
      </c>
      <c r="AE51">
        <v>0</v>
      </c>
      <c r="AF51">
        <v>1</v>
      </c>
      <c r="AG51">
        <v>1</v>
      </c>
      <c r="AH51">
        <v>1</v>
      </c>
      <c r="AI51">
        <v>1</v>
      </c>
      <c r="AJ51">
        <v>1</v>
      </c>
      <c r="AK51">
        <v>1</v>
      </c>
      <c r="AL51">
        <v>1</v>
      </c>
      <c r="AM51" s="8">
        <v>2.5</v>
      </c>
      <c r="AN51" s="8">
        <v>34</v>
      </c>
      <c r="AO51" s="8">
        <v>3.4</v>
      </c>
      <c r="AP51" s="8">
        <v>27</v>
      </c>
      <c r="AQ51" s="8">
        <v>6.2</v>
      </c>
      <c r="AR51" s="8">
        <v>1.7</v>
      </c>
      <c r="AS51" s="8">
        <v>41</v>
      </c>
      <c r="AT51" s="8">
        <v>5.4</v>
      </c>
      <c r="AU51" s="8">
        <v>0.1</v>
      </c>
      <c r="AV51" s="8">
        <v>25</v>
      </c>
      <c r="AW51" s="8">
        <v>2.8</v>
      </c>
      <c r="AX51" s="8">
        <v>37</v>
      </c>
      <c r="AY51" s="26">
        <f t="shared" si="1"/>
        <v>1.9000000000000001</v>
      </c>
      <c r="AZ51" s="8">
        <v>3.3</v>
      </c>
      <c r="BA51" s="8">
        <v>28.8</v>
      </c>
      <c r="BB51">
        <f t="shared" si="7"/>
        <v>1</v>
      </c>
      <c r="BD51">
        <v>1</v>
      </c>
      <c r="BF51">
        <f t="shared" si="2"/>
        <v>1</v>
      </c>
      <c r="BG51">
        <v>1</v>
      </c>
      <c r="BI51">
        <f t="shared" si="3"/>
        <v>1</v>
      </c>
      <c r="BP51">
        <f t="shared" si="4"/>
        <v>0</v>
      </c>
      <c r="CC51">
        <f t="shared" si="5"/>
        <v>2</v>
      </c>
      <c r="CD51">
        <v>133</v>
      </c>
      <c r="CE51">
        <v>93</v>
      </c>
      <c r="CH51">
        <v>6.6000000000000003E-2</v>
      </c>
      <c r="CI51">
        <v>0</v>
      </c>
      <c r="CJ51">
        <v>0</v>
      </c>
      <c r="CK51">
        <v>0</v>
      </c>
      <c r="CL51">
        <v>853</v>
      </c>
      <c r="CM51">
        <v>0</v>
      </c>
      <c r="CN51">
        <v>443</v>
      </c>
      <c r="CO51">
        <v>443</v>
      </c>
      <c r="CQ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</row>
    <row r="52" spans="1:108" x14ac:dyDescent="0.25">
      <c r="A52">
        <v>48</v>
      </c>
      <c r="B52" s="30">
        <v>26</v>
      </c>
      <c r="C52">
        <v>1</v>
      </c>
      <c r="D52">
        <v>0</v>
      </c>
      <c r="F52">
        <v>0</v>
      </c>
      <c r="H52">
        <v>0</v>
      </c>
      <c r="I52">
        <v>0</v>
      </c>
      <c r="K52">
        <v>0</v>
      </c>
      <c r="L52">
        <v>0</v>
      </c>
      <c r="M52">
        <v>0</v>
      </c>
      <c r="N52" s="26">
        <v>4</v>
      </c>
      <c r="O52">
        <v>1</v>
      </c>
      <c r="P52">
        <v>0</v>
      </c>
      <c r="Q52">
        <v>1</v>
      </c>
      <c r="R52">
        <v>0</v>
      </c>
      <c r="T52">
        <v>1</v>
      </c>
      <c r="U52">
        <v>0</v>
      </c>
      <c r="V52">
        <v>1</v>
      </c>
      <c r="W52">
        <v>0</v>
      </c>
      <c r="X52">
        <v>0</v>
      </c>
      <c r="Y52">
        <v>0</v>
      </c>
      <c r="Z52">
        <v>0</v>
      </c>
      <c r="AA52">
        <v>0</v>
      </c>
      <c r="AB52" s="8">
        <f t="shared" si="0"/>
        <v>0</v>
      </c>
      <c r="AC52" s="8">
        <f t="shared" si="6"/>
        <v>0</v>
      </c>
      <c r="AD52">
        <v>1</v>
      </c>
      <c r="AE52">
        <v>0</v>
      </c>
      <c r="AF52">
        <v>1</v>
      </c>
      <c r="AG52">
        <v>1</v>
      </c>
      <c r="AH52">
        <v>0</v>
      </c>
      <c r="AI52">
        <v>0</v>
      </c>
      <c r="AJ52">
        <v>1</v>
      </c>
      <c r="AK52">
        <v>0</v>
      </c>
      <c r="AL52">
        <v>0</v>
      </c>
      <c r="AM52" s="8">
        <v>3</v>
      </c>
      <c r="AN52" s="8">
        <v>38.9</v>
      </c>
      <c r="AO52" s="8"/>
      <c r="AP52" s="8"/>
      <c r="AQ52" s="8"/>
      <c r="AR52" s="8"/>
      <c r="AS52" s="8"/>
      <c r="AT52" s="8">
        <v>7.4</v>
      </c>
      <c r="AU52" s="8">
        <v>1.2</v>
      </c>
      <c r="AV52" s="8">
        <v>31.9</v>
      </c>
      <c r="AW52" s="8"/>
      <c r="AX52" s="8"/>
      <c r="AY52" s="26"/>
      <c r="AZ52" s="8"/>
      <c r="BA52" s="8"/>
      <c r="BF52">
        <f t="shared" si="2"/>
        <v>0</v>
      </c>
      <c r="BI52">
        <f t="shared" si="3"/>
        <v>0</v>
      </c>
      <c r="BO52">
        <v>1</v>
      </c>
      <c r="BP52">
        <f t="shared" si="4"/>
        <v>1</v>
      </c>
      <c r="BS52">
        <v>1</v>
      </c>
      <c r="CC52">
        <f t="shared" si="5"/>
        <v>2</v>
      </c>
      <c r="CD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N52">
        <v>0</v>
      </c>
      <c r="CQ52">
        <v>0</v>
      </c>
      <c r="CT52">
        <v>211</v>
      </c>
      <c r="CV52">
        <v>0</v>
      </c>
      <c r="CX52">
        <v>0</v>
      </c>
      <c r="CY52">
        <v>0</v>
      </c>
      <c r="CZ52">
        <v>0</v>
      </c>
      <c r="DA52">
        <v>0</v>
      </c>
    </row>
    <row r="53" spans="1:108" x14ac:dyDescent="0.25">
      <c r="A53">
        <v>49</v>
      </c>
      <c r="B53" s="30">
        <v>74</v>
      </c>
      <c r="C53">
        <v>1</v>
      </c>
      <c r="D53">
        <v>0</v>
      </c>
      <c r="F53">
        <v>0</v>
      </c>
      <c r="H53">
        <v>0</v>
      </c>
      <c r="I53">
        <v>1</v>
      </c>
      <c r="K53">
        <v>0</v>
      </c>
      <c r="L53">
        <v>0</v>
      </c>
      <c r="M53">
        <v>0</v>
      </c>
      <c r="N53" s="26">
        <v>13</v>
      </c>
      <c r="O53">
        <v>1</v>
      </c>
      <c r="P53">
        <v>0</v>
      </c>
      <c r="Q53">
        <v>1</v>
      </c>
      <c r="R53">
        <v>0</v>
      </c>
      <c r="T53">
        <v>1</v>
      </c>
      <c r="U53">
        <v>0</v>
      </c>
      <c r="V53">
        <v>1</v>
      </c>
      <c r="W53">
        <v>1</v>
      </c>
      <c r="X53">
        <v>1</v>
      </c>
      <c r="Z53">
        <v>1</v>
      </c>
      <c r="AA53">
        <v>1</v>
      </c>
      <c r="AB53" s="8">
        <f t="shared" si="0"/>
        <v>4</v>
      </c>
      <c r="AC53" s="8">
        <f t="shared" si="6"/>
        <v>1</v>
      </c>
      <c r="AD53">
        <v>1</v>
      </c>
      <c r="AE53">
        <v>1</v>
      </c>
      <c r="AF53">
        <v>1</v>
      </c>
      <c r="AG53">
        <v>1</v>
      </c>
      <c r="AH53">
        <v>1</v>
      </c>
      <c r="AI53">
        <v>1</v>
      </c>
      <c r="AJ53">
        <v>1</v>
      </c>
      <c r="AK53">
        <v>1</v>
      </c>
      <c r="AL53">
        <v>1</v>
      </c>
      <c r="AM53" s="8">
        <v>0</v>
      </c>
      <c r="AN53" s="8"/>
      <c r="AO53" s="8">
        <v>2.7</v>
      </c>
      <c r="AP53" s="8">
        <v>50</v>
      </c>
      <c r="AQ53" s="8">
        <v>4.2</v>
      </c>
      <c r="AR53" s="8">
        <v>2.5</v>
      </c>
      <c r="AS53" s="8">
        <v>38</v>
      </c>
      <c r="AT53" s="8"/>
      <c r="AU53" s="8">
        <v>0</v>
      </c>
      <c r="AV53" s="8"/>
      <c r="AW53" s="8">
        <v>0.2</v>
      </c>
      <c r="AX53" s="8">
        <v>36</v>
      </c>
      <c r="AY53" s="26">
        <f t="shared" si="1"/>
        <v>1.3</v>
      </c>
      <c r="AZ53" s="8"/>
      <c r="BA53" s="8"/>
      <c r="BC53">
        <v>1</v>
      </c>
      <c r="BF53">
        <f t="shared" si="2"/>
        <v>0</v>
      </c>
      <c r="BI53">
        <f t="shared" si="3"/>
        <v>0</v>
      </c>
      <c r="BP53">
        <f t="shared" si="4"/>
        <v>0</v>
      </c>
      <c r="CC53">
        <f t="shared" si="5"/>
        <v>0</v>
      </c>
      <c r="CD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345</v>
      </c>
      <c r="CO53">
        <v>345</v>
      </c>
      <c r="CQ53">
        <v>0</v>
      </c>
      <c r="CT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1</v>
      </c>
      <c r="DB53">
        <v>0</v>
      </c>
      <c r="DC53">
        <v>0</v>
      </c>
    </row>
    <row r="54" spans="1:108" x14ac:dyDescent="0.25">
      <c r="A54">
        <v>50</v>
      </c>
      <c r="B54" s="30">
        <v>46</v>
      </c>
      <c r="C54">
        <v>1</v>
      </c>
      <c r="D54">
        <v>0</v>
      </c>
      <c r="F54">
        <v>0</v>
      </c>
      <c r="H54">
        <v>0</v>
      </c>
      <c r="I54">
        <v>0</v>
      </c>
      <c r="K54">
        <v>0</v>
      </c>
      <c r="L54">
        <v>0</v>
      </c>
      <c r="M54">
        <v>0</v>
      </c>
      <c r="N54" s="26">
        <v>30</v>
      </c>
      <c r="O54">
        <v>0</v>
      </c>
      <c r="P54">
        <v>0</v>
      </c>
      <c r="Q54">
        <v>0</v>
      </c>
      <c r="R54">
        <v>0</v>
      </c>
      <c r="T54">
        <v>1</v>
      </c>
      <c r="U54">
        <v>0</v>
      </c>
      <c r="V54">
        <v>1</v>
      </c>
      <c r="W54">
        <v>0</v>
      </c>
      <c r="X54">
        <v>0</v>
      </c>
      <c r="Y54">
        <v>0</v>
      </c>
      <c r="Z54">
        <v>1</v>
      </c>
      <c r="AA54">
        <v>1</v>
      </c>
      <c r="AB54" s="8">
        <f t="shared" si="0"/>
        <v>2</v>
      </c>
      <c r="AC54" s="8">
        <f t="shared" si="6"/>
        <v>1</v>
      </c>
      <c r="AD54">
        <v>1</v>
      </c>
      <c r="AE54">
        <v>0</v>
      </c>
      <c r="AF54">
        <v>1</v>
      </c>
      <c r="AG54">
        <v>1</v>
      </c>
      <c r="AH54">
        <v>0</v>
      </c>
      <c r="AI54">
        <v>0</v>
      </c>
      <c r="AJ54">
        <v>1</v>
      </c>
      <c r="AK54">
        <v>0</v>
      </c>
      <c r="AL54">
        <v>0</v>
      </c>
      <c r="AM54" s="8">
        <v>0</v>
      </c>
      <c r="AN54" s="8"/>
      <c r="AO54" s="8">
        <v>8.4</v>
      </c>
      <c r="AP54" s="8">
        <v>20</v>
      </c>
      <c r="AQ54" s="8">
        <v>8</v>
      </c>
      <c r="AR54" s="8">
        <v>7.3</v>
      </c>
      <c r="AS54" s="8">
        <v>31</v>
      </c>
      <c r="AT54" s="8">
        <v>10.9</v>
      </c>
      <c r="AU54" s="8">
        <v>2.7</v>
      </c>
      <c r="AV54" s="8">
        <v>25</v>
      </c>
      <c r="AW54" s="8"/>
      <c r="AX54" s="8"/>
      <c r="AY54" s="26">
        <f t="shared" si="1"/>
        <v>3.9249999999999998</v>
      </c>
      <c r="AZ54" s="8">
        <v>12.3</v>
      </c>
      <c r="BA54" s="8">
        <v>24</v>
      </c>
      <c r="BB54">
        <f t="shared" si="7"/>
        <v>1</v>
      </c>
      <c r="BF54">
        <f t="shared" si="2"/>
        <v>0</v>
      </c>
      <c r="BI54">
        <f t="shared" si="3"/>
        <v>0</v>
      </c>
      <c r="BP54">
        <f t="shared" si="4"/>
        <v>0</v>
      </c>
      <c r="BR54">
        <v>1</v>
      </c>
      <c r="CC54">
        <f t="shared" si="5"/>
        <v>1</v>
      </c>
    </row>
    <row r="55" spans="1:108" x14ac:dyDescent="0.25">
      <c r="A55">
        <v>51</v>
      </c>
      <c r="B55" s="30">
        <v>74</v>
      </c>
      <c r="C55">
        <v>0</v>
      </c>
      <c r="D55">
        <v>0</v>
      </c>
      <c r="F55">
        <v>0</v>
      </c>
      <c r="H55">
        <v>1</v>
      </c>
      <c r="I55">
        <v>0</v>
      </c>
      <c r="K55">
        <v>0</v>
      </c>
      <c r="L55">
        <v>0</v>
      </c>
      <c r="M55">
        <v>0</v>
      </c>
      <c r="N55" s="26">
        <v>24</v>
      </c>
      <c r="O55">
        <v>1</v>
      </c>
      <c r="P55">
        <v>0</v>
      </c>
      <c r="Q55">
        <v>1</v>
      </c>
      <c r="T55">
        <v>1</v>
      </c>
      <c r="U55">
        <v>0</v>
      </c>
      <c r="V55">
        <v>1</v>
      </c>
      <c r="W55">
        <v>0</v>
      </c>
      <c r="X55">
        <v>1</v>
      </c>
      <c r="Y55">
        <v>0</v>
      </c>
      <c r="Z55">
        <v>1</v>
      </c>
      <c r="AA55">
        <v>0</v>
      </c>
      <c r="AB55" s="8">
        <f t="shared" si="0"/>
        <v>2</v>
      </c>
      <c r="AC55" s="8">
        <f t="shared" si="6"/>
        <v>1</v>
      </c>
      <c r="AD55">
        <v>1</v>
      </c>
      <c r="AE55">
        <v>1</v>
      </c>
      <c r="AF55">
        <v>1</v>
      </c>
      <c r="AG55">
        <v>1</v>
      </c>
      <c r="AH55">
        <v>1</v>
      </c>
      <c r="AI55">
        <v>1</v>
      </c>
      <c r="AJ55">
        <v>1</v>
      </c>
      <c r="AM55" s="8">
        <v>0</v>
      </c>
      <c r="AN55" s="8"/>
      <c r="AO55" s="8">
        <v>7.5</v>
      </c>
      <c r="AP55" s="8">
        <v>62</v>
      </c>
      <c r="AQ55" s="8">
        <v>3.6</v>
      </c>
      <c r="AR55" s="8">
        <v>9.1</v>
      </c>
      <c r="AS55" s="8">
        <v>53</v>
      </c>
      <c r="AT55" s="8">
        <v>3.8</v>
      </c>
      <c r="AU55" s="8">
        <v>2.4</v>
      </c>
      <c r="AV55" s="8">
        <v>41</v>
      </c>
      <c r="AW55" s="8"/>
      <c r="AX55" s="8"/>
      <c r="AY55" s="26">
        <f t="shared" si="1"/>
        <v>4.1500000000000004</v>
      </c>
      <c r="AZ55" s="8">
        <v>6.8</v>
      </c>
      <c r="BA55" s="8">
        <v>32</v>
      </c>
      <c r="BB55">
        <f t="shared" si="7"/>
        <v>1</v>
      </c>
      <c r="BF55">
        <f t="shared" si="2"/>
        <v>0</v>
      </c>
      <c r="BI55">
        <f t="shared" si="3"/>
        <v>0</v>
      </c>
      <c r="BP55">
        <f t="shared" si="4"/>
        <v>0</v>
      </c>
      <c r="BR55">
        <v>1</v>
      </c>
      <c r="CC55">
        <f t="shared" si="5"/>
        <v>1</v>
      </c>
      <c r="CD55">
        <v>132</v>
      </c>
      <c r="CE55">
        <v>89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Q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0.14000000000000001</v>
      </c>
      <c r="DA55">
        <v>0</v>
      </c>
      <c r="DB55">
        <v>0</v>
      </c>
      <c r="DC55">
        <v>0</v>
      </c>
    </row>
    <row r="56" spans="1:108" x14ac:dyDescent="0.25">
      <c r="A56">
        <v>52</v>
      </c>
      <c r="B56" s="30">
        <v>76</v>
      </c>
      <c r="C56">
        <v>0</v>
      </c>
      <c r="D56">
        <v>0</v>
      </c>
      <c r="F56">
        <v>0</v>
      </c>
      <c r="H56">
        <v>0</v>
      </c>
      <c r="I56">
        <v>0</v>
      </c>
      <c r="K56">
        <v>0</v>
      </c>
      <c r="L56">
        <v>0</v>
      </c>
      <c r="M56">
        <v>0</v>
      </c>
      <c r="N56" s="26">
        <v>0.5</v>
      </c>
      <c r="O56">
        <v>0</v>
      </c>
      <c r="P56">
        <v>0</v>
      </c>
      <c r="Q56">
        <v>0</v>
      </c>
      <c r="R56">
        <v>0</v>
      </c>
      <c r="T56">
        <v>1</v>
      </c>
      <c r="U56">
        <v>0</v>
      </c>
      <c r="V56">
        <v>1</v>
      </c>
      <c r="W56">
        <v>1</v>
      </c>
      <c r="X56">
        <v>0</v>
      </c>
      <c r="Y56">
        <v>0</v>
      </c>
      <c r="Z56">
        <v>1</v>
      </c>
      <c r="AA56">
        <v>1</v>
      </c>
      <c r="AB56" s="8">
        <f t="shared" si="0"/>
        <v>3</v>
      </c>
      <c r="AC56" s="8">
        <f t="shared" si="6"/>
        <v>1</v>
      </c>
      <c r="AD56">
        <v>0</v>
      </c>
      <c r="AE56">
        <v>0</v>
      </c>
      <c r="AF56">
        <v>0</v>
      </c>
      <c r="AG56">
        <v>1</v>
      </c>
      <c r="AH56">
        <v>1</v>
      </c>
      <c r="AI56">
        <v>1</v>
      </c>
      <c r="AJ56">
        <v>1</v>
      </c>
      <c r="AK56">
        <v>0</v>
      </c>
      <c r="AL56">
        <v>0</v>
      </c>
      <c r="AM56" s="8">
        <v>2.9</v>
      </c>
      <c r="AN56" s="8">
        <v>39</v>
      </c>
      <c r="AO56" s="8">
        <v>27.5</v>
      </c>
      <c r="AP56" s="8">
        <v>50</v>
      </c>
      <c r="AQ56" s="8">
        <v>3.7</v>
      </c>
      <c r="AR56" s="8">
        <v>5</v>
      </c>
      <c r="AS56" s="8">
        <v>51</v>
      </c>
      <c r="AT56" s="8">
        <v>6.1</v>
      </c>
      <c r="AU56" s="8">
        <v>0.7</v>
      </c>
      <c r="AV56" s="8">
        <v>29</v>
      </c>
      <c r="AW56" s="8">
        <v>4.7</v>
      </c>
      <c r="AX56" s="8">
        <v>44</v>
      </c>
      <c r="AY56" s="26">
        <f t="shared" si="1"/>
        <v>8.85</v>
      </c>
      <c r="AZ56" s="8">
        <v>6.3</v>
      </c>
      <c r="BA56" s="8">
        <v>11.3</v>
      </c>
      <c r="BB56">
        <f t="shared" si="7"/>
        <v>0</v>
      </c>
      <c r="BD56" s="8">
        <v>1</v>
      </c>
      <c r="BF56">
        <f t="shared" si="2"/>
        <v>1</v>
      </c>
      <c r="BI56">
        <f t="shared" si="3"/>
        <v>0</v>
      </c>
      <c r="BP56">
        <f t="shared" si="4"/>
        <v>0</v>
      </c>
      <c r="CC56">
        <f t="shared" si="5"/>
        <v>1</v>
      </c>
      <c r="CF56">
        <v>0</v>
      </c>
      <c r="CG56">
        <v>7.9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Q56">
        <v>0</v>
      </c>
      <c r="CT56">
        <v>0</v>
      </c>
      <c r="CU56">
        <v>0</v>
      </c>
      <c r="CW56">
        <v>80</v>
      </c>
      <c r="CX56">
        <v>0</v>
      </c>
      <c r="DA56">
        <v>0</v>
      </c>
      <c r="DC56">
        <v>0</v>
      </c>
    </row>
    <row r="57" spans="1:108" x14ac:dyDescent="0.25">
      <c r="A57">
        <v>53</v>
      </c>
      <c r="B57" s="30">
        <v>29</v>
      </c>
      <c r="C57">
        <v>1</v>
      </c>
      <c r="D57">
        <v>0</v>
      </c>
      <c r="F57">
        <v>0</v>
      </c>
      <c r="H57">
        <v>0</v>
      </c>
      <c r="I57">
        <v>0</v>
      </c>
      <c r="K57">
        <v>0</v>
      </c>
      <c r="L57">
        <v>0</v>
      </c>
      <c r="M57">
        <v>0</v>
      </c>
      <c r="N57" s="26">
        <v>0.5</v>
      </c>
      <c r="O57">
        <v>1</v>
      </c>
      <c r="P57">
        <v>0</v>
      </c>
      <c r="Q57">
        <v>1</v>
      </c>
      <c r="R57">
        <v>0</v>
      </c>
      <c r="T57">
        <v>1</v>
      </c>
      <c r="U57">
        <v>0</v>
      </c>
      <c r="V57">
        <v>1</v>
      </c>
      <c r="W57">
        <v>0</v>
      </c>
      <c r="X57">
        <v>0</v>
      </c>
      <c r="Y57">
        <v>0</v>
      </c>
      <c r="Z57">
        <v>0</v>
      </c>
      <c r="AA57">
        <v>0</v>
      </c>
      <c r="AB57" s="8">
        <f t="shared" si="0"/>
        <v>0</v>
      </c>
      <c r="AC57" s="8">
        <f t="shared" si="6"/>
        <v>0</v>
      </c>
      <c r="AD57">
        <v>1</v>
      </c>
      <c r="AE57">
        <v>0</v>
      </c>
      <c r="AF57">
        <v>1</v>
      </c>
      <c r="AG57">
        <v>1</v>
      </c>
      <c r="AH57">
        <v>1</v>
      </c>
      <c r="AI57">
        <v>1</v>
      </c>
      <c r="AJ57">
        <v>1</v>
      </c>
      <c r="AK57">
        <v>0</v>
      </c>
      <c r="AL57">
        <v>0</v>
      </c>
      <c r="AM57" s="8">
        <v>0</v>
      </c>
      <c r="AN57" s="8"/>
      <c r="AO57" s="8">
        <v>0</v>
      </c>
      <c r="AP57" s="8"/>
      <c r="AQ57" s="8">
        <v>9.9</v>
      </c>
      <c r="AR57" s="8">
        <v>2.2000000000000002</v>
      </c>
      <c r="AS57" s="8">
        <v>17</v>
      </c>
      <c r="AT57" s="8">
        <v>15</v>
      </c>
      <c r="AU57" s="8">
        <v>0.3</v>
      </c>
      <c r="AV57" s="8">
        <v>16</v>
      </c>
      <c r="AW57" s="8">
        <v>2.7</v>
      </c>
      <c r="AX57" s="8">
        <v>16</v>
      </c>
      <c r="AY57" s="26">
        <f t="shared" si="1"/>
        <v>0.55000000000000004</v>
      </c>
      <c r="AZ57" s="8">
        <v>2.7</v>
      </c>
      <c r="BA57" s="8">
        <v>9</v>
      </c>
      <c r="BB57">
        <f t="shared" si="7"/>
        <v>0</v>
      </c>
      <c r="BF57">
        <f t="shared" si="2"/>
        <v>0</v>
      </c>
      <c r="BI57">
        <f t="shared" si="3"/>
        <v>0</v>
      </c>
      <c r="BP57">
        <f t="shared" si="4"/>
        <v>0</v>
      </c>
      <c r="BR57">
        <v>1</v>
      </c>
      <c r="CC57">
        <f t="shared" si="5"/>
        <v>1</v>
      </c>
    </row>
    <row r="58" spans="1:108" x14ac:dyDescent="0.25">
      <c r="A58">
        <v>54</v>
      </c>
      <c r="B58" s="30">
        <v>55</v>
      </c>
      <c r="C58">
        <v>1</v>
      </c>
      <c r="D58">
        <v>1</v>
      </c>
      <c r="E58">
        <v>20</v>
      </c>
      <c r="F58">
        <v>0</v>
      </c>
      <c r="H58">
        <v>1</v>
      </c>
      <c r="I58">
        <v>1</v>
      </c>
      <c r="K58">
        <v>0</v>
      </c>
      <c r="L58">
        <v>0</v>
      </c>
      <c r="M58">
        <v>0</v>
      </c>
      <c r="T58">
        <v>1</v>
      </c>
      <c r="U58">
        <v>0</v>
      </c>
      <c r="V58">
        <v>1</v>
      </c>
      <c r="AB58" s="8"/>
      <c r="AC58" s="8"/>
      <c r="AK58">
        <v>0</v>
      </c>
      <c r="AL58">
        <v>0</v>
      </c>
      <c r="AM58" s="8">
        <v>3.1</v>
      </c>
      <c r="AN58" s="8">
        <v>40</v>
      </c>
      <c r="AO58" s="8">
        <v>18</v>
      </c>
      <c r="AP58" s="8">
        <v>35</v>
      </c>
      <c r="AQ58" s="8">
        <v>4.5</v>
      </c>
      <c r="AR58" s="8">
        <v>8.4</v>
      </c>
      <c r="AS58" s="8">
        <v>50</v>
      </c>
      <c r="AT58" s="8">
        <v>4.5</v>
      </c>
      <c r="AU58" s="8">
        <v>5.0999999999999996</v>
      </c>
      <c r="AV58" s="8">
        <v>41</v>
      </c>
      <c r="AW58" s="8"/>
      <c r="AX58" s="8"/>
      <c r="AY58" s="26">
        <f t="shared" si="1"/>
        <v>7.375</v>
      </c>
      <c r="AZ58" s="8">
        <v>10.3</v>
      </c>
      <c r="BA58" s="8">
        <v>32.299999999999997</v>
      </c>
      <c r="BB58">
        <f t="shared" si="7"/>
        <v>1</v>
      </c>
      <c r="BD58">
        <v>1</v>
      </c>
      <c r="BF58">
        <f t="shared" si="2"/>
        <v>1</v>
      </c>
      <c r="BI58">
        <f t="shared" si="3"/>
        <v>0</v>
      </c>
      <c r="BP58">
        <f t="shared" si="4"/>
        <v>0</v>
      </c>
      <c r="CC58">
        <f t="shared" si="5"/>
        <v>1</v>
      </c>
      <c r="CD58">
        <v>0</v>
      </c>
      <c r="CF58">
        <v>8.1</v>
      </c>
      <c r="CG58">
        <v>19.8</v>
      </c>
      <c r="CH58">
        <v>9.1999999999999998E-2</v>
      </c>
      <c r="CI58">
        <v>0</v>
      </c>
      <c r="CJ58">
        <v>32</v>
      </c>
      <c r="CK58">
        <v>55</v>
      </c>
      <c r="CL58">
        <v>0</v>
      </c>
      <c r="CM58">
        <v>76</v>
      </c>
      <c r="CN58">
        <v>378</v>
      </c>
      <c r="CO58">
        <v>378</v>
      </c>
      <c r="CT58">
        <v>0</v>
      </c>
      <c r="CU58">
        <v>0</v>
      </c>
      <c r="CV58">
        <v>62</v>
      </c>
      <c r="CW58">
        <v>0</v>
      </c>
      <c r="CX58">
        <v>0</v>
      </c>
      <c r="CY58">
        <v>0</v>
      </c>
      <c r="CZ58">
        <v>0.52</v>
      </c>
      <c r="DA58">
        <v>0</v>
      </c>
      <c r="DB58">
        <v>0</v>
      </c>
      <c r="DC58">
        <v>0</v>
      </c>
    </row>
    <row r="59" spans="1:108" x14ac:dyDescent="0.25">
      <c r="A59">
        <v>55</v>
      </c>
      <c r="B59" s="30">
        <v>74</v>
      </c>
      <c r="C59">
        <v>0</v>
      </c>
      <c r="D59">
        <v>1</v>
      </c>
      <c r="E59">
        <v>20</v>
      </c>
      <c r="H59">
        <v>1</v>
      </c>
      <c r="I59">
        <v>0</v>
      </c>
      <c r="K59">
        <v>0</v>
      </c>
      <c r="L59">
        <v>1</v>
      </c>
      <c r="M59">
        <v>0</v>
      </c>
      <c r="N59" s="26">
        <v>3</v>
      </c>
      <c r="O59">
        <v>1</v>
      </c>
      <c r="P59">
        <v>0</v>
      </c>
      <c r="Q59">
        <v>1</v>
      </c>
      <c r="R59">
        <v>1</v>
      </c>
      <c r="T59">
        <v>1</v>
      </c>
      <c r="U59">
        <v>0</v>
      </c>
      <c r="V59">
        <v>1</v>
      </c>
      <c r="W59">
        <v>1</v>
      </c>
      <c r="X59">
        <v>0</v>
      </c>
      <c r="Y59">
        <v>1</v>
      </c>
      <c r="Z59">
        <v>1</v>
      </c>
      <c r="AA59">
        <v>1</v>
      </c>
      <c r="AB59" s="8">
        <f t="shared" si="0"/>
        <v>4</v>
      </c>
      <c r="AC59" s="8">
        <f t="shared" si="6"/>
        <v>1</v>
      </c>
      <c r="AD59">
        <v>0</v>
      </c>
      <c r="AE59">
        <v>0</v>
      </c>
      <c r="AF59">
        <v>0</v>
      </c>
      <c r="AG59">
        <v>1</v>
      </c>
      <c r="AH59">
        <v>1</v>
      </c>
      <c r="AI59">
        <v>1</v>
      </c>
      <c r="AJ59">
        <v>1</v>
      </c>
      <c r="AK59">
        <v>0</v>
      </c>
      <c r="AL59">
        <v>1</v>
      </c>
      <c r="AM59" s="8">
        <v>4.7</v>
      </c>
      <c r="AN59" s="8">
        <v>45</v>
      </c>
      <c r="AO59" s="8">
        <v>46.9</v>
      </c>
      <c r="AP59" s="8">
        <v>57</v>
      </c>
      <c r="AQ59" s="8">
        <v>3.3</v>
      </c>
      <c r="AR59" s="8">
        <v>9.1999999999999993</v>
      </c>
      <c r="AS59" s="8">
        <v>57</v>
      </c>
      <c r="AT59" s="8">
        <v>4.8</v>
      </c>
      <c r="AU59" s="8">
        <v>3.9</v>
      </c>
      <c r="AV59" s="8">
        <v>44</v>
      </c>
      <c r="AW59" s="8"/>
      <c r="AX59" s="8"/>
      <c r="AY59" s="26">
        <f t="shared" si="1"/>
        <v>15.2</v>
      </c>
      <c r="AZ59" s="8">
        <v>4.5</v>
      </c>
      <c r="BA59" s="8">
        <v>22.3</v>
      </c>
      <c r="BB59">
        <f t="shared" si="7"/>
        <v>1</v>
      </c>
      <c r="BD59">
        <v>1</v>
      </c>
      <c r="BF59">
        <f t="shared" si="2"/>
        <v>1</v>
      </c>
      <c r="BI59">
        <f t="shared" si="3"/>
        <v>0</v>
      </c>
      <c r="BP59">
        <f t="shared" si="4"/>
        <v>0</v>
      </c>
      <c r="CC59">
        <f t="shared" si="5"/>
        <v>1</v>
      </c>
      <c r="CD59">
        <v>0</v>
      </c>
      <c r="CF59">
        <v>10.199999999999999</v>
      </c>
      <c r="CH59">
        <v>6.2E-2</v>
      </c>
      <c r="CI59">
        <v>0</v>
      </c>
      <c r="CJ59">
        <v>42</v>
      </c>
      <c r="CK59">
        <v>63</v>
      </c>
      <c r="CL59">
        <v>0</v>
      </c>
      <c r="CN59">
        <v>0</v>
      </c>
      <c r="CQ59">
        <v>0</v>
      </c>
      <c r="CT59">
        <v>0</v>
      </c>
      <c r="CU59">
        <v>0</v>
      </c>
      <c r="CV59">
        <v>0</v>
      </c>
      <c r="CW59">
        <v>80</v>
      </c>
      <c r="CX59">
        <v>0</v>
      </c>
      <c r="CY59">
        <v>0</v>
      </c>
      <c r="CZ59">
        <v>0</v>
      </c>
      <c r="DB59">
        <v>0</v>
      </c>
    </row>
    <row r="60" spans="1:108" x14ac:dyDescent="0.25">
      <c r="A60">
        <v>56</v>
      </c>
      <c r="B60" s="30">
        <v>70</v>
      </c>
      <c r="C60">
        <v>0</v>
      </c>
      <c r="D60">
        <v>0</v>
      </c>
      <c r="F60">
        <v>0</v>
      </c>
      <c r="H60">
        <v>0</v>
      </c>
      <c r="I60">
        <v>0</v>
      </c>
      <c r="K60">
        <v>0</v>
      </c>
      <c r="L60">
        <v>0</v>
      </c>
      <c r="M60">
        <v>0</v>
      </c>
      <c r="N60" s="26">
        <v>1</v>
      </c>
      <c r="O60">
        <v>0</v>
      </c>
      <c r="P60">
        <v>0</v>
      </c>
      <c r="Q60">
        <v>0</v>
      </c>
      <c r="R60">
        <v>1</v>
      </c>
      <c r="S60">
        <v>6</v>
      </c>
      <c r="T60">
        <v>1</v>
      </c>
      <c r="U60">
        <v>0</v>
      </c>
      <c r="V60">
        <v>1</v>
      </c>
      <c r="W60">
        <v>0</v>
      </c>
      <c r="X60">
        <v>0</v>
      </c>
      <c r="Y60">
        <v>0</v>
      </c>
      <c r="Z60">
        <v>0</v>
      </c>
      <c r="AA60">
        <v>1</v>
      </c>
      <c r="AB60" s="8">
        <f t="shared" si="0"/>
        <v>1</v>
      </c>
      <c r="AC60" s="8">
        <f t="shared" si="6"/>
        <v>1</v>
      </c>
      <c r="AD60">
        <v>0</v>
      </c>
      <c r="AE60">
        <v>0</v>
      </c>
      <c r="AF60">
        <v>0</v>
      </c>
      <c r="AG60">
        <v>1</v>
      </c>
      <c r="AH60">
        <v>0</v>
      </c>
      <c r="AI60">
        <v>0</v>
      </c>
      <c r="AJ60">
        <v>1</v>
      </c>
      <c r="AK60">
        <v>0</v>
      </c>
      <c r="AL60">
        <v>1</v>
      </c>
      <c r="AM60" s="8">
        <v>0</v>
      </c>
      <c r="AN60" s="8"/>
      <c r="AO60" s="8">
        <v>10.3</v>
      </c>
      <c r="AP60" s="8">
        <v>37</v>
      </c>
      <c r="AQ60" s="8">
        <v>4.8</v>
      </c>
      <c r="AR60" s="8">
        <v>2.8</v>
      </c>
      <c r="AS60" s="8">
        <v>41</v>
      </c>
      <c r="AT60" s="8"/>
      <c r="AU60" s="8">
        <v>0</v>
      </c>
      <c r="AV60" s="8"/>
      <c r="AW60" s="8">
        <v>3.4</v>
      </c>
      <c r="AX60" s="8">
        <v>54</v>
      </c>
      <c r="AY60" s="26">
        <f t="shared" si="1"/>
        <v>3.2750000000000004</v>
      </c>
      <c r="AZ60" s="8">
        <v>1.8</v>
      </c>
      <c r="BA60" s="8">
        <v>19.7</v>
      </c>
      <c r="BB60">
        <f t="shared" si="7"/>
        <v>1</v>
      </c>
      <c r="BC60">
        <v>1</v>
      </c>
      <c r="BF60">
        <f t="shared" si="2"/>
        <v>0</v>
      </c>
      <c r="BI60">
        <f t="shared" si="3"/>
        <v>0</v>
      </c>
      <c r="BP60">
        <f t="shared" si="4"/>
        <v>0</v>
      </c>
      <c r="CC60">
        <f t="shared" si="5"/>
        <v>0</v>
      </c>
      <c r="CD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Q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</row>
    <row r="61" spans="1:108" x14ac:dyDescent="0.25">
      <c r="A61">
        <v>57</v>
      </c>
      <c r="B61" s="30">
        <v>52</v>
      </c>
      <c r="C61">
        <v>0</v>
      </c>
      <c r="D61">
        <v>0</v>
      </c>
      <c r="F61">
        <v>0</v>
      </c>
      <c r="H61">
        <v>0</v>
      </c>
      <c r="I61">
        <v>0</v>
      </c>
      <c r="K61">
        <v>0</v>
      </c>
      <c r="L61">
        <v>0</v>
      </c>
      <c r="M61">
        <v>0</v>
      </c>
      <c r="N61" s="26">
        <v>0.83</v>
      </c>
      <c r="O61">
        <v>1</v>
      </c>
      <c r="R61">
        <v>1</v>
      </c>
      <c r="T61">
        <v>1</v>
      </c>
      <c r="U61">
        <v>1</v>
      </c>
      <c r="V61">
        <v>1</v>
      </c>
      <c r="W61">
        <v>0</v>
      </c>
      <c r="X61">
        <v>1</v>
      </c>
      <c r="Y61">
        <v>1</v>
      </c>
      <c r="Z61">
        <v>1</v>
      </c>
      <c r="AA61">
        <v>1</v>
      </c>
      <c r="AB61" s="8">
        <f t="shared" si="0"/>
        <v>4</v>
      </c>
      <c r="AC61" s="8">
        <f t="shared" si="6"/>
        <v>1</v>
      </c>
      <c r="AD61">
        <v>1</v>
      </c>
      <c r="AE61">
        <v>1</v>
      </c>
      <c r="AF61">
        <v>0</v>
      </c>
      <c r="AG61">
        <v>1</v>
      </c>
      <c r="AH61">
        <v>0</v>
      </c>
      <c r="AI61">
        <v>0</v>
      </c>
      <c r="AJ61">
        <v>1</v>
      </c>
      <c r="AK61">
        <v>0</v>
      </c>
      <c r="AL61">
        <v>1</v>
      </c>
      <c r="AM61" s="8">
        <v>2.2000000000000002</v>
      </c>
      <c r="AN61" s="8">
        <v>44</v>
      </c>
      <c r="AO61" s="8">
        <v>25.1</v>
      </c>
      <c r="AP61" s="8">
        <v>67</v>
      </c>
      <c r="AQ61" s="8">
        <v>3.1</v>
      </c>
      <c r="AR61" s="8">
        <v>9.6</v>
      </c>
      <c r="AS61" s="8">
        <v>55</v>
      </c>
      <c r="AT61" s="8">
        <v>4.9000000000000004</v>
      </c>
      <c r="AU61" s="8">
        <v>3.2</v>
      </c>
      <c r="AV61" s="8">
        <v>41</v>
      </c>
      <c r="AW61" s="8"/>
      <c r="AX61" s="8"/>
      <c r="AY61" s="26">
        <f t="shared" si="1"/>
        <v>9.2249999999999996</v>
      </c>
      <c r="AZ61" s="8">
        <v>4.7</v>
      </c>
      <c r="BA61" s="8">
        <v>48.3</v>
      </c>
      <c r="BB61">
        <f t="shared" si="7"/>
        <v>1</v>
      </c>
      <c r="BF61">
        <f t="shared" si="2"/>
        <v>0</v>
      </c>
      <c r="BI61">
        <f t="shared" si="3"/>
        <v>0</v>
      </c>
      <c r="BP61">
        <f t="shared" si="4"/>
        <v>0</v>
      </c>
      <c r="BU61">
        <v>1</v>
      </c>
      <c r="CC61">
        <f t="shared" si="5"/>
        <v>1</v>
      </c>
    </row>
    <row r="62" spans="1:108" x14ac:dyDescent="0.25">
      <c r="A62">
        <v>58</v>
      </c>
      <c r="B62" s="30">
        <v>55</v>
      </c>
      <c r="C62">
        <v>1</v>
      </c>
      <c r="D62">
        <v>0</v>
      </c>
      <c r="F62">
        <v>0</v>
      </c>
      <c r="H62">
        <v>0</v>
      </c>
      <c r="I62">
        <v>0</v>
      </c>
      <c r="K62">
        <v>0</v>
      </c>
      <c r="L62">
        <v>1</v>
      </c>
      <c r="M62">
        <v>2</v>
      </c>
      <c r="N62" s="26">
        <v>4.5</v>
      </c>
      <c r="O62">
        <v>0</v>
      </c>
      <c r="P62">
        <v>0</v>
      </c>
      <c r="Q62">
        <v>0</v>
      </c>
      <c r="R62">
        <v>0</v>
      </c>
      <c r="T62">
        <v>1</v>
      </c>
      <c r="U62">
        <v>0</v>
      </c>
      <c r="V62">
        <v>1</v>
      </c>
      <c r="W62">
        <v>1</v>
      </c>
      <c r="X62">
        <v>0</v>
      </c>
      <c r="Z62">
        <v>1</v>
      </c>
      <c r="AA62">
        <v>1</v>
      </c>
      <c r="AB62" s="8">
        <f t="shared" si="0"/>
        <v>3</v>
      </c>
      <c r="AC62" s="8">
        <f t="shared" si="6"/>
        <v>1</v>
      </c>
      <c r="AD62">
        <v>1</v>
      </c>
      <c r="AE62">
        <v>0</v>
      </c>
      <c r="AF62">
        <v>1</v>
      </c>
      <c r="AG62">
        <v>1</v>
      </c>
      <c r="AH62">
        <v>1</v>
      </c>
      <c r="AI62">
        <v>1</v>
      </c>
      <c r="AJ62">
        <v>1</v>
      </c>
      <c r="AK62">
        <v>0</v>
      </c>
      <c r="AL62">
        <v>0</v>
      </c>
      <c r="AM62" s="8">
        <v>2.5</v>
      </c>
      <c r="AN62" s="8">
        <v>42</v>
      </c>
      <c r="AO62" s="8">
        <v>0</v>
      </c>
      <c r="AP62" s="8"/>
      <c r="AQ62" s="8">
        <v>9.9</v>
      </c>
      <c r="AR62" s="8">
        <v>1.4</v>
      </c>
      <c r="AS62" s="8">
        <v>38</v>
      </c>
      <c r="AT62" s="8">
        <v>0</v>
      </c>
      <c r="AU62" s="8">
        <v>0</v>
      </c>
      <c r="AV62" s="8"/>
      <c r="AW62" s="8">
        <v>3.8</v>
      </c>
      <c r="AX62" s="8">
        <v>40</v>
      </c>
      <c r="AY62" s="26">
        <f t="shared" si="1"/>
        <v>0.97499999999999998</v>
      </c>
      <c r="AZ62" s="8">
        <v>5.8</v>
      </c>
      <c r="BA62" s="8">
        <v>23.3</v>
      </c>
      <c r="BB62">
        <f t="shared" si="7"/>
        <v>1</v>
      </c>
      <c r="BF62">
        <f t="shared" si="2"/>
        <v>0</v>
      </c>
      <c r="BI62">
        <f t="shared" si="3"/>
        <v>0</v>
      </c>
      <c r="BJ62">
        <v>1</v>
      </c>
      <c r="BP62">
        <f t="shared" si="4"/>
        <v>0</v>
      </c>
      <c r="CC62">
        <f t="shared" si="5"/>
        <v>1</v>
      </c>
      <c r="CD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464</v>
      </c>
      <c r="CO62">
        <v>464</v>
      </c>
      <c r="CQ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1</v>
      </c>
      <c r="DC62">
        <v>0</v>
      </c>
    </row>
    <row r="63" spans="1:108" x14ac:dyDescent="0.25">
      <c r="A63">
        <v>59</v>
      </c>
      <c r="B63" s="30">
        <v>65</v>
      </c>
      <c r="C63">
        <v>0</v>
      </c>
      <c r="D63">
        <v>0</v>
      </c>
      <c r="F63">
        <v>0</v>
      </c>
      <c r="H63">
        <v>0</v>
      </c>
      <c r="I63">
        <v>0</v>
      </c>
      <c r="K63">
        <v>0</v>
      </c>
      <c r="L63">
        <v>0</v>
      </c>
      <c r="M63">
        <v>0</v>
      </c>
      <c r="N63" s="26">
        <v>3</v>
      </c>
      <c r="O63">
        <v>0</v>
      </c>
      <c r="P63">
        <v>0</v>
      </c>
      <c r="Q63">
        <v>0</v>
      </c>
      <c r="R63">
        <v>0</v>
      </c>
      <c r="T63">
        <v>1</v>
      </c>
      <c r="U63">
        <v>0</v>
      </c>
      <c r="V63">
        <v>1</v>
      </c>
      <c r="W63">
        <v>0</v>
      </c>
      <c r="X63">
        <v>0</v>
      </c>
      <c r="Y63">
        <v>0</v>
      </c>
      <c r="Z63">
        <v>1</v>
      </c>
      <c r="AA63">
        <v>1</v>
      </c>
      <c r="AB63" s="8">
        <f t="shared" si="0"/>
        <v>2</v>
      </c>
      <c r="AC63" s="8">
        <f t="shared" si="6"/>
        <v>1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 s="8">
        <v>3.7</v>
      </c>
      <c r="AN63" s="8">
        <v>43</v>
      </c>
      <c r="AO63" s="8">
        <v>9</v>
      </c>
      <c r="AP63" s="8">
        <v>31</v>
      </c>
      <c r="AQ63" s="8">
        <v>5</v>
      </c>
      <c r="AR63" s="8">
        <v>6.2</v>
      </c>
      <c r="AS63" s="8">
        <v>63</v>
      </c>
      <c r="AT63" s="8">
        <v>5.9</v>
      </c>
      <c r="AU63" s="8">
        <v>4.3</v>
      </c>
      <c r="AV63" s="8">
        <v>49</v>
      </c>
      <c r="AW63" s="8"/>
      <c r="AX63" s="8"/>
      <c r="AY63" s="26">
        <f t="shared" si="1"/>
        <v>4.7249999999999996</v>
      </c>
      <c r="AZ63" s="8">
        <v>1.7</v>
      </c>
      <c r="BA63" s="8">
        <v>6.2</v>
      </c>
      <c r="BB63">
        <f t="shared" si="7"/>
        <v>0</v>
      </c>
      <c r="BF63">
        <f t="shared" si="2"/>
        <v>0</v>
      </c>
      <c r="BI63">
        <f t="shared" si="3"/>
        <v>0</v>
      </c>
      <c r="BP63">
        <f t="shared" si="4"/>
        <v>0</v>
      </c>
      <c r="BQ63">
        <v>1</v>
      </c>
      <c r="CC63">
        <f t="shared" si="5"/>
        <v>1</v>
      </c>
      <c r="CD63">
        <v>112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Q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0.76</v>
      </c>
      <c r="CZ63">
        <v>0</v>
      </c>
      <c r="DA63">
        <v>0</v>
      </c>
      <c r="DB63">
        <v>1</v>
      </c>
      <c r="DC63">
        <v>0</v>
      </c>
    </row>
    <row r="64" spans="1:108" x14ac:dyDescent="0.25">
      <c r="A64">
        <v>60</v>
      </c>
      <c r="B64" s="30">
        <v>78</v>
      </c>
      <c r="C64">
        <v>0</v>
      </c>
      <c r="D64">
        <v>1</v>
      </c>
      <c r="E64">
        <v>6</v>
      </c>
      <c r="L64">
        <v>0</v>
      </c>
      <c r="M64">
        <v>1</v>
      </c>
      <c r="N64" s="26">
        <v>8</v>
      </c>
      <c r="O64">
        <v>1</v>
      </c>
      <c r="R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 s="8">
        <f t="shared" si="0"/>
        <v>5</v>
      </c>
      <c r="AC64" s="8">
        <f t="shared" si="6"/>
        <v>1</v>
      </c>
      <c r="AD64">
        <v>0</v>
      </c>
      <c r="AE64">
        <v>0</v>
      </c>
      <c r="AF64">
        <v>0</v>
      </c>
      <c r="AG64">
        <v>1</v>
      </c>
      <c r="AH64">
        <v>0</v>
      </c>
      <c r="AI64">
        <v>1</v>
      </c>
      <c r="AJ64">
        <v>1</v>
      </c>
      <c r="AK64">
        <v>0</v>
      </c>
      <c r="AL64">
        <v>1</v>
      </c>
      <c r="AM64" s="8">
        <v>0</v>
      </c>
      <c r="AN64" s="8"/>
      <c r="AO64" s="8">
        <v>26.4</v>
      </c>
      <c r="AP64" s="8">
        <v>45</v>
      </c>
      <c r="AQ64" s="8">
        <v>4.4000000000000004</v>
      </c>
      <c r="AR64" s="8">
        <v>5.6</v>
      </c>
      <c r="AS64" s="8">
        <v>49</v>
      </c>
      <c r="AT64" s="8">
        <v>4.0999999999999996</v>
      </c>
      <c r="AU64" s="8">
        <v>0.9</v>
      </c>
      <c r="AV64" s="8">
        <v>37</v>
      </c>
      <c r="AW64" s="8"/>
      <c r="AX64" s="8"/>
      <c r="AY64" s="26">
        <f t="shared" si="1"/>
        <v>8</v>
      </c>
      <c r="AZ64" s="8">
        <v>10.3</v>
      </c>
      <c r="BA64" s="8">
        <v>38.700000000000003</v>
      </c>
      <c r="BB64">
        <f t="shared" si="7"/>
        <v>1</v>
      </c>
      <c r="BD64">
        <v>1</v>
      </c>
      <c r="BF64">
        <f t="shared" si="2"/>
        <v>1</v>
      </c>
      <c r="BI64">
        <f t="shared" si="3"/>
        <v>0</v>
      </c>
      <c r="BP64">
        <f t="shared" si="4"/>
        <v>0</v>
      </c>
      <c r="CC64">
        <f t="shared" si="5"/>
        <v>1</v>
      </c>
      <c r="CD64">
        <v>0</v>
      </c>
      <c r="CF64">
        <v>7.5</v>
      </c>
      <c r="CH64">
        <v>6.4000000000000001E-2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Q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1</v>
      </c>
      <c r="DC64">
        <v>0</v>
      </c>
      <c r="DD64" t="s">
        <v>107</v>
      </c>
    </row>
    <row r="65" spans="1:108" x14ac:dyDescent="0.25">
      <c r="A65">
        <v>61</v>
      </c>
      <c r="B65" s="30">
        <v>81</v>
      </c>
      <c r="C65">
        <v>0</v>
      </c>
      <c r="D65">
        <v>1</v>
      </c>
      <c r="E65">
        <v>10</v>
      </c>
      <c r="H65">
        <v>1</v>
      </c>
      <c r="I65">
        <v>1</v>
      </c>
      <c r="K65">
        <v>0</v>
      </c>
      <c r="M65">
        <v>0</v>
      </c>
      <c r="N65" s="26">
        <v>1</v>
      </c>
      <c r="O65">
        <v>1</v>
      </c>
      <c r="R65">
        <v>1</v>
      </c>
      <c r="S65">
        <v>6</v>
      </c>
      <c r="T65">
        <v>1</v>
      </c>
      <c r="U65">
        <v>0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 s="8">
        <f t="shared" si="0"/>
        <v>5</v>
      </c>
      <c r="AC65" s="8">
        <f t="shared" si="6"/>
        <v>1</v>
      </c>
      <c r="AD65">
        <v>1</v>
      </c>
      <c r="AE65">
        <v>1</v>
      </c>
      <c r="AF65">
        <v>1</v>
      </c>
      <c r="AG65">
        <v>1</v>
      </c>
      <c r="AH65">
        <v>1</v>
      </c>
      <c r="AI65">
        <v>1</v>
      </c>
      <c r="AJ65">
        <v>1</v>
      </c>
      <c r="AK65">
        <v>1</v>
      </c>
      <c r="AL65">
        <v>1</v>
      </c>
      <c r="AM65" s="8">
        <v>0</v>
      </c>
      <c r="AN65" s="8"/>
      <c r="AO65" s="8">
        <v>14.8</v>
      </c>
      <c r="AP65" s="8">
        <v>30</v>
      </c>
      <c r="AQ65" s="8">
        <v>5.5</v>
      </c>
      <c r="AR65" s="8">
        <v>8.1</v>
      </c>
      <c r="AS65" s="8">
        <v>43</v>
      </c>
      <c r="AT65" s="8">
        <v>5.0999999999999996</v>
      </c>
      <c r="AU65" s="8">
        <v>0.3</v>
      </c>
      <c r="AV65" s="8">
        <v>34</v>
      </c>
      <c r="AW65" s="8">
        <v>4</v>
      </c>
      <c r="AX65" s="8">
        <v>41</v>
      </c>
      <c r="AY65" s="26">
        <f t="shared" si="1"/>
        <v>5.7249999999999996</v>
      </c>
      <c r="AZ65" s="8">
        <v>9</v>
      </c>
      <c r="BA65" s="8">
        <v>43.3</v>
      </c>
      <c r="BB65">
        <f t="shared" si="7"/>
        <v>1</v>
      </c>
      <c r="BD65">
        <v>1</v>
      </c>
      <c r="BF65">
        <f t="shared" si="2"/>
        <v>1</v>
      </c>
      <c r="BI65">
        <f t="shared" si="3"/>
        <v>0</v>
      </c>
      <c r="BP65">
        <f t="shared" si="4"/>
        <v>0</v>
      </c>
      <c r="CC65">
        <f t="shared" si="5"/>
        <v>1</v>
      </c>
      <c r="CD65">
        <v>0</v>
      </c>
      <c r="CF65">
        <v>9.4</v>
      </c>
      <c r="CH65">
        <v>0.08</v>
      </c>
      <c r="CI65">
        <v>0</v>
      </c>
      <c r="CJ65">
        <v>0</v>
      </c>
      <c r="CK65">
        <v>0</v>
      </c>
      <c r="CL65">
        <v>0</v>
      </c>
      <c r="CM65">
        <v>5</v>
      </c>
      <c r="CN65">
        <v>492</v>
      </c>
      <c r="CO65">
        <v>492</v>
      </c>
      <c r="CQ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</row>
    <row r="66" spans="1:108" x14ac:dyDescent="0.25">
      <c r="A66">
        <v>62</v>
      </c>
      <c r="B66" s="30">
        <v>54</v>
      </c>
      <c r="C66">
        <v>0</v>
      </c>
      <c r="D66">
        <v>1</v>
      </c>
      <c r="E66">
        <v>6</v>
      </c>
      <c r="H66">
        <v>1</v>
      </c>
      <c r="I66">
        <v>1</v>
      </c>
      <c r="K66">
        <v>0</v>
      </c>
      <c r="L66">
        <v>1</v>
      </c>
      <c r="M66">
        <v>0</v>
      </c>
      <c r="T66">
        <v>1</v>
      </c>
      <c r="U66">
        <v>0</v>
      </c>
      <c r="V66">
        <v>1</v>
      </c>
      <c r="AB66" s="8"/>
      <c r="AC66" s="8"/>
      <c r="AM66" s="8">
        <v>0</v>
      </c>
      <c r="AN66" s="8"/>
      <c r="AO66" s="8">
        <v>6.5</v>
      </c>
      <c r="AP66" s="8">
        <v>38</v>
      </c>
      <c r="AQ66" s="8">
        <v>5</v>
      </c>
      <c r="AR66" s="8">
        <v>4.4000000000000004</v>
      </c>
      <c r="AS66" s="8">
        <v>37</v>
      </c>
      <c r="AT66" s="8"/>
      <c r="AU66" s="8">
        <v>0</v>
      </c>
      <c r="AV66" s="8"/>
      <c r="AW66" s="8">
        <v>2.6</v>
      </c>
      <c r="AX66" s="8">
        <v>33</v>
      </c>
      <c r="AY66" s="26">
        <f t="shared" si="1"/>
        <v>2.7250000000000001</v>
      </c>
      <c r="AZ66" s="8">
        <v>10.8</v>
      </c>
      <c r="BA66" s="8">
        <v>42</v>
      </c>
      <c r="BB66">
        <f t="shared" si="7"/>
        <v>1</v>
      </c>
      <c r="BD66">
        <v>1</v>
      </c>
      <c r="BF66">
        <f t="shared" si="2"/>
        <v>1</v>
      </c>
      <c r="BI66">
        <f t="shared" si="3"/>
        <v>0</v>
      </c>
      <c r="BP66">
        <f t="shared" si="4"/>
        <v>0</v>
      </c>
      <c r="CC66">
        <f t="shared" si="5"/>
        <v>1</v>
      </c>
    </row>
    <row r="67" spans="1:108" x14ac:dyDescent="0.25">
      <c r="A67">
        <v>63</v>
      </c>
      <c r="B67" s="30">
        <v>28</v>
      </c>
      <c r="C67">
        <v>1</v>
      </c>
      <c r="D67">
        <v>0</v>
      </c>
      <c r="F67">
        <v>0</v>
      </c>
      <c r="H67">
        <v>0</v>
      </c>
      <c r="I67">
        <v>0</v>
      </c>
      <c r="K67">
        <v>0</v>
      </c>
      <c r="L67">
        <v>0</v>
      </c>
      <c r="M67">
        <v>0</v>
      </c>
      <c r="N67" s="26">
        <v>3</v>
      </c>
      <c r="R67">
        <v>1</v>
      </c>
      <c r="T67">
        <v>1</v>
      </c>
      <c r="U67">
        <v>0</v>
      </c>
      <c r="V67">
        <v>1</v>
      </c>
      <c r="W67">
        <v>0</v>
      </c>
      <c r="X67">
        <v>0</v>
      </c>
      <c r="Y67">
        <v>0</v>
      </c>
      <c r="Z67">
        <v>1</v>
      </c>
      <c r="AA67">
        <v>1</v>
      </c>
      <c r="AB67" s="8">
        <f t="shared" si="0"/>
        <v>2</v>
      </c>
      <c r="AC67" s="8">
        <f t="shared" si="6"/>
        <v>1</v>
      </c>
      <c r="AM67" s="8">
        <v>2.6</v>
      </c>
      <c r="AN67" s="8">
        <v>37</v>
      </c>
      <c r="AO67" s="8"/>
      <c r="AP67" s="8"/>
      <c r="AQ67" s="8"/>
      <c r="AR67" s="8"/>
      <c r="AS67" s="8"/>
      <c r="AT67" s="8">
        <v>5.6</v>
      </c>
      <c r="AU67" s="8">
        <v>0.1</v>
      </c>
      <c r="AV67" s="8">
        <v>40</v>
      </c>
      <c r="AW67" s="8">
        <v>0</v>
      </c>
      <c r="AX67" s="8"/>
      <c r="AY67" s="26"/>
      <c r="AZ67" s="8">
        <v>1.8</v>
      </c>
      <c r="BA67" s="8">
        <v>5.3</v>
      </c>
      <c r="BB67">
        <f t="shared" si="7"/>
        <v>0</v>
      </c>
      <c r="BE67">
        <v>1</v>
      </c>
      <c r="BF67">
        <f t="shared" si="2"/>
        <v>1</v>
      </c>
      <c r="BI67">
        <f t="shared" si="3"/>
        <v>0</v>
      </c>
      <c r="BP67">
        <f t="shared" si="4"/>
        <v>0</v>
      </c>
      <c r="CC67">
        <f t="shared" si="5"/>
        <v>1</v>
      </c>
      <c r="CD67">
        <v>0</v>
      </c>
      <c r="CF67">
        <v>0</v>
      </c>
      <c r="CG67">
        <v>9.6999999999999993</v>
      </c>
      <c r="CH67">
        <v>0</v>
      </c>
      <c r="CJ67">
        <v>10</v>
      </c>
      <c r="CK67">
        <v>114</v>
      </c>
      <c r="CL67">
        <v>0</v>
      </c>
      <c r="CM67">
        <v>0</v>
      </c>
      <c r="CN67">
        <v>0</v>
      </c>
      <c r="CQ67">
        <v>0</v>
      </c>
      <c r="CT67">
        <v>0</v>
      </c>
      <c r="CU67">
        <v>0</v>
      </c>
      <c r="CV67">
        <v>37</v>
      </c>
      <c r="CW67">
        <v>40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</row>
    <row r="68" spans="1:108" x14ac:dyDescent="0.25">
      <c r="A68">
        <v>64</v>
      </c>
      <c r="B68" s="30">
        <v>56</v>
      </c>
      <c r="C68">
        <v>1</v>
      </c>
      <c r="D68">
        <v>0</v>
      </c>
      <c r="F68">
        <v>0</v>
      </c>
      <c r="H68">
        <v>0</v>
      </c>
      <c r="I68">
        <v>0</v>
      </c>
      <c r="K68">
        <v>0</v>
      </c>
      <c r="L68">
        <v>0</v>
      </c>
      <c r="M68">
        <v>0</v>
      </c>
      <c r="N68" s="26">
        <v>2.5</v>
      </c>
      <c r="O68">
        <v>0</v>
      </c>
      <c r="P68">
        <v>0</v>
      </c>
      <c r="Q68">
        <v>0</v>
      </c>
      <c r="R68">
        <v>1</v>
      </c>
      <c r="T68">
        <v>1</v>
      </c>
      <c r="U68">
        <v>0</v>
      </c>
      <c r="V68">
        <v>1</v>
      </c>
      <c r="W68">
        <v>1</v>
      </c>
      <c r="X68">
        <v>1</v>
      </c>
      <c r="Z68">
        <v>1</v>
      </c>
      <c r="AA68">
        <v>1</v>
      </c>
      <c r="AB68" s="8">
        <f t="shared" si="0"/>
        <v>4</v>
      </c>
      <c r="AC68" s="8">
        <f t="shared" si="6"/>
        <v>1</v>
      </c>
      <c r="AD68">
        <v>1</v>
      </c>
      <c r="AE68">
        <v>0</v>
      </c>
      <c r="AF68">
        <v>1</v>
      </c>
      <c r="AG68">
        <v>1</v>
      </c>
      <c r="AH68">
        <v>1</v>
      </c>
      <c r="AI68">
        <v>1</v>
      </c>
      <c r="AJ68">
        <v>1</v>
      </c>
      <c r="AK68">
        <v>1</v>
      </c>
      <c r="AL68">
        <v>1</v>
      </c>
      <c r="AM68" s="8">
        <v>4</v>
      </c>
      <c r="AN68" s="8">
        <v>38</v>
      </c>
      <c r="AO68" s="8">
        <v>36.4</v>
      </c>
      <c r="AP68" s="8">
        <v>53</v>
      </c>
      <c r="AQ68" s="8">
        <v>3.3</v>
      </c>
      <c r="AR68" s="8">
        <v>10.9</v>
      </c>
      <c r="AS68" s="8">
        <v>57</v>
      </c>
      <c r="AT68" s="8">
        <v>5.2</v>
      </c>
      <c r="AU68" s="8">
        <v>3.6</v>
      </c>
      <c r="AV68" s="8">
        <v>41</v>
      </c>
      <c r="AW68" s="8"/>
      <c r="AX68" s="8"/>
      <c r="AY68" s="26">
        <f t="shared" si="1"/>
        <v>12.824999999999999</v>
      </c>
      <c r="AZ68" s="8">
        <v>3.8</v>
      </c>
      <c r="BA68" s="8">
        <v>35.700000000000003</v>
      </c>
      <c r="BB68">
        <f t="shared" si="7"/>
        <v>1</v>
      </c>
      <c r="BE68">
        <v>1</v>
      </c>
      <c r="BF68">
        <f t="shared" si="2"/>
        <v>1</v>
      </c>
      <c r="BI68">
        <f t="shared" si="3"/>
        <v>0</v>
      </c>
      <c r="BP68">
        <f t="shared" si="4"/>
        <v>0</v>
      </c>
      <c r="CC68">
        <f t="shared" si="5"/>
        <v>1</v>
      </c>
      <c r="CD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342</v>
      </c>
      <c r="CO68">
        <v>342</v>
      </c>
      <c r="CQ68">
        <v>0</v>
      </c>
      <c r="CT68">
        <v>0</v>
      </c>
      <c r="CU68">
        <v>0</v>
      </c>
      <c r="CV68">
        <v>60</v>
      </c>
      <c r="CW68">
        <v>0</v>
      </c>
      <c r="CY68">
        <v>0</v>
      </c>
      <c r="CZ68">
        <v>0</v>
      </c>
      <c r="DA68">
        <v>0</v>
      </c>
      <c r="DB68">
        <v>0</v>
      </c>
      <c r="DC68">
        <v>0</v>
      </c>
    </row>
    <row r="69" spans="1:108" x14ac:dyDescent="0.25">
      <c r="A69">
        <v>65</v>
      </c>
      <c r="B69" s="30">
        <v>68</v>
      </c>
      <c r="C69">
        <v>0</v>
      </c>
      <c r="D69">
        <v>1</v>
      </c>
      <c r="E69">
        <v>40</v>
      </c>
      <c r="H69">
        <v>1</v>
      </c>
      <c r="K69">
        <v>0</v>
      </c>
      <c r="L69">
        <v>0</v>
      </c>
      <c r="M69">
        <v>0</v>
      </c>
      <c r="N69" s="26">
        <v>30</v>
      </c>
      <c r="O69">
        <v>0</v>
      </c>
      <c r="P69">
        <v>0</v>
      </c>
      <c r="Q69">
        <v>0</v>
      </c>
      <c r="R69">
        <v>0</v>
      </c>
      <c r="T69">
        <v>1</v>
      </c>
      <c r="U69">
        <v>0</v>
      </c>
      <c r="V69">
        <v>1</v>
      </c>
      <c r="W69">
        <v>1</v>
      </c>
      <c r="X69">
        <v>1</v>
      </c>
      <c r="Y69">
        <v>0</v>
      </c>
      <c r="Z69">
        <v>1</v>
      </c>
      <c r="AA69">
        <v>1</v>
      </c>
      <c r="AB69" s="8">
        <f t="shared" si="0"/>
        <v>4</v>
      </c>
      <c r="AC69" s="8">
        <f t="shared" si="6"/>
        <v>1</v>
      </c>
      <c r="AD69">
        <v>0</v>
      </c>
      <c r="AE69">
        <v>0</v>
      </c>
      <c r="AF69">
        <v>0</v>
      </c>
      <c r="AG69">
        <v>1</v>
      </c>
      <c r="AH69">
        <v>0</v>
      </c>
      <c r="AI69">
        <v>0</v>
      </c>
      <c r="AJ69">
        <v>1</v>
      </c>
      <c r="AK69">
        <v>0</v>
      </c>
      <c r="AL69">
        <v>0</v>
      </c>
      <c r="AM69" s="8">
        <v>2.7</v>
      </c>
      <c r="AN69" s="8">
        <v>36</v>
      </c>
      <c r="AO69" s="8">
        <v>35.700000000000003</v>
      </c>
      <c r="AP69" s="8">
        <v>38</v>
      </c>
      <c r="AQ69" s="8">
        <v>4.5999999999999996</v>
      </c>
      <c r="AR69" s="8">
        <v>9.1</v>
      </c>
      <c r="AS69" s="8">
        <v>53</v>
      </c>
      <c r="AT69" s="8">
        <v>5.5</v>
      </c>
      <c r="AU69" s="8">
        <v>1.8</v>
      </c>
      <c r="AV69" s="8">
        <v>33</v>
      </c>
      <c r="AW69" s="8"/>
      <c r="AX69" s="8"/>
      <c r="AY69" s="26">
        <f t="shared" si="1"/>
        <v>11.875000000000002</v>
      </c>
      <c r="AZ69" s="8">
        <v>8</v>
      </c>
      <c r="BA69" s="8">
        <v>34</v>
      </c>
      <c r="BB69">
        <f t="shared" si="7"/>
        <v>1</v>
      </c>
      <c r="BD69">
        <v>1</v>
      </c>
      <c r="BF69">
        <f t="shared" si="2"/>
        <v>1</v>
      </c>
      <c r="BI69">
        <f t="shared" si="3"/>
        <v>0</v>
      </c>
      <c r="BP69">
        <f t="shared" si="4"/>
        <v>0</v>
      </c>
      <c r="CC69">
        <f t="shared" si="5"/>
        <v>1</v>
      </c>
    </row>
    <row r="70" spans="1:108" x14ac:dyDescent="0.25">
      <c r="A70">
        <v>66</v>
      </c>
      <c r="B70" s="30">
        <v>58</v>
      </c>
      <c r="C70">
        <v>0</v>
      </c>
      <c r="D70">
        <v>0</v>
      </c>
      <c r="F70">
        <v>0</v>
      </c>
      <c r="H70">
        <v>0</v>
      </c>
      <c r="I70">
        <v>0</v>
      </c>
      <c r="K70">
        <v>0</v>
      </c>
      <c r="L70">
        <v>1</v>
      </c>
      <c r="M70">
        <v>0</v>
      </c>
      <c r="N70" s="26">
        <v>3</v>
      </c>
      <c r="O70">
        <v>0</v>
      </c>
      <c r="P70">
        <v>0</v>
      </c>
      <c r="Q70">
        <v>0</v>
      </c>
      <c r="R70">
        <v>1</v>
      </c>
      <c r="S70">
        <v>6</v>
      </c>
      <c r="T70">
        <v>1</v>
      </c>
      <c r="U70">
        <v>0</v>
      </c>
      <c r="V70">
        <v>1</v>
      </c>
      <c r="W70">
        <v>0</v>
      </c>
      <c r="X70">
        <v>0</v>
      </c>
      <c r="Y70">
        <v>0</v>
      </c>
      <c r="Z70">
        <v>1</v>
      </c>
      <c r="AA70">
        <v>0</v>
      </c>
      <c r="AB70" s="8">
        <f t="shared" ref="AB70:AB133" si="8">SUM(W70:AA70)</f>
        <v>1</v>
      </c>
      <c r="AC70" s="8">
        <f t="shared" si="6"/>
        <v>1</v>
      </c>
      <c r="AD70">
        <v>1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 s="8">
        <v>4.9000000000000004</v>
      </c>
      <c r="AN70" s="8">
        <v>40</v>
      </c>
      <c r="AO70" s="8">
        <v>18.399999999999999</v>
      </c>
      <c r="AP70" s="8">
        <v>40</v>
      </c>
      <c r="AQ70" s="8">
        <v>4.5</v>
      </c>
      <c r="AR70" s="8">
        <v>6.1</v>
      </c>
      <c r="AS70" s="8">
        <v>53</v>
      </c>
      <c r="AT70" s="8">
        <v>6.3</v>
      </c>
      <c r="AU70" s="8">
        <v>3.2</v>
      </c>
      <c r="AV70" s="8">
        <v>41</v>
      </c>
      <c r="AW70" s="8"/>
      <c r="AX70" s="8"/>
      <c r="AY70" s="26">
        <f t="shared" ref="AY70:AY133" si="9">AVERAGE(AM70,AO70,AR70,)</f>
        <v>7.35</v>
      </c>
      <c r="AZ70" s="8">
        <v>2.7</v>
      </c>
      <c r="BA70" s="8">
        <v>10.3</v>
      </c>
      <c r="BB70">
        <f t="shared" ref="BB70:BB133" si="10">COUNTIF(BA70,"&gt;14")</f>
        <v>0</v>
      </c>
      <c r="BE70">
        <v>1</v>
      </c>
      <c r="BF70">
        <f t="shared" ref="BF70:BF133" si="11">COUNTIF(BD70:BE70,"&gt;0")</f>
        <v>1</v>
      </c>
      <c r="BI70">
        <f t="shared" ref="BI70:BI133" si="12">COUNTIF(BG70:BH70,"&gt;0")</f>
        <v>0</v>
      </c>
      <c r="BN70">
        <v>1</v>
      </c>
      <c r="BP70">
        <f t="shared" ref="BP70:BP133" si="13">COUNTIF(BN70:BO70,"&gt;0")</f>
        <v>1</v>
      </c>
      <c r="CC70">
        <f t="shared" ref="CC70:CC133" si="14">SUM(BC70:CB70)-BF70-BI70-BP70-BC70</f>
        <v>2</v>
      </c>
      <c r="CD70">
        <v>192</v>
      </c>
      <c r="CE70">
        <v>98</v>
      </c>
      <c r="CF70">
        <v>6.1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541</v>
      </c>
      <c r="CO70">
        <v>541</v>
      </c>
      <c r="CQ70">
        <v>0</v>
      </c>
      <c r="CT70">
        <v>217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B70">
        <v>0</v>
      </c>
    </row>
    <row r="71" spans="1:108" x14ac:dyDescent="0.25">
      <c r="A71">
        <v>67</v>
      </c>
      <c r="B71" s="30">
        <v>56</v>
      </c>
      <c r="C71">
        <v>1</v>
      </c>
      <c r="D71">
        <v>0</v>
      </c>
      <c r="F71">
        <v>0</v>
      </c>
      <c r="H71">
        <v>1</v>
      </c>
      <c r="I71">
        <v>0</v>
      </c>
      <c r="K71">
        <v>0</v>
      </c>
      <c r="L71">
        <v>0</v>
      </c>
      <c r="M71">
        <v>0</v>
      </c>
      <c r="N71" s="26">
        <v>0.83</v>
      </c>
      <c r="O71">
        <v>1</v>
      </c>
      <c r="P71">
        <v>0</v>
      </c>
      <c r="Q71">
        <v>1</v>
      </c>
      <c r="R71">
        <v>0</v>
      </c>
      <c r="T71">
        <v>1</v>
      </c>
      <c r="U71">
        <v>0</v>
      </c>
      <c r="V71">
        <v>1</v>
      </c>
      <c r="X71">
        <v>0</v>
      </c>
      <c r="Z71">
        <v>1</v>
      </c>
      <c r="AB71" s="8">
        <f t="shared" si="8"/>
        <v>1</v>
      </c>
      <c r="AC71" s="8">
        <f t="shared" ref="AC71:AC134" si="15">COUNTIF(AB71,"&gt;0")</f>
        <v>1</v>
      </c>
      <c r="AD71">
        <v>1</v>
      </c>
      <c r="AE71">
        <v>0</v>
      </c>
      <c r="AF71">
        <v>1</v>
      </c>
      <c r="AG71">
        <v>1</v>
      </c>
      <c r="AH71">
        <v>1</v>
      </c>
      <c r="AI71">
        <v>1</v>
      </c>
      <c r="AJ71">
        <v>1</v>
      </c>
      <c r="AK71">
        <v>0</v>
      </c>
      <c r="AL71">
        <v>0</v>
      </c>
      <c r="AM71" s="8">
        <v>11.3</v>
      </c>
      <c r="AN71" s="8">
        <v>45</v>
      </c>
      <c r="AO71" s="8">
        <v>0</v>
      </c>
      <c r="AP71" s="8"/>
      <c r="AQ71" s="8">
        <v>10</v>
      </c>
      <c r="AR71" s="8">
        <v>4.5</v>
      </c>
      <c r="AS71" s="8">
        <v>41</v>
      </c>
      <c r="AT71" s="8">
        <v>8.3000000000000007</v>
      </c>
      <c r="AU71" s="8">
        <v>2.4</v>
      </c>
      <c r="AV71" s="8">
        <v>34</v>
      </c>
      <c r="AW71" s="8"/>
      <c r="AX71" s="8"/>
      <c r="AY71" s="26">
        <f t="shared" si="9"/>
        <v>3.95</v>
      </c>
      <c r="AZ71" s="8">
        <v>9.5</v>
      </c>
      <c r="BA71" s="8">
        <v>15.3</v>
      </c>
      <c r="BB71">
        <f t="shared" si="10"/>
        <v>1</v>
      </c>
      <c r="BD71">
        <v>1</v>
      </c>
      <c r="BF71">
        <f t="shared" si="11"/>
        <v>1</v>
      </c>
      <c r="BI71">
        <f t="shared" si="12"/>
        <v>0</v>
      </c>
      <c r="BJ71">
        <v>1</v>
      </c>
      <c r="BP71">
        <f t="shared" si="13"/>
        <v>0</v>
      </c>
      <c r="CC71">
        <f t="shared" si="14"/>
        <v>2</v>
      </c>
      <c r="CD71">
        <v>0</v>
      </c>
      <c r="CF71">
        <v>0</v>
      </c>
      <c r="CG71">
        <v>10.8</v>
      </c>
      <c r="CH71">
        <v>6.5000000000000002E-2</v>
      </c>
      <c r="CI71">
        <v>0</v>
      </c>
      <c r="CJ71">
        <v>0</v>
      </c>
      <c r="CK71">
        <v>0</v>
      </c>
      <c r="CL71">
        <v>213</v>
      </c>
      <c r="CM71">
        <v>60</v>
      </c>
      <c r="CN71">
        <v>0</v>
      </c>
      <c r="CQ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1</v>
      </c>
      <c r="DD71" t="s">
        <v>114</v>
      </c>
    </row>
    <row r="72" spans="1:108" x14ac:dyDescent="0.25">
      <c r="A72">
        <v>68</v>
      </c>
      <c r="B72" s="30">
        <v>60</v>
      </c>
      <c r="C72">
        <v>1</v>
      </c>
      <c r="D72">
        <v>0</v>
      </c>
      <c r="F72">
        <v>0</v>
      </c>
      <c r="H72">
        <v>0</v>
      </c>
      <c r="I72">
        <v>0</v>
      </c>
      <c r="K72">
        <v>0</v>
      </c>
      <c r="L72">
        <v>0</v>
      </c>
      <c r="M72">
        <v>0</v>
      </c>
      <c r="N72" s="26">
        <v>1</v>
      </c>
      <c r="R72">
        <v>0</v>
      </c>
      <c r="T72">
        <v>1</v>
      </c>
      <c r="U72">
        <v>0</v>
      </c>
      <c r="V72">
        <v>1</v>
      </c>
      <c r="W72">
        <v>0</v>
      </c>
      <c r="X72">
        <v>0</v>
      </c>
      <c r="Y72">
        <v>0</v>
      </c>
      <c r="Z72">
        <v>0</v>
      </c>
      <c r="AA72">
        <v>0</v>
      </c>
      <c r="AB72" s="8">
        <f t="shared" si="8"/>
        <v>0</v>
      </c>
      <c r="AC72" s="8">
        <f t="shared" si="15"/>
        <v>0</v>
      </c>
      <c r="AD72">
        <v>1</v>
      </c>
      <c r="AE72">
        <v>0</v>
      </c>
      <c r="AF72">
        <v>1</v>
      </c>
      <c r="AG72">
        <v>1</v>
      </c>
      <c r="AM72" s="8">
        <v>0</v>
      </c>
      <c r="AN72" s="8"/>
      <c r="AO72" s="8">
        <v>7.6</v>
      </c>
      <c r="AP72" s="8">
        <v>44</v>
      </c>
      <c r="AQ72" s="8">
        <v>4.2</v>
      </c>
      <c r="AR72" s="8">
        <v>5.5</v>
      </c>
      <c r="AS72" s="8">
        <v>50</v>
      </c>
      <c r="AT72" s="8">
        <v>5.7</v>
      </c>
      <c r="AU72" s="8">
        <v>0.1</v>
      </c>
      <c r="AV72" s="8">
        <v>38</v>
      </c>
      <c r="AW72" s="8">
        <v>2</v>
      </c>
      <c r="AX72" s="8">
        <v>42</v>
      </c>
      <c r="AY72" s="26">
        <f t="shared" si="9"/>
        <v>3.2749999999999999</v>
      </c>
      <c r="AZ72" s="8">
        <v>4.8</v>
      </c>
      <c r="BA72" s="8">
        <v>32.700000000000003</v>
      </c>
      <c r="BB72">
        <f t="shared" si="10"/>
        <v>1</v>
      </c>
      <c r="BD72">
        <v>1</v>
      </c>
      <c r="BF72">
        <f t="shared" si="11"/>
        <v>1</v>
      </c>
      <c r="BI72">
        <f t="shared" si="12"/>
        <v>0</v>
      </c>
      <c r="BP72">
        <f t="shared" si="13"/>
        <v>0</v>
      </c>
      <c r="BT72">
        <v>1</v>
      </c>
      <c r="BU72">
        <v>1</v>
      </c>
      <c r="CC72">
        <f t="shared" si="14"/>
        <v>3</v>
      </c>
      <c r="CD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Q72">
        <v>4.4000000000000004</v>
      </c>
      <c r="CR72">
        <v>4.4000000000000004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B72">
        <v>0</v>
      </c>
      <c r="DC72">
        <v>0</v>
      </c>
    </row>
    <row r="73" spans="1:108" x14ac:dyDescent="0.25">
      <c r="A73">
        <v>69</v>
      </c>
      <c r="B73" s="30">
        <v>73</v>
      </c>
      <c r="C73">
        <v>0</v>
      </c>
      <c r="D73">
        <v>1</v>
      </c>
      <c r="E73">
        <v>19</v>
      </c>
      <c r="H73">
        <v>1</v>
      </c>
      <c r="K73">
        <v>0</v>
      </c>
      <c r="L73">
        <v>0</v>
      </c>
      <c r="M73">
        <v>0</v>
      </c>
      <c r="AB73" s="8"/>
      <c r="AC73" s="8"/>
      <c r="AM73" s="8">
        <v>0</v>
      </c>
      <c r="AN73" s="8"/>
      <c r="AO73" s="8">
        <v>13.3</v>
      </c>
      <c r="AP73" s="8">
        <v>35</v>
      </c>
      <c r="AQ73" s="8">
        <v>4.8</v>
      </c>
      <c r="AR73" s="8">
        <v>10.199999999999999</v>
      </c>
      <c r="AS73" s="8">
        <v>43</v>
      </c>
      <c r="AT73" s="8"/>
      <c r="AU73" s="8">
        <v>0</v>
      </c>
      <c r="AV73" s="8"/>
      <c r="AW73" s="8">
        <v>0.6</v>
      </c>
      <c r="AX73" s="8">
        <v>33</v>
      </c>
      <c r="AY73" s="26">
        <f t="shared" si="9"/>
        <v>5.875</v>
      </c>
      <c r="AZ73" s="8">
        <v>7.8</v>
      </c>
      <c r="BA73" s="8">
        <v>50</v>
      </c>
      <c r="BB73">
        <f t="shared" si="10"/>
        <v>1</v>
      </c>
      <c r="BD73">
        <v>1</v>
      </c>
      <c r="BF73">
        <f t="shared" si="11"/>
        <v>1</v>
      </c>
      <c r="BI73">
        <f t="shared" si="12"/>
        <v>0</v>
      </c>
      <c r="BP73">
        <f t="shared" si="13"/>
        <v>0</v>
      </c>
      <c r="CC73">
        <f t="shared" si="14"/>
        <v>1</v>
      </c>
    </row>
    <row r="74" spans="1:108" x14ac:dyDescent="0.25">
      <c r="A74">
        <v>70</v>
      </c>
      <c r="B74" s="30">
        <v>86</v>
      </c>
      <c r="C74">
        <v>0</v>
      </c>
      <c r="D74">
        <v>0</v>
      </c>
      <c r="F74">
        <v>0</v>
      </c>
      <c r="H74">
        <v>1</v>
      </c>
      <c r="I74">
        <v>0</v>
      </c>
      <c r="K74">
        <v>0</v>
      </c>
      <c r="L74">
        <v>0</v>
      </c>
      <c r="M74">
        <v>0</v>
      </c>
      <c r="N74" s="26">
        <v>4</v>
      </c>
      <c r="O74">
        <v>1</v>
      </c>
      <c r="P74">
        <v>1</v>
      </c>
      <c r="Q74">
        <v>0</v>
      </c>
      <c r="R74">
        <v>0</v>
      </c>
      <c r="T74">
        <v>1</v>
      </c>
      <c r="U74">
        <v>0</v>
      </c>
      <c r="V74">
        <v>1</v>
      </c>
      <c r="W74">
        <v>1</v>
      </c>
      <c r="X74">
        <v>1</v>
      </c>
      <c r="Z74">
        <v>1</v>
      </c>
      <c r="AB74" s="8">
        <f t="shared" si="8"/>
        <v>3</v>
      </c>
      <c r="AC74" s="8">
        <f t="shared" si="15"/>
        <v>1</v>
      </c>
      <c r="AD74">
        <v>1</v>
      </c>
      <c r="AE74">
        <v>0</v>
      </c>
      <c r="AF74">
        <v>1</v>
      </c>
      <c r="AG74">
        <v>1</v>
      </c>
      <c r="AH74">
        <v>1</v>
      </c>
      <c r="AI74">
        <v>0</v>
      </c>
      <c r="AJ74">
        <v>1</v>
      </c>
      <c r="AK74">
        <v>1</v>
      </c>
      <c r="AL74">
        <v>1</v>
      </c>
      <c r="AM74" s="8">
        <v>0</v>
      </c>
      <c r="AN74" s="8"/>
      <c r="AO74" s="8">
        <v>19.2</v>
      </c>
      <c r="AP74" s="8">
        <v>53</v>
      </c>
      <c r="AQ74" s="8">
        <v>4.2</v>
      </c>
      <c r="AR74" s="8">
        <v>4.7</v>
      </c>
      <c r="AS74" s="8">
        <v>50</v>
      </c>
      <c r="AT74" s="8">
        <v>5</v>
      </c>
      <c r="AU74" s="8">
        <v>1.2</v>
      </c>
      <c r="AV74" s="8">
        <v>29</v>
      </c>
      <c r="AW74" s="8"/>
      <c r="AX74" s="8"/>
      <c r="AY74" s="26">
        <f t="shared" si="9"/>
        <v>5.9749999999999996</v>
      </c>
      <c r="AZ74" s="8">
        <v>3.8</v>
      </c>
      <c r="BA74" s="8">
        <v>39.299999999999997</v>
      </c>
      <c r="BB74">
        <f t="shared" si="10"/>
        <v>1</v>
      </c>
      <c r="BE74">
        <v>1</v>
      </c>
      <c r="BF74">
        <f t="shared" si="11"/>
        <v>1</v>
      </c>
      <c r="BI74">
        <f t="shared" si="12"/>
        <v>0</v>
      </c>
      <c r="BP74">
        <f t="shared" si="13"/>
        <v>0</v>
      </c>
      <c r="CC74">
        <f t="shared" si="14"/>
        <v>1</v>
      </c>
      <c r="CF74">
        <v>0</v>
      </c>
      <c r="CG74">
        <v>9.4</v>
      </c>
      <c r="CH74">
        <v>6.0999999999999999E-2</v>
      </c>
    </row>
    <row r="75" spans="1:108" x14ac:dyDescent="0.25">
      <c r="A75">
        <v>71</v>
      </c>
      <c r="B75" s="30">
        <v>68</v>
      </c>
      <c r="C75">
        <v>0</v>
      </c>
      <c r="D75">
        <v>0</v>
      </c>
      <c r="F75">
        <v>0</v>
      </c>
      <c r="H75">
        <v>0</v>
      </c>
      <c r="I75">
        <v>0</v>
      </c>
      <c r="K75">
        <v>0</v>
      </c>
      <c r="L75">
        <v>0</v>
      </c>
      <c r="M75">
        <v>0</v>
      </c>
      <c r="N75" s="26">
        <v>15</v>
      </c>
      <c r="O75">
        <v>0</v>
      </c>
      <c r="P75">
        <v>0</v>
      </c>
      <c r="Q75">
        <v>0</v>
      </c>
      <c r="R75">
        <v>1</v>
      </c>
      <c r="T75">
        <v>1</v>
      </c>
      <c r="U75">
        <v>0</v>
      </c>
      <c r="V75">
        <v>1</v>
      </c>
      <c r="W75">
        <v>1</v>
      </c>
      <c r="X75">
        <v>1</v>
      </c>
      <c r="Y75">
        <v>0</v>
      </c>
      <c r="Z75">
        <v>1</v>
      </c>
      <c r="AA75">
        <v>1</v>
      </c>
      <c r="AB75" s="8">
        <f t="shared" si="8"/>
        <v>4</v>
      </c>
      <c r="AC75" s="8">
        <f t="shared" si="15"/>
        <v>1</v>
      </c>
      <c r="AD75">
        <v>1</v>
      </c>
      <c r="AE75">
        <v>0</v>
      </c>
      <c r="AF75">
        <v>1</v>
      </c>
      <c r="AG75">
        <v>1</v>
      </c>
      <c r="AH75">
        <v>1</v>
      </c>
      <c r="AI75">
        <v>1</v>
      </c>
      <c r="AJ75">
        <v>1</v>
      </c>
      <c r="AK75">
        <v>1</v>
      </c>
      <c r="AL75">
        <v>0</v>
      </c>
      <c r="AM75" s="8">
        <v>2.6</v>
      </c>
      <c r="AN75" s="8">
        <v>42</v>
      </c>
      <c r="AO75" s="8">
        <v>35.799999999999997</v>
      </c>
      <c r="AP75" s="8">
        <v>57</v>
      </c>
      <c r="AQ75" s="8">
        <v>3.4</v>
      </c>
      <c r="AR75" s="8">
        <v>11.1</v>
      </c>
      <c r="AS75" s="8">
        <v>52</v>
      </c>
      <c r="AT75" s="8">
        <v>4.7</v>
      </c>
      <c r="AU75" s="8">
        <v>1.1000000000000001</v>
      </c>
      <c r="AV75" s="8">
        <v>39</v>
      </c>
      <c r="AW75" s="8"/>
      <c r="AX75" s="8"/>
      <c r="AY75" s="26">
        <f t="shared" si="9"/>
        <v>12.375</v>
      </c>
      <c r="AZ75" s="8">
        <v>6</v>
      </c>
      <c r="BA75" s="8">
        <v>32.700000000000003</v>
      </c>
      <c r="BB75">
        <f t="shared" si="10"/>
        <v>1</v>
      </c>
      <c r="BC75">
        <v>1</v>
      </c>
      <c r="BF75">
        <f t="shared" si="11"/>
        <v>0</v>
      </c>
      <c r="BI75">
        <f t="shared" si="12"/>
        <v>0</v>
      </c>
      <c r="BP75">
        <f t="shared" si="13"/>
        <v>0</v>
      </c>
      <c r="CC75">
        <f t="shared" si="14"/>
        <v>0</v>
      </c>
    </row>
    <row r="76" spans="1:108" x14ac:dyDescent="0.25">
      <c r="A76">
        <v>72</v>
      </c>
      <c r="B76" s="30">
        <v>56</v>
      </c>
      <c r="C76">
        <v>0</v>
      </c>
      <c r="D76">
        <v>1</v>
      </c>
      <c r="E76">
        <v>36</v>
      </c>
      <c r="H76">
        <v>0</v>
      </c>
      <c r="I76">
        <v>0</v>
      </c>
      <c r="K76">
        <v>0</v>
      </c>
      <c r="L76">
        <v>0</v>
      </c>
      <c r="M76">
        <v>0</v>
      </c>
      <c r="N76" s="26">
        <v>3</v>
      </c>
      <c r="O76">
        <v>0</v>
      </c>
      <c r="P76">
        <v>0</v>
      </c>
      <c r="Q76">
        <v>0</v>
      </c>
      <c r="R76">
        <v>1</v>
      </c>
      <c r="S76">
        <v>2.5</v>
      </c>
      <c r="T76">
        <v>1</v>
      </c>
      <c r="U76">
        <v>0</v>
      </c>
      <c r="V76">
        <v>1</v>
      </c>
      <c r="W76">
        <v>0</v>
      </c>
      <c r="X76">
        <v>0</v>
      </c>
      <c r="Y76">
        <v>1</v>
      </c>
      <c r="Z76">
        <v>0</v>
      </c>
      <c r="AA76">
        <v>0</v>
      </c>
      <c r="AB76" s="8">
        <f t="shared" si="8"/>
        <v>1</v>
      </c>
      <c r="AC76" s="8">
        <f t="shared" si="15"/>
        <v>1</v>
      </c>
      <c r="AD76">
        <v>0</v>
      </c>
      <c r="AE76">
        <v>0</v>
      </c>
      <c r="AF76">
        <v>0</v>
      </c>
      <c r="AG76">
        <v>1</v>
      </c>
      <c r="AH76">
        <v>1</v>
      </c>
      <c r="AI76">
        <v>1</v>
      </c>
      <c r="AJ76">
        <v>1</v>
      </c>
      <c r="AK76">
        <v>0</v>
      </c>
      <c r="AL76">
        <v>0</v>
      </c>
      <c r="AM76" s="8">
        <v>2.7</v>
      </c>
      <c r="AN76" s="8">
        <v>48</v>
      </c>
      <c r="AO76" s="8">
        <v>12.1</v>
      </c>
      <c r="AP76" s="8">
        <v>34</v>
      </c>
      <c r="AQ76" s="8">
        <v>4.7</v>
      </c>
      <c r="AR76" s="8">
        <v>8.5</v>
      </c>
      <c r="AS76" s="8">
        <v>53</v>
      </c>
      <c r="AT76" s="8">
        <v>4.5</v>
      </c>
      <c r="AU76" s="8">
        <v>1.1000000000000001</v>
      </c>
      <c r="AV76" s="8">
        <v>40</v>
      </c>
      <c r="AW76" s="8"/>
      <c r="AX76" s="8"/>
      <c r="AY76" s="26">
        <f t="shared" si="9"/>
        <v>5.8250000000000002</v>
      </c>
      <c r="AZ76" s="8">
        <v>5.5</v>
      </c>
      <c r="BA76" s="8">
        <v>13</v>
      </c>
      <c r="BB76">
        <f t="shared" si="10"/>
        <v>0</v>
      </c>
      <c r="BD76">
        <v>1</v>
      </c>
      <c r="BF76">
        <f t="shared" si="11"/>
        <v>1</v>
      </c>
      <c r="BI76">
        <f t="shared" si="12"/>
        <v>0</v>
      </c>
      <c r="BP76">
        <f t="shared" si="13"/>
        <v>0</v>
      </c>
      <c r="CC76">
        <f t="shared" si="14"/>
        <v>1</v>
      </c>
    </row>
    <row r="77" spans="1:108" x14ac:dyDescent="0.25">
      <c r="A77">
        <v>73</v>
      </c>
      <c r="B77" s="30">
        <v>56</v>
      </c>
      <c r="C77">
        <v>0</v>
      </c>
      <c r="D77">
        <v>0</v>
      </c>
      <c r="F77">
        <v>0</v>
      </c>
      <c r="H77">
        <v>0</v>
      </c>
      <c r="I77">
        <v>0</v>
      </c>
      <c r="K77">
        <v>0</v>
      </c>
      <c r="L77">
        <v>0</v>
      </c>
      <c r="M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1</v>
      </c>
      <c r="AA77">
        <v>0</v>
      </c>
      <c r="AB77" s="8">
        <f t="shared" si="8"/>
        <v>1</v>
      </c>
      <c r="AC77" s="8">
        <f t="shared" si="15"/>
        <v>1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 s="8">
        <v>2.2999999999999998</v>
      </c>
      <c r="AN77" s="8">
        <v>44</v>
      </c>
      <c r="AO77" s="8">
        <v>68.3</v>
      </c>
      <c r="AP77" s="8">
        <v>62</v>
      </c>
      <c r="AQ77" s="8">
        <v>2.7</v>
      </c>
      <c r="AR77" s="8">
        <v>13.5</v>
      </c>
      <c r="AS77" s="8">
        <v>61</v>
      </c>
      <c r="AT77" s="8">
        <v>4.4000000000000004</v>
      </c>
      <c r="AU77" s="8">
        <v>1.5</v>
      </c>
      <c r="AV77" s="8">
        <v>45</v>
      </c>
      <c r="AW77" s="8"/>
      <c r="AX77" s="8"/>
      <c r="AY77" s="26">
        <f t="shared" si="9"/>
        <v>21.024999999999999</v>
      </c>
      <c r="AZ77" s="8">
        <v>3.3</v>
      </c>
      <c r="BA77" s="8">
        <v>9.1999999999999993</v>
      </c>
      <c r="BB77">
        <f t="shared" si="10"/>
        <v>0</v>
      </c>
      <c r="BC77">
        <v>1</v>
      </c>
      <c r="BF77">
        <f t="shared" si="11"/>
        <v>0</v>
      </c>
      <c r="BI77">
        <f t="shared" si="12"/>
        <v>0</v>
      </c>
      <c r="BP77">
        <f t="shared" si="13"/>
        <v>0</v>
      </c>
      <c r="CC77">
        <f t="shared" si="14"/>
        <v>0</v>
      </c>
      <c r="CD77">
        <v>0</v>
      </c>
      <c r="CF77">
        <v>6.2</v>
      </c>
      <c r="CH77">
        <v>0</v>
      </c>
      <c r="CI77">
        <v>0</v>
      </c>
      <c r="CJ77">
        <v>0</v>
      </c>
      <c r="CK77">
        <v>53</v>
      </c>
      <c r="CL77">
        <v>0</v>
      </c>
      <c r="CM77">
        <v>0</v>
      </c>
      <c r="CN77">
        <v>0</v>
      </c>
      <c r="CQ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30</v>
      </c>
    </row>
    <row r="78" spans="1:108" x14ac:dyDescent="0.25">
      <c r="A78">
        <v>74</v>
      </c>
      <c r="B78" s="30">
        <v>54</v>
      </c>
      <c r="C78">
        <v>0</v>
      </c>
      <c r="D78">
        <v>1</v>
      </c>
      <c r="E78">
        <v>10</v>
      </c>
      <c r="H78">
        <v>0</v>
      </c>
      <c r="I78">
        <v>0</v>
      </c>
      <c r="K78">
        <v>0</v>
      </c>
      <c r="L78">
        <v>0</v>
      </c>
      <c r="M78">
        <v>0</v>
      </c>
      <c r="N78" s="26">
        <v>5</v>
      </c>
      <c r="O78">
        <v>1</v>
      </c>
      <c r="P78">
        <v>0</v>
      </c>
      <c r="Q78">
        <v>0</v>
      </c>
      <c r="R78">
        <v>0</v>
      </c>
      <c r="T78">
        <v>1</v>
      </c>
      <c r="U78">
        <v>0</v>
      </c>
      <c r="V78">
        <v>1</v>
      </c>
      <c r="W78">
        <v>1</v>
      </c>
      <c r="X78">
        <v>1</v>
      </c>
      <c r="Y78">
        <v>0</v>
      </c>
      <c r="Z78">
        <v>1</v>
      </c>
      <c r="AA78">
        <v>1</v>
      </c>
      <c r="AB78" s="8">
        <f t="shared" si="8"/>
        <v>4</v>
      </c>
      <c r="AC78" s="8">
        <f t="shared" si="15"/>
        <v>1</v>
      </c>
      <c r="AD78">
        <v>1</v>
      </c>
      <c r="AE78">
        <v>1</v>
      </c>
      <c r="AF78">
        <v>1</v>
      </c>
      <c r="AG78">
        <v>1</v>
      </c>
      <c r="AH78">
        <v>1</v>
      </c>
      <c r="AI78">
        <v>1</v>
      </c>
      <c r="AJ78">
        <v>1</v>
      </c>
      <c r="AK78">
        <v>1</v>
      </c>
      <c r="AL78">
        <v>1</v>
      </c>
      <c r="AM78" s="8">
        <v>0</v>
      </c>
      <c r="AN78" s="8"/>
      <c r="AO78" s="8">
        <v>0</v>
      </c>
      <c r="AP78" s="8"/>
      <c r="AQ78" s="8">
        <v>9.1</v>
      </c>
      <c r="AR78" s="8">
        <v>2</v>
      </c>
      <c r="AS78" s="8">
        <v>37</v>
      </c>
      <c r="AT78" s="8"/>
      <c r="AU78" s="8">
        <v>0</v>
      </c>
      <c r="AV78" s="8"/>
      <c r="AW78" s="8">
        <v>1.2</v>
      </c>
      <c r="AX78" s="8">
        <v>30</v>
      </c>
      <c r="AY78" s="26">
        <f t="shared" si="9"/>
        <v>0.5</v>
      </c>
      <c r="AZ78" s="8">
        <v>5.3</v>
      </c>
      <c r="BA78" s="8">
        <v>49</v>
      </c>
      <c r="BB78">
        <f t="shared" si="10"/>
        <v>1</v>
      </c>
      <c r="BD78">
        <v>1</v>
      </c>
      <c r="BF78">
        <f t="shared" si="11"/>
        <v>1</v>
      </c>
      <c r="BG78">
        <v>1</v>
      </c>
      <c r="BI78">
        <f t="shared" si="12"/>
        <v>1</v>
      </c>
      <c r="BP78">
        <f t="shared" si="13"/>
        <v>0</v>
      </c>
      <c r="CC78">
        <f t="shared" si="14"/>
        <v>2</v>
      </c>
    </row>
    <row r="79" spans="1:108" x14ac:dyDescent="0.25">
      <c r="A79">
        <v>75</v>
      </c>
      <c r="B79" s="30">
        <v>67</v>
      </c>
      <c r="C79">
        <v>0</v>
      </c>
      <c r="D79">
        <v>1</v>
      </c>
      <c r="E79">
        <v>40</v>
      </c>
      <c r="H79">
        <v>1</v>
      </c>
      <c r="K79">
        <v>0</v>
      </c>
      <c r="L79">
        <v>0</v>
      </c>
      <c r="M79">
        <v>0</v>
      </c>
      <c r="N79" s="26">
        <v>8</v>
      </c>
      <c r="O79">
        <v>1</v>
      </c>
      <c r="Q79">
        <v>1</v>
      </c>
      <c r="T79">
        <v>1</v>
      </c>
      <c r="U79">
        <v>0</v>
      </c>
      <c r="V79">
        <v>1</v>
      </c>
      <c r="W79">
        <v>1</v>
      </c>
      <c r="X79">
        <v>1</v>
      </c>
      <c r="Y79">
        <v>0</v>
      </c>
      <c r="Z79">
        <v>1</v>
      </c>
      <c r="AA79">
        <v>1</v>
      </c>
      <c r="AB79" s="8">
        <f t="shared" si="8"/>
        <v>4</v>
      </c>
      <c r="AC79" s="8">
        <f t="shared" si="15"/>
        <v>1</v>
      </c>
      <c r="AD79">
        <v>1</v>
      </c>
      <c r="AE79">
        <v>0</v>
      </c>
      <c r="AF79">
        <v>1</v>
      </c>
      <c r="AG79">
        <v>1</v>
      </c>
      <c r="AH79">
        <v>0</v>
      </c>
      <c r="AI79">
        <v>0</v>
      </c>
      <c r="AJ79">
        <v>1</v>
      </c>
      <c r="AK79">
        <v>1</v>
      </c>
      <c r="AL79">
        <v>1</v>
      </c>
      <c r="AM79" s="8">
        <v>0</v>
      </c>
      <c r="AN79" s="8"/>
      <c r="AO79" s="8">
        <v>3.2</v>
      </c>
      <c r="AP79" s="8">
        <v>35</v>
      </c>
      <c r="AQ79" s="8">
        <v>4.5999999999999996</v>
      </c>
      <c r="AR79" s="8">
        <v>6.8</v>
      </c>
      <c r="AS79" s="8">
        <v>38</v>
      </c>
      <c r="AT79" s="8"/>
      <c r="AU79" s="8">
        <v>0</v>
      </c>
      <c r="AV79" s="8"/>
      <c r="AY79" s="26">
        <f t="shared" si="9"/>
        <v>2.5</v>
      </c>
      <c r="AZ79" s="8">
        <v>7.8</v>
      </c>
      <c r="BA79" s="8">
        <v>26</v>
      </c>
      <c r="BB79">
        <f t="shared" si="10"/>
        <v>1</v>
      </c>
      <c r="BD79">
        <v>1</v>
      </c>
      <c r="BF79">
        <f t="shared" si="11"/>
        <v>1</v>
      </c>
      <c r="BI79">
        <f t="shared" si="12"/>
        <v>0</v>
      </c>
      <c r="BP79">
        <f t="shared" si="13"/>
        <v>0</v>
      </c>
      <c r="CC79">
        <f t="shared" si="14"/>
        <v>1</v>
      </c>
      <c r="CD79">
        <v>114</v>
      </c>
      <c r="CE79">
        <v>102</v>
      </c>
      <c r="CH79">
        <v>0.08</v>
      </c>
      <c r="CT79">
        <v>0</v>
      </c>
      <c r="DB79">
        <v>0</v>
      </c>
    </row>
    <row r="80" spans="1:108" x14ac:dyDescent="0.25">
      <c r="A80">
        <v>76</v>
      </c>
      <c r="B80" s="30">
        <v>58</v>
      </c>
      <c r="C80">
        <v>0</v>
      </c>
      <c r="D80">
        <v>0</v>
      </c>
      <c r="F80">
        <v>0</v>
      </c>
      <c r="H80">
        <v>1</v>
      </c>
      <c r="I80">
        <v>0</v>
      </c>
      <c r="K80">
        <v>0</v>
      </c>
      <c r="L80">
        <v>0</v>
      </c>
      <c r="M80">
        <v>0</v>
      </c>
      <c r="N80" s="26">
        <v>1</v>
      </c>
      <c r="O80">
        <v>0</v>
      </c>
      <c r="P80">
        <v>0</v>
      </c>
      <c r="Q80">
        <v>0</v>
      </c>
      <c r="R80">
        <v>1</v>
      </c>
      <c r="T80">
        <v>1</v>
      </c>
      <c r="U80">
        <v>0</v>
      </c>
      <c r="V80">
        <v>1</v>
      </c>
      <c r="W80">
        <v>1</v>
      </c>
      <c r="X80">
        <v>1</v>
      </c>
      <c r="Z80">
        <v>1</v>
      </c>
      <c r="AA80">
        <v>1</v>
      </c>
      <c r="AB80" s="8">
        <f t="shared" si="8"/>
        <v>4</v>
      </c>
      <c r="AC80" s="8">
        <f t="shared" si="15"/>
        <v>1</v>
      </c>
      <c r="AD80">
        <v>1</v>
      </c>
      <c r="AE80">
        <v>0</v>
      </c>
      <c r="AF80">
        <v>1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1</v>
      </c>
      <c r="AM80" s="8">
        <v>2.2999999999999998</v>
      </c>
      <c r="AN80" s="8">
        <v>44</v>
      </c>
      <c r="AO80" s="8">
        <v>17.8</v>
      </c>
      <c r="AP80" s="8">
        <v>47</v>
      </c>
      <c r="AQ80" s="8">
        <v>4.4000000000000004</v>
      </c>
      <c r="AR80" s="8">
        <v>7.6</v>
      </c>
      <c r="AS80" s="8">
        <v>47</v>
      </c>
      <c r="AT80" s="8"/>
      <c r="AU80" s="8">
        <v>0</v>
      </c>
      <c r="AV80" s="8"/>
      <c r="AW80" s="8">
        <v>4.2</v>
      </c>
      <c r="AX80" s="8">
        <v>43</v>
      </c>
      <c r="AY80" s="26">
        <f t="shared" si="9"/>
        <v>6.9250000000000007</v>
      </c>
      <c r="AZ80" s="8">
        <v>4.7</v>
      </c>
      <c r="BA80" s="8">
        <v>38</v>
      </c>
      <c r="BB80">
        <f t="shared" si="10"/>
        <v>1</v>
      </c>
      <c r="BC80">
        <v>1</v>
      </c>
      <c r="BF80">
        <f t="shared" si="11"/>
        <v>0</v>
      </c>
      <c r="BI80">
        <f t="shared" si="12"/>
        <v>0</v>
      </c>
      <c r="BO80">
        <v>1</v>
      </c>
      <c r="BP80">
        <f t="shared" si="13"/>
        <v>1</v>
      </c>
      <c r="CC80">
        <f t="shared" si="14"/>
        <v>1</v>
      </c>
      <c r="CD80">
        <v>0</v>
      </c>
      <c r="CF80">
        <v>0</v>
      </c>
      <c r="CG80">
        <v>0</v>
      </c>
      <c r="CH80">
        <v>0</v>
      </c>
      <c r="CI80">
        <v>0</v>
      </c>
      <c r="CJ80">
        <v>90</v>
      </c>
      <c r="CK80">
        <v>105</v>
      </c>
      <c r="CL80">
        <v>0</v>
      </c>
      <c r="CM80">
        <v>0</v>
      </c>
      <c r="CN80">
        <v>0</v>
      </c>
      <c r="CQ80">
        <v>0</v>
      </c>
      <c r="CT80">
        <v>164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</row>
    <row r="81" spans="1:108" x14ac:dyDescent="0.25">
      <c r="A81">
        <v>77</v>
      </c>
      <c r="B81" s="30">
        <v>66</v>
      </c>
      <c r="C81">
        <v>0</v>
      </c>
      <c r="D81">
        <v>0</v>
      </c>
      <c r="F81">
        <v>0</v>
      </c>
      <c r="H81">
        <v>0</v>
      </c>
      <c r="I81">
        <v>0</v>
      </c>
      <c r="K81">
        <v>0</v>
      </c>
      <c r="L81">
        <v>0</v>
      </c>
      <c r="M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 s="8">
        <f t="shared" si="8"/>
        <v>0</v>
      </c>
      <c r="AC81" s="8">
        <f t="shared" si="15"/>
        <v>0</v>
      </c>
      <c r="AD81">
        <v>0</v>
      </c>
      <c r="AE81">
        <v>0</v>
      </c>
      <c r="AF81">
        <v>0</v>
      </c>
      <c r="AH81">
        <v>0</v>
      </c>
      <c r="AI81">
        <v>0</v>
      </c>
      <c r="AM81" s="8">
        <v>3.6</v>
      </c>
      <c r="AN81" s="8">
        <v>38</v>
      </c>
      <c r="AO81" s="8">
        <v>13.5</v>
      </c>
      <c r="AP81" s="8">
        <v>62</v>
      </c>
      <c r="AQ81" s="8">
        <v>3.6</v>
      </c>
      <c r="AR81" s="8">
        <v>11.4</v>
      </c>
      <c r="AS81" s="8">
        <v>55</v>
      </c>
      <c r="AT81" s="8"/>
      <c r="AU81" s="8"/>
      <c r="AV81" s="8"/>
      <c r="AW81" s="8"/>
      <c r="AX81" s="8"/>
      <c r="AY81" s="26">
        <f t="shared" si="9"/>
        <v>7.125</v>
      </c>
      <c r="AZ81" s="8">
        <v>5.3</v>
      </c>
      <c r="BA81" s="8"/>
      <c r="BC81">
        <v>1</v>
      </c>
      <c r="BF81">
        <f t="shared" si="11"/>
        <v>0</v>
      </c>
      <c r="BI81">
        <f t="shared" si="12"/>
        <v>0</v>
      </c>
      <c r="BP81">
        <f t="shared" si="13"/>
        <v>0</v>
      </c>
      <c r="CC81">
        <f t="shared" si="14"/>
        <v>0</v>
      </c>
    </row>
    <row r="82" spans="1:108" x14ac:dyDescent="0.25">
      <c r="A82">
        <v>78</v>
      </c>
      <c r="B82" s="30">
        <v>76</v>
      </c>
      <c r="C82">
        <v>0</v>
      </c>
      <c r="D82">
        <v>0</v>
      </c>
      <c r="F82">
        <v>0</v>
      </c>
      <c r="H82">
        <v>0</v>
      </c>
      <c r="I82">
        <v>1</v>
      </c>
      <c r="K82">
        <v>0</v>
      </c>
      <c r="L82">
        <v>0</v>
      </c>
      <c r="M82">
        <v>0</v>
      </c>
      <c r="N82" s="26">
        <v>1</v>
      </c>
      <c r="O82">
        <v>0</v>
      </c>
      <c r="P82">
        <v>0</v>
      </c>
      <c r="Q82">
        <v>0</v>
      </c>
      <c r="R82">
        <v>0</v>
      </c>
      <c r="T82">
        <v>0</v>
      </c>
      <c r="U82">
        <v>0</v>
      </c>
      <c r="V82">
        <v>0</v>
      </c>
      <c r="W82">
        <v>1</v>
      </c>
      <c r="X82">
        <v>1</v>
      </c>
      <c r="Z82">
        <v>1</v>
      </c>
      <c r="AA82">
        <v>1</v>
      </c>
      <c r="AB82" s="8">
        <f t="shared" si="8"/>
        <v>4</v>
      </c>
      <c r="AC82" s="8">
        <f t="shared" si="15"/>
        <v>1</v>
      </c>
      <c r="AD82">
        <v>1</v>
      </c>
      <c r="AE82">
        <v>1</v>
      </c>
      <c r="AF82">
        <v>1</v>
      </c>
      <c r="AG82">
        <v>1</v>
      </c>
      <c r="AH82">
        <v>0</v>
      </c>
      <c r="AI82">
        <v>0</v>
      </c>
      <c r="AJ82">
        <v>1</v>
      </c>
      <c r="AK82">
        <v>1</v>
      </c>
      <c r="AM82" s="8">
        <v>0</v>
      </c>
      <c r="AN82" s="8"/>
      <c r="AO82" s="8">
        <v>41.3</v>
      </c>
      <c r="AP82" s="8">
        <v>50</v>
      </c>
      <c r="AQ82" s="8">
        <v>4.5</v>
      </c>
      <c r="AR82" s="8">
        <v>4.5999999999999996</v>
      </c>
      <c r="AS82" s="8">
        <v>51</v>
      </c>
      <c r="AT82" s="8">
        <v>6.3</v>
      </c>
      <c r="AU82" s="8">
        <v>0.1</v>
      </c>
      <c r="AV82" s="8">
        <v>31</v>
      </c>
      <c r="AW82" s="8">
        <v>2.2000000000000002</v>
      </c>
      <c r="AX82" s="8">
        <v>40</v>
      </c>
      <c r="AY82" s="26">
        <f t="shared" si="9"/>
        <v>11.475</v>
      </c>
      <c r="AZ82" s="8">
        <v>3.2</v>
      </c>
      <c r="BA82" s="8">
        <v>50</v>
      </c>
      <c r="BB82">
        <f t="shared" si="10"/>
        <v>1</v>
      </c>
      <c r="BF82">
        <f t="shared" si="11"/>
        <v>0</v>
      </c>
      <c r="BI82">
        <f t="shared" si="12"/>
        <v>0</v>
      </c>
      <c r="BO82">
        <v>1</v>
      </c>
      <c r="BP82">
        <f t="shared" si="13"/>
        <v>1</v>
      </c>
      <c r="BU82">
        <v>1</v>
      </c>
      <c r="CC82">
        <f t="shared" si="14"/>
        <v>2</v>
      </c>
      <c r="CF82">
        <v>0</v>
      </c>
      <c r="CH82">
        <v>0</v>
      </c>
      <c r="CQ82">
        <v>0</v>
      </c>
      <c r="CT82">
        <v>254</v>
      </c>
    </row>
    <row r="83" spans="1:108" x14ac:dyDescent="0.25">
      <c r="A83">
        <v>79</v>
      </c>
      <c r="B83" s="30">
        <v>74</v>
      </c>
      <c r="C83">
        <v>0</v>
      </c>
      <c r="D83">
        <v>1</v>
      </c>
      <c r="E83">
        <v>20</v>
      </c>
      <c r="H83">
        <v>1</v>
      </c>
      <c r="L83">
        <v>0</v>
      </c>
      <c r="M83">
        <v>0</v>
      </c>
      <c r="N83" s="26">
        <v>6</v>
      </c>
      <c r="O83">
        <v>1</v>
      </c>
      <c r="P83">
        <v>0</v>
      </c>
      <c r="Q83">
        <v>1</v>
      </c>
      <c r="R83">
        <v>1</v>
      </c>
      <c r="T83">
        <v>1</v>
      </c>
      <c r="U83">
        <v>0</v>
      </c>
      <c r="V83">
        <v>1</v>
      </c>
      <c r="W83">
        <v>0</v>
      </c>
      <c r="X83">
        <v>0</v>
      </c>
      <c r="Y83">
        <v>0</v>
      </c>
      <c r="Z83">
        <v>1</v>
      </c>
      <c r="AA83">
        <v>1</v>
      </c>
      <c r="AB83" s="8">
        <f t="shared" si="8"/>
        <v>2</v>
      </c>
      <c r="AC83" s="8">
        <f t="shared" si="15"/>
        <v>1</v>
      </c>
      <c r="AD83">
        <v>1</v>
      </c>
      <c r="AE83">
        <v>1</v>
      </c>
      <c r="AF83">
        <v>1</v>
      </c>
      <c r="AG83">
        <v>1</v>
      </c>
      <c r="AH83">
        <v>0</v>
      </c>
      <c r="AI83">
        <v>0</v>
      </c>
      <c r="AJ83">
        <v>1</v>
      </c>
      <c r="AK83">
        <v>1</v>
      </c>
      <c r="AL83">
        <v>1</v>
      </c>
      <c r="AM83" s="8">
        <v>6.8</v>
      </c>
      <c r="AN83" s="8">
        <v>48</v>
      </c>
      <c r="AO83" s="8">
        <v>3.6</v>
      </c>
      <c r="AP83" s="8">
        <v>30</v>
      </c>
      <c r="AQ83" s="8">
        <v>6.7</v>
      </c>
      <c r="AR83" s="8">
        <v>5.0999999999999996</v>
      </c>
      <c r="AS83" s="8">
        <v>51</v>
      </c>
      <c r="AT83" s="8">
        <v>3.8</v>
      </c>
      <c r="AU83" s="8">
        <v>3.6</v>
      </c>
      <c r="AV83" s="8">
        <v>43</v>
      </c>
      <c r="AW83" s="8"/>
      <c r="AX83" s="8"/>
      <c r="AY83" s="26">
        <f t="shared" si="9"/>
        <v>3.875</v>
      </c>
      <c r="AZ83" s="8">
        <v>8.6999999999999993</v>
      </c>
      <c r="BA83" s="8">
        <v>39.700000000000003</v>
      </c>
      <c r="BB83">
        <f t="shared" si="10"/>
        <v>1</v>
      </c>
      <c r="BD83">
        <v>1</v>
      </c>
      <c r="BF83">
        <f t="shared" si="11"/>
        <v>1</v>
      </c>
      <c r="BI83">
        <f t="shared" si="12"/>
        <v>0</v>
      </c>
      <c r="BP83">
        <f t="shared" si="13"/>
        <v>0</v>
      </c>
      <c r="CC83">
        <f t="shared" si="14"/>
        <v>1</v>
      </c>
      <c r="CD83">
        <v>115</v>
      </c>
      <c r="CE83">
        <v>83</v>
      </c>
      <c r="CF83">
        <v>0</v>
      </c>
      <c r="CG83">
        <v>9.5</v>
      </c>
      <c r="CH83">
        <v>7.0000000000000007E-2</v>
      </c>
      <c r="CI83">
        <v>120</v>
      </c>
      <c r="CJ83">
        <v>0</v>
      </c>
      <c r="CK83">
        <v>0</v>
      </c>
      <c r="CL83">
        <v>0</v>
      </c>
      <c r="CM83">
        <v>0</v>
      </c>
      <c r="CN83">
        <v>489</v>
      </c>
      <c r="CO83">
        <v>489</v>
      </c>
      <c r="CQ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</row>
    <row r="84" spans="1:108" x14ac:dyDescent="0.25">
      <c r="A84">
        <v>80</v>
      </c>
      <c r="B84" s="30">
        <v>51</v>
      </c>
      <c r="C84">
        <v>0</v>
      </c>
      <c r="D84">
        <v>1</v>
      </c>
      <c r="E84">
        <v>4</v>
      </c>
      <c r="H84">
        <v>0</v>
      </c>
      <c r="I84">
        <v>0</v>
      </c>
      <c r="K84">
        <v>0</v>
      </c>
      <c r="L84">
        <v>0</v>
      </c>
      <c r="M84">
        <v>0</v>
      </c>
      <c r="N84" s="26">
        <v>2</v>
      </c>
      <c r="O84">
        <v>0</v>
      </c>
      <c r="P84">
        <v>0</v>
      </c>
      <c r="Q84">
        <v>0</v>
      </c>
      <c r="R84">
        <v>1</v>
      </c>
      <c r="T84">
        <v>1</v>
      </c>
      <c r="U84">
        <v>0</v>
      </c>
      <c r="V84">
        <v>1</v>
      </c>
      <c r="W84">
        <v>1</v>
      </c>
      <c r="X84">
        <v>1</v>
      </c>
      <c r="Z84">
        <v>1</v>
      </c>
      <c r="AA84">
        <v>1</v>
      </c>
      <c r="AB84" s="8">
        <f t="shared" si="8"/>
        <v>4</v>
      </c>
      <c r="AC84" s="8">
        <f t="shared" si="15"/>
        <v>1</v>
      </c>
      <c r="AD84">
        <v>0</v>
      </c>
      <c r="AE84">
        <v>0</v>
      </c>
      <c r="AF84">
        <v>0</v>
      </c>
      <c r="AG84">
        <v>1</v>
      </c>
      <c r="AH84">
        <v>1</v>
      </c>
      <c r="AI84">
        <v>1</v>
      </c>
      <c r="AJ84">
        <v>1</v>
      </c>
      <c r="AK84">
        <v>0</v>
      </c>
      <c r="AL84">
        <v>0</v>
      </c>
      <c r="AM84" s="8">
        <v>1.6</v>
      </c>
      <c r="AN84" s="8">
        <v>36</v>
      </c>
      <c r="AO84" s="8">
        <v>21.6</v>
      </c>
      <c r="AP84" s="8">
        <v>61</v>
      </c>
      <c r="AQ84" s="8">
        <v>3.2</v>
      </c>
      <c r="AR84" s="8">
        <v>11.5</v>
      </c>
      <c r="AS84" s="8">
        <v>53</v>
      </c>
      <c r="AT84" s="8">
        <v>6.3</v>
      </c>
      <c r="AU84" s="8">
        <v>1.3</v>
      </c>
      <c r="AV84" s="8">
        <v>34</v>
      </c>
      <c r="AW84" s="8"/>
      <c r="AX84" s="8"/>
      <c r="AY84" s="26">
        <f t="shared" si="9"/>
        <v>8.6750000000000007</v>
      </c>
      <c r="AZ84" s="8">
        <v>4.2</v>
      </c>
      <c r="BA84" s="8">
        <v>25.7</v>
      </c>
      <c r="BB84">
        <f t="shared" si="10"/>
        <v>1</v>
      </c>
      <c r="BD84">
        <v>1</v>
      </c>
      <c r="BF84">
        <f t="shared" si="11"/>
        <v>1</v>
      </c>
      <c r="BI84">
        <f t="shared" si="12"/>
        <v>0</v>
      </c>
      <c r="BP84">
        <f t="shared" si="13"/>
        <v>0</v>
      </c>
      <c r="CC84">
        <f t="shared" si="14"/>
        <v>1</v>
      </c>
    </row>
    <row r="85" spans="1:108" x14ac:dyDescent="0.25">
      <c r="A85">
        <v>81</v>
      </c>
      <c r="B85" s="30">
        <v>70</v>
      </c>
      <c r="C85">
        <v>1</v>
      </c>
      <c r="D85">
        <v>0</v>
      </c>
      <c r="F85">
        <v>0</v>
      </c>
      <c r="H85">
        <v>1</v>
      </c>
      <c r="I85">
        <v>0</v>
      </c>
      <c r="K85">
        <v>0</v>
      </c>
      <c r="L85">
        <v>0</v>
      </c>
      <c r="M85">
        <v>0</v>
      </c>
      <c r="N85" s="26">
        <v>4</v>
      </c>
      <c r="O85">
        <v>0</v>
      </c>
      <c r="P85">
        <v>0</v>
      </c>
      <c r="Q85">
        <v>0</v>
      </c>
      <c r="T85">
        <v>1</v>
      </c>
      <c r="U85">
        <v>0</v>
      </c>
      <c r="V85">
        <v>1</v>
      </c>
      <c r="W85">
        <v>1</v>
      </c>
      <c r="Y85">
        <v>1</v>
      </c>
      <c r="AB85" s="8">
        <f t="shared" si="8"/>
        <v>2</v>
      </c>
      <c r="AC85" s="8">
        <f t="shared" si="15"/>
        <v>1</v>
      </c>
      <c r="AD85">
        <v>0</v>
      </c>
      <c r="AE85">
        <v>0</v>
      </c>
      <c r="AF85">
        <v>0</v>
      </c>
      <c r="AG85">
        <v>1</v>
      </c>
      <c r="AH85">
        <v>0</v>
      </c>
      <c r="AI85">
        <v>1</v>
      </c>
      <c r="AJ85">
        <v>1</v>
      </c>
      <c r="AK85">
        <v>0</v>
      </c>
      <c r="AM85" s="8">
        <v>2.1</v>
      </c>
      <c r="AN85" s="8">
        <v>39</v>
      </c>
      <c r="AO85" s="8">
        <v>34.299999999999997</v>
      </c>
      <c r="AP85" s="8">
        <v>57</v>
      </c>
      <c r="AQ85" s="8">
        <v>3.2</v>
      </c>
      <c r="AR85" s="8">
        <v>8.9</v>
      </c>
      <c r="AS85" s="8">
        <v>55</v>
      </c>
      <c r="AT85" s="8">
        <v>5.0999999999999996</v>
      </c>
      <c r="AU85" s="8">
        <v>2.5</v>
      </c>
      <c r="AV85" s="8">
        <v>41</v>
      </c>
      <c r="AW85" s="8"/>
      <c r="AX85" s="8"/>
      <c r="AY85" s="26">
        <f t="shared" si="9"/>
        <v>11.324999999999999</v>
      </c>
      <c r="AZ85" s="8">
        <v>2.8</v>
      </c>
      <c r="BA85" s="8">
        <v>13.8</v>
      </c>
      <c r="BB85">
        <f t="shared" si="10"/>
        <v>0</v>
      </c>
      <c r="BF85">
        <f t="shared" si="11"/>
        <v>0</v>
      </c>
      <c r="BI85">
        <f t="shared" si="12"/>
        <v>0</v>
      </c>
      <c r="BP85">
        <f t="shared" si="13"/>
        <v>0</v>
      </c>
      <c r="BQ85">
        <v>1</v>
      </c>
      <c r="CC85">
        <f t="shared" si="14"/>
        <v>1</v>
      </c>
      <c r="CD85">
        <v>0</v>
      </c>
      <c r="CF85">
        <v>4.2</v>
      </c>
      <c r="CG85">
        <v>0</v>
      </c>
      <c r="CH85">
        <v>0.06</v>
      </c>
      <c r="CI85">
        <v>0</v>
      </c>
      <c r="CJ85">
        <v>0</v>
      </c>
      <c r="CK85">
        <v>0</v>
      </c>
      <c r="CL85">
        <v>0</v>
      </c>
      <c r="CN85">
        <v>0</v>
      </c>
      <c r="CQ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1</v>
      </c>
      <c r="DC85">
        <v>0</v>
      </c>
      <c r="DD85" t="s">
        <v>115</v>
      </c>
    </row>
    <row r="86" spans="1:108" x14ac:dyDescent="0.25">
      <c r="A86">
        <v>82</v>
      </c>
      <c r="B86" s="30">
        <v>44</v>
      </c>
      <c r="C86">
        <v>1</v>
      </c>
      <c r="D86">
        <v>0</v>
      </c>
      <c r="F86">
        <v>0</v>
      </c>
      <c r="H86">
        <v>0</v>
      </c>
      <c r="I86">
        <v>0</v>
      </c>
      <c r="K86">
        <v>0</v>
      </c>
      <c r="L86">
        <v>0</v>
      </c>
      <c r="M86">
        <v>0</v>
      </c>
      <c r="N86" s="26">
        <v>2</v>
      </c>
      <c r="O86">
        <v>1</v>
      </c>
      <c r="T86">
        <v>1</v>
      </c>
      <c r="W86">
        <v>1</v>
      </c>
      <c r="X86">
        <v>1</v>
      </c>
      <c r="Z86">
        <v>1</v>
      </c>
      <c r="AA86">
        <v>0</v>
      </c>
      <c r="AB86" s="8">
        <f t="shared" si="8"/>
        <v>3</v>
      </c>
      <c r="AC86" s="8">
        <f t="shared" si="15"/>
        <v>1</v>
      </c>
      <c r="AD86">
        <v>0</v>
      </c>
      <c r="AE86">
        <v>0</v>
      </c>
      <c r="AF86">
        <v>0</v>
      </c>
      <c r="AG86">
        <v>1</v>
      </c>
      <c r="AH86">
        <v>1</v>
      </c>
      <c r="AI86">
        <v>1</v>
      </c>
      <c r="AJ86">
        <v>1</v>
      </c>
      <c r="AK86">
        <v>1</v>
      </c>
      <c r="AL86">
        <v>1</v>
      </c>
      <c r="AM86" s="8">
        <v>2.5</v>
      </c>
      <c r="AN86" s="8">
        <v>41</v>
      </c>
      <c r="AO86" s="8">
        <v>0</v>
      </c>
      <c r="AP86" s="8"/>
      <c r="AQ86" s="8">
        <v>2.7</v>
      </c>
      <c r="AR86" s="8">
        <v>14</v>
      </c>
      <c r="AS86" s="8">
        <v>59</v>
      </c>
      <c r="AT86" s="8">
        <v>4.8</v>
      </c>
      <c r="AU86" s="8">
        <v>7.9</v>
      </c>
      <c r="AV86" s="8">
        <v>48</v>
      </c>
      <c r="AW86" s="8"/>
      <c r="AX86" s="8"/>
      <c r="AY86" s="26">
        <f t="shared" si="9"/>
        <v>4.125</v>
      </c>
      <c r="AZ86" s="8">
        <v>15.7</v>
      </c>
      <c r="BA86" s="8">
        <v>22</v>
      </c>
      <c r="BB86">
        <f t="shared" si="10"/>
        <v>1</v>
      </c>
      <c r="BF86">
        <f t="shared" si="11"/>
        <v>0</v>
      </c>
      <c r="BI86">
        <f t="shared" si="12"/>
        <v>0</v>
      </c>
      <c r="BP86">
        <f t="shared" si="13"/>
        <v>0</v>
      </c>
      <c r="BY86">
        <v>1</v>
      </c>
      <c r="CB86" t="s">
        <v>98</v>
      </c>
      <c r="CC86">
        <f t="shared" si="14"/>
        <v>1</v>
      </c>
      <c r="CD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Q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</row>
    <row r="87" spans="1:108" x14ac:dyDescent="0.25">
      <c r="A87">
        <v>83</v>
      </c>
      <c r="B87" s="30">
        <v>68</v>
      </c>
      <c r="C87">
        <v>0</v>
      </c>
      <c r="D87">
        <v>0</v>
      </c>
      <c r="F87">
        <v>0</v>
      </c>
      <c r="H87">
        <v>1</v>
      </c>
      <c r="I87">
        <v>0</v>
      </c>
      <c r="K87">
        <v>0</v>
      </c>
      <c r="L87">
        <v>0</v>
      </c>
      <c r="M87">
        <v>1</v>
      </c>
      <c r="N87" s="26">
        <v>2.5</v>
      </c>
      <c r="O87">
        <v>0</v>
      </c>
      <c r="P87">
        <v>0</v>
      </c>
      <c r="Q87">
        <v>0</v>
      </c>
      <c r="T87">
        <v>1</v>
      </c>
      <c r="U87">
        <v>0</v>
      </c>
      <c r="V87">
        <v>1</v>
      </c>
      <c r="W87">
        <v>1</v>
      </c>
      <c r="X87">
        <v>1</v>
      </c>
      <c r="Y87">
        <v>0</v>
      </c>
      <c r="Z87">
        <v>1</v>
      </c>
      <c r="AA87">
        <v>1</v>
      </c>
      <c r="AB87" s="8">
        <f t="shared" si="8"/>
        <v>4</v>
      </c>
      <c r="AC87" s="8">
        <f t="shared" si="15"/>
        <v>1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1</v>
      </c>
      <c r="AL87">
        <v>1</v>
      </c>
      <c r="AM87" s="8">
        <v>0</v>
      </c>
      <c r="AN87" s="8"/>
      <c r="AO87" s="8">
        <v>35.6</v>
      </c>
      <c r="AP87" s="8">
        <v>43</v>
      </c>
      <c r="AQ87" s="8">
        <v>4.0999999999999996</v>
      </c>
      <c r="AR87" s="8">
        <v>4.5</v>
      </c>
      <c r="AS87" s="8">
        <v>47</v>
      </c>
      <c r="AT87" s="8">
        <v>5.5</v>
      </c>
      <c r="AU87" s="8">
        <v>3.3</v>
      </c>
      <c r="AV87" s="8">
        <v>37</v>
      </c>
      <c r="AW87" s="8"/>
      <c r="AX87" s="8"/>
      <c r="AY87" s="26">
        <f t="shared" si="9"/>
        <v>10.025</v>
      </c>
      <c r="AZ87" s="8">
        <v>3.7</v>
      </c>
      <c r="BA87" s="8">
        <v>22.3</v>
      </c>
      <c r="BB87">
        <f t="shared" si="10"/>
        <v>1</v>
      </c>
      <c r="BC87">
        <v>1</v>
      </c>
      <c r="BF87">
        <f t="shared" si="11"/>
        <v>0</v>
      </c>
      <c r="BI87">
        <f t="shared" si="12"/>
        <v>0</v>
      </c>
      <c r="BM87">
        <v>1</v>
      </c>
      <c r="BP87">
        <f t="shared" si="13"/>
        <v>0</v>
      </c>
      <c r="CC87">
        <f t="shared" si="14"/>
        <v>1</v>
      </c>
      <c r="CD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Q87">
        <v>8.44</v>
      </c>
      <c r="CR87">
        <v>8.44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</row>
    <row r="88" spans="1:108" x14ac:dyDescent="0.25">
      <c r="A88">
        <v>84</v>
      </c>
      <c r="B88" s="30">
        <v>55</v>
      </c>
      <c r="C88">
        <v>0</v>
      </c>
      <c r="D88">
        <v>0</v>
      </c>
      <c r="F88">
        <v>0</v>
      </c>
      <c r="H88">
        <v>1</v>
      </c>
      <c r="I88">
        <v>1</v>
      </c>
      <c r="K88">
        <v>1</v>
      </c>
      <c r="L88">
        <v>0</v>
      </c>
      <c r="M88">
        <v>0</v>
      </c>
      <c r="N88" s="26">
        <v>32</v>
      </c>
      <c r="O88">
        <v>1</v>
      </c>
      <c r="P88">
        <v>1</v>
      </c>
      <c r="Q88">
        <v>1</v>
      </c>
      <c r="R88">
        <v>0</v>
      </c>
      <c r="T88">
        <v>0</v>
      </c>
      <c r="U88">
        <v>0</v>
      </c>
      <c r="V88">
        <v>0</v>
      </c>
      <c r="W88">
        <v>1</v>
      </c>
      <c r="X88">
        <v>0</v>
      </c>
      <c r="Z88">
        <v>0</v>
      </c>
      <c r="AB88" s="8">
        <f t="shared" si="8"/>
        <v>1</v>
      </c>
      <c r="AC88" s="8">
        <f t="shared" si="15"/>
        <v>1</v>
      </c>
      <c r="AD88">
        <v>1</v>
      </c>
      <c r="AE88">
        <v>1</v>
      </c>
      <c r="AF88">
        <v>1</v>
      </c>
      <c r="AG88">
        <v>1</v>
      </c>
      <c r="AH88">
        <v>1</v>
      </c>
      <c r="AI88">
        <v>1</v>
      </c>
      <c r="AJ88">
        <v>1</v>
      </c>
      <c r="AK88">
        <v>1</v>
      </c>
      <c r="AL88">
        <v>1</v>
      </c>
      <c r="AM88" s="8">
        <v>14.1</v>
      </c>
      <c r="AN88" s="8">
        <v>50</v>
      </c>
      <c r="AO88" s="8">
        <v>54.8</v>
      </c>
      <c r="AP88" s="8">
        <v>62</v>
      </c>
      <c r="AQ88" s="8">
        <v>3.8</v>
      </c>
      <c r="AR88" s="8">
        <v>1.3</v>
      </c>
      <c r="AS88" s="8">
        <v>47</v>
      </c>
      <c r="AT88" s="8">
        <v>5</v>
      </c>
      <c r="AU88" s="8">
        <v>3.4</v>
      </c>
      <c r="AV88" s="8">
        <v>39</v>
      </c>
      <c r="AW88" s="8"/>
      <c r="AX88" s="8"/>
      <c r="AY88" s="26">
        <f t="shared" si="9"/>
        <v>17.549999999999997</v>
      </c>
      <c r="AZ88" s="8"/>
      <c r="BA88" s="8"/>
      <c r="BF88">
        <f t="shared" si="11"/>
        <v>0</v>
      </c>
      <c r="BG88">
        <v>1</v>
      </c>
      <c r="BI88">
        <f t="shared" si="12"/>
        <v>1</v>
      </c>
      <c r="BP88">
        <f t="shared" si="13"/>
        <v>0</v>
      </c>
      <c r="CC88">
        <f t="shared" si="14"/>
        <v>1</v>
      </c>
      <c r="CD88">
        <v>128</v>
      </c>
      <c r="CE88">
        <v>102.2</v>
      </c>
      <c r="CF88">
        <v>0</v>
      </c>
      <c r="CG88">
        <v>8.9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Q88">
        <v>0</v>
      </c>
      <c r="CT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46</v>
      </c>
    </row>
    <row r="89" spans="1:108" x14ac:dyDescent="0.25">
      <c r="A89">
        <v>85</v>
      </c>
      <c r="B89" s="30">
        <v>64</v>
      </c>
      <c r="C89">
        <v>0</v>
      </c>
      <c r="D89">
        <v>0</v>
      </c>
      <c r="F89">
        <v>0</v>
      </c>
      <c r="H89">
        <v>1</v>
      </c>
      <c r="L89">
        <v>0</v>
      </c>
      <c r="M89">
        <v>1</v>
      </c>
      <c r="N89" s="26">
        <v>12</v>
      </c>
      <c r="O89">
        <v>0</v>
      </c>
      <c r="P89">
        <v>0</v>
      </c>
      <c r="Q89">
        <v>0</v>
      </c>
      <c r="R89">
        <v>1</v>
      </c>
      <c r="S89">
        <v>4</v>
      </c>
      <c r="T89">
        <v>1</v>
      </c>
      <c r="U89">
        <v>0</v>
      </c>
      <c r="V89">
        <v>1</v>
      </c>
      <c r="W89">
        <v>1</v>
      </c>
      <c r="X89">
        <v>0</v>
      </c>
      <c r="Z89">
        <v>1</v>
      </c>
      <c r="AB89" s="8">
        <f t="shared" si="8"/>
        <v>2</v>
      </c>
      <c r="AC89" s="8">
        <f t="shared" si="15"/>
        <v>1</v>
      </c>
      <c r="AD89">
        <v>0</v>
      </c>
      <c r="AE89">
        <v>0</v>
      </c>
      <c r="AF89">
        <v>0</v>
      </c>
      <c r="AG89">
        <v>1</v>
      </c>
      <c r="AH89">
        <v>0</v>
      </c>
      <c r="AI89">
        <v>0</v>
      </c>
      <c r="AJ89">
        <v>1</v>
      </c>
      <c r="AK89">
        <v>0</v>
      </c>
      <c r="AL89">
        <v>1</v>
      </c>
      <c r="AM89" s="8">
        <v>2.2000000000000002</v>
      </c>
      <c r="AN89" s="8">
        <v>39</v>
      </c>
      <c r="AO89" s="8">
        <v>35.5</v>
      </c>
      <c r="AP89" s="8">
        <v>53</v>
      </c>
      <c r="AQ89" s="8">
        <v>3.5</v>
      </c>
      <c r="AR89" s="8">
        <v>8.3000000000000007</v>
      </c>
      <c r="AS89" s="8">
        <v>55</v>
      </c>
      <c r="AT89" s="8">
        <v>4.8</v>
      </c>
      <c r="AU89" s="8">
        <v>4.2</v>
      </c>
      <c r="AV89" s="8">
        <v>41</v>
      </c>
      <c r="AW89" s="8"/>
      <c r="AX89" s="8"/>
      <c r="AY89" s="26">
        <f t="shared" si="9"/>
        <v>11.5</v>
      </c>
      <c r="AZ89" s="8">
        <v>3.2</v>
      </c>
      <c r="BA89" s="8">
        <v>12.5</v>
      </c>
      <c r="BB89">
        <f t="shared" si="10"/>
        <v>0</v>
      </c>
      <c r="BE89">
        <v>1</v>
      </c>
      <c r="BF89">
        <f t="shared" si="11"/>
        <v>1</v>
      </c>
      <c r="BI89">
        <f t="shared" si="12"/>
        <v>0</v>
      </c>
      <c r="BP89">
        <f t="shared" si="13"/>
        <v>0</v>
      </c>
      <c r="BW89">
        <v>1</v>
      </c>
      <c r="CC89">
        <f t="shared" si="14"/>
        <v>2</v>
      </c>
      <c r="CD89">
        <v>128</v>
      </c>
      <c r="CE89">
        <v>102.2</v>
      </c>
      <c r="CF89">
        <v>0</v>
      </c>
      <c r="CG89">
        <v>8.9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Q89">
        <v>0</v>
      </c>
      <c r="CT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46</v>
      </c>
    </row>
    <row r="90" spans="1:108" x14ac:dyDescent="0.25">
      <c r="A90">
        <v>86</v>
      </c>
      <c r="B90" s="30">
        <v>67</v>
      </c>
      <c r="C90">
        <v>0</v>
      </c>
      <c r="D90">
        <v>0</v>
      </c>
      <c r="F90">
        <v>0</v>
      </c>
      <c r="H90">
        <v>0</v>
      </c>
      <c r="I90">
        <v>1</v>
      </c>
      <c r="K90">
        <v>0</v>
      </c>
      <c r="L90">
        <v>0</v>
      </c>
      <c r="M90">
        <v>0</v>
      </c>
      <c r="N90" s="26">
        <v>2</v>
      </c>
      <c r="O90">
        <v>0</v>
      </c>
      <c r="P90">
        <v>0</v>
      </c>
      <c r="R90">
        <v>0</v>
      </c>
      <c r="T90">
        <v>1</v>
      </c>
      <c r="U90">
        <v>0</v>
      </c>
      <c r="V90">
        <v>1</v>
      </c>
      <c r="W90">
        <v>1</v>
      </c>
      <c r="X90">
        <v>0</v>
      </c>
      <c r="Y90">
        <v>0</v>
      </c>
      <c r="Z90">
        <v>1</v>
      </c>
      <c r="AA90">
        <v>1</v>
      </c>
      <c r="AB90" s="8">
        <f t="shared" si="8"/>
        <v>3</v>
      </c>
      <c r="AC90" s="8">
        <f t="shared" si="15"/>
        <v>1</v>
      </c>
      <c r="AD90">
        <v>0</v>
      </c>
      <c r="AE90">
        <v>0</v>
      </c>
      <c r="AF90">
        <v>0</v>
      </c>
      <c r="AG90">
        <v>1</v>
      </c>
      <c r="AH90">
        <v>1</v>
      </c>
      <c r="AI90">
        <v>1</v>
      </c>
      <c r="AJ90">
        <v>1</v>
      </c>
      <c r="AK90">
        <v>0</v>
      </c>
      <c r="AL90">
        <v>1</v>
      </c>
      <c r="AM90" s="8">
        <v>3.1</v>
      </c>
      <c r="AN90" s="8">
        <v>38</v>
      </c>
      <c r="AO90" s="8">
        <v>35</v>
      </c>
      <c r="AP90" s="8">
        <v>57</v>
      </c>
      <c r="AQ90" s="8">
        <v>3.7</v>
      </c>
      <c r="AR90" s="8">
        <v>9.1999999999999993</v>
      </c>
      <c r="AS90" s="8">
        <v>53</v>
      </c>
      <c r="AT90" s="8">
        <v>4.9000000000000004</v>
      </c>
      <c r="AU90" s="8">
        <v>1</v>
      </c>
      <c r="AV90" s="8">
        <v>31</v>
      </c>
      <c r="AW90" s="8"/>
      <c r="AX90" s="8"/>
      <c r="AY90" s="26">
        <f t="shared" si="9"/>
        <v>11.824999999999999</v>
      </c>
      <c r="AZ90" s="8">
        <v>4.3</v>
      </c>
      <c r="BA90" s="8">
        <v>44.3</v>
      </c>
      <c r="BB90">
        <f t="shared" si="10"/>
        <v>1</v>
      </c>
      <c r="BF90">
        <f t="shared" si="11"/>
        <v>0</v>
      </c>
      <c r="BI90">
        <f t="shared" si="12"/>
        <v>0</v>
      </c>
      <c r="BJ90">
        <v>1</v>
      </c>
      <c r="BP90">
        <f t="shared" si="13"/>
        <v>0</v>
      </c>
      <c r="CC90">
        <f t="shared" si="14"/>
        <v>1</v>
      </c>
      <c r="CD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Q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1</v>
      </c>
      <c r="DC90">
        <v>0</v>
      </c>
      <c r="DD90" t="s">
        <v>114</v>
      </c>
    </row>
    <row r="91" spans="1:108" x14ac:dyDescent="0.25">
      <c r="A91">
        <v>87</v>
      </c>
      <c r="B91" s="30">
        <v>62</v>
      </c>
      <c r="C91">
        <v>0</v>
      </c>
      <c r="D91">
        <v>1</v>
      </c>
      <c r="E91">
        <v>7</v>
      </c>
      <c r="H91">
        <v>1</v>
      </c>
      <c r="I91">
        <v>0</v>
      </c>
      <c r="K91">
        <v>0</v>
      </c>
      <c r="L91">
        <v>0</v>
      </c>
      <c r="M91">
        <v>0</v>
      </c>
      <c r="T91">
        <v>1</v>
      </c>
      <c r="U91">
        <v>0</v>
      </c>
      <c r="V91">
        <v>1</v>
      </c>
      <c r="W91">
        <v>1</v>
      </c>
      <c r="Y91">
        <v>0</v>
      </c>
      <c r="Z91">
        <v>1</v>
      </c>
      <c r="AA91">
        <v>1</v>
      </c>
      <c r="AB91" s="8">
        <f t="shared" si="8"/>
        <v>3</v>
      </c>
      <c r="AC91" s="8">
        <f t="shared" si="15"/>
        <v>1</v>
      </c>
      <c r="AD91">
        <v>0</v>
      </c>
      <c r="AE91">
        <v>0</v>
      </c>
      <c r="AF91">
        <v>0</v>
      </c>
      <c r="AG91">
        <v>1</v>
      </c>
      <c r="AH91">
        <v>1</v>
      </c>
      <c r="AI91">
        <v>1</v>
      </c>
      <c r="AJ91">
        <v>1</v>
      </c>
      <c r="AK91">
        <v>1</v>
      </c>
      <c r="AL91">
        <v>1</v>
      </c>
      <c r="AM91" s="8">
        <v>0</v>
      </c>
      <c r="AN91" s="8"/>
      <c r="AO91" s="8"/>
      <c r="AP91" s="8"/>
      <c r="AQ91" s="8">
        <v>3.8</v>
      </c>
      <c r="AR91" s="8">
        <v>6.6</v>
      </c>
      <c r="AS91" s="8"/>
      <c r="AT91" s="8"/>
      <c r="AU91" s="8"/>
      <c r="AV91" s="8"/>
      <c r="AW91" s="8"/>
      <c r="AX91" s="8"/>
      <c r="AY91" s="26">
        <f t="shared" si="9"/>
        <v>2.1999999999999997</v>
      </c>
      <c r="AZ91" s="8">
        <v>4.3</v>
      </c>
      <c r="BA91" s="8">
        <v>45.3</v>
      </c>
      <c r="BB91">
        <f t="shared" si="10"/>
        <v>1</v>
      </c>
      <c r="BD91">
        <v>1</v>
      </c>
      <c r="BF91">
        <f t="shared" si="11"/>
        <v>1</v>
      </c>
      <c r="BI91">
        <f t="shared" si="12"/>
        <v>0</v>
      </c>
      <c r="BP91">
        <f t="shared" si="13"/>
        <v>0</v>
      </c>
      <c r="CC91">
        <f t="shared" si="14"/>
        <v>1</v>
      </c>
    </row>
    <row r="92" spans="1:108" x14ac:dyDescent="0.25">
      <c r="A92">
        <v>88</v>
      </c>
      <c r="B92" s="30">
        <v>68</v>
      </c>
      <c r="C92">
        <v>0</v>
      </c>
      <c r="D92">
        <v>1</v>
      </c>
      <c r="E92">
        <v>10</v>
      </c>
      <c r="I92">
        <v>0</v>
      </c>
      <c r="K92">
        <v>0</v>
      </c>
      <c r="L92">
        <v>1</v>
      </c>
      <c r="M92">
        <v>0</v>
      </c>
      <c r="AB92" s="8"/>
      <c r="AC92" s="8"/>
      <c r="AM92" s="8">
        <v>0</v>
      </c>
      <c r="AN92" s="8"/>
      <c r="AO92" s="8">
        <v>21.5</v>
      </c>
      <c r="AP92" s="8">
        <v>53</v>
      </c>
      <c r="AQ92" s="8">
        <v>3.8</v>
      </c>
      <c r="AR92" s="8">
        <v>6.5</v>
      </c>
      <c r="AS92" s="8">
        <v>52</v>
      </c>
      <c r="AT92" s="8">
        <v>4.5</v>
      </c>
      <c r="AU92" s="8">
        <v>3.1</v>
      </c>
      <c r="AV92" s="8">
        <v>39</v>
      </c>
      <c r="AW92" s="8"/>
      <c r="AX92" s="8"/>
      <c r="AY92" s="26">
        <f t="shared" si="9"/>
        <v>7</v>
      </c>
      <c r="AZ92" s="8">
        <v>5.3</v>
      </c>
      <c r="BA92" s="8">
        <v>19.8</v>
      </c>
      <c r="BB92">
        <f t="shared" si="10"/>
        <v>1</v>
      </c>
      <c r="BD92">
        <v>1</v>
      </c>
      <c r="BF92">
        <f t="shared" si="11"/>
        <v>1</v>
      </c>
      <c r="BI92">
        <f t="shared" si="12"/>
        <v>0</v>
      </c>
      <c r="BP92">
        <f t="shared" si="13"/>
        <v>0</v>
      </c>
      <c r="CC92">
        <f t="shared" si="14"/>
        <v>1</v>
      </c>
    </row>
    <row r="93" spans="1:108" x14ac:dyDescent="0.25">
      <c r="A93">
        <v>89</v>
      </c>
      <c r="B93" s="30">
        <v>46</v>
      </c>
      <c r="C93">
        <v>1</v>
      </c>
      <c r="D93">
        <v>1</v>
      </c>
      <c r="E93">
        <v>6</v>
      </c>
      <c r="K93">
        <v>0</v>
      </c>
      <c r="L93">
        <v>0</v>
      </c>
      <c r="M93">
        <v>0</v>
      </c>
      <c r="AB93" s="8"/>
      <c r="AC93" s="8"/>
      <c r="AM93" s="8">
        <v>2.9</v>
      </c>
      <c r="AN93" s="8">
        <v>37</v>
      </c>
      <c r="AO93" s="8">
        <v>43.9</v>
      </c>
      <c r="AP93" s="8">
        <v>47</v>
      </c>
      <c r="AQ93" s="8">
        <v>4.5</v>
      </c>
      <c r="AR93" s="8">
        <v>8.6</v>
      </c>
      <c r="AS93" s="8">
        <v>58</v>
      </c>
      <c r="AT93" s="8">
        <v>4.0999999999999996</v>
      </c>
      <c r="AU93" s="8">
        <v>2.2999999999999998</v>
      </c>
      <c r="AV93" s="8">
        <v>42</v>
      </c>
      <c r="AW93" s="8"/>
      <c r="AX93" s="8"/>
      <c r="AY93" s="26">
        <f t="shared" si="9"/>
        <v>13.85</v>
      </c>
      <c r="AZ93" s="8"/>
      <c r="BA93" s="8"/>
      <c r="BD93">
        <v>1</v>
      </c>
      <c r="BF93">
        <f t="shared" si="11"/>
        <v>1</v>
      </c>
      <c r="BI93">
        <f t="shared" si="12"/>
        <v>0</v>
      </c>
      <c r="BP93">
        <f t="shared" si="13"/>
        <v>0</v>
      </c>
      <c r="CC93">
        <f t="shared" si="14"/>
        <v>1</v>
      </c>
    </row>
    <row r="94" spans="1:108" x14ac:dyDescent="0.25">
      <c r="A94">
        <v>90</v>
      </c>
      <c r="B94" s="30">
        <v>56</v>
      </c>
      <c r="C94">
        <v>1</v>
      </c>
      <c r="D94">
        <v>1</v>
      </c>
      <c r="E94">
        <v>16</v>
      </c>
      <c r="H94">
        <v>0</v>
      </c>
      <c r="K94">
        <v>0</v>
      </c>
      <c r="L94">
        <v>0</v>
      </c>
      <c r="M94">
        <v>0</v>
      </c>
      <c r="N94" s="26">
        <v>3</v>
      </c>
      <c r="O94">
        <v>0</v>
      </c>
      <c r="P94">
        <v>0</v>
      </c>
      <c r="Q94">
        <v>0</v>
      </c>
      <c r="R94">
        <v>1</v>
      </c>
      <c r="S94">
        <v>10</v>
      </c>
      <c r="T94">
        <v>1</v>
      </c>
      <c r="U94">
        <v>0</v>
      </c>
      <c r="V94">
        <v>1</v>
      </c>
      <c r="W94">
        <v>0</v>
      </c>
      <c r="X94">
        <v>0</v>
      </c>
      <c r="Y94">
        <v>1</v>
      </c>
      <c r="Z94">
        <v>0</v>
      </c>
      <c r="AA94">
        <v>0</v>
      </c>
      <c r="AB94" s="8">
        <f t="shared" si="8"/>
        <v>1</v>
      </c>
      <c r="AC94" s="8">
        <f t="shared" si="15"/>
        <v>1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M94" s="8">
        <v>4</v>
      </c>
      <c r="AN94" s="8">
        <v>35</v>
      </c>
      <c r="AO94" s="8">
        <v>4.4000000000000004</v>
      </c>
      <c r="AP94" s="8">
        <v>35</v>
      </c>
      <c r="AQ94" s="8">
        <v>4.0999999999999996</v>
      </c>
      <c r="AR94" s="8">
        <v>6.2</v>
      </c>
      <c r="AS94" s="8">
        <v>41</v>
      </c>
      <c r="AT94" s="8">
        <v>4.0999999999999996</v>
      </c>
      <c r="AU94" s="8">
        <v>6.2</v>
      </c>
      <c r="AV94" s="8">
        <v>41</v>
      </c>
      <c r="AW94" s="8"/>
      <c r="AX94" s="8"/>
      <c r="AY94" s="26">
        <f t="shared" si="9"/>
        <v>3.6500000000000004</v>
      </c>
      <c r="AZ94" s="8"/>
      <c r="BA94" s="8"/>
      <c r="BD94">
        <v>1</v>
      </c>
      <c r="BF94">
        <f t="shared" si="11"/>
        <v>1</v>
      </c>
      <c r="BI94">
        <f t="shared" si="12"/>
        <v>0</v>
      </c>
      <c r="BP94">
        <f t="shared" si="13"/>
        <v>0</v>
      </c>
      <c r="CC94">
        <f t="shared" si="14"/>
        <v>1</v>
      </c>
      <c r="CD94">
        <v>0</v>
      </c>
      <c r="CH94">
        <v>0.107</v>
      </c>
      <c r="CI94">
        <v>0</v>
      </c>
      <c r="CQ94">
        <v>0</v>
      </c>
      <c r="CT94">
        <v>0</v>
      </c>
      <c r="CV94">
        <v>0</v>
      </c>
      <c r="CW94">
        <v>0</v>
      </c>
    </row>
    <row r="95" spans="1:108" x14ac:dyDescent="0.25">
      <c r="A95">
        <v>91</v>
      </c>
      <c r="B95" s="30">
        <v>89</v>
      </c>
      <c r="C95">
        <v>1</v>
      </c>
      <c r="D95">
        <v>0</v>
      </c>
      <c r="F95">
        <v>0</v>
      </c>
      <c r="H95">
        <v>0</v>
      </c>
      <c r="I95">
        <v>0</v>
      </c>
      <c r="K95">
        <v>1</v>
      </c>
      <c r="L95">
        <v>0</v>
      </c>
      <c r="M95">
        <v>0</v>
      </c>
      <c r="N95" s="26">
        <v>2</v>
      </c>
      <c r="O95">
        <v>0</v>
      </c>
      <c r="P95">
        <v>0</v>
      </c>
      <c r="Q95">
        <v>0</v>
      </c>
      <c r="R95">
        <v>0</v>
      </c>
      <c r="T95">
        <v>1</v>
      </c>
      <c r="U95">
        <v>0</v>
      </c>
      <c r="V95">
        <v>0</v>
      </c>
      <c r="W95">
        <v>0</v>
      </c>
      <c r="X95">
        <v>0</v>
      </c>
      <c r="Y95">
        <v>1</v>
      </c>
      <c r="Z95">
        <v>1</v>
      </c>
      <c r="AA95">
        <v>1</v>
      </c>
      <c r="AB95" s="8">
        <f t="shared" si="8"/>
        <v>3</v>
      </c>
      <c r="AC95" s="8">
        <f t="shared" si="15"/>
        <v>1</v>
      </c>
      <c r="AD95">
        <v>1</v>
      </c>
      <c r="AE95">
        <v>0</v>
      </c>
      <c r="AF95">
        <v>1</v>
      </c>
      <c r="AG95">
        <v>1</v>
      </c>
      <c r="AH95">
        <v>1</v>
      </c>
      <c r="AI95">
        <v>1</v>
      </c>
      <c r="AJ95">
        <v>1</v>
      </c>
      <c r="AK95">
        <v>1</v>
      </c>
      <c r="AL95">
        <v>1</v>
      </c>
      <c r="AM95" s="8">
        <v>0</v>
      </c>
      <c r="AN95" s="8"/>
      <c r="AO95" s="8">
        <v>21.7</v>
      </c>
      <c r="AP95" s="8">
        <v>48</v>
      </c>
      <c r="AQ95" s="8">
        <v>4.2</v>
      </c>
      <c r="AR95" s="8">
        <v>6.9</v>
      </c>
      <c r="AS95" s="8">
        <v>51</v>
      </c>
      <c r="AT95" s="8"/>
      <c r="AU95" s="8">
        <v>0</v>
      </c>
      <c r="AV95" s="8"/>
      <c r="AW95" s="8">
        <v>1.3</v>
      </c>
      <c r="AX95" s="8">
        <v>50</v>
      </c>
      <c r="AY95" s="26">
        <f t="shared" si="9"/>
        <v>7.15</v>
      </c>
      <c r="AZ95" s="8">
        <v>6.3</v>
      </c>
      <c r="BA95" s="8">
        <v>23.7</v>
      </c>
      <c r="BB95">
        <f t="shared" si="10"/>
        <v>1</v>
      </c>
      <c r="BC95">
        <v>1</v>
      </c>
      <c r="BF95">
        <f t="shared" si="11"/>
        <v>0</v>
      </c>
      <c r="BI95">
        <f t="shared" si="12"/>
        <v>0</v>
      </c>
      <c r="BP95">
        <f t="shared" si="13"/>
        <v>0</v>
      </c>
      <c r="CC95">
        <f t="shared" si="14"/>
        <v>0</v>
      </c>
      <c r="CD95">
        <v>0</v>
      </c>
      <c r="CF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Q95">
        <v>0</v>
      </c>
      <c r="CT95">
        <v>0</v>
      </c>
      <c r="CV95">
        <v>48</v>
      </c>
      <c r="CW95">
        <v>40</v>
      </c>
      <c r="CX95">
        <v>0</v>
      </c>
      <c r="CY95">
        <v>0</v>
      </c>
      <c r="CZ95">
        <v>0</v>
      </c>
      <c r="DA95">
        <v>0</v>
      </c>
      <c r="DB95">
        <v>1</v>
      </c>
      <c r="DC95">
        <v>0</v>
      </c>
      <c r="DD95" t="s">
        <v>116</v>
      </c>
    </row>
    <row r="96" spans="1:108" x14ac:dyDescent="0.25">
      <c r="A96">
        <v>92</v>
      </c>
      <c r="B96" s="30">
        <v>52</v>
      </c>
      <c r="C96">
        <v>0</v>
      </c>
      <c r="D96">
        <v>0</v>
      </c>
      <c r="F96">
        <v>0</v>
      </c>
      <c r="H96">
        <v>0</v>
      </c>
      <c r="I96">
        <v>0</v>
      </c>
      <c r="K96">
        <v>0</v>
      </c>
      <c r="L96">
        <v>0</v>
      </c>
      <c r="M96">
        <v>0</v>
      </c>
      <c r="N96" s="26">
        <v>10</v>
      </c>
      <c r="O96">
        <v>1</v>
      </c>
      <c r="P96">
        <v>0</v>
      </c>
      <c r="Q96">
        <v>1</v>
      </c>
      <c r="R96">
        <v>0</v>
      </c>
      <c r="T96">
        <v>1</v>
      </c>
      <c r="U96">
        <v>0</v>
      </c>
      <c r="V96">
        <v>1</v>
      </c>
      <c r="W96">
        <v>0</v>
      </c>
      <c r="X96">
        <v>0</v>
      </c>
      <c r="Y96">
        <v>0</v>
      </c>
      <c r="Z96">
        <v>0</v>
      </c>
      <c r="AA96">
        <v>0</v>
      </c>
      <c r="AB96" s="8">
        <f t="shared" si="8"/>
        <v>0</v>
      </c>
      <c r="AC96" s="8">
        <f t="shared" si="15"/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 s="8">
        <v>5.6</v>
      </c>
      <c r="AN96" s="8">
        <v>40</v>
      </c>
      <c r="AO96" s="8">
        <v>37.1</v>
      </c>
      <c r="AP96" s="8">
        <v>57</v>
      </c>
      <c r="AQ96" s="8">
        <v>3.2</v>
      </c>
      <c r="AR96" s="8">
        <v>9.4</v>
      </c>
      <c r="AS96" s="8">
        <v>59</v>
      </c>
      <c r="AT96" s="8">
        <v>4.3</v>
      </c>
      <c r="AU96" s="8">
        <v>4.0999999999999996</v>
      </c>
      <c r="AV96" s="8">
        <v>40</v>
      </c>
      <c r="AW96" s="8"/>
      <c r="AX96" s="8"/>
      <c r="AY96" s="26">
        <f t="shared" si="9"/>
        <v>13.025</v>
      </c>
      <c r="AZ96" s="8">
        <v>2.8</v>
      </c>
      <c r="BA96" s="8">
        <v>8.6999999999999993</v>
      </c>
      <c r="BB96">
        <f t="shared" si="10"/>
        <v>0</v>
      </c>
      <c r="BC96">
        <v>1</v>
      </c>
      <c r="BF96">
        <f t="shared" si="11"/>
        <v>0</v>
      </c>
      <c r="BI96">
        <f t="shared" si="12"/>
        <v>0</v>
      </c>
      <c r="BP96">
        <f t="shared" si="13"/>
        <v>0</v>
      </c>
      <c r="CC96">
        <f t="shared" si="14"/>
        <v>0</v>
      </c>
    </row>
    <row r="97" spans="1:108" x14ac:dyDescent="0.25">
      <c r="A97">
        <v>93</v>
      </c>
      <c r="B97" s="30">
        <v>75</v>
      </c>
      <c r="C97">
        <v>0</v>
      </c>
      <c r="D97">
        <v>0</v>
      </c>
      <c r="F97">
        <v>0</v>
      </c>
      <c r="H97">
        <v>0</v>
      </c>
      <c r="I97">
        <v>0</v>
      </c>
      <c r="K97">
        <v>0</v>
      </c>
      <c r="L97">
        <v>0</v>
      </c>
      <c r="M97">
        <v>0</v>
      </c>
      <c r="N97" s="26">
        <v>1.5</v>
      </c>
      <c r="O97">
        <v>0</v>
      </c>
      <c r="P97">
        <v>0</v>
      </c>
      <c r="Q97">
        <v>0</v>
      </c>
      <c r="R97">
        <v>1</v>
      </c>
      <c r="S97">
        <v>1.5</v>
      </c>
      <c r="T97">
        <v>1</v>
      </c>
      <c r="U97">
        <v>0</v>
      </c>
      <c r="V97">
        <v>1</v>
      </c>
      <c r="W97">
        <v>1</v>
      </c>
      <c r="X97">
        <v>0</v>
      </c>
      <c r="Y97">
        <v>1</v>
      </c>
      <c r="Z97">
        <v>1</v>
      </c>
      <c r="AA97">
        <v>1</v>
      </c>
      <c r="AB97" s="8">
        <f t="shared" si="8"/>
        <v>4</v>
      </c>
      <c r="AC97" s="8">
        <f t="shared" si="15"/>
        <v>1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 s="8">
        <v>4.3</v>
      </c>
      <c r="AN97" s="8">
        <v>38</v>
      </c>
      <c r="AO97" s="8">
        <v>32.5</v>
      </c>
      <c r="AP97" s="8">
        <v>57</v>
      </c>
      <c r="AQ97" s="8">
        <v>3.4</v>
      </c>
      <c r="AR97" s="8">
        <v>5.3</v>
      </c>
      <c r="AS97" s="8">
        <v>53</v>
      </c>
      <c r="AT97" s="8">
        <v>5.6</v>
      </c>
      <c r="AU97" s="8">
        <v>3.2</v>
      </c>
      <c r="AV97" s="8">
        <v>41</v>
      </c>
      <c r="AW97" s="8"/>
      <c r="AX97" s="8"/>
      <c r="AY97" s="26">
        <f t="shared" si="9"/>
        <v>10.524999999999999</v>
      </c>
      <c r="AZ97" s="8">
        <v>6</v>
      </c>
      <c r="BA97" s="8">
        <v>18</v>
      </c>
      <c r="BB97">
        <f t="shared" si="10"/>
        <v>1</v>
      </c>
      <c r="BC97">
        <v>1</v>
      </c>
      <c r="BF97">
        <f t="shared" si="11"/>
        <v>0</v>
      </c>
      <c r="BI97">
        <f t="shared" si="12"/>
        <v>0</v>
      </c>
      <c r="BP97">
        <f t="shared" si="13"/>
        <v>0</v>
      </c>
      <c r="CC97">
        <f t="shared" si="14"/>
        <v>0</v>
      </c>
    </row>
    <row r="98" spans="1:108" x14ac:dyDescent="0.25">
      <c r="A98">
        <v>94</v>
      </c>
      <c r="B98" s="30">
        <v>68</v>
      </c>
      <c r="C98">
        <v>0</v>
      </c>
      <c r="D98">
        <v>0</v>
      </c>
      <c r="F98">
        <v>1</v>
      </c>
      <c r="G98">
        <v>1</v>
      </c>
      <c r="H98">
        <v>0</v>
      </c>
      <c r="I98">
        <v>0</v>
      </c>
      <c r="K98">
        <v>0</v>
      </c>
      <c r="L98">
        <v>0</v>
      </c>
      <c r="M98">
        <v>1</v>
      </c>
      <c r="N98" s="26">
        <v>2</v>
      </c>
      <c r="O98">
        <v>1</v>
      </c>
      <c r="R98">
        <v>1</v>
      </c>
      <c r="S98">
        <v>8</v>
      </c>
      <c r="T98">
        <v>1</v>
      </c>
      <c r="U98">
        <v>0</v>
      </c>
      <c r="V98">
        <v>1</v>
      </c>
      <c r="W98">
        <v>1</v>
      </c>
      <c r="X98">
        <v>0</v>
      </c>
      <c r="Y98">
        <v>0</v>
      </c>
      <c r="Z98">
        <v>1</v>
      </c>
      <c r="AA98">
        <v>1</v>
      </c>
      <c r="AB98" s="8">
        <f t="shared" si="8"/>
        <v>3</v>
      </c>
      <c r="AC98" s="8">
        <f t="shared" si="15"/>
        <v>1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 s="8">
        <v>3.9</v>
      </c>
      <c r="AN98" s="8">
        <v>41</v>
      </c>
      <c r="AO98" s="8">
        <v>58.4</v>
      </c>
      <c r="AP98" s="8">
        <v>57</v>
      </c>
      <c r="AQ98" s="8">
        <v>3.5</v>
      </c>
      <c r="AR98" s="8">
        <v>12.3</v>
      </c>
      <c r="AS98" s="8">
        <v>57</v>
      </c>
      <c r="AT98" s="8">
        <v>5.3</v>
      </c>
      <c r="AU98" s="8">
        <v>2.6</v>
      </c>
      <c r="AV98" s="8">
        <v>40</v>
      </c>
      <c r="AW98" s="8"/>
      <c r="AX98" s="8"/>
      <c r="AY98" s="26">
        <f t="shared" si="9"/>
        <v>18.649999999999999</v>
      </c>
      <c r="AZ98" s="8">
        <v>4.2</v>
      </c>
      <c r="BA98" s="8">
        <v>21.7</v>
      </c>
      <c r="BB98">
        <f t="shared" si="10"/>
        <v>1</v>
      </c>
      <c r="BE98">
        <v>1</v>
      </c>
      <c r="BF98">
        <f t="shared" si="11"/>
        <v>1</v>
      </c>
      <c r="BI98">
        <f t="shared" si="12"/>
        <v>0</v>
      </c>
      <c r="BO98">
        <v>1</v>
      </c>
      <c r="BP98">
        <f t="shared" si="13"/>
        <v>1</v>
      </c>
      <c r="CC98">
        <f t="shared" si="14"/>
        <v>2</v>
      </c>
      <c r="CD98">
        <v>0</v>
      </c>
      <c r="CF98">
        <v>0</v>
      </c>
      <c r="CG98">
        <v>0</v>
      </c>
      <c r="CH98">
        <v>6.4000000000000001E-2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Q98">
        <v>0</v>
      </c>
      <c r="CT98">
        <v>145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</row>
    <row r="99" spans="1:108" x14ac:dyDescent="0.25">
      <c r="A99">
        <v>95</v>
      </c>
      <c r="B99" s="30">
        <v>52</v>
      </c>
      <c r="C99">
        <v>0</v>
      </c>
      <c r="D99">
        <v>1</v>
      </c>
      <c r="E99">
        <v>10</v>
      </c>
      <c r="H99">
        <v>0</v>
      </c>
      <c r="I99">
        <v>0</v>
      </c>
      <c r="K99">
        <v>0</v>
      </c>
      <c r="L99">
        <v>0</v>
      </c>
      <c r="M99">
        <v>0</v>
      </c>
      <c r="N99" s="26">
        <v>0.58333333333333337</v>
      </c>
      <c r="O99">
        <v>0</v>
      </c>
      <c r="P99">
        <v>0</v>
      </c>
      <c r="Q99">
        <v>0</v>
      </c>
      <c r="R99">
        <v>1</v>
      </c>
      <c r="S99">
        <v>7</v>
      </c>
      <c r="T99">
        <v>1</v>
      </c>
      <c r="U99">
        <v>0</v>
      </c>
      <c r="V99">
        <v>1</v>
      </c>
      <c r="W99">
        <v>0</v>
      </c>
      <c r="X99">
        <v>0</v>
      </c>
      <c r="Y99">
        <v>1</v>
      </c>
      <c r="Z99">
        <v>0</v>
      </c>
      <c r="AA99">
        <v>1</v>
      </c>
      <c r="AB99" s="8">
        <f t="shared" si="8"/>
        <v>2</v>
      </c>
      <c r="AC99" s="8">
        <f t="shared" si="15"/>
        <v>1</v>
      </c>
      <c r="AD99">
        <v>0</v>
      </c>
      <c r="AE99">
        <v>0</v>
      </c>
      <c r="AF99">
        <v>0</v>
      </c>
      <c r="AG99">
        <v>1</v>
      </c>
      <c r="AH99">
        <v>1</v>
      </c>
      <c r="AI99">
        <v>1</v>
      </c>
      <c r="AJ99">
        <v>1</v>
      </c>
      <c r="AK99">
        <v>0</v>
      </c>
      <c r="AL99">
        <v>0</v>
      </c>
      <c r="AM99" s="8">
        <v>0</v>
      </c>
      <c r="AN99" s="8"/>
      <c r="AO99" s="8">
        <v>21.9</v>
      </c>
      <c r="AP99" s="8">
        <v>47</v>
      </c>
      <c r="AQ99" s="8">
        <v>3.9</v>
      </c>
      <c r="AR99" s="8">
        <v>11.5</v>
      </c>
      <c r="AS99" s="8">
        <v>40</v>
      </c>
      <c r="AT99" s="8">
        <v>5.5</v>
      </c>
      <c r="AU99" s="8">
        <v>1.6</v>
      </c>
      <c r="AV99" s="8">
        <v>28</v>
      </c>
      <c r="AW99" s="8"/>
      <c r="AX99" s="8"/>
      <c r="AY99" s="26">
        <f t="shared" si="9"/>
        <v>8.35</v>
      </c>
      <c r="AZ99" s="8">
        <v>3.2</v>
      </c>
      <c r="BA99" s="8">
        <v>15.2</v>
      </c>
      <c r="BB99">
        <f t="shared" si="10"/>
        <v>1</v>
      </c>
      <c r="BD99">
        <v>1</v>
      </c>
      <c r="BF99">
        <f t="shared" si="11"/>
        <v>1</v>
      </c>
      <c r="BI99">
        <f t="shared" si="12"/>
        <v>0</v>
      </c>
      <c r="BP99">
        <f t="shared" si="13"/>
        <v>0</v>
      </c>
      <c r="CC99">
        <f t="shared" si="14"/>
        <v>1</v>
      </c>
    </row>
    <row r="100" spans="1:108" x14ac:dyDescent="0.25">
      <c r="A100">
        <v>96</v>
      </c>
      <c r="B100" s="30">
        <v>49</v>
      </c>
      <c r="C100">
        <v>0</v>
      </c>
      <c r="D100">
        <v>0</v>
      </c>
      <c r="F100">
        <v>0</v>
      </c>
      <c r="H100">
        <v>1</v>
      </c>
      <c r="I100">
        <v>0</v>
      </c>
      <c r="K100">
        <v>0</v>
      </c>
      <c r="L100">
        <v>0</v>
      </c>
      <c r="M100">
        <v>1</v>
      </c>
      <c r="N100" s="26">
        <v>30</v>
      </c>
      <c r="O100">
        <v>1</v>
      </c>
      <c r="T100">
        <v>1</v>
      </c>
      <c r="U100">
        <v>0</v>
      </c>
      <c r="V100">
        <v>1</v>
      </c>
      <c r="W100">
        <v>1</v>
      </c>
      <c r="X100">
        <v>1</v>
      </c>
      <c r="Y100">
        <v>1</v>
      </c>
      <c r="Z100">
        <v>1</v>
      </c>
      <c r="AB100" s="8">
        <f t="shared" si="8"/>
        <v>4</v>
      </c>
      <c r="AC100" s="8">
        <f t="shared" si="15"/>
        <v>1</v>
      </c>
      <c r="AD100">
        <v>1</v>
      </c>
      <c r="AE100">
        <v>0</v>
      </c>
      <c r="AF100">
        <v>1</v>
      </c>
      <c r="AG100">
        <v>1</v>
      </c>
      <c r="AH100">
        <v>1</v>
      </c>
      <c r="AI100">
        <v>1</v>
      </c>
      <c r="AJ100">
        <v>1</v>
      </c>
      <c r="AK100">
        <v>1</v>
      </c>
      <c r="AL100">
        <v>1</v>
      </c>
      <c r="AM100" s="8">
        <v>0</v>
      </c>
      <c r="AN100" s="8"/>
      <c r="AO100" s="8">
        <v>0</v>
      </c>
      <c r="AP100" s="8" t="s">
        <v>136</v>
      </c>
      <c r="AQ100" s="8">
        <v>8.8000000000000007</v>
      </c>
      <c r="AR100" s="8">
        <v>6</v>
      </c>
      <c r="AS100" s="8">
        <v>24</v>
      </c>
      <c r="AT100" s="8">
        <v>12.3</v>
      </c>
      <c r="AU100" s="8">
        <v>0.3</v>
      </c>
      <c r="AV100" s="8">
        <v>18</v>
      </c>
      <c r="AW100" s="8"/>
      <c r="AX100" s="8"/>
      <c r="AY100" s="26">
        <f t="shared" si="9"/>
        <v>1.5</v>
      </c>
      <c r="AZ100" s="8"/>
      <c r="BA100" s="8"/>
      <c r="BF100">
        <f t="shared" si="11"/>
        <v>0</v>
      </c>
      <c r="BI100">
        <f t="shared" si="12"/>
        <v>0</v>
      </c>
      <c r="BP100">
        <f t="shared" si="13"/>
        <v>0</v>
      </c>
      <c r="BR100">
        <v>1</v>
      </c>
      <c r="CC100">
        <f t="shared" si="14"/>
        <v>1</v>
      </c>
    </row>
    <row r="101" spans="1:108" x14ac:dyDescent="0.25">
      <c r="A101">
        <v>97</v>
      </c>
      <c r="B101" s="30">
        <v>74</v>
      </c>
      <c r="C101">
        <v>0</v>
      </c>
      <c r="D101">
        <v>1</v>
      </c>
      <c r="E101">
        <v>6</v>
      </c>
      <c r="H101">
        <v>1</v>
      </c>
      <c r="I101">
        <v>1</v>
      </c>
      <c r="K101">
        <v>0</v>
      </c>
      <c r="L101">
        <v>0</v>
      </c>
      <c r="M101">
        <v>0</v>
      </c>
      <c r="N101" s="26">
        <v>6.5</v>
      </c>
      <c r="O101">
        <v>1</v>
      </c>
      <c r="P101">
        <v>1</v>
      </c>
      <c r="T101">
        <v>1</v>
      </c>
      <c r="U101">
        <v>0</v>
      </c>
      <c r="V101">
        <v>1</v>
      </c>
      <c r="W101">
        <v>1</v>
      </c>
      <c r="X101">
        <v>1</v>
      </c>
      <c r="Z101">
        <v>1</v>
      </c>
      <c r="AB101" s="8">
        <f t="shared" si="8"/>
        <v>3</v>
      </c>
      <c r="AC101" s="8">
        <f t="shared" si="15"/>
        <v>1</v>
      </c>
      <c r="AD101">
        <v>1</v>
      </c>
      <c r="AE101">
        <v>0</v>
      </c>
      <c r="AF101">
        <v>1</v>
      </c>
      <c r="AG101">
        <v>1</v>
      </c>
      <c r="AH101">
        <v>0</v>
      </c>
      <c r="AI101">
        <v>0</v>
      </c>
      <c r="AJ101">
        <v>1</v>
      </c>
      <c r="AK101">
        <v>1</v>
      </c>
      <c r="AL101">
        <v>1</v>
      </c>
      <c r="AM101" s="8">
        <v>0</v>
      </c>
      <c r="AN101" s="8"/>
      <c r="AO101" s="8">
        <v>5.2</v>
      </c>
      <c r="AP101" s="8">
        <v>40</v>
      </c>
      <c r="AQ101" s="8">
        <v>4.8</v>
      </c>
      <c r="AR101" s="8">
        <v>10.6</v>
      </c>
      <c r="AS101" s="8">
        <v>38</v>
      </c>
      <c r="AT101" s="8">
        <v>9</v>
      </c>
      <c r="AU101" s="8">
        <v>0.3</v>
      </c>
      <c r="AV101" s="8">
        <v>23</v>
      </c>
      <c r="AW101" s="8"/>
      <c r="AX101" s="8"/>
      <c r="AY101" s="26">
        <f t="shared" si="9"/>
        <v>3.95</v>
      </c>
      <c r="AZ101" s="8"/>
      <c r="BA101" s="8"/>
      <c r="BF101">
        <f t="shared" si="11"/>
        <v>0</v>
      </c>
      <c r="BG101">
        <v>1</v>
      </c>
      <c r="BI101">
        <f t="shared" si="12"/>
        <v>1</v>
      </c>
      <c r="BP101">
        <f t="shared" si="13"/>
        <v>0</v>
      </c>
      <c r="CC101">
        <f t="shared" si="14"/>
        <v>1</v>
      </c>
    </row>
    <row r="102" spans="1:108" x14ac:dyDescent="0.25">
      <c r="A102">
        <v>98</v>
      </c>
      <c r="B102" s="30">
        <v>74</v>
      </c>
      <c r="C102">
        <v>0</v>
      </c>
      <c r="D102">
        <v>1</v>
      </c>
      <c r="E102">
        <v>6</v>
      </c>
      <c r="H102">
        <v>1</v>
      </c>
      <c r="I102">
        <v>1</v>
      </c>
      <c r="K102">
        <v>0</v>
      </c>
      <c r="L102">
        <v>0</v>
      </c>
      <c r="M102">
        <v>1</v>
      </c>
      <c r="N102" s="26">
        <v>2</v>
      </c>
      <c r="R102">
        <v>0</v>
      </c>
      <c r="T102">
        <v>0</v>
      </c>
      <c r="U102">
        <v>0</v>
      </c>
      <c r="V102">
        <v>0</v>
      </c>
      <c r="W102">
        <v>1</v>
      </c>
      <c r="X102">
        <v>1</v>
      </c>
      <c r="Y102">
        <v>0</v>
      </c>
      <c r="Z102">
        <v>0</v>
      </c>
      <c r="AB102" s="8">
        <f t="shared" si="8"/>
        <v>2</v>
      </c>
      <c r="AC102" s="8">
        <f t="shared" si="15"/>
        <v>1</v>
      </c>
      <c r="AD102">
        <v>0</v>
      </c>
      <c r="AE102">
        <v>0</v>
      </c>
      <c r="AF102">
        <v>0</v>
      </c>
      <c r="AG102">
        <v>1</v>
      </c>
      <c r="AH102">
        <v>1</v>
      </c>
      <c r="AI102">
        <v>0</v>
      </c>
      <c r="AJ102">
        <v>1</v>
      </c>
      <c r="AM102" s="8">
        <v>0</v>
      </c>
      <c r="AN102" s="8"/>
      <c r="AO102" s="8">
        <v>10.5</v>
      </c>
      <c r="AP102" s="8">
        <v>53</v>
      </c>
      <c r="AQ102" s="8">
        <v>3.9</v>
      </c>
      <c r="AR102" s="8">
        <v>6.6</v>
      </c>
      <c r="AS102" s="8">
        <v>51</v>
      </c>
      <c r="AT102" s="8">
        <v>6.9</v>
      </c>
      <c r="AU102" s="8">
        <v>0.5</v>
      </c>
      <c r="AV102" s="8">
        <v>31</v>
      </c>
      <c r="AW102" s="8"/>
      <c r="AX102" s="8"/>
      <c r="AY102" s="26">
        <f t="shared" si="9"/>
        <v>4.2750000000000004</v>
      </c>
      <c r="AZ102" s="8">
        <v>7.2</v>
      </c>
      <c r="BA102" s="8">
        <v>30.8</v>
      </c>
      <c r="BB102">
        <f t="shared" si="10"/>
        <v>1</v>
      </c>
      <c r="BD102">
        <v>1</v>
      </c>
      <c r="BF102">
        <f t="shared" si="11"/>
        <v>1</v>
      </c>
      <c r="BI102">
        <f t="shared" si="12"/>
        <v>0</v>
      </c>
      <c r="BP102">
        <f t="shared" si="13"/>
        <v>0</v>
      </c>
      <c r="CC102">
        <f t="shared" si="14"/>
        <v>1</v>
      </c>
    </row>
    <row r="103" spans="1:108" x14ac:dyDescent="0.25">
      <c r="A103">
        <v>99</v>
      </c>
      <c r="B103" s="30">
        <v>74</v>
      </c>
      <c r="C103">
        <v>0</v>
      </c>
      <c r="D103">
        <v>0</v>
      </c>
      <c r="F103">
        <v>0</v>
      </c>
      <c r="H103">
        <v>0</v>
      </c>
      <c r="I103">
        <v>0</v>
      </c>
      <c r="K103">
        <v>0</v>
      </c>
      <c r="L103">
        <v>0</v>
      </c>
      <c r="M103">
        <v>0</v>
      </c>
      <c r="N103" s="26">
        <v>5</v>
      </c>
      <c r="O103">
        <v>1</v>
      </c>
      <c r="P103">
        <v>1</v>
      </c>
      <c r="Q103">
        <v>1</v>
      </c>
      <c r="W103">
        <v>1</v>
      </c>
      <c r="X103">
        <v>1</v>
      </c>
      <c r="Y103">
        <v>0</v>
      </c>
      <c r="Z103">
        <v>1</v>
      </c>
      <c r="AA103">
        <v>1</v>
      </c>
      <c r="AB103" s="8">
        <f t="shared" si="8"/>
        <v>4</v>
      </c>
      <c r="AC103" s="8">
        <f t="shared" si="15"/>
        <v>1</v>
      </c>
      <c r="AD103">
        <v>1</v>
      </c>
      <c r="AE103">
        <v>0</v>
      </c>
      <c r="AF103">
        <v>1</v>
      </c>
      <c r="AG103">
        <v>1</v>
      </c>
      <c r="AH103">
        <v>1</v>
      </c>
      <c r="AI103">
        <v>1</v>
      </c>
      <c r="AJ103">
        <v>1</v>
      </c>
      <c r="AK103">
        <v>1</v>
      </c>
      <c r="AL103">
        <v>1</v>
      </c>
      <c r="AM103" s="8">
        <v>0</v>
      </c>
      <c r="AN103" s="8"/>
      <c r="AO103" s="8">
        <v>0</v>
      </c>
      <c r="AP103" s="8" t="s">
        <v>136</v>
      </c>
      <c r="AQ103" s="8">
        <v>9.6</v>
      </c>
      <c r="AR103" s="8">
        <v>0.8</v>
      </c>
      <c r="AS103" s="8">
        <v>22</v>
      </c>
      <c r="AT103" s="8"/>
      <c r="AU103" s="8">
        <v>0</v>
      </c>
      <c r="AV103" s="8"/>
      <c r="AW103" s="8"/>
      <c r="AX103" s="8"/>
      <c r="AY103" s="26">
        <f t="shared" si="9"/>
        <v>0.2</v>
      </c>
      <c r="AZ103" s="8">
        <v>5.2</v>
      </c>
      <c r="BA103" s="8">
        <v>34</v>
      </c>
      <c r="BB103">
        <f t="shared" si="10"/>
        <v>1</v>
      </c>
      <c r="BF103">
        <f t="shared" si="11"/>
        <v>0</v>
      </c>
      <c r="BI103">
        <f t="shared" si="12"/>
        <v>0</v>
      </c>
      <c r="BP103">
        <f t="shared" si="13"/>
        <v>0</v>
      </c>
      <c r="BR103">
        <v>1</v>
      </c>
      <c r="CC103">
        <f t="shared" si="14"/>
        <v>1</v>
      </c>
      <c r="CD103">
        <v>0</v>
      </c>
      <c r="CJ103">
        <v>0</v>
      </c>
      <c r="CL103">
        <v>0</v>
      </c>
      <c r="CQ103">
        <v>0</v>
      </c>
      <c r="CV103">
        <v>0</v>
      </c>
    </row>
    <row r="104" spans="1:108" x14ac:dyDescent="0.25">
      <c r="A104">
        <v>100</v>
      </c>
      <c r="B104" s="30">
        <v>57</v>
      </c>
      <c r="C104">
        <v>0</v>
      </c>
      <c r="D104">
        <v>1</v>
      </c>
      <c r="E104">
        <v>8</v>
      </c>
      <c r="H104">
        <v>0</v>
      </c>
      <c r="I104">
        <v>0</v>
      </c>
      <c r="K104">
        <v>0</v>
      </c>
      <c r="L104">
        <v>0</v>
      </c>
      <c r="M104">
        <v>0</v>
      </c>
      <c r="N104" s="26">
        <v>2</v>
      </c>
      <c r="O104">
        <v>0</v>
      </c>
      <c r="P104">
        <v>0</v>
      </c>
      <c r="Q104">
        <v>0</v>
      </c>
      <c r="T104">
        <v>1</v>
      </c>
      <c r="U104">
        <v>0</v>
      </c>
      <c r="V104">
        <v>1</v>
      </c>
      <c r="W104">
        <v>1</v>
      </c>
      <c r="X104">
        <v>0</v>
      </c>
      <c r="Y104">
        <v>1</v>
      </c>
      <c r="Z104">
        <v>1</v>
      </c>
      <c r="AA104">
        <v>1</v>
      </c>
      <c r="AB104" s="8">
        <f t="shared" si="8"/>
        <v>4</v>
      </c>
      <c r="AC104" s="8">
        <f t="shared" si="15"/>
        <v>1</v>
      </c>
      <c r="AD104">
        <v>0</v>
      </c>
      <c r="AE104">
        <v>0</v>
      </c>
      <c r="AF104">
        <v>0</v>
      </c>
      <c r="AG104">
        <v>1</v>
      </c>
      <c r="AH104">
        <v>1</v>
      </c>
      <c r="AI104">
        <v>1</v>
      </c>
      <c r="AJ104">
        <v>1</v>
      </c>
      <c r="AK104">
        <v>0</v>
      </c>
      <c r="AL104">
        <v>0</v>
      </c>
      <c r="AM104" s="8">
        <v>3.4</v>
      </c>
      <c r="AN104" s="8">
        <v>37</v>
      </c>
      <c r="AO104" s="8">
        <v>30.6</v>
      </c>
      <c r="AP104" s="8">
        <v>57</v>
      </c>
      <c r="AQ104" s="8">
        <v>3</v>
      </c>
      <c r="AR104" s="8">
        <v>8.9</v>
      </c>
      <c r="AS104" s="8">
        <v>50</v>
      </c>
      <c r="AT104" s="8">
        <v>5.4</v>
      </c>
      <c r="AU104" s="8">
        <v>1</v>
      </c>
      <c r="AV104" s="8">
        <v>29</v>
      </c>
      <c r="AW104" s="8"/>
      <c r="AX104" s="8"/>
      <c r="AY104" s="26">
        <f t="shared" si="9"/>
        <v>10.725</v>
      </c>
      <c r="AZ104" s="8">
        <v>2.8</v>
      </c>
      <c r="BA104" s="8">
        <v>28.8</v>
      </c>
      <c r="BB104">
        <f t="shared" si="10"/>
        <v>1</v>
      </c>
      <c r="BD104">
        <v>1</v>
      </c>
      <c r="BF104">
        <f t="shared" si="11"/>
        <v>1</v>
      </c>
      <c r="BG104">
        <v>1</v>
      </c>
      <c r="BI104">
        <f t="shared" si="12"/>
        <v>1</v>
      </c>
      <c r="BP104">
        <f t="shared" si="13"/>
        <v>0</v>
      </c>
      <c r="CC104">
        <f t="shared" si="14"/>
        <v>2</v>
      </c>
      <c r="CD104">
        <v>0</v>
      </c>
      <c r="CF104">
        <v>6.6</v>
      </c>
      <c r="CH104">
        <v>6.5000000000000002E-2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Q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</row>
    <row r="105" spans="1:108" x14ac:dyDescent="0.25">
      <c r="A105">
        <v>101</v>
      </c>
      <c r="B105" s="30">
        <v>51</v>
      </c>
      <c r="C105">
        <v>0</v>
      </c>
      <c r="D105">
        <v>1</v>
      </c>
      <c r="E105">
        <v>18</v>
      </c>
      <c r="H105">
        <v>0</v>
      </c>
      <c r="I105">
        <v>0</v>
      </c>
      <c r="K105">
        <v>0</v>
      </c>
      <c r="L105">
        <v>0</v>
      </c>
      <c r="M105">
        <v>0</v>
      </c>
      <c r="N105" s="26">
        <v>4</v>
      </c>
      <c r="O105">
        <v>0</v>
      </c>
      <c r="P105">
        <v>0</v>
      </c>
      <c r="Q105">
        <v>0</v>
      </c>
      <c r="R105">
        <v>0</v>
      </c>
      <c r="T105">
        <v>1</v>
      </c>
      <c r="U105">
        <v>0</v>
      </c>
      <c r="V105">
        <v>1</v>
      </c>
      <c r="W105">
        <v>1</v>
      </c>
      <c r="X105">
        <v>1</v>
      </c>
      <c r="Y105">
        <v>0</v>
      </c>
      <c r="Z105">
        <v>1</v>
      </c>
      <c r="AA105">
        <v>1</v>
      </c>
      <c r="AB105" s="8">
        <f t="shared" si="8"/>
        <v>4</v>
      </c>
      <c r="AC105" s="8">
        <f t="shared" si="15"/>
        <v>1</v>
      </c>
      <c r="AD105">
        <v>0</v>
      </c>
      <c r="AE105">
        <v>0</v>
      </c>
      <c r="AF105">
        <v>0</v>
      </c>
      <c r="AG105">
        <v>1</v>
      </c>
      <c r="AH105">
        <v>1</v>
      </c>
      <c r="AI105">
        <v>1</v>
      </c>
      <c r="AJ105">
        <v>1</v>
      </c>
      <c r="AK105">
        <v>0</v>
      </c>
      <c r="AL105">
        <v>1</v>
      </c>
      <c r="AM105" s="8">
        <v>0</v>
      </c>
      <c r="AN105" s="8"/>
      <c r="AO105" s="8">
        <v>17.3</v>
      </c>
      <c r="AP105" s="8">
        <v>53</v>
      </c>
      <c r="AQ105" s="8">
        <v>3.5</v>
      </c>
      <c r="AR105" s="8">
        <v>14.9</v>
      </c>
      <c r="AS105" s="8">
        <v>43</v>
      </c>
      <c r="AT105" s="8"/>
      <c r="AU105" s="8">
        <v>0</v>
      </c>
      <c r="AV105" s="8"/>
      <c r="AW105" s="8"/>
      <c r="AX105" s="8"/>
      <c r="AY105" s="26">
        <f t="shared" si="9"/>
        <v>8.0500000000000007</v>
      </c>
      <c r="AZ105" s="8">
        <v>4.7</v>
      </c>
      <c r="BA105" s="8">
        <v>31.7</v>
      </c>
      <c r="BB105">
        <f t="shared" si="10"/>
        <v>1</v>
      </c>
      <c r="BD105">
        <v>1</v>
      </c>
      <c r="BF105">
        <f t="shared" si="11"/>
        <v>1</v>
      </c>
      <c r="BI105">
        <f t="shared" si="12"/>
        <v>0</v>
      </c>
      <c r="BP105">
        <f t="shared" si="13"/>
        <v>0</v>
      </c>
      <c r="CC105">
        <f t="shared" si="14"/>
        <v>1</v>
      </c>
    </row>
    <row r="106" spans="1:108" x14ac:dyDescent="0.25">
      <c r="A106">
        <v>102</v>
      </c>
      <c r="B106" s="30">
        <v>83</v>
      </c>
      <c r="C106">
        <v>0</v>
      </c>
      <c r="D106">
        <v>0</v>
      </c>
      <c r="F106">
        <v>0</v>
      </c>
      <c r="H106">
        <v>1</v>
      </c>
      <c r="I106">
        <v>1</v>
      </c>
      <c r="K106">
        <v>0</v>
      </c>
      <c r="L106">
        <v>0</v>
      </c>
      <c r="M106">
        <v>0</v>
      </c>
      <c r="AB106" s="8"/>
      <c r="AC106" s="8"/>
      <c r="AM106" s="8">
        <v>0</v>
      </c>
      <c r="AN106" s="8"/>
      <c r="AO106" s="8">
        <v>21.9</v>
      </c>
      <c r="AP106" s="8">
        <v>53</v>
      </c>
      <c r="AQ106" s="8">
        <v>3.8</v>
      </c>
      <c r="AR106" s="8">
        <v>8.6999999999999993</v>
      </c>
      <c r="AS106" s="8">
        <v>50</v>
      </c>
      <c r="AT106" s="8">
        <v>4.2</v>
      </c>
      <c r="AU106" s="8">
        <v>1.2</v>
      </c>
      <c r="AV106" s="8">
        <v>42</v>
      </c>
      <c r="AW106" s="8"/>
      <c r="AX106" s="8"/>
      <c r="AY106" s="26">
        <f t="shared" si="9"/>
        <v>7.6499999999999995</v>
      </c>
      <c r="AZ106" s="8">
        <v>6.7</v>
      </c>
      <c r="BA106" s="8">
        <v>35.200000000000003</v>
      </c>
      <c r="BB106">
        <f t="shared" si="10"/>
        <v>1</v>
      </c>
      <c r="BC106">
        <v>1</v>
      </c>
      <c r="BF106">
        <f t="shared" si="11"/>
        <v>0</v>
      </c>
      <c r="BI106">
        <f t="shared" si="12"/>
        <v>0</v>
      </c>
      <c r="BP106">
        <f t="shared" si="13"/>
        <v>0</v>
      </c>
      <c r="CC106">
        <f t="shared" si="14"/>
        <v>0</v>
      </c>
    </row>
    <row r="107" spans="1:108" x14ac:dyDescent="0.25">
      <c r="A107">
        <v>103</v>
      </c>
      <c r="B107" s="30">
        <v>81</v>
      </c>
      <c r="C107">
        <v>0</v>
      </c>
      <c r="D107">
        <v>1</v>
      </c>
      <c r="E107">
        <v>15</v>
      </c>
      <c r="H107">
        <v>0</v>
      </c>
      <c r="K107">
        <v>1</v>
      </c>
      <c r="L107">
        <v>0</v>
      </c>
      <c r="M107">
        <v>1</v>
      </c>
      <c r="N107" s="26">
        <v>5</v>
      </c>
      <c r="O107">
        <v>0</v>
      </c>
      <c r="P107">
        <v>0</v>
      </c>
      <c r="Q107">
        <v>0</v>
      </c>
      <c r="T107">
        <v>1</v>
      </c>
      <c r="U107">
        <v>0</v>
      </c>
      <c r="V107">
        <v>1</v>
      </c>
      <c r="W107">
        <v>1</v>
      </c>
      <c r="X107">
        <v>0</v>
      </c>
      <c r="Y107">
        <v>1</v>
      </c>
      <c r="Z107">
        <v>1</v>
      </c>
      <c r="AB107" s="8">
        <f t="shared" si="8"/>
        <v>3</v>
      </c>
      <c r="AC107" s="8">
        <f t="shared" si="15"/>
        <v>1</v>
      </c>
      <c r="AD107">
        <v>0</v>
      </c>
      <c r="AE107">
        <v>0</v>
      </c>
      <c r="AF107">
        <v>0</v>
      </c>
      <c r="AG107">
        <v>1</v>
      </c>
      <c r="AH107">
        <v>1</v>
      </c>
      <c r="AI107">
        <v>0</v>
      </c>
      <c r="AJ107">
        <v>1</v>
      </c>
      <c r="AK107">
        <v>0</v>
      </c>
      <c r="AL107">
        <v>1</v>
      </c>
      <c r="AM107" s="8">
        <v>2.4</v>
      </c>
      <c r="AN107" s="8">
        <v>37</v>
      </c>
      <c r="AO107" s="8">
        <v>23.9</v>
      </c>
      <c r="AP107" s="8">
        <v>45</v>
      </c>
      <c r="AQ107" s="8">
        <v>4.7</v>
      </c>
      <c r="AR107" s="8">
        <v>6.2</v>
      </c>
      <c r="AS107" s="8">
        <v>54</v>
      </c>
      <c r="AT107" s="8">
        <v>4.0999999999999996</v>
      </c>
      <c r="AU107" s="8">
        <v>3.2</v>
      </c>
      <c r="AV107" s="8">
        <v>45</v>
      </c>
      <c r="AW107" s="8"/>
      <c r="AX107" s="8"/>
      <c r="AY107" s="26">
        <f t="shared" si="9"/>
        <v>8.125</v>
      </c>
      <c r="AZ107" s="8">
        <v>3.2</v>
      </c>
      <c r="BA107" s="8">
        <v>13.7</v>
      </c>
      <c r="BB107">
        <f t="shared" si="10"/>
        <v>0</v>
      </c>
      <c r="BD107">
        <v>1</v>
      </c>
      <c r="BF107">
        <f t="shared" si="11"/>
        <v>1</v>
      </c>
      <c r="BI107">
        <f t="shared" si="12"/>
        <v>0</v>
      </c>
      <c r="BN107">
        <v>1</v>
      </c>
      <c r="BP107">
        <f t="shared" si="13"/>
        <v>1</v>
      </c>
      <c r="BW107">
        <v>1</v>
      </c>
      <c r="CC107">
        <f t="shared" si="14"/>
        <v>3</v>
      </c>
    </row>
    <row r="108" spans="1:108" x14ac:dyDescent="0.25">
      <c r="A108">
        <v>104</v>
      </c>
      <c r="B108" s="30">
        <v>46</v>
      </c>
      <c r="C108">
        <v>0</v>
      </c>
      <c r="D108">
        <v>1</v>
      </c>
      <c r="E108">
        <v>10</v>
      </c>
      <c r="H108">
        <v>0</v>
      </c>
      <c r="I108">
        <v>0</v>
      </c>
      <c r="K108">
        <v>0</v>
      </c>
      <c r="L108">
        <v>0</v>
      </c>
      <c r="M108">
        <v>0</v>
      </c>
      <c r="N108" s="26">
        <v>1.17</v>
      </c>
      <c r="O108">
        <v>1</v>
      </c>
      <c r="P108">
        <v>1</v>
      </c>
      <c r="Q108">
        <v>0</v>
      </c>
      <c r="R108">
        <v>1</v>
      </c>
      <c r="T108">
        <v>1</v>
      </c>
      <c r="U108">
        <v>1</v>
      </c>
      <c r="V108">
        <v>1</v>
      </c>
      <c r="W108">
        <v>1</v>
      </c>
      <c r="X108">
        <v>0</v>
      </c>
      <c r="Y108">
        <v>0</v>
      </c>
      <c r="Z108">
        <v>1</v>
      </c>
      <c r="AA108">
        <v>1</v>
      </c>
      <c r="AB108" s="8">
        <f t="shared" si="8"/>
        <v>3</v>
      </c>
      <c r="AC108" s="8">
        <f t="shared" si="15"/>
        <v>1</v>
      </c>
      <c r="AD108">
        <v>1</v>
      </c>
      <c r="AE108">
        <v>1</v>
      </c>
      <c r="AF108">
        <v>1</v>
      </c>
      <c r="AG108">
        <v>1</v>
      </c>
      <c r="AH108">
        <v>1</v>
      </c>
      <c r="AI108">
        <v>1</v>
      </c>
      <c r="AJ108">
        <v>1</v>
      </c>
      <c r="AK108">
        <v>1</v>
      </c>
      <c r="AL108">
        <v>1</v>
      </c>
      <c r="AM108" s="8">
        <v>0</v>
      </c>
      <c r="AN108" s="8"/>
      <c r="AO108" s="8">
        <v>14.9</v>
      </c>
      <c r="AP108" s="8">
        <v>53</v>
      </c>
      <c r="AQ108" s="8">
        <v>3.8</v>
      </c>
      <c r="AR108" s="8">
        <v>8.5</v>
      </c>
      <c r="AS108" s="8">
        <v>52</v>
      </c>
      <c r="AT108" s="8">
        <v>5.5</v>
      </c>
      <c r="AU108" s="8">
        <v>0.4</v>
      </c>
      <c r="AV108" s="8">
        <v>26</v>
      </c>
      <c r="AW108" s="8"/>
      <c r="AX108" s="8"/>
      <c r="AY108" s="26">
        <f t="shared" si="9"/>
        <v>5.85</v>
      </c>
      <c r="AZ108" s="8">
        <v>4</v>
      </c>
      <c r="BA108" s="8">
        <v>42.7</v>
      </c>
      <c r="BB108">
        <f t="shared" si="10"/>
        <v>1</v>
      </c>
      <c r="BD108">
        <v>1</v>
      </c>
      <c r="BF108">
        <f t="shared" si="11"/>
        <v>1</v>
      </c>
      <c r="BG108">
        <v>1</v>
      </c>
      <c r="BI108">
        <f t="shared" si="12"/>
        <v>1</v>
      </c>
      <c r="BN108">
        <v>1</v>
      </c>
      <c r="BP108">
        <f t="shared" si="13"/>
        <v>1</v>
      </c>
      <c r="CC108">
        <f t="shared" si="14"/>
        <v>3</v>
      </c>
      <c r="CD108">
        <v>0</v>
      </c>
      <c r="CH108">
        <v>7.1999999999999995E-2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Q108">
        <v>0</v>
      </c>
      <c r="CT108">
        <v>183</v>
      </c>
      <c r="CU108">
        <v>0</v>
      </c>
      <c r="CV108">
        <v>0</v>
      </c>
      <c r="CW108">
        <v>0</v>
      </c>
      <c r="CX108">
        <v>25</v>
      </c>
      <c r="CY108">
        <v>0</v>
      </c>
      <c r="CZ108">
        <v>0</v>
      </c>
      <c r="DA108">
        <v>0</v>
      </c>
      <c r="DB108">
        <v>1</v>
      </c>
      <c r="DC108">
        <v>0</v>
      </c>
      <c r="DD108" t="s">
        <v>107</v>
      </c>
    </row>
    <row r="109" spans="1:108" x14ac:dyDescent="0.25">
      <c r="A109">
        <v>105</v>
      </c>
      <c r="B109" s="30">
        <v>78</v>
      </c>
      <c r="C109">
        <v>1</v>
      </c>
      <c r="D109">
        <v>0</v>
      </c>
      <c r="F109">
        <v>0</v>
      </c>
      <c r="H109">
        <v>0</v>
      </c>
      <c r="I109">
        <v>0</v>
      </c>
      <c r="K109">
        <v>0</v>
      </c>
      <c r="L109">
        <v>0</v>
      </c>
      <c r="M109">
        <v>0</v>
      </c>
      <c r="N109" s="26">
        <v>15</v>
      </c>
      <c r="R109">
        <v>1</v>
      </c>
      <c r="T109">
        <v>1</v>
      </c>
      <c r="U109">
        <v>0</v>
      </c>
      <c r="V109">
        <v>1</v>
      </c>
      <c r="W109">
        <v>1</v>
      </c>
      <c r="Z109">
        <v>1</v>
      </c>
      <c r="AB109" s="8">
        <f t="shared" si="8"/>
        <v>2</v>
      </c>
      <c r="AC109" s="8">
        <f t="shared" si="15"/>
        <v>1</v>
      </c>
      <c r="AD109">
        <v>1</v>
      </c>
      <c r="AE109">
        <v>0</v>
      </c>
      <c r="AF109">
        <v>1</v>
      </c>
      <c r="AG109">
        <v>1</v>
      </c>
      <c r="AH109">
        <v>1</v>
      </c>
      <c r="AI109">
        <v>1</v>
      </c>
      <c r="AJ109">
        <v>1</v>
      </c>
      <c r="AK109">
        <v>1</v>
      </c>
      <c r="AL109">
        <v>1</v>
      </c>
      <c r="AM109" s="8">
        <v>0</v>
      </c>
      <c r="AN109" s="8"/>
      <c r="AO109" s="8">
        <v>24.9</v>
      </c>
      <c r="AP109" s="8">
        <v>53</v>
      </c>
      <c r="AQ109" s="8">
        <v>3.3</v>
      </c>
      <c r="AR109" s="8">
        <v>6.7</v>
      </c>
      <c r="AS109" s="8">
        <v>53</v>
      </c>
      <c r="AT109" s="8">
        <v>5.3</v>
      </c>
      <c r="AU109" s="8">
        <v>0.2</v>
      </c>
      <c r="AV109" s="8">
        <v>35</v>
      </c>
      <c r="AW109" s="8"/>
      <c r="AX109" s="8"/>
      <c r="AY109" s="26">
        <f t="shared" si="9"/>
        <v>7.8999999999999995</v>
      </c>
      <c r="AZ109" s="8">
        <v>9.3000000000000007</v>
      </c>
      <c r="BA109" s="8">
        <v>34</v>
      </c>
      <c r="BB109">
        <f t="shared" si="10"/>
        <v>1</v>
      </c>
      <c r="BE109">
        <v>1</v>
      </c>
      <c r="BF109">
        <f t="shared" si="11"/>
        <v>1</v>
      </c>
      <c r="BI109">
        <f t="shared" si="12"/>
        <v>0</v>
      </c>
      <c r="BP109">
        <f t="shared" si="13"/>
        <v>0</v>
      </c>
      <c r="BR109">
        <v>1</v>
      </c>
      <c r="CC109">
        <f t="shared" si="14"/>
        <v>2</v>
      </c>
      <c r="CD109">
        <v>0</v>
      </c>
      <c r="CF109">
        <v>0</v>
      </c>
      <c r="CG109">
        <v>9.6</v>
      </c>
      <c r="CH109">
        <v>0</v>
      </c>
      <c r="CI109">
        <v>0</v>
      </c>
      <c r="CJ109">
        <v>0</v>
      </c>
      <c r="CK109">
        <v>0</v>
      </c>
      <c r="CL109">
        <v>231</v>
      </c>
      <c r="CM109">
        <v>0</v>
      </c>
      <c r="CN109">
        <v>0</v>
      </c>
      <c r="CQ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</row>
    <row r="110" spans="1:108" x14ac:dyDescent="0.25">
      <c r="A110">
        <v>106</v>
      </c>
      <c r="B110" s="30">
        <v>66</v>
      </c>
      <c r="C110">
        <v>1</v>
      </c>
      <c r="D110">
        <v>0</v>
      </c>
      <c r="F110">
        <v>0</v>
      </c>
      <c r="H110">
        <v>0</v>
      </c>
      <c r="I110">
        <v>0</v>
      </c>
      <c r="K110">
        <v>0</v>
      </c>
      <c r="L110">
        <v>0</v>
      </c>
      <c r="M110">
        <v>1</v>
      </c>
      <c r="N110" s="26">
        <v>3</v>
      </c>
      <c r="O110">
        <v>0</v>
      </c>
      <c r="P110">
        <v>0</v>
      </c>
      <c r="Q110">
        <v>0</v>
      </c>
      <c r="R110">
        <v>0</v>
      </c>
      <c r="T110">
        <v>1</v>
      </c>
      <c r="U110">
        <v>0</v>
      </c>
      <c r="V110">
        <v>1</v>
      </c>
      <c r="W110">
        <v>1</v>
      </c>
      <c r="X110">
        <v>1</v>
      </c>
      <c r="Z110">
        <v>1</v>
      </c>
      <c r="AB110" s="8">
        <f t="shared" si="8"/>
        <v>3</v>
      </c>
      <c r="AC110" s="8">
        <f t="shared" si="15"/>
        <v>1</v>
      </c>
      <c r="AD110">
        <v>1</v>
      </c>
      <c r="AE110">
        <v>0</v>
      </c>
      <c r="AF110">
        <v>1</v>
      </c>
      <c r="AG110">
        <v>1</v>
      </c>
      <c r="AH110">
        <v>0</v>
      </c>
      <c r="AI110">
        <v>1</v>
      </c>
      <c r="AJ110">
        <v>1</v>
      </c>
      <c r="AK110">
        <v>0</v>
      </c>
      <c r="AL110">
        <v>1</v>
      </c>
      <c r="AM110" s="8">
        <v>4.4000000000000004</v>
      </c>
      <c r="AN110" s="8">
        <v>45</v>
      </c>
      <c r="AO110" s="8">
        <v>24.5</v>
      </c>
      <c r="AP110" s="8">
        <v>50</v>
      </c>
      <c r="AQ110" s="8">
        <v>3.9</v>
      </c>
      <c r="AR110" s="8">
        <v>5.9</v>
      </c>
      <c r="AS110" s="8">
        <v>54</v>
      </c>
      <c r="AT110" s="8">
        <v>4.4000000000000004</v>
      </c>
      <c r="AU110" s="8">
        <v>0.6</v>
      </c>
      <c r="AV110" s="8">
        <v>40</v>
      </c>
      <c r="AW110" s="8"/>
      <c r="AX110" s="8"/>
      <c r="AY110" s="26">
        <f t="shared" si="9"/>
        <v>8.6999999999999993</v>
      </c>
      <c r="AZ110" s="8">
        <v>3.7</v>
      </c>
      <c r="BA110" s="8">
        <v>17.7</v>
      </c>
      <c r="BB110">
        <f t="shared" si="10"/>
        <v>1</v>
      </c>
      <c r="BF110">
        <f t="shared" si="11"/>
        <v>0</v>
      </c>
      <c r="BI110">
        <f t="shared" si="12"/>
        <v>0</v>
      </c>
      <c r="BP110">
        <f t="shared" si="13"/>
        <v>0</v>
      </c>
      <c r="BW110">
        <v>1</v>
      </c>
      <c r="CC110">
        <f t="shared" si="14"/>
        <v>1</v>
      </c>
      <c r="CD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Q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B110">
        <v>0</v>
      </c>
      <c r="DC110">
        <v>0</v>
      </c>
    </row>
    <row r="111" spans="1:108" x14ac:dyDescent="0.25">
      <c r="A111">
        <v>107</v>
      </c>
      <c r="B111" s="30">
        <v>55</v>
      </c>
      <c r="C111">
        <v>0</v>
      </c>
      <c r="D111">
        <v>0</v>
      </c>
      <c r="F111">
        <v>0</v>
      </c>
      <c r="H111">
        <v>1</v>
      </c>
      <c r="I111">
        <v>0</v>
      </c>
      <c r="K111">
        <v>0</v>
      </c>
      <c r="L111">
        <v>0</v>
      </c>
      <c r="M111">
        <v>0</v>
      </c>
      <c r="W111">
        <v>1</v>
      </c>
      <c r="X111">
        <v>0</v>
      </c>
      <c r="Y111">
        <v>0</v>
      </c>
      <c r="Z111">
        <v>1</v>
      </c>
      <c r="AA111">
        <v>1</v>
      </c>
      <c r="AB111" s="8">
        <f t="shared" si="8"/>
        <v>3</v>
      </c>
      <c r="AC111" s="8">
        <f t="shared" si="15"/>
        <v>1</v>
      </c>
      <c r="AD111">
        <v>1</v>
      </c>
      <c r="AE111">
        <v>0</v>
      </c>
      <c r="AF111">
        <v>1</v>
      </c>
      <c r="AG111">
        <v>1</v>
      </c>
      <c r="AH111">
        <v>1</v>
      </c>
      <c r="AI111">
        <v>1</v>
      </c>
      <c r="AJ111">
        <v>1</v>
      </c>
      <c r="AM111" s="8">
        <v>3.4</v>
      </c>
      <c r="AN111" s="8">
        <v>35</v>
      </c>
      <c r="AO111" s="8">
        <v>9.4</v>
      </c>
      <c r="AP111" s="8">
        <v>42</v>
      </c>
      <c r="AQ111" s="8"/>
      <c r="AR111" s="8">
        <v>0</v>
      </c>
      <c r="AS111" s="8"/>
      <c r="AT111" s="8"/>
      <c r="AU111" s="8">
        <v>0</v>
      </c>
      <c r="AV111" s="8"/>
      <c r="AW111" s="8"/>
      <c r="AX111" s="8"/>
      <c r="AY111" s="26">
        <f t="shared" si="9"/>
        <v>3.2</v>
      </c>
      <c r="AZ111" s="8"/>
      <c r="BA111" s="8"/>
      <c r="BC111">
        <v>1</v>
      </c>
      <c r="BE111">
        <v>1</v>
      </c>
      <c r="BF111">
        <f t="shared" si="11"/>
        <v>1</v>
      </c>
      <c r="BI111">
        <f t="shared" si="12"/>
        <v>0</v>
      </c>
      <c r="BP111">
        <f t="shared" si="13"/>
        <v>0</v>
      </c>
      <c r="CC111">
        <f t="shared" si="14"/>
        <v>1</v>
      </c>
      <c r="CD111">
        <v>0</v>
      </c>
      <c r="CF111">
        <v>0</v>
      </c>
      <c r="CG111">
        <v>0</v>
      </c>
      <c r="CH111">
        <v>0.06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Q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</row>
    <row r="112" spans="1:108" x14ac:dyDescent="0.25">
      <c r="A112">
        <v>108</v>
      </c>
      <c r="B112" s="30">
        <v>54</v>
      </c>
      <c r="C112">
        <v>1</v>
      </c>
      <c r="D112">
        <v>0</v>
      </c>
      <c r="F112">
        <v>0</v>
      </c>
      <c r="H112">
        <v>1</v>
      </c>
      <c r="I112">
        <v>0</v>
      </c>
      <c r="K112">
        <v>0</v>
      </c>
      <c r="L112">
        <v>0</v>
      </c>
      <c r="M112">
        <v>0</v>
      </c>
      <c r="N112" s="26">
        <v>5</v>
      </c>
      <c r="R112">
        <v>1</v>
      </c>
      <c r="S112">
        <v>9</v>
      </c>
      <c r="T112">
        <v>1</v>
      </c>
      <c r="U112">
        <v>0</v>
      </c>
      <c r="V112">
        <v>1</v>
      </c>
      <c r="W112">
        <v>1</v>
      </c>
      <c r="X112">
        <v>1</v>
      </c>
      <c r="Y112">
        <v>0</v>
      </c>
      <c r="Z112">
        <v>1</v>
      </c>
      <c r="AA112">
        <v>1</v>
      </c>
      <c r="AB112" s="8">
        <f t="shared" si="8"/>
        <v>4</v>
      </c>
      <c r="AC112" s="8">
        <f t="shared" si="15"/>
        <v>1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 s="8">
        <v>1.8</v>
      </c>
      <c r="AN112" s="8">
        <v>45</v>
      </c>
      <c r="AO112" s="8">
        <v>28</v>
      </c>
      <c r="AP112" s="8">
        <v>44</v>
      </c>
      <c r="AQ112" s="8">
        <v>3.4</v>
      </c>
      <c r="AR112" s="8">
        <v>6.9</v>
      </c>
      <c r="AS112" s="8">
        <v>55</v>
      </c>
      <c r="AT112" s="8">
        <v>3.8</v>
      </c>
      <c r="AU112" s="8">
        <v>3.4</v>
      </c>
      <c r="AV112" s="8">
        <v>39</v>
      </c>
      <c r="AW112" s="8"/>
      <c r="AX112" s="8"/>
      <c r="AY112" s="26">
        <f t="shared" si="9"/>
        <v>9.1750000000000007</v>
      </c>
      <c r="AZ112" s="8">
        <v>3</v>
      </c>
      <c r="BA112" s="8">
        <v>14</v>
      </c>
      <c r="BB112">
        <f t="shared" si="10"/>
        <v>0</v>
      </c>
      <c r="BF112">
        <f t="shared" si="11"/>
        <v>0</v>
      </c>
      <c r="BI112">
        <f t="shared" si="12"/>
        <v>0</v>
      </c>
      <c r="BJ112">
        <v>1</v>
      </c>
      <c r="BP112">
        <f t="shared" si="13"/>
        <v>0</v>
      </c>
      <c r="CC112">
        <f t="shared" si="14"/>
        <v>1</v>
      </c>
      <c r="CD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5</v>
      </c>
      <c r="CN112">
        <v>445</v>
      </c>
      <c r="CO112">
        <v>445</v>
      </c>
      <c r="CQ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B112">
        <v>0</v>
      </c>
      <c r="DC112">
        <v>37</v>
      </c>
    </row>
    <row r="113" spans="1:108" x14ac:dyDescent="0.25">
      <c r="A113">
        <v>109</v>
      </c>
      <c r="B113" s="30">
        <v>82</v>
      </c>
      <c r="C113">
        <v>0</v>
      </c>
      <c r="D113">
        <v>0</v>
      </c>
      <c r="F113">
        <v>0</v>
      </c>
      <c r="H113">
        <v>1</v>
      </c>
      <c r="I113">
        <v>1</v>
      </c>
      <c r="K113">
        <v>1</v>
      </c>
      <c r="L113">
        <v>0</v>
      </c>
      <c r="M113">
        <v>0</v>
      </c>
      <c r="T113">
        <v>1</v>
      </c>
      <c r="U113">
        <v>0</v>
      </c>
      <c r="V113">
        <v>1</v>
      </c>
      <c r="W113">
        <v>1</v>
      </c>
      <c r="X113">
        <v>1</v>
      </c>
      <c r="Y113">
        <v>0</v>
      </c>
      <c r="Z113">
        <v>1</v>
      </c>
      <c r="AA113">
        <v>1</v>
      </c>
      <c r="AB113" s="8">
        <f t="shared" si="8"/>
        <v>4</v>
      </c>
      <c r="AC113" s="8">
        <f t="shared" si="15"/>
        <v>1</v>
      </c>
      <c r="AD113">
        <v>1</v>
      </c>
      <c r="AE113">
        <v>0</v>
      </c>
      <c r="AF113">
        <v>1</v>
      </c>
      <c r="AG113">
        <v>1</v>
      </c>
      <c r="AH113">
        <v>1</v>
      </c>
      <c r="AI113">
        <v>1</v>
      </c>
      <c r="AJ113">
        <v>1</v>
      </c>
      <c r="AK113">
        <v>1</v>
      </c>
      <c r="AL113">
        <v>1</v>
      </c>
      <c r="AM113" s="8">
        <v>0</v>
      </c>
      <c r="AN113" s="8"/>
      <c r="AO113" s="8">
        <v>19.7</v>
      </c>
      <c r="AP113" s="8">
        <v>53</v>
      </c>
      <c r="AQ113" s="8">
        <v>3.6</v>
      </c>
      <c r="AR113" s="8">
        <v>9.6</v>
      </c>
      <c r="AS113" s="8">
        <v>53</v>
      </c>
      <c r="AT113" s="8">
        <v>5</v>
      </c>
      <c r="AU113" s="8">
        <v>0.6</v>
      </c>
      <c r="AV113" s="8">
        <v>34</v>
      </c>
      <c r="AW113" s="8"/>
      <c r="AX113" s="8"/>
      <c r="AY113" s="26">
        <f t="shared" si="9"/>
        <v>7.3249999999999993</v>
      </c>
      <c r="AZ113" s="8">
        <v>4.7</v>
      </c>
      <c r="BA113" s="8">
        <v>40.700000000000003</v>
      </c>
      <c r="BB113">
        <f t="shared" si="10"/>
        <v>1</v>
      </c>
      <c r="BF113">
        <f t="shared" si="11"/>
        <v>0</v>
      </c>
      <c r="BG113">
        <v>1</v>
      </c>
      <c r="BI113">
        <f t="shared" si="12"/>
        <v>1</v>
      </c>
      <c r="BP113">
        <f t="shared" si="13"/>
        <v>0</v>
      </c>
      <c r="CC113">
        <f t="shared" si="14"/>
        <v>1</v>
      </c>
      <c r="CD113">
        <v>127</v>
      </c>
      <c r="CE113">
        <v>87.5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91</v>
      </c>
      <c r="CN113">
        <v>0</v>
      </c>
      <c r="CQ113">
        <v>0.13</v>
      </c>
      <c r="CS113">
        <v>0.13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</row>
    <row r="114" spans="1:108" x14ac:dyDescent="0.25">
      <c r="A114">
        <v>110</v>
      </c>
      <c r="B114" s="30">
        <v>44</v>
      </c>
      <c r="C114">
        <v>0</v>
      </c>
      <c r="D114">
        <v>0</v>
      </c>
      <c r="F114">
        <v>0</v>
      </c>
      <c r="H114">
        <v>0</v>
      </c>
      <c r="I114">
        <v>0</v>
      </c>
      <c r="K114">
        <v>0</v>
      </c>
      <c r="L114">
        <v>1</v>
      </c>
      <c r="M114">
        <v>1</v>
      </c>
      <c r="N114" s="26">
        <v>3.5</v>
      </c>
      <c r="R114">
        <v>1</v>
      </c>
      <c r="S114">
        <v>10</v>
      </c>
      <c r="T114">
        <v>1</v>
      </c>
      <c r="U114">
        <v>1</v>
      </c>
      <c r="V114">
        <v>1</v>
      </c>
      <c r="W114">
        <v>1</v>
      </c>
      <c r="X114">
        <v>1</v>
      </c>
      <c r="Z114">
        <v>1</v>
      </c>
      <c r="AB114" s="8">
        <f t="shared" si="8"/>
        <v>3</v>
      </c>
      <c r="AC114" s="8">
        <f t="shared" si="15"/>
        <v>1</v>
      </c>
      <c r="AD114">
        <v>1</v>
      </c>
      <c r="AE114">
        <v>1</v>
      </c>
      <c r="AF114">
        <v>1</v>
      </c>
      <c r="AG114">
        <v>1</v>
      </c>
      <c r="AH114">
        <v>1</v>
      </c>
      <c r="AI114">
        <v>1</v>
      </c>
      <c r="AJ114">
        <v>1</v>
      </c>
      <c r="AK114">
        <v>1</v>
      </c>
      <c r="AL114">
        <v>1</v>
      </c>
      <c r="AM114" s="8">
        <v>1.8</v>
      </c>
      <c r="AN114" s="8">
        <v>44</v>
      </c>
      <c r="AO114" s="8">
        <v>19.600000000000001</v>
      </c>
      <c r="AP114" s="8">
        <v>67</v>
      </c>
      <c r="AQ114" s="8">
        <v>2.8</v>
      </c>
      <c r="AR114" s="8">
        <v>9</v>
      </c>
      <c r="AS114" s="8">
        <v>53</v>
      </c>
      <c r="AT114" s="8">
        <v>4.0999999999999996</v>
      </c>
      <c r="AU114" s="8">
        <v>3.8</v>
      </c>
      <c r="AV114" s="8">
        <v>38</v>
      </c>
      <c r="AW114" s="8"/>
      <c r="AX114" s="8"/>
      <c r="AY114" s="26">
        <f t="shared" si="9"/>
        <v>7.6000000000000005</v>
      </c>
      <c r="AZ114" s="8">
        <v>4</v>
      </c>
      <c r="BA114" s="8">
        <v>41.3</v>
      </c>
      <c r="BB114">
        <f t="shared" si="10"/>
        <v>1</v>
      </c>
      <c r="BC114">
        <v>1</v>
      </c>
      <c r="BF114">
        <f t="shared" si="11"/>
        <v>0</v>
      </c>
      <c r="BI114">
        <f t="shared" si="12"/>
        <v>0</v>
      </c>
      <c r="BP114">
        <f t="shared" si="13"/>
        <v>0</v>
      </c>
      <c r="BW114">
        <v>1</v>
      </c>
      <c r="CC114">
        <f t="shared" si="14"/>
        <v>1</v>
      </c>
    </row>
    <row r="115" spans="1:108" x14ac:dyDescent="0.25">
      <c r="A115">
        <v>111</v>
      </c>
      <c r="B115" s="30">
        <v>63</v>
      </c>
      <c r="C115">
        <v>0</v>
      </c>
      <c r="D115">
        <v>1</v>
      </c>
      <c r="E115">
        <v>3</v>
      </c>
      <c r="H115">
        <v>1</v>
      </c>
      <c r="I115">
        <v>1</v>
      </c>
      <c r="K115">
        <v>0</v>
      </c>
      <c r="L115">
        <v>1</v>
      </c>
      <c r="M115">
        <v>0</v>
      </c>
      <c r="N115" s="26">
        <v>3</v>
      </c>
      <c r="R115">
        <v>1</v>
      </c>
      <c r="S115">
        <v>8</v>
      </c>
      <c r="T115">
        <v>1</v>
      </c>
      <c r="U115">
        <v>0</v>
      </c>
      <c r="V115">
        <v>1</v>
      </c>
      <c r="W115">
        <v>1</v>
      </c>
      <c r="X115">
        <v>0</v>
      </c>
      <c r="Y115">
        <v>0</v>
      </c>
      <c r="Z115">
        <v>1</v>
      </c>
      <c r="AA115">
        <v>1</v>
      </c>
      <c r="AB115" s="8">
        <f t="shared" si="8"/>
        <v>3</v>
      </c>
      <c r="AC115" s="8">
        <f t="shared" si="15"/>
        <v>1</v>
      </c>
      <c r="AD115">
        <v>0</v>
      </c>
      <c r="AE115">
        <v>0</v>
      </c>
      <c r="AF115">
        <v>0</v>
      </c>
      <c r="AG115">
        <v>1</v>
      </c>
      <c r="AH115">
        <v>0</v>
      </c>
      <c r="AI115">
        <v>0</v>
      </c>
      <c r="AJ115">
        <v>1</v>
      </c>
      <c r="AK115">
        <v>1</v>
      </c>
      <c r="AL115">
        <v>1</v>
      </c>
      <c r="AM115" s="8">
        <v>0</v>
      </c>
      <c r="AN115" s="8"/>
      <c r="AO115" s="8">
        <v>13.4</v>
      </c>
      <c r="AP115" s="8">
        <v>38</v>
      </c>
      <c r="AQ115" s="8">
        <v>5.5</v>
      </c>
      <c r="AR115" s="8">
        <v>3.1</v>
      </c>
      <c r="AS115" s="8">
        <v>41</v>
      </c>
      <c r="AT115" s="8">
        <v>6.9</v>
      </c>
      <c r="AU115" s="8">
        <v>0.6</v>
      </c>
      <c r="AV115" s="8">
        <v>29</v>
      </c>
      <c r="AW115" s="8"/>
      <c r="AX115" s="8"/>
      <c r="AY115" s="26">
        <f t="shared" si="9"/>
        <v>4.125</v>
      </c>
      <c r="AZ115" s="8">
        <v>6</v>
      </c>
      <c r="BA115" s="8">
        <v>18</v>
      </c>
      <c r="BB115">
        <f t="shared" si="10"/>
        <v>1</v>
      </c>
      <c r="BD115">
        <v>1</v>
      </c>
      <c r="BF115">
        <f t="shared" si="11"/>
        <v>1</v>
      </c>
      <c r="BI115">
        <f t="shared" si="12"/>
        <v>0</v>
      </c>
      <c r="BP115">
        <f t="shared" si="13"/>
        <v>0</v>
      </c>
      <c r="CC115">
        <f t="shared" si="14"/>
        <v>1</v>
      </c>
    </row>
    <row r="116" spans="1:108" x14ac:dyDescent="0.25">
      <c r="A116">
        <v>112</v>
      </c>
      <c r="B116" s="30">
        <v>58</v>
      </c>
      <c r="C116">
        <v>0</v>
      </c>
      <c r="D116">
        <v>0</v>
      </c>
      <c r="F116">
        <v>0</v>
      </c>
      <c r="H116">
        <v>1</v>
      </c>
      <c r="I116">
        <v>0</v>
      </c>
      <c r="K116">
        <v>0</v>
      </c>
      <c r="L116">
        <v>0</v>
      </c>
      <c r="M116">
        <v>0</v>
      </c>
      <c r="N116" s="26">
        <v>1</v>
      </c>
      <c r="R116">
        <v>1</v>
      </c>
      <c r="T116">
        <v>1</v>
      </c>
      <c r="U116">
        <v>0</v>
      </c>
      <c r="V116">
        <v>1</v>
      </c>
      <c r="W116">
        <v>1</v>
      </c>
      <c r="X116">
        <v>0</v>
      </c>
      <c r="Y116">
        <v>0</v>
      </c>
      <c r="Z116">
        <v>1</v>
      </c>
      <c r="AA116">
        <v>1</v>
      </c>
      <c r="AB116" s="8">
        <f t="shared" si="8"/>
        <v>3</v>
      </c>
      <c r="AC116" s="8">
        <f t="shared" si="15"/>
        <v>1</v>
      </c>
      <c r="AD116">
        <v>1</v>
      </c>
      <c r="AE116">
        <v>0</v>
      </c>
      <c r="AF116">
        <v>1</v>
      </c>
      <c r="AG116">
        <v>1</v>
      </c>
      <c r="AH116">
        <v>1</v>
      </c>
      <c r="AI116">
        <v>1</v>
      </c>
      <c r="AJ116">
        <v>1</v>
      </c>
      <c r="AK116">
        <v>0</v>
      </c>
      <c r="AL116">
        <v>0</v>
      </c>
      <c r="AM116" s="8">
        <v>0</v>
      </c>
      <c r="AN116" s="8"/>
      <c r="AO116" s="8">
        <v>25.6</v>
      </c>
      <c r="AP116" s="8">
        <v>53</v>
      </c>
      <c r="AQ116" s="8">
        <v>4.2</v>
      </c>
      <c r="AR116" s="8">
        <v>14.2</v>
      </c>
      <c r="AS116" s="8">
        <v>50</v>
      </c>
      <c r="AT116" s="8">
        <v>4.8</v>
      </c>
      <c r="AU116" s="8">
        <v>1.9</v>
      </c>
      <c r="AV116" s="8">
        <v>32</v>
      </c>
      <c r="AW116" s="8"/>
      <c r="AX116" s="8"/>
      <c r="AY116" s="26">
        <f t="shared" si="9"/>
        <v>9.9499999999999993</v>
      </c>
      <c r="AZ116" s="8">
        <v>3.8</v>
      </c>
      <c r="BA116" s="8">
        <v>30.7</v>
      </c>
      <c r="BB116">
        <f t="shared" si="10"/>
        <v>1</v>
      </c>
      <c r="BF116">
        <f t="shared" si="11"/>
        <v>0</v>
      </c>
      <c r="BI116">
        <f t="shared" si="12"/>
        <v>0</v>
      </c>
      <c r="BP116">
        <f t="shared" si="13"/>
        <v>0</v>
      </c>
      <c r="BR116">
        <v>1</v>
      </c>
      <c r="CC116">
        <f t="shared" si="14"/>
        <v>1</v>
      </c>
    </row>
    <row r="117" spans="1:108" x14ac:dyDescent="0.25">
      <c r="A117">
        <v>113</v>
      </c>
      <c r="B117" s="30">
        <v>77</v>
      </c>
      <c r="C117">
        <v>0</v>
      </c>
      <c r="D117">
        <v>1</v>
      </c>
      <c r="E117">
        <v>20</v>
      </c>
      <c r="L117">
        <v>0</v>
      </c>
      <c r="M117">
        <v>0</v>
      </c>
      <c r="O117">
        <v>0</v>
      </c>
      <c r="P117">
        <v>0</v>
      </c>
      <c r="Q117">
        <v>0</v>
      </c>
      <c r="R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 s="8">
        <f t="shared" si="8"/>
        <v>0</v>
      </c>
      <c r="AC117" s="8">
        <f t="shared" si="15"/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 s="8">
        <v>2</v>
      </c>
      <c r="AN117" s="8">
        <v>39</v>
      </c>
      <c r="AO117" s="8">
        <v>34.6</v>
      </c>
      <c r="AP117" s="8">
        <v>57</v>
      </c>
      <c r="AQ117" s="8">
        <v>3.1</v>
      </c>
      <c r="AR117" s="8">
        <v>10.7</v>
      </c>
      <c r="AS117" s="8">
        <v>58</v>
      </c>
      <c r="AT117" s="8">
        <v>5</v>
      </c>
      <c r="AU117" s="8">
        <v>4.0999999999999996</v>
      </c>
      <c r="AV117" s="8">
        <v>40</v>
      </c>
      <c r="AW117" s="8"/>
      <c r="AX117" s="8"/>
      <c r="AY117" s="26">
        <f t="shared" si="9"/>
        <v>11.824999999999999</v>
      </c>
      <c r="AZ117" s="8">
        <v>4.8</v>
      </c>
      <c r="BA117" s="8">
        <v>17.3</v>
      </c>
      <c r="BB117">
        <f t="shared" si="10"/>
        <v>1</v>
      </c>
      <c r="BD117">
        <v>1</v>
      </c>
      <c r="BF117">
        <f t="shared" si="11"/>
        <v>1</v>
      </c>
      <c r="BI117">
        <f t="shared" si="12"/>
        <v>0</v>
      </c>
      <c r="BP117">
        <f t="shared" si="13"/>
        <v>0</v>
      </c>
      <c r="CC117">
        <f t="shared" si="14"/>
        <v>1</v>
      </c>
    </row>
    <row r="118" spans="1:108" x14ac:dyDescent="0.25">
      <c r="A118">
        <v>114</v>
      </c>
      <c r="B118" s="30">
        <v>71</v>
      </c>
      <c r="C118">
        <v>1</v>
      </c>
      <c r="D118">
        <v>0</v>
      </c>
      <c r="F118">
        <v>0</v>
      </c>
      <c r="H118">
        <v>0</v>
      </c>
      <c r="I118">
        <v>0</v>
      </c>
      <c r="K118">
        <v>1</v>
      </c>
      <c r="L118">
        <v>0</v>
      </c>
      <c r="M118">
        <v>0</v>
      </c>
      <c r="N118" s="26">
        <v>3</v>
      </c>
      <c r="R118">
        <v>1</v>
      </c>
      <c r="S118">
        <v>9</v>
      </c>
      <c r="T118">
        <v>1</v>
      </c>
      <c r="U118">
        <v>0</v>
      </c>
      <c r="V118">
        <v>1</v>
      </c>
      <c r="W118">
        <v>0</v>
      </c>
      <c r="X118">
        <v>0</v>
      </c>
      <c r="Y118">
        <v>0</v>
      </c>
      <c r="Z118">
        <v>1</v>
      </c>
      <c r="AA118">
        <v>1</v>
      </c>
      <c r="AB118" s="8">
        <f t="shared" si="8"/>
        <v>2</v>
      </c>
      <c r="AC118" s="8">
        <f t="shared" si="15"/>
        <v>1</v>
      </c>
      <c r="AD118">
        <v>0</v>
      </c>
      <c r="AE118">
        <v>0</v>
      </c>
      <c r="AF118">
        <v>0</v>
      </c>
      <c r="AH118">
        <v>0</v>
      </c>
      <c r="AI118">
        <v>0</v>
      </c>
      <c r="AJ118">
        <v>0</v>
      </c>
      <c r="AK118">
        <v>1</v>
      </c>
      <c r="AL118">
        <v>1</v>
      </c>
      <c r="AM118" s="8">
        <v>2.4</v>
      </c>
      <c r="AN118" s="8">
        <v>46</v>
      </c>
      <c r="AO118" s="8">
        <v>18.399999999999999</v>
      </c>
      <c r="AP118" s="8">
        <v>38</v>
      </c>
      <c r="AQ118" s="8">
        <v>4.3</v>
      </c>
      <c r="AR118" s="8">
        <v>4.5</v>
      </c>
      <c r="AS118" s="8">
        <v>56</v>
      </c>
      <c r="AT118" s="8">
        <v>3</v>
      </c>
      <c r="AU118" s="8">
        <v>3.1</v>
      </c>
      <c r="AV118" s="8">
        <v>49</v>
      </c>
      <c r="AW118" s="8"/>
      <c r="AX118" s="8"/>
      <c r="AY118" s="26">
        <f t="shared" si="9"/>
        <v>6.3249999999999993</v>
      </c>
      <c r="AZ118" s="8">
        <v>3.8</v>
      </c>
      <c r="BA118" s="8">
        <v>12.7</v>
      </c>
      <c r="BB118">
        <f t="shared" si="10"/>
        <v>0</v>
      </c>
      <c r="BE118">
        <v>1</v>
      </c>
      <c r="BF118">
        <f t="shared" si="11"/>
        <v>1</v>
      </c>
      <c r="BI118">
        <f t="shared" si="12"/>
        <v>0</v>
      </c>
      <c r="BP118">
        <f t="shared" si="13"/>
        <v>0</v>
      </c>
      <c r="BQ118">
        <v>1</v>
      </c>
      <c r="CC118">
        <f t="shared" si="14"/>
        <v>2</v>
      </c>
      <c r="CD118">
        <v>114</v>
      </c>
      <c r="CE118">
        <v>85.9</v>
      </c>
      <c r="CF118">
        <v>0</v>
      </c>
      <c r="CG118">
        <v>0</v>
      </c>
      <c r="CH118">
        <v>0.06</v>
      </c>
      <c r="CI118">
        <v>0</v>
      </c>
      <c r="CJ118">
        <v>0</v>
      </c>
      <c r="CK118">
        <v>0</v>
      </c>
      <c r="CL118">
        <v>0</v>
      </c>
      <c r="CN118">
        <v>511</v>
      </c>
      <c r="CO118">
        <v>511</v>
      </c>
      <c r="CQ118">
        <v>0</v>
      </c>
      <c r="CT118">
        <v>0</v>
      </c>
      <c r="CU118">
        <v>0</v>
      </c>
      <c r="CV118">
        <v>59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1</v>
      </c>
      <c r="DC118">
        <v>0</v>
      </c>
      <c r="DD118" t="s">
        <v>117</v>
      </c>
    </row>
    <row r="119" spans="1:108" x14ac:dyDescent="0.25">
      <c r="A119">
        <v>115</v>
      </c>
      <c r="B119" s="30">
        <v>76</v>
      </c>
      <c r="C119">
        <v>1</v>
      </c>
      <c r="D119">
        <v>0</v>
      </c>
      <c r="F119">
        <v>0</v>
      </c>
      <c r="H119">
        <v>1</v>
      </c>
      <c r="I119">
        <v>0</v>
      </c>
      <c r="K119">
        <v>0</v>
      </c>
      <c r="L119">
        <v>0</v>
      </c>
      <c r="M119">
        <v>0</v>
      </c>
      <c r="N119" s="26">
        <v>8</v>
      </c>
      <c r="O119">
        <v>1</v>
      </c>
      <c r="P119">
        <v>1</v>
      </c>
      <c r="Q119">
        <v>0</v>
      </c>
      <c r="T119">
        <v>1</v>
      </c>
      <c r="U119">
        <v>0</v>
      </c>
      <c r="V119">
        <v>1</v>
      </c>
      <c r="W119">
        <v>1</v>
      </c>
      <c r="X119">
        <v>1</v>
      </c>
      <c r="Z119">
        <v>1</v>
      </c>
      <c r="AB119" s="8">
        <f t="shared" si="8"/>
        <v>3</v>
      </c>
      <c r="AC119" s="8">
        <f t="shared" si="15"/>
        <v>1</v>
      </c>
      <c r="AD119">
        <v>1</v>
      </c>
      <c r="AE119">
        <v>1</v>
      </c>
      <c r="AF119">
        <v>1</v>
      </c>
      <c r="AG119">
        <v>1</v>
      </c>
      <c r="AH119">
        <v>1</v>
      </c>
      <c r="AI119">
        <v>1</v>
      </c>
      <c r="AJ119">
        <v>1</v>
      </c>
      <c r="AK119">
        <v>1</v>
      </c>
      <c r="AL119">
        <v>1</v>
      </c>
      <c r="AM119" s="8"/>
      <c r="AN119" s="8"/>
      <c r="AO119" s="8">
        <v>2.9</v>
      </c>
      <c r="AP119" s="8">
        <v>25</v>
      </c>
      <c r="AQ119" s="8">
        <v>15.1</v>
      </c>
      <c r="AR119" s="8">
        <v>1.2</v>
      </c>
      <c r="AS119" s="8">
        <v>22</v>
      </c>
      <c r="AT119" s="8"/>
      <c r="AU119" s="8">
        <v>0</v>
      </c>
      <c r="AV119" s="8"/>
      <c r="AW119" s="8"/>
      <c r="AX119" s="8"/>
      <c r="AY119" s="26">
        <f t="shared" si="9"/>
        <v>1.3666666666666665</v>
      </c>
      <c r="AZ119" s="8">
        <v>10.5</v>
      </c>
      <c r="BA119" s="8">
        <v>49.5</v>
      </c>
      <c r="BB119">
        <f t="shared" si="10"/>
        <v>1</v>
      </c>
      <c r="BF119">
        <f t="shared" si="11"/>
        <v>0</v>
      </c>
      <c r="BG119">
        <v>1</v>
      </c>
      <c r="BI119">
        <f t="shared" si="12"/>
        <v>1</v>
      </c>
      <c r="BP119">
        <f t="shared" si="13"/>
        <v>0</v>
      </c>
      <c r="CC119">
        <f t="shared" si="14"/>
        <v>1</v>
      </c>
      <c r="CD119">
        <v>0</v>
      </c>
      <c r="CJ119">
        <v>0</v>
      </c>
      <c r="CK119">
        <v>0</v>
      </c>
      <c r="CV119">
        <v>34</v>
      </c>
    </row>
    <row r="120" spans="1:108" x14ac:dyDescent="0.25">
      <c r="A120">
        <v>116</v>
      </c>
      <c r="B120" s="30">
        <v>54</v>
      </c>
      <c r="C120">
        <v>1</v>
      </c>
      <c r="D120">
        <v>0</v>
      </c>
      <c r="F120">
        <v>0</v>
      </c>
      <c r="H120">
        <v>1</v>
      </c>
      <c r="I120">
        <v>0</v>
      </c>
      <c r="K120">
        <v>0</v>
      </c>
      <c r="L120">
        <v>0</v>
      </c>
      <c r="M120">
        <v>1</v>
      </c>
      <c r="N120" s="26">
        <v>8</v>
      </c>
      <c r="O120">
        <v>1</v>
      </c>
      <c r="P120">
        <v>0</v>
      </c>
      <c r="Q120">
        <v>1</v>
      </c>
      <c r="R120">
        <v>1</v>
      </c>
      <c r="S120">
        <v>10</v>
      </c>
      <c r="T120">
        <v>1</v>
      </c>
      <c r="U120">
        <v>0</v>
      </c>
      <c r="V120">
        <v>1</v>
      </c>
      <c r="W120">
        <v>1</v>
      </c>
      <c r="X120">
        <v>1</v>
      </c>
      <c r="Y120">
        <v>1</v>
      </c>
      <c r="Z120">
        <v>1</v>
      </c>
      <c r="AB120" s="8">
        <f t="shared" si="8"/>
        <v>4</v>
      </c>
      <c r="AC120" s="8">
        <f t="shared" si="15"/>
        <v>1</v>
      </c>
      <c r="AD120">
        <v>1</v>
      </c>
      <c r="AE120">
        <v>0</v>
      </c>
      <c r="AF120">
        <v>1</v>
      </c>
      <c r="AG120">
        <v>1</v>
      </c>
      <c r="AH120">
        <v>0</v>
      </c>
      <c r="AI120">
        <v>0</v>
      </c>
      <c r="AJ120">
        <v>1</v>
      </c>
      <c r="AK120">
        <v>1</v>
      </c>
      <c r="AL120">
        <v>1</v>
      </c>
      <c r="AM120" s="8">
        <v>0</v>
      </c>
      <c r="AN120" s="8"/>
      <c r="AO120" s="8">
        <v>21.9</v>
      </c>
      <c r="AP120" s="8">
        <v>57</v>
      </c>
      <c r="AQ120" s="8">
        <v>3</v>
      </c>
      <c r="AR120" s="8">
        <v>8.4</v>
      </c>
      <c r="AS120" s="8">
        <v>51</v>
      </c>
      <c r="AT120" s="8">
        <v>4.8</v>
      </c>
      <c r="AU120" s="8">
        <v>0.1</v>
      </c>
      <c r="AV120" s="8">
        <v>28</v>
      </c>
      <c r="AW120" s="8"/>
      <c r="AX120" s="8"/>
      <c r="AY120" s="26">
        <f t="shared" si="9"/>
        <v>7.5749999999999993</v>
      </c>
      <c r="AZ120" s="8">
        <v>3.8</v>
      </c>
      <c r="BA120" s="8">
        <v>50</v>
      </c>
      <c r="BB120">
        <f t="shared" si="10"/>
        <v>1</v>
      </c>
      <c r="BF120">
        <f t="shared" si="11"/>
        <v>0</v>
      </c>
      <c r="BI120">
        <f t="shared" si="12"/>
        <v>0</v>
      </c>
      <c r="BP120">
        <f t="shared" si="13"/>
        <v>0</v>
      </c>
      <c r="BW120">
        <v>1</v>
      </c>
      <c r="CC120">
        <f t="shared" si="14"/>
        <v>1</v>
      </c>
    </row>
    <row r="121" spans="1:108" x14ac:dyDescent="0.25">
      <c r="A121">
        <v>117</v>
      </c>
      <c r="B121" s="30">
        <v>50</v>
      </c>
      <c r="C121">
        <v>0</v>
      </c>
      <c r="D121">
        <v>0</v>
      </c>
      <c r="F121">
        <v>0</v>
      </c>
      <c r="H121">
        <v>1</v>
      </c>
      <c r="I121">
        <v>0</v>
      </c>
      <c r="K121">
        <v>0</v>
      </c>
      <c r="L121">
        <v>0</v>
      </c>
      <c r="M121">
        <v>0</v>
      </c>
      <c r="N121" s="26">
        <v>1</v>
      </c>
      <c r="R121">
        <v>1</v>
      </c>
      <c r="S121">
        <v>5</v>
      </c>
      <c r="T121">
        <v>1</v>
      </c>
      <c r="U121">
        <v>1</v>
      </c>
      <c r="V121">
        <v>1</v>
      </c>
      <c r="W121">
        <v>1</v>
      </c>
      <c r="X121">
        <v>0</v>
      </c>
      <c r="Y121">
        <v>1</v>
      </c>
      <c r="Z121">
        <v>1</v>
      </c>
      <c r="AA121">
        <v>1</v>
      </c>
      <c r="AB121" s="8">
        <f t="shared" si="8"/>
        <v>4</v>
      </c>
      <c r="AC121" s="8">
        <f t="shared" si="15"/>
        <v>1</v>
      </c>
      <c r="AD121">
        <v>0</v>
      </c>
      <c r="AE121">
        <v>0</v>
      </c>
      <c r="AF121">
        <v>0</v>
      </c>
      <c r="AG121">
        <v>1</v>
      </c>
      <c r="AH121">
        <v>0</v>
      </c>
      <c r="AI121">
        <v>0</v>
      </c>
      <c r="AJ121">
        <v>1</v>
      </c>
      <c r="AK121">
        <v>0</v>
      </c>
      <c r="AL121">
        <v>1</v>
      </c>
      <c r="AM121" s="8">
        <v>3.5</v>
      </c>
      <c r="AN121" s="8">
        <v>46</v>
      </c>
      <c r="AO121" s="8">
        <v>32.9</v>
      </c>
      <c r="AP121" s="8">
        <v>62</v>
      </c>
      <c r="AQ121" s="8">
        <v>3</v>
      </c>
      <c r="AR121" s="8">
        <v>13.5</v>
      </c>
      <c r="AS121" s="8">
        <v>54</v>
      </c>
      <c r="AT121" s="8">
        <v>4.0999999999999996</v>
      </c>
      <c r="AU121" s="8">
        <v>1.8</v>
      </c>
      <c r="AV121" s="8">
        <v>37</v>
      </c>
      <c r="AW121" s="8"/>
      <c r="AX121" s="8"/>
      <c r="AY121" s="26">
        <f t="shared" si="9"/>
        <v>12.475</v>
      </c>
      <c r="AZ121" s="8">
        <v>3.3</v>
      </c>
      <c r="BA121" s="8">
        <v>21.8</v>
      </c>
      <c r="BB121">
        <f t="shared" si="10"/>
        <v>1</v>
      </c>
      <c r="BF121">
        <f t="shared" si="11"/>
        <v>0</v>
      </c>
      <c r="BI121">
        <f t="shared" si="12"/>
        <v>0</v>
      </c>
      <c r="BP121">
        <f t="shared" si="13"/>
        <v>0</v>
      </c>
      <c r="BV121">
        <v>1</v>
      </c>
      <c r="CC121">
        <f t="shared" si="14"/>
        <v>1</v>
      </c>
    </row>
    <row r="122" spans="1:108" x14ac:dyDescent="0.25">
      <c r="A122">
        <v>118</v>
      </c>
      <c r="B122" s="30">
        <v>66</v>
      </c>
      <c r="C122">
        <v>0</v>
      </c>
      <c r="D122">
        <v>0</v>
      </c>
      <c r="F122">
        <v>0</v>
      </c>
      <c r="H122">
        <v>1</v>
      </c>
      <c r="I122">
        <v>0</v>
      </c>
      <c r="K122">
        <v>0</v>
      </c>
      <c r="L122">
        <v>0</v>
      </c>
      <c r="M122">
        <v>0</v>
      </c>
      <c r="N122" s="26">
        <v>5</v>
      </c>
      <c r="O122">
        <v>1</v>
      </c>
      <c r="P122">
        <v>0</v>
      </c>
      <c r="Q122">
        <v>1</v>
      </c>
      <c r="T122">
        <v>1</v>
      </c>
      <c r="U122">
        <v>0</v>
      </c>
      <c r="V122">
        <v>1</v>
      </c>
      <c r="W122">
        <v>0</v>
      </c>
      <c r="X122">
        <v>0</v>
      </c>
      <c r="Y122">
        <v>0</v>
      </c>
      <c r="Z122">
        <v>1</v>
      </c>
      <c r="AA122">
        <v>0</v>
      </c>
      <c r="AB122" s="8">
        <f t="shared" si="8"/>
        <v>1</v>
      </c>
      <c r="AC122" s="8">
        <f t="shared" si="15"/>
        <v>1</v>
      </c>
      <c r="AD122">
        <v>1</v>
      </c>
      <c r="AE122">
        <v>0</v>
      </c>
      <c r="AF122">
        <v>1</v>
      </c>
      <c r="AG122">
        <v>0</v>
      </c>
      <c r="AH122">
        <v>0</v>
      </c>
      <c r="AI122">
        <v>0</v>
      </c>
      <c r="AJ122">
        <v>0</v>
      </c>
      <c r="AK122">
        <v>1</v>
      </c>
      <c r="AL122">
        <v>1</v>
      </c>
      <c r="AM122" s="8">
        <v>10.4</v>
      </c>
      <c r="AN122" s="8">
        <v>45</v>
      </c>
      <c r="AO122" s="8">
        <v>62</v>
      </c>
      <c r="AP122" s="8">
        <v>62</v>
      </c>
      <c r="AQ122" s="8">
        <v>3</v>
      </c>
      <c r="AR122" s="8">
        <v>11.9</v>
      </c>
      <c r="AS122" s="8">
        <v>59</v>
      </c>
      <c r="AT122" s="8"/>
      <c r="AU122" s="8">
        <v>0</v>
      </c>
      <c r="AV122" s="8"/>
      <c r="AW122" s="8"/>
      <c r="AX122" s="8"/>
      <c r="AY122" s="26">
        <f t="shared" si="9"/>
        <v>21.075000000000003</v>
      </c>
      <c r="AZ122" s="8"/>
      <c r="BA122" s="8"/>
      <c r="BE122">
        <v>1</v>
      </c>
      <c r="BF122">
        <f t="shared" si="11"/>
        <v>1</v>
      </c>
      <c r="BI122">
        <f t="shared" si="12"/>
        <v>0</v>
      </c>
      <c r="BK122">
        <v>1</v>
      </c>
      <c r="BP122">
        <f t="shared" si="13"/>
        <v>0</v>
      </c>
      <c r="CC122">
        <f t="shared" si="14"/>
        <v>2</v>
      </c>
      <c r="CD122">
        <v>0</v>
      </c>
      <c r="CF122">
        <v>7</v>
      </c>
      <c r="CG122">
        <v>8.9</v>
      </c>
      <c r="CH122">
        <v>0</v>
      </c>
      <c r="CI122">
        <v>0</v>
      </c>
      <c r="CJ122">
        <v>0</v>
      </c>
      <c r="CK122">
        <v>0</v>
      </c>
      <c r="CL122">
        <v>387</v>
      </c>
      <c r="CN122">
        <v>0</v>
      </c>
      <c r="CQ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1</v>
      </c>
      <c r="DC122">
        <v>30</v>
      </c>
      <c r="DD122" t="s">
        <v>107</v>
      </c>
    </row>
    <row r="123" spans="1:108" x14ac:dyDescent="0.25">
      <c r="A123">
        <v>119</v>
      </c>
      <c r="B123" s="30">
        <v>67</v>
      </c>
      <c r="C123">
        <v>0</v>
      </c>
      <c r="D123">
        <v>0</v>
      </c>
      <c r="F123">
        <v>0</v>
      </c>
      <c r="H123">
        <v>0</v>
      </c>
      <c r="I123">
        <v>0</v>
      </c>
      <c r="K123">
        <v>0</v>
      </c>
      <c r="L123">
        <v>0</v>
      </c>
      <c r="M123">
        <v>0</v>
      </c>
      <c r="N123" s="26">
        <v>4.5</v>
      </c>
      <c r="O123">
        <v>0</v>
      </c>
      <c r="P123">
        <v>0</v>
      </c>
      <c r="Q123">
        <v>0</v>
      </c>
      <c r="R123">
        <v>1</v>
      </c>
      <c r="S123">
        <v>4.5</v>
      </c>
      <c r="T123">
        <v>1</v>
      </c>
      <c r="U123">
        <v>0</v>
      </c>
      <c r="V123">
        <v>1</v>
      </c>
      <c r="W123">
        <v>0</v>
      </c>
      <c r="X123">
        <v>0</v>
      </c>
      <c r="Y123">
        <v>0</v>
      </c>
      <c r="Z123">
        <v>0</v>
      </c>
      <c r="AA123">
        <v>0</v>
      </c>
      <c r="AB123" s="8">
        <f t="shared" si="8"/>
        <v>0</v>
      </c>
      <c r="AC123" s="8">
        <f t="shared" si="15"/>
        <v>0</v>
      </c>
      <c r="AD123">
        <v>0</v>
      </c>
      <c r="AE123">
        <v>0</v>
      </c>
      <c r="AF123">
        <v>0</v>
      </c>
      <c r="AG123">
        <v>1</v>
      </c>
      <c r="AH123">
        <v>0</v>
      </c>
      <c r="AI123">
        <v>0</v>
      </c>
      <c r="AJ123">
        <v>1</v>
      </c>
      <c r="AK123">
        <v>1</v>
      </c>
      <c r="AL123">
        <v>1</v>
      </c>
      <c r="AM123" s="8">
        <v>4.0999999999999996</v>
      </c>
      <c r="AN123" s="8">
        <v>42</v>
      </c>
      <c r="AO123" s="8">
        <v>37.299999999999997</v>
      </c>
      <c r="AP123" s="8">
        <v>53</v>
      </c>
      <c r="AQ123" s="8" t="s">
        <v>119</v>
      </c>
      <c r="AR123" s="8">
        <v>3.9</v>
      </c>
      <c r="AS123" s="8">
        <v>52</v>
      </c>
      <c r="AT123" s="8">
        <v>4.3</v>
      </c>
      <c r="AU123" s="8">
        <v>3.4</v>
      </c>
      <c r="AV123" s="8">
        <v>46</v>
      </c>
      <c r="AW123" s="8"/>
      <c r="AX123" s="8"/>
      <c r="AY123" s="26">
        <f t="shared" si="9"/>
        <v>11.324999999999999</v>
      </c>
      <c r="AZ123" s="8">
        <v>4.2</v>
      </c>
      <c r="BA123" s="8">
        <v>14.7</v>
      </c>
      <c r="BB123">
        <f t="shared" si="10"/>
        <v>1</v>
      </c>
      <c r="BF123">
        <f t="shared" si="11"/>
        <v>0</v>
      </c>
      <c r="BI123">
        <f t="shared" si="12"/>
        <v>0</v>
      </c>
      <c r="BP123">
        <f t="shared" si="13"/>
        <v>0</v>
      </c>
      <c r="CC123">
        <f t="shared" si="14"/>
        <v>0</v>
      </c>
      <c r="CD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Q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</row>
    <row r="124" spans="1:108" x14ac:dyDescent="0.25">
      <c r="A124">
        <v>120</v>
      </c>
      <c r="B124" s="30">
        <v>67</v>
      </c>
      <c r="C124">
        <v>0</v>
      </c>
      <c r="D124">
        <v>1</v>
      </c>
      <c r="E124">
        <v>4</v>
      </c>
      <c r="H124">
        <v>1</v>
      </c>
      <c r="I124">
        <v>1</v>
      </c>
      <c r="K124">
        <v>0</v>
      </c>
      <c r="L124">
        <v>0</v>
      </c>
      <c r="M124">
        <v>0</v>
      </c>
      <c r="N124" s="26">
        <v>1</v>
      </c>
      <c r="O124">
        <v>0</v>
      </c>
      <c r="P124">
        <v>0</v>
      </c>
      <c r="Q124">
        <v>0</v>
      </c>
      <c r="R124">
        <v>0</v>
      </c>
      <c r="T124">
        <v>1</v>
      </c>
      <c r="U124">
        <v>0</v>
      </c>
      <c r="V124">
        <v>1</v>
      </c>
      <c r="W124">
        <v>1</v>
      </c>
      <c r="X124">
        <v>0</v>
      </c>
      <c r="Y124">
        <v>1</v>
      </c>
      <c r="Z124">
        <v>1</v>
      </c>
      <c r="AA124">
        <v>1</v>
      </c>
      <c r="AB124" s="8">
        <f t="shared" si="8"/>
        <v>4</v>
      </c>
      <c r="AC124" s="8">
        <f t="shared" si="15"/>
        <v>1</v>
      </c>
      <c r="AD124">
        <v>0</v>
      </c>
      <c r="AE124">
        <v>0</v>
      </c>
      <c r="AF124">
        <v>0</v>
      </c>
      <c r="AG124">
        <v>1</v>
      </c>
      <c r="AH124">
        <v>1</v>
      </c>
      <c r="AI124">
        <v>1</v>
      </c>
      <c r="AJ124">
        <v>1</v>
      </c>
      <c r="AK124">
        <v>1</v>
      </c>
      <c r="AL124">
        <v>1</v>
      </c>
      <c r="AM124" s="8">
        <v>0</v>
      </c>
      <c r="AN124" s="8"/>
      <c r="AO124" s="8">
        <v>6.4</v>
      </c>
      <c r="AP124" s="8">
        <v>51</v>
      </c>
      <c r="AQ124" s="8">
        <v>4.5</v>
      </c>
      <c r="AR124" s="8">
        <v>7.2</v>
      </c>
      <c r="AS124" s="8">
        <v>51</v>
      </c>
      <c r="AT124" s="8"/>
      <c r="AU124" s="8">
        <v>0</v>
      </c>
      <c r="AV124" s="8"/>
      <c r="AW124" s="8"/>
      <c r="AX124" s="8"/>
      <c r="AY124" s="26">
        <f t="shared" si="9"/>
        <v>3.4000000000000004</v>
      </c>
      <c r="AZ124" s="8">
        <v>5.2</v>
      </c>
      <c r="BA124" s="8">
        <v>26</v>
      </c>
      <c r="BB124">
        <f t="shared" si="10"/>
        <v>1</v>
      </c>
      <c r="BD124">
        <v>1</v>
      </c>
      <c r="BF124">
        <f t="shared" si="11"/>
        <v>1</v>
      </c>
      <c r="BI124">
        <f t="shared" si="12"/>
        <v>0</v>
      </c>
      <c r="BP124">
        <f t="shared" si="13"/>
        <v>0</v>
      </c>
      <c r="CC124">
        <f t="shared" si="14"/>
        <v>1</v>
      </c>
    </row>
    <row r="125" spans="1:108" x14ac:dyDescent="0.25">
      <c r="A125">
        <v>121</v>
      </c>
      <c r="B125" s="30">
        <v>63</v>
      </c>
      <c r="C125">
        <v>0</v>
      </c>
      <c r="D125">
        <v>0</v>
      </c>
      <c r="F125">
        <v>0</v>
      </c>
      <c r="H125">
        <v>0</v>
      </c>
      <c r="I125">
        <v>0</v>
      </c>
      <c r="K125">
        <v>0</v>
      </c>
      <c r="L125">
        <v>0</v>
      </c>
      <c r="M125">
        <v>0</v>
      </c>
      <c r="W125">
        <v>1</v>
      </c>
      <c r="X125">
        <v>1</v>
      </c>
      <c r="Y125">
        <v>0</v>
      </c>
      <c r="AB125" s="8">
        <f t="shared" si="8"/>
        <v>2</v>
      </c>
      <c r="AC125" s="8">
        <f t="shared" si="15"/>
        <v>1</v>
      </c>
      <c r="AD125">
        <v>0</v>
      </c>
      <c r="AE125">
        <v>0</v>
      </c>
      <c r="AF125">
        <v>0</v>
      </c>
      <c r="AM125" s="8">
        <v>1.6</v>
      </c>
      <c r="AN125" s="8">
        <v>43</v>
      </c>
      <c r="AO125" s="8">
        <v>11.4</v>
      </c>
      <c r="AP125" s="8">
        <v>37</v>
      </c>
      <c r="AQ125" s="8">
        <v>4.8</v>
      </c>
      <c r="AR125" s="8">
        <v>8</v>
      </c>
      <c r="AS125" s="8">
        <v>45</v>
      </c>
      <c r="AT125" s="8">
        <v>5.9</v>
      </c>
      <c r="AU125" s="8">
        <v>3.5</v>
      </c>
      <c r="AV125" s="8">
        <v>40</v>
      </c>
      <c r="AW125" s="8"/>
      <c r="AX125" s="8"/>
      <c r="AY125" s="26">
        <f t="shared" si="9"/>
        <v>5.25</v>
      </c>
      <c r="AZ125" s="8">
        <v>4.3</v>
      </c>
      <c r="BA125" s="8">
        <v>31.3</v>
      </c>
      <c r="BB125">
        <f t="shared" si="10"/>
        <v>1</v>
      </c>
      <c r="BE125">
        <v>1</v>
      </c>
      <c r="BF125">
        <f t="shared" si="11"/>
        <v>1</v>
      </c>
      <c r="BI125">
        <f t="shared" si="12"/>
        <v>0</v>
      </c>
      <c r="BP125">
        <f t="shared" si="13"/>
        <v>0</v>
      </c>
      <c r="CC125">
        <f t="shared" si="14"/>
        <v>1</v>
      </c>
      <c r="CD125">
        <v>0</v>
      </c>
      <c r="CF125">
        <v>0</v>
      </c>
      <c r="CG125">
        <v>0</v>
      </c>
      <c r="CH125">
        <v>0.06</v>
      </c>
      <c r="CI125">
        <v>0</v>
      </c>
      <c r="CJ125">
        <v>0</v>
      </c>
      <c r="CK125">
        <v>0</v>
      </c>
      <c r="CL125">
        <v>0</v>
      </c>
      <c r="CM125">
        <v>10</v>
      </c>
      <c r="CN125">
        <v>0</v>
      </c>
      <c r="CQ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</row>
    <row r="126" spans="1:108" x14ac:dyDescent="0.25">
      <c r="A126">
        <v>122</v>
      </c>
      <c r="B126" s="30">
        <v>65</v>
      </c>
      <c r="C126">
        <v>0</v>
      </c>
      <c r="D126">
        <v>0</v>
      </c>
      <c r="F126">
        <v>0</v>
      </c>
      <c r="H126">
        <v>1</v>
      </c>
      <c r="I126">
        <v>0</v>
      </c>
      <c r="K126">
        <v>0</v>
      </c>
      <c r="L126">
        <v>0</v>
      </c>
      <c r="M126">
        <v>0</v>
      </c>
      <c r="N126" s="26">
        <v>3</v>
      </c>
      <c r="O126">
        <v>1</v>
      </c>
      <c r="P126">
        <v>1</v>
      </c>
      <c r="Q126">
        <v>0</v>
      </c>
      <c r="R126">
        <v>0</v>
      </c>
      <c r="T126">
        <v>1</v>
      </c>
      <c r="U126">
        <v>0</v>
      </c>
      <c r="V126">
        <v>1</v>
      </c>
      <c r="W126">
        <v>1</v>
      </c>
      <c r="X126">
        <v>1</v>
      </c>
      <c r="Y126">
        <v>0</v>
      </c>
      <c r="Z126">
        <v>1</v>
      </c>
      <c r="AA126">
        <v>1</v>
      </c>
      <c r="AB126" s="8">
        <f t="shared" si="8"/>
        <v>4</v>
      </c>
      <c r="AC126" s="8">
        <f t="shared" si="15"/>
        <v>1</v>
      </c>
      <c r="AD126">
        <v>0</v>
      </c>
      <c r="AE126">
        <v>0</v>
      </c>
      <c r="AF126">
        <v>0</v>
      </c>
      <c r="AG126">
        <v>1</v>
      </c>
      <c r="AH126">
        <v>0</v>
      </c>
      <c r="AI126">
        <v>1</v>
      </c>
      <c r="AJ126">
        <v>1</v>
      </c>
      <c r="AK126">
        <v>1</v>
      </c>
      <c r="AL126">
        <v>1</v>
      </c>
      <c r="AM126" s="8">
        <v>0</v>
      </c>
      <c r="AN126" s="8"/>
      <c r="AO126" s="8">
        <v>12.8</v>
      </c>
      <c r="AP126" s="8">
        <v>44</v>
      </c>
      <c r="AQ126" s="8">
        <v>4.5</v>
      </c>
      <c r="AR126" s="8">
        <v>11.2</v>
      </c>
      <c r="AS126" s="8">
        <v>51</v>
      </c>
      <c r="AT126" s="8">
        <v>4</v>
      </c>
      <c r="AU126" s="8">
        <v>4</v>
      </c>
      <c r="AV126" s="8">
        <v>41</v>
      </c>
      <c r="AW126" s="8"/>
      <c r="AX126" s="8"/>
      <c r="AY126" s="26">
        <f t="shared" si="9"/>
        <v>6</v>
      </c>
      <c r="AZ126" s="8">
        <v>4.2</v>
      </c>
      <c r="BA126" s="8">
        <v>15.3</v>
      </c>
      <c r="BB126">
        <f t="shared" si="10"/>
        <v>1</v>
      </c>
      <c r="BF126">
        <f t="shared" si="11"/>
        <v>0</v>
      </c>
      <c r="BI126">
        <f t="shared" si="12"/>
        <v>0</v>
      </c>
      <c r="BP126">
        <f t="shared" si="13"/>
        <v>0</v>
      </c>
      <c r="BU126">
        <v>1</v>
      </c>
      <c r="CC126">
        <f t="shared" si="14"/>
        <v>1</v>
      </c>
    </row>
    <row r="127" spans="1:108" x14ac:dyDescent="0.25">
      <c r="A127">
        <v>123</v>
      </c>
      <c r="B127" s="30">
        <v>67</v>
      </c>
      <c r="C127">
        <v>1</v>
      </c>
      <c r="D127">
        <v>0</v>
      </c>
      <c r="F127">
        <v>0</v>
      </c>
      <c r="H127">
        <v>0</v>
      </c>
      <c r="I127">
        <v>0</v>
      </c>
      <c r="K127">
        <v>0</v>
      </c>
      <c r="L127">
        <v>0</v>
      </c>
      <c r="M127">
        <v>0</v>
      </c>
      <c r="N127" s="26">
        <v>10</v>
      </c>
      <c r="O127">
        <v>1</v>
      </c>
      <c r="P127">
        <v>1</v>
      </c>
      <c r="Q127">
        <v>1</v>
      </c>
      <c r="T127">
        <v>1</v>
      </c>
      <c r="U127">
        <v>0</v>
      </c>
      <c r="V127">
        <v>1</v>
      </c>
      <c r="W127">
        <v>1</v>
      </c>
      <c r="X127">
        <v>1</v>
      </c>
      <c r="Y127">
        <v>0</v>
      </c>
      <c r="AB127" s="8">
        <f t="shared" si="8"/>
        <v>2</v>
      </c>
      <c r="AC127" s="8">
        <f t="shared" si="15"/>
        <v>1</v>
      </c>
      <c r="AD127">
        <v>1</v>
      </c>
      <c r="AE127">
        <v>0</v>
      </c>
      <c r="AF127">
        <v>1</v>
      </c>
      <c r="AG127">
        <v>1</v>
      </c>
      <c r="AH127">
        <v>0</v>
      </c>
      <c r="AI127">
        <v>1</v>
      </c>
      <c r="AJ127">
        <v>1</v>
      </c>
      <c r="AK127">
        <v>0</v>
      </c>
      <c r="AL127">
        <v>1</v>
      </c>
      <c r="AM127" s="8">
        <v>0</v>
      </c>
      <c r="AN127" s="8"/>
      <c r="AO127" s="8">
        <v>22.4</v>
      </c>
      <c r="AP127" s="8">
        <v>38</v>
      </c>
      <c r="AQ127" s="8">
        <v>4.5999999999999996</v>
      </c>
      <c r="AR127" s="8">
        <v>7.4</v>
      </c>
      <c r="AS127" s="8">
        <v>42</v>
      </c>
      <c r="AT127" s="8">
        <v>4.7</v>
      </c>
      <c r="AU127" s="8">
        <v>0.4</v>
      </c>
      <c r="AV127" s="8">
        <v>32</v>
      </c>
      <c r="AW127" s="8"/>
      <c r="AX127" s="8"/>
      <c r="AY127" s="26">
        <f t="shared" si="9"/>
        <v>7.4499999999999993</v>
      </c>
      <c r="AZ127" s="8">
        <v>5.2</v>
      </c>
      <c r="BA127" s="8">
        <v>26.7</v>
      </c>
      <c r="BB127">
        <f t="shared" si="10"/>
        <v>1</v>
      </c>
      <c r="BF127">
        <f t="shared" si="11"/>
        <v>0</v>
      </c>
      <c r="BI127">
        <f t="shared" si="12"/>
        <v>0</v>
      </c>
      <c r="BP127">
        <f t="shared" si="13"/>
        <v>0</v>
      </c>
      <c r="BS127">
        <v>1</v>
      </c>
      <c r="CC127">
        <f t="shared" si="14"/>
        <v>1</v>
      </c>
      <c r="CD127">
        <v>0</v>
      </c>
      <c r="CF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5</v>
      </c>
      <c r="CN127">
        <v>139</v>
      </c>
      <c r="CP127">
        <v>139</v>
      </c>
      <c r="CQ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1</v>
      </c>
      <c r="DD127" t="s">
        <v>107</v>
      </c>
    </row>
    <row r="128" spans="1:108" x14ac:dyDescent="0.25">
      <c r="A128">
        <v>124</v>
      </c>
      <c r="B128" s="30">
        <v>69</v>
      </c>
      <c r="C128">
        <v>0</v>
      </c>
      <c r="D128">
        <v>0</v>
      </c>
      <c r="F128">
        <v>0</v>
      </c>
      <c r="H128">
        <v>0</v>
      </c>
      <c r="I128">
        <v>0</v>
      </c>
      <c r="K128">
        <v>0</v>
      </c>
      <c r="L128">
        <v>0</v>
      </c>
      <c r="M128">
        <v>0</v>
      </c>
      <c r="W128">
        <v>1</v>
      </c>
      <c r="Z128">
        <v>1</v>
      </c>
      <c r="AA128">
        <v>1</v>
      </c>
      <c r="AB128" s="8">
        <f t="shared" si="8"/>
        <v>3</v>
      </c>
      <c r="AC128" s="8">
        <f t="shared" si="15"/>
        <v>1</v>
      </c>
      <c r="AD128">
        <v>1</v>
      </c>
      <c r="AE128">
        <v>0</v>
      </c>
      <c r="AF128">
        <v>1</v>
      </c>
      <c r="AG128">
        <v>1</v>
      </c>
      <c r="AH128">
        <v>0</v>
      </c>
      <c r="AI128">
        <v>0</v>
      </c>
      <c r="AJ128">
        <v>1</v>
      </c>
      <c r="AM128" s="8">
        <v>0</v>
      </c>
      <c r="AN128" s="8"/>
      <c r="AO128" s="8">
        <v>45.9</v>
      </c>
      <c r="AP128" s="8">
        <v>57</v>
      </c>
      <c r="AQ128" s="8">
        <v>3.5</v>
      </c>
      <c r="AR128" s="8">
        <v>7.3</v>
      </c>
      <c r="AS128" s="8">
        <v>50</v>
      </c>
      <c r="AT128" s="8">
        <v>5.0999999999999996</v>
      </c>
      <c r="AU128" s="8">
        <v>0.2</v>
      </c>
      <c r="AV128" s="8">
        <v>36</v>
      </c>
      <c r="AW128" s="8"/>
      <c r="AX128" s="8"/>
      <c r="AY128" s="26">
        <f t="shared" si="9"/>
        <v>13.299999999999999</v>
      </c>
      <c r="AZ128" s="8">
        <v>2.2999999999999998</v>
      </c>
      <c r="BA128" s="8">
        <v>20.2</v>
      </c>
      <c r="BB128">
        <f t="shared" si="10"/>
        <v>1</v>
      </c>
      <c r="BC128">
        <v>1</v>
      </c>
      <c r="BF128">
        <f t="shared" si="11"/>
        <v>0</v>
      </c>
      <c r="BI128">
        <f t="shared" si="12"/>
        <v>0</v>
      </c>
      <c r="BP128">
        <f t="shared" si="13"/>
        <v>0</v>
      </c>
      <c r="CB128" t="s">
        <v>99</v>
      </c>
      <c r="CC128">
        <f t="shared" si="14"/>
        <v>0</v>
      </c>
    </row>
    <row r="129" spans="1:108" x14ac:dyDescent="0.25">
      <c r="A129">
        <v>125</v>
      </c>
      <c r="B129" s="30">
        <v>71</v>
      </c>
      <c r="C129">
        <v>0</v>
      </c>
      <c r="D129">
        <v>0</v>
      </c>
      <c r="F129">
        <v>0</v>
      </c>
      <c r="H129">
        <v>1</v>
      </c>
      <c r="I129">
        <v>1</v>
      </c>
      <c r="K129">
        <v>0</v>
      </c>
      <c r="L129">
        <v>0</v>
      </c>
      <c r="M129">
        <v>0</v>
      </c>
      <c r="N129" s="26">
        <v>9</v>
      </c>
      <c r="O129">
        <v>1</v>
      </c>
      <c r="P129">
        <v>0</v>
      </c>
      <c r="Q129">
        <v>1</v>
      </c>
      <c r="R129">
        <v>0</v>
      </c>
      <c r="T129">
        <v>1</v>
      </c>
      <c r="U129">
        <v>0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 s="8">
        <f t="shared" si="8"/>
        <v>5</v>
      </c>
      <c r="AC129" s="8">
        <f t="shared" si="15"/>
        <v>1</v>
      </c>
      <c r="AD129">
        <v>1</v>
      </c>
      <c r="AE129">
        <v>0</v>
      </c>
      <c r="AF129">
        <v>1</v>
      </c>
      <c r="AG129">
        <v>1</v>
      </c>
      <c r="AH129">
        <v>0</v>
      </c>
      <c r="AI129">
        <v>0</v>
      </c>
      <c r="AJ129">
        <v>1</v>
      </c>
      <c r="AM129" s="8"/>
      <c r="AN129" s="8"/>
      <c r="AO129" s="8">
        <v>6.1</v>
      </c>
      <c r="AP129" s="8">
        <v>37</v>
      </c>
      <c r="AQ129" s="8">
        <v>5.5</v>
      </c>
      <c r="AR129" s="8">
        <v>8.9</v>
      </c>
      <c r="AS129" s="8">
        <v>37</v>
      </c>
      <c r="AT129" s="8"/>
      <c r="AU129" s="8"/>
      <c r="AV129" s="8"/>
      <c r="AW129" s="8"/>
      <c r="AX129" s="8"/>
      <c r="AY129" s="26">
        <f t="shared" si="9"/>
        <v>5</v>
      </c>
      <c r="AZ129" s="8">
        <v>6.3</v>
      </c>
      <c r="BA129" s="8">
        <v>31.7</v>
      </c>
      <c r="BB129">
        <f t="shared" si="10"/>
        <v>1</v>
      </c>
      <c r="BF129">
        <f t="shared" si="11"/>
        <v>0</v>
      </c>
      <c r="BG129">
        <v>1</v>
      </c>
      <c r="BI129">
        <f t="shared" si="12"/>
        <v>1</v>
      </c>
      <c r="BP129">
        <f t="shared" si="13"/>
        <v>0</v>
      </c>
      <c r="CC129">
        <f t="shared" si="14"/>
        <v>1</v>
      </c>
    </row>
    <row r="130" spans="1:108" x14ac:dyDescent="0.25">
      <c r="A130">
        <v>126</v>
      </c>
      <c r="B130" s="30">
        <v>47</v>
      </c>
      <c r="C130">
        <v>1</v>
      </c>
      <c r="D130">
        <v>0</v>
      </c>
      <c r="F130">
        <v>0</v>
      </c>
      <c r="H130">
        <v>0</v>
      </c>
      <c r="I130">
        <v>0</v>
      </c>
      <c r="K130">
        <v>0</v>
      </c>
      <c r="L130">
        <v>0</v>
      </c>
      <c r="M130">
        <v>0</v>
      </c>
      <c r="N130" s="26">
        <v>0.91666666666666663</v>
      </c>
      <c r="O130">
        <v>1</v>
      </c>
      <c r="P130">
        <v>1</v>
      </c>
      <c r="Q130">
        <v>0</v>
      </c>
      <c r="R130">
        <v>0</v>
      </c>
      <c r="T130">
        <v>1</v>
      </c>
      <c r="U130">
        <v>1</v>
      </c>
      <c r="V130">
        <v>1</v>
      </c>
      <c r="W130">
        <v>1</v>
      </c>
      <c r="X130">
        <v>1</v>
      </c>
      <c r="Z130">
        <v>1</v>
      </c>
      <c r="AA130">
        <v>1</v>
      </c>
      <c r="AB130" s="8">
        <f t="shared" si="8"/>
        <v>4</v>
      </c>
      <c r="AC130" s="8">
        <f t="shared" si="15"/>
        <v>1</v>
      </c>
      <c r="AD130">
        <v>1</v>
      </c>
      <c r="AE130">
        <v>1</v>
      </c>
      <c r="AF130">
        <v>1</v>
      </c>
      <c r="AG130">
        <v>1</v>
      </c>
      <c r="AH130">
        <v>1</v>
      </c>
      <c r="AI130">
        <v>1</v>
      </c>
      <c r="AJ130">
        <v>1</v>
      </c>
      <c r="AK130">
        <v>1</v>
      </c>
      <c r="AL130">
        <v>1</v>
      </c>
      <c r="AM130" s="8">
        <v>0</v>
      </c>
      <c r="AN130" s="8"/>
      <c r="AO130" s="8">
        <v>19</v>
      </c>
      <c r="AP130" s="8">
        <v>53</v>
      </c>
      <c r="AQ130" s="8">
        <v>3.8</v>
      </c>
      <c r="AR130" s="8">
        <v>4.5</v>
      </c>
      <c r="AS130" s="8">
        <v>37</v>
      </c>
      <c r="AT130" s="8"/>
      <c r="AU130" s="8">
        <v>0</v>
      </c>
      <c r="AV130" s="8"/>
      <c r="AW130" s="8"/>
      <c r="AX130" s="8"/>
      <c r="AY130" s="26">
        <f t="shared" si="9"/>
        <v>5.875</v>
      </c>
      <c r="AZ130" s="8"/>
      <c r="BA130" s="8"/>
      <c r="BF130">
        <f t="shared" si="11"/>
        <v>0</v>
      </c>
      <c r="BG130">
        <v>1</v>
      </c>
      <c r="BI130">
        <f t="shared" si="12"/>
        <v>1</v>
      </c>
      <c r="BP130">
        <f t="shared" si="13"/>
        <v>0</v>
      </c>
      <c r="CC130">
        <f t="shared" si="14"/>
        <v>1</v>
      </c>
      <c r="CD130">
        <v>0</v>
      </c>
      <c r="CJ130">
        <v>0</v>
      </c>
      <c r="CK130">
        <v>0</v>
      </c>
      <c r="CV130">
        <v>0</v>
      </c>
    </row>
    <row r="131" spans="1:108" x14ac:dyDescent="0.25">
      <c r="A131">
        <v>127</v>
      </c>
      <c r="B131" s="30">
        <v>53</v>
      </c>
      <c r="C131">
        <v>1</v>
      </c>
      <c r="D131">
        <v>0</v>
      </c>
      <c r="F131">
        <v>0</v>
      </c>
      <c r="H131">
        <v>0</v>
      </c>
      <c r="I131">
        <v>0</v>
      </c>
      <c r="K131">
        <v>0</v>
      </c>
      <c r="L131">
        <v>0</v>
      </c>
      <c r="M131">
        <v>0</v>
      </c>
      <c r="N131" s="26">
        <v>1.5</v>
      </c>
      <c r="O131">
        <v>0</v>
      </c>
      <c r="P131">
        <v>0</v>
      </c>
      <c r="Q131">
        <v>0</v>
      </c>
      <c r="R131">
        <v>0</v>
      </c>
      <c r="T131">
        <v>1</v>
      </c>
      <c r="U131">
        <v>0</v>
      </c>
      <c r="V131">
        <v>1</v>
      </c>
      <c r="W131">
        <v>0</v>
      </c>
      <c r="X131">
        <v>0</v>
      </c>
      <c r="Y131">
        <v>0</v>
      </c>
      <c r="Z131">
        <v>1</v>
      </c>
      <c r="AA131">
        <v>0</v>
      </c>
      <c r="AB131" s="8">
        <f t="shared" si="8"/>
        <v>1</v>
      </c>
      <c r="AC131" s="8">
        <f t="shared" si="15"/>
        <v>1</v>
      </c>
      <c r="AD131">
        <v>0</v>
      </c>
      <c r="AE131">
        <v>0</v>
      </c>
      <c r="AF131">
        <v>0</v>
      </c>
      <c r="AG131">
        <v>1</v>
      </c>
      <c r="AH131">
        <v>0</v>
      </c>
      <c r="AI131">
        <v>1</v>
      </c>
      <c r="AJ131">
        <v>1</v>
      </c>
      <c r="AK131">
        <v>0</v>
      </c>
      <c r="AL131">
        <v>0</v>
      </c>
      <c r="AM131" s="8">
        <v>0</v>
      </c>
      <c r="AN131" s="8" t="s">
        <v>136</v>
      </c>
      <c r="AO131" s="8">
        <v>18.600000000000001</v>
      </c>
      <c r="AP131" s="8">
        <v>40</v>
      </c>
      <c r="AQ131" s="8">
        <v>5</v>
      </c>
      <c r="AR131" s="8">
        <v>7.3</v>
      </c>
      <c r="AS131" s="8">
        <v>51</v>
      </c>
      <c r="AT131" s="8">
        <v>4.0999999999999996</v>
      </c>
      <c r="AU131" s="8">
        <v>1.9</v>
      </c>
      <c r="AV131" s="8">
        <v>40</v>
      </c>
      <c r="AW131" s="8"/>
      <c r="AX131" s="8"/>
      <c r="AY131" s="26">
        <f t="shared" si="9"/>
        <v>6.4750000000000005</v>
      </c>
      <c r="AZ131" s="8">
        <v>4.2</v>
      </c>
      <c r="BA131" s="8">
        <v>16.3</v>
      </c>
      <c r="BB131">
        <f t="shared" si="10"/>
        <v>1</v>
      </c>
      <c r="BE131">
        <v>1</v>
      </c>
      <c r="BF131">
        <f t="shared" si="11"/>
        <v>1</v>
      </c>
      <c r="BI131">
        <f t="shared" si="12"/>
        <v>0</v>
      </c>
      <c r="BP131">
        <f t="shared" si="13"/>
        <v>0</v>
      </c>
      <c r="CC131">
        <f t="shared" si="14"/>
        <v>1</v>
      </c>
      <c r="CD131">
        <v>0</v>
      </c>
      <c r="CF131">
        <v>0</v>
      </c>
      <c r="CG131">
        <v>8.8000000000000007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Q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</row>
    <row r="132" spans="1:108" x14ac:dyDescent="0.25">
      <c r="A132">
        <v>128</v>
      </c>
      <c r="B132" s="30">
        <v>55</v>
      </c>
      <c r="C132">
        <v>1</v>
      </c>
      <c r="D132">
        <v>0</v>
      </c>
      <c r="F132">
        <v>0</v>
      </c>
      <c r="H132">
        <v>0</v>
      </c>
      <c r="I132">
        <v>0</v>
      </c>
      <c r="K132">
        <v>0</v>
      </c>
      <c r="L132">
        <v>0</v>
      </c>
      <c r="M132">
        <v>0</v>
      </c>
      <c r="N132" s="26">
        <v>1</v>
      </c>
      <c r="O132">
        <v>0</v>
      </c>
      <c r="P132">
        <v>0</v>
      </c>
      <c r="Q132">
        <v>0</v>
      </c>
      <c r="R132">
        <v>1</v>
      </c>
      <c r="T132">
        <v>1</v>
      </c>
      <c r="U132">
        <v>0</v>
      </c>
      <c r="V132">
        <v>1</v>
      </c>
      <c r="W132">
        <v>1</v>
      </c>
      <c r="X132">
        <v>1</v>
      </c>
      <c r="Y132">
        <v>0</v>
      </c>
      <c r="Z132">
        <v>0</v>
      </c>
      <c r="AA132">
        <v>0</v>
      </c>
      <c r="AB132" s="8">
        <f t="shared" si="8"/>
        <v>2</v>
      </c>
      <c r="AC132" s="8">
        <f t="shared" si="15"/>
        <v>1</v>
      </c>
      <c r="AD132">
        <v>1</v>
      </c>
      <c r="AE132">
        <v>1</v>
      </c>
      <c r="AF132">
        <v>1</v>
      </c>
      <c r="AG132">
        <v>1</v>
      </c>
      <c r="AH132">
        <v>1</v>
      </c>
      <c r="AI132">
        <v>1</v>
      </c>
      <c r="AJ132">
        <v>1</v>
      </c>
      <c r="AK132">
        <v>1</v>
      </c>
      <c r="AL132">
        <v>1</v>
      </c>
      <c r="AM132" s="8">
        <v>0</v>
      </c>
      <c r="AN132" s="8"/>
      <c r="AO132" s="8">
        <v>0</v>
      </c>
      <c r="AP132" s="8" t="s">
        <v>136</v>
      </c>
      <c r="AQ132" s="8">
        <v>12.3</v>
      </c>
      <c r="AR132" s="8">
        <v>0.9</v>
      </c>
      <c r="AS132" s="8">
        <v>23</v>
      </c>
      <c r="AT132" s="8">
        <v>12</v>
      </c>
      <c r="AU132" s="8">
        <v>0.2</v>
      </c>
      <c r="AV132" s="8">
        <v>21</v>
      </c>
      <c r="AW132" s="8"/>
      <c r="AX132" s="8"/>
      <c r="AY132" s="26">
        <f t="shared" si="9"/>
        <v>0.22500000000000001</v>
      </c>
      <c r="AZ132" s="8">
        <v>8.6999999999999993</v>
      </c>
      <c r="BA132" s="8">
        <v>20.3</v>
      </c>
      <c r="BB132">
        <f t="shared" si="10"/>
        <v>1</v>
      </c>
      <c r="BF132">
        <f t="shared" si="11"/>
        <v>0</v>
      </c>
      <c r="BG132">
        <v>1</v>
      </c>
      <c r="BI132">
        <f t="shared" si="12"/>
        <v>1</v>
      </c>
      <c r="BP132">
        <f t="shared" si="13"/>
        <v>0</v>
      </c>
      <c r="CC132">
        <f t="shared" si="14"/>
        <v>1</v>
      </c>
      <c r="CD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Q132">
        <v>0</v>
      </c>
      <c r="CT132">
        <v>0</v>
      </c>
      <c r="CU132">
        <v>0</v>
      </c>
      <c r="CV132">
        <v>39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</row>
    <row r="133" spans="1:108" x14ac:dyDescent="0.25">
      <c r="A133">
        <v>129</v>
      </c>
      <c r="B133" s="30">
        <v>62</v>
      </c>
      <c r="C133">
        <v>0</v>
      </c>
      <c r="D133">
        <v>1</v>
      </c>
      <c r="E133">
        <v>8</v>
      </c>
      <c r="H133">
        <v>1</v>
      </c>
      <c r="K133">
        <v>0</v>
      </c>
      <c r="L133">
        <v>0</v>
      </c>
      <c r="M133">
        <v>0</v>
      </c>
      <c r="N133" s="26">
        <v>2.5</v>
      </c>
      <c r="O133">
        <v>0</v>
      </c>
      <c r="P133">
        <v>0</v>
      </c>
      <c r="Q133">
        <v>0</v>
      </c>
      <c r="R133">
        <v>1</v>
      </c>
      <c r="S133">
        <v>6.5</v>
      </c>
      <c r="T133">
        <v>1</v>
      </c>
      <c r="U133">
        <v>0</v>
      </c>
      <c r="V133">
        <v>1</v>
      </c>
      <c r="W133">
        <v>1</v>
      </c>
      <c r="X133">
        <v>0</v>
      </c>
      <c r="Y133">
        <v>1</v>
      </c>
      <c r="Z133">
        <v>1</v>
      </c>
      <c r="AA133">
        <v>1</v>
      </c>
      <c r="AB133" s="8">
        <f t="shared" si="8"/>
        <v>4</v>
      </c>
      <c r="AC133" s="8">
        <f t="shared" si="15"/>
        <v>1</v>
      </c>
      <c r="AD133">
        <v>0</v>
      </c>
      <c r="AE133">
        <v>0</v>
      </c>
      <c r="AF133">
        <v>0</v>
      </c>
      <c r="AG133">
        <v>1</v>
      </c>
      <c r="AH133">
        <v>1</v>
      </c>
      <c r="AI133">
        <v>0</v>
      </c>
      <c r="AJ133">
        <v>0</v>
      </c>
      <c r="AK133">
        <v>0</v>
      </c>
      <c r="AL133">
        <v>1</v>
      </c>
      <c r="AM133" s="8">
        <v>5.7</v>
      </c>
      <c r="AN133" s="8">
        <v>40</v>
      </c>
      <c r="AO133" s="8">
        <v>15.4</v>
      </c>
      <c r="AP133" s="8">
        <v>40</v>
      </c>
      <c r="AQ133" s="8">
        <v>4.5999999999999996</v>
      </c>
      <c r="AR133" s="8">
        <v>10.6</v>
      </c>
      <c r="AS133" s="8">
        <v>54</v>
      </c>
      <c r="AT133" s="8">
        <v>4.5999999999999996</v>
      </c>
      <c r="AU133" s="8">
        <v>3.9</v>
      </c>
      <c r="AV133" s="8">
        <v>39</v>
      </c>
      <c r="AW133" s="8"/>
      <c r="AX133" s="8"/>
      <c r="AY133" s="26">
        <f t="shared" si="9"/>
        <v>7.9250000000000007</v>
      </c>
      <c r="AZ133" s="8">
        <v>8.1999999999999993</v>
      </c>
      <c r="BA133" s="8">
        <v>34.200000000000003</v>
      </c>
      <c r="BB133">
        <f t="shared" si="10"/>
        <v>1</v>
      </c>
      <c r="BD133">
        <v>1</v>
      </c>
      <c r="BF133">
        <f t="shared" si="11"/>
        <v>1</v>
      </c>
      <c r="BI133">
        <f t="shared" si="12"/>
        <v>0</v>
      </c>
      <c r="BP133">
        <f t="shared" si="13"/>
        <v>0</v>
      </c>
      <c r="CC133">
        <f t="shared" si="14"/>
        <v>1</v>
      </c>
      <c r="CD133">
        <v>0</v>
      </c>
      <c r="CF133">
        <v>11.1</v>
      </c>
      <c r="CH133">
        <v>9.4E-2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522</v>
      </c>
      <c r="CO133">
        <v>522</v>
      </c>
      <c r="CQ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1.74</v>
      </c>
      <c r="CZ133">
        <v>0.53</v>
      </c>
      <c r="DA133">
        <v>0</v>
      </c>
      <c r="DB133">
        <v>1</v>
      </c>
      <c r="DC133">
        <v>0</v>
      </c>
      <c r="DD133" t="s">
        <v>107</v>
      </c>
    </row>
    <row r="134" spans="1:108" x14ac:dyDescent="0.25">
      <c r="A134">
        <v>130</v>
      </c>
      <c r="B134" s="30">
        <v>83</v>
      </c>
      <c r="C134">
        <v>0</v>
      </c>
      <c r="D134">
        <v>1</v>
      </c>
      <c r="E134">
        <v>10</v>
      </c>
      <c r="H134">
        <v>1</v>
      </c>
      <c r="L134">
        <v>0</v>
      </c>
      <c r="M134">
        <v>0</v>
      </c>
      <c r="N134" s="26">
        <v>5</v>
      </c>
      <c r="O134">
        <v>0</v>
      </c>
      <c r="P134">
        <v>0</v>
      </c>
      <c r="Q134">
        <v>0</v>
      </c>
      <c r="R134">
        <v>0</v>
      </c>
      <c r="T134">
        <v>1</v>
      </c>
      <c r="U134">
        <v>0</v>
      </c>
      <c r="V134">
        <v>1</v>
      </c>
      <c r="W134">
        <v>1</v>
      </c>
      <c r="X134">
        <v>0</v>
      </c>
      <c r="Y134">
        <v>1</v>
      </c>
      <c r="Z134">
        <v>1</v>
      </c>
      <c r="AA134">
        <v>1</v>
      </c>
      <c r="AB134" s="8">
        <f t="shared" ref="AB134:AB197" si="16">SUM(W134:AA134)</f>
        <v>4</v>
      </c>
      <c r="AC134" s="8">
        <f t="shared" si="15"/>
        <v>1</v>
      </c>
      <c r="AD134">
        <v>0</v>
      </c>
      <c r="AE134">
        <v>0</v>
      </c>
      <c r="AF134">
        <v>0</v>
      </c>
      <c r="AG134">
        <v>1</v>
      </c>
      <c r="AH134">
        <v>1</v>
      </c>
      <c r="AI134">
        <v>1</v>
      </c>
      <c r="AJ134">
        <v>1</v>
      </c>
      <c r="AK134">
        <v>1</v>
      </c>
      <c r="AL134">
        <v>1</v>
      </c>
      <c r="AM134" s="8">
        <v>3.2</v>
      </c>
      <c r="AN134" s="8">
        <v>40</v>
      </c>
      <c r="AO134" s="8">
        <v>39.799999999999997</v>
      </c>
      <c r="AP134" s="8">
        <v>50</v>
      </c>
      <c r="AQ134" s="8">
        <v>4.0999999999999996</v>
      </c>
      <c r="AR134" s="8">
        <v>6.7</v>
      </c>
      <c r="AS134" s="8">
        <v>49</v>
      </c>
      <c r="AT134" s="8">
        <v>4.5</v>
      </c>
      <c r="AU134" s="8">
        <v>0.5</v>
      </c>
      <c r="AV134" s="8">
        <v>41</v>
      </c>
      <c r="AW134" s="8"/>
      <c r="AX134" s="8"/>
      <c r="AY134" s="26">
        <f t="shared" ref="AY134:AY197" si="17">AVERAGE(AM134,AO134,AR134,)</f>
        <v>12.425000000000001</v>
      </c>
      <c r="AZ134" s="8">
        <v>2.7</v>
      </c>
      <c r="BA134" s="8">
        <v>24.7</v>
      </c>
      <c r="BB134">
        <f t="shared" ref="BB134:BB197" si="18">COUNTIF(BA134,"&gt;14")</f>
        <v>1</v>
      </c>
      <c r="BD134">
        <v>1</v>
      </c>
      <c r="BF134">
        <f t="shared" ref="BF134:BF197" si="19">COUNTIF(BD134:BE134,"&gt;0")</f>
        <v>1</v>
      </c>
      <c r="BI134">
        <f t="shared" ref="BI134:BI197" si="20">COUNTIF(BG134:BH134,"&gt;0")</f>
        <v>0</v>
      </c>
      <c r="BP134">
        <f t="shared" ref="BP134:BP197" si="21">COUNTIF(BN134:BO134,"&gt;0")</f>
        <v>0</v>
      </c>
      <c r="CC134">
        <f t="shared" ref="CC134:CC197" si="22">SUM(BC134:CB134)-BF134-BI134-BP134-BC134</f>
        <v>1</v>
      </c>
      <c r="CD134">
        <v>124</v>
      </c>
      <c r="CE134">
        <v>93.9</v>
      </c>
      <c r="CF134">
        <v>5.0999999999999996</v>
      </c>
      <c r="CH134">
        <v>6.0999999999999999E-2</v>
      </c>
      <c r="CI134">
        <v>162</v>
      </c>
      <c r="CJ134">
        <v>0</v>
      </c>
      <c r="CK134">
        <v>0</v>
      </c>
      <c r="CL134">
        <v>0</v>
      </c>
      <c r="CM134">
        <v>0</v>
      </c>
      <c r="CN134">
        <v>0</v>
      </c>
      <c r="CQ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1</v>
      </c>
      <c r="DC134">
        <v>0</v>
      </c>
      <c r="DD134" t="s">
        <v>116</v>
      </c>
    </row>
    <row r="135" spans="1:108" x14ac:dyDescent="0.25">
      <c r="A135">
        <v>131</v>
      </c>
      <c r="B135" s="30">
        <v>47</v>
      </c>
      <c r="C135">
        <v>0</v>
      </c>
      <c r="D135">
        <v>0</v>
      </c>
      <c r="F135">
        <v>0</v>
      </c>
      <c r="H135">
        <v>0</v>
      </c>
      <c r="I135">
        <v>0</v>
      </c>
      <c r="K135">
        <v>0</v>
      </c>
      <c r="L135">
        <v>0</v>
      </c>
      <c r="M135">
        <v>0</v>
      </c>
      <c r="N135" s="26">
        <v>2</v>
      </c>
      <c r="O135">
        <v>1</v>
      </c>
      <c r="P135">
        <v>1</v>
      </c>
      <c r="Q135">
        <v>1</v>
      </c>
      <c r="R135">
        <v>1</v>
      </c>
      <c r="T135">
        <v>1</v>
      </c>
      <c r="U135">
        <v>0</v>
      </c>
      <c r="V135">
        <v>1</v>
      </c>
      <c r="W135">
        <v>0</v>
      </c>
      <c r="Z135">
        <v>1</v>
      </c>
      <c r="AB135" s="8">
        <f t="shared" si="16"/>
        <v>1</v>
      </c>
      <c r="AC135" s="8">
        <f t="shared" ref="AC135:AC198" si="23">COUNTIF(AB135,"&gt;0")</f>
        <v>1</v>
      </c>
      <c r="AD135">
        <v>1</v>
      </c>
      <c r="AE135">
        <v>1</v>
      </c>
      <c r="AF135">
        <v>1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 s="8">
        <v>6.7</v>
      </c>
      <c r="AN135" s="8">
        <v>45</v>
      </c>
      <c r="AO135" s="8">
        <v>25.3</v>
      </c>
      <c r="AP135" s="8">
        <v>63</v>
      </c>
      <c r="AQ135" s="8">
        <v>3.7</v>
      </c>
      <c r="AR135" s="8">
        <v>4</v>
      </c>
      <c r="AS135" s="8">
        <v>46</v>
      </c>
      <c r="AT135" s="8">
        <v>5.0999999999999996</v>
      </c>
      <c r="AU135" s="8">
        <v>5.0999999999999996</v>
      </c>
      <c r="AV135" s="8">
        <v>46</v>
      </c>
      <c r="AW135" s="8"/>
      <c r="AX135" s="8"/>
      <c r="AY135" s="26">
        <f t="shared" si="17"/>
        <v>9</v>
      </c>
      <c r="AZ135" s="8"/>
      <c r="BA135" s="8"/>
      <c r="BF135">
        <f t="shared" si="19"/>
        <v>0</v>
      </c>
      <c r="BI135">
        <f t="shared" si="20"/>
        <v>0</v>
      </c>
      <c r="BP135">
        <f t="shared" si="21"/>
        <v>0</v>
      </c>
      <c r="BY135">
        <v>1</v>
      </c>
      <c r="CC135">
        <f t="shared" si="22"/>
        <v>1</v>
      </c>
      <c r="CD135">
        <v>0</v>
      </c>
      <c r="CF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Q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0.52</v>
      </c>
      <c r="CZ135">
        <v>0</v>
      </c>
      <c r="DA135">
        <v>0</v>
      </c>
      <c r="DB135">
        <v>0</v>
      </c>
      <c r="DC135">
        <v>0</v>
      </c>
    </row>
    <row r="136" spans="1:108" x14ac:dyDescent="0.25">
      <c r="A136">
        <v>132</v>
      </c>
      <c r="B136" s="30">
        <v>41</v>
      </c>
      <c r="C136">
        <v>0</v>
      </c>
      <c r="D136">
        <v>0</v>
      </c>
      <c r="F136">
        <v>0</v>
      </c>
      <c r="H136">
        <v>0</v>
      </c>
      <c r="I136">
        <v>0</v>
      </c>
      <c r="K136">
        <v>0</v>
      </c>
      <c r="L136">
        <v>1</v>
      </c>
      <c r="M136">
        <v>0</v>
      </c>
      <c r="N136" s="26">
        <v>0.58333333333333337</v>
      </c>
      <c r="O136">
        <v>1</v>
      </c>
      <c r="R136">
        <v>0</v>
      </c>
      <c r="T136">
        <v>1</v>
      </c>
      <c r="U136">
        <v>0</v>
      </c>
      <c r="V136">
        <v>1</v>
      </c>
      <c r="W136">
        <v>1</v>
      </c>
      <c r="X136">
        <v>1</v>
      </c>
      <c r="Y136">
        <v>1</v>
      </c>
      <c r="Z136">
        <v>1</v>
      </c>
      <c r="AB136" s="8">
        <f t="shared" si="16"/>
        <v>4</v>
      </c>
      <c r="AC136" s="8">
        <f t="shared" si="23"/>
        <v>1</v>
      </c>
      <c r="AD136">
        <v>1</v>
      </c>
      <c r="AE136">
        <v>1</v>
      </c>
      <c r="AF136">
        <v>1</v>
      </c>
      <c r="AG136">
        <v>1</v>
      </c>
      <c r="AH136">
        <v>1</v>
      </c>
      <c r="AI136">
        <v>1</v>
      </c>
      <c r="AJ136">
        <v>1</v>
      </c>
      <c r="AK136">
        <v>1</v>
      </c>
      <c r="AL136">
        <v>1</v>
      </c>
      <c r="AM136" s="8">
        <v>0</v>
      </c>
      <c r="AN136" s="8"/>
      <c r="AO136" s="8">
        <v>25.2</v>
      </c>
      <c r="AP136" s="8">
        <v>40</v>
      </c>
      <c r="AQ136" s="8">
        <v>5.0999999999999996</v>
      </c>
      <c r="AR136" s="8">
        <v>11</v>
      </c>
      <c r="AS136" s="8">
        <v>42</v>
      </c>
      <c r="AT136" s="8"/>
      <c r="AU136" s="8">
        <v>0</v>
      </c>
      <c r="AV136" s="8"/>
      <c r="AW136" s="8"/>
      <c r="AX136" s="8"/>
      <c r="AY136" s="26">
        <f t="shared" si="17"/>
        <v>9.0500000000000007</v>
      </c>
      <c r="AZ136" s="8"/>
      <c r="BA136" s="8"/>
      <c r="BF136">
        <f t="shared" si="19"/>
        <v>0</v>
      </c>
      <c r="BI136">
        <f t="shared" si="20"/>
        <v>0</v>
      </c>
      <c r="BN136">
        <v>1</v>
      </c>
      <c r="BP136">
        <f t="shared" si="21"/>
        <v>1</v>
      </c>
      <c r="CB136" t="s">
        <v>126</v>
      </c>
      <c r="CC136">
        <f t="shared" si="22"/>
        <v>1</v>
      </c>
      <c r="CD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Q136">
        <v>0</v>
      </c>
      <c r="CT136">
        <v>106</v>
      </c>
      <c r="CU136">
        <v>0</v>
      </c>
      <c r="CW136">
        <v>0</v>
      </c>
      <c r="DB136">
        <v>1</v>
      </c>
      <c r="DC136">
        <v>0</v>
      </c>
      <c r="DD136" t="s">
        <v>115</v>
      </c>
    </row>
    <row r="137" spans="1:108" x14ac:dyDescent="0.25">
      <c r="A137">
        <v>133</v>
      </c>
      <c r="B137" s="30">
        <v>61</v>
      </c>
      <c r="C137">
        <v>0</v>
      </c>
      <c r="D137">
        <v>0</v>
      </c>
      <c r="F137">
        <v>0</v>
      </c>
      <c r="H137">
        <v>0</v>
      </c>
      <c r="I137">
        <v>0</v>
      </c>
      <c r="K137">
        <v>1</v>
      </c>
      <c r="L137">
        <v>0</v>
      </c>
      <c r="M137">
        <v>0</v>
      </c>
      <c r="N137" s="26">
        <v>0</v>
      </c>
      <c r="O137">
        <v>1</v>
      </c>
      <c r="P137">
        <v>0</v>
      </c>
      <c r="Q137">
        <v>1</v>
      </c>
      <c r="R137">
        <v>1</v>
      </c>
      <c r="T137">
        <v>1</v>
      </c>
      <c r="U137">
        <v>0</v>
      </c>
      <c r="V137">
        <v>1</v>
      </c>
      <c r="W137">
        <v>1</v>
      </c>
      <c r="X137">
        <v>1</v>
      </c>
      <c r="Y137">
        <v>0</v>
      </c>
      <c r="Z137">
        <v>1</v>
      </c>
      <c r="AA137">
        <v>1</v>
      </c>
      <c r="AB137" s="8">
        <f t="shared" si="16"/>
        <v>4</v>
      </c>
      <c r="AC137" s="8">
        <f t="shared" si="23"/>
        <v>1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1</v>
      </c>
      <c r="AL137">
        <v>1</v>
      </c>
      <c r="AM137" s="8">
        <v>2.5</v>
      </c>
      <c r="AN137" s="8">
        <v>37</v>
      </c>
      <c r="AO137" s="8">
        <v>6.9</v>
      </c>
      <c r="AP137" s="8">
        <v>43</v>
      </c>
      <c r="AQ137" s="8">
        <v>4.3</v>
      </c>
      <c r="AR137" s="8">
        <v>8.5</v>
      </c>
      <c r="AS137" s="8">
        <v>50</v>
      </c>
      <c r="AT137" s="8">
        <v>5.6</v>
      </c>
      <c r="AU137" s="8">
        <v>1.2</v>
      </c>
      <c r="AV137" s="8">
        <v>33</v>
      </c>
      <c r="AW137" s="8"/>
      <c r="AX137" s="8"/>
      <c r="AY137" s="26">
        <f t="shared" si="17"/>
        <v>4.4749999999999996</v>
      </c>
      <c r="AZ137" s="8">
        <v>3.8</v>
      </c>
      <c r="BA137" s="8">
        <v>22.2</v>
      </c>
      <c r="BB137">
        <f t="shared" si="18"/>
        <v>1</v>
      </c>
      <c r="BC137">
        <v>1</v>
      </c>
      <c r="BF137">
        <f t="shared" si="19"/>
        <v>0</v>
      </c>
      <c r="BI137">
        <f t="shared" si="20"/>
        <v>0</v>
      </c>
      <c r="BP137">
        <f t="shared" si="21"/>
        <v>0</v>
      </c>
      <c r="CC137">
        <f t="shared" si="22"/>
        <v>0</v>
      </c>
      <c r="CG137">
        <v>0</v>
      </c>
      <c r="CH137">
        <v>0</v>
      </c>
      <c r="CK137">
        <v>0</v>
      </c>
      <c r="CL137">
        <v>0</v>
      </c>
      <c r="CW137">
        <v>0</v>
      </c>
      <c r="CX137">
        <v>0</v>
      </c>
      <c r="DB137">
        <v>0</v>
      </c>
    </row>
    <row r="138" spans="1:108" x14ac:dyDescent="0.25">
      <c r="A138">
        <v>134</v>
      </c>
      <c r="B138" s="30">
        <v>61</v>
      </c>
      <c r="C138">
        <v>0</v>
      </c>
      <c r="D138">
        <v>0</v>
      </c>
      <c r="F138">
        <v>0</v>
      </c>
      <c r="H138">
        <v>0</v>
      </c>
      <c r="I138">
        <v>0</v>
      </c>
      <c r="K138">
        <v>1</v>
      </c>
      <c r="L138">
        <v>1</v>
      </c>
      <c r="M138">
        <v>0</v>
      </c>
      <c r="N138" s="26">
        <v>2</v>
      </c>
      <c r="O138">
        <v>0</v>
      </c>
      <c r="P138">
        <v>0</v>
      </c>
      <c r="Q138">
        <v>0</v>
      </c>
      <c r="R138">
        <v>0</v>
      </c>
      <c r="T138">
        <v>1</v>
      </c>
      <c r="U138">
        <v>0</v>
      </c>
      <c r="V138">
        <v>1</v>
      </c>
      <c r="W138">
        <v>1</v>
      </c>
      <c r="X138">
        <v>1</v>
      </c>
      <c r="Y138">
        <v>1</v>
      </c>
      <c r="Z138">
        <v>0</v>
      </c>
      <c r="AA138">
        <v>1</v>
      </c>
      <c r="AB138" s="8">
        <f t="shared" si="16"/>
        <v>4</v>
      </c>
      <c r="AC138" s="8">
        <f t="shared" si="23"/>
        <v>1</v>
      </c>
      <c r="AD138">
        <v>0</v>
      </c>
      <c r="AE138">
        <v>0</v>
      </c>
      <c r="AF138">
        <v>0</v>
      </c>
      <c r="AG138">
        <v>1</v>
      </c>
      <c r="AH138">
        <v>1</v>
      </c>
      <c r="AI138">
        <v>1</v>
      </c>
      <c r="AJ138">
        <v>1</v>
      </c>
      <c r="AK138">
        <v>1</v>
      </c>
      <c r="AL138">
        <v>1</v>
      </c>
      <c r="AM138" s="8">
        <v>2.7</v>
      </c>
      <c r="AN138" s="8">
        <v>42</v>
      </c>
      <c r="AO138" s="8"/>
      <c r="AP138" s="8"/>
      <c r="AQ138" s="8"/>
      <c r="AR138" s="8"/>
      <c r="AS138" s="8"/>
      <c r="AT138" s="8">
        <v>4</v>
      </c>
      <c r="AU138" s="8">
        <v>6.1</v>
      </c>
      <c r="AV138" s="8">
        <v>42</v>
      </c>
      <c r="AW138" s="8"/>
      <c r="AX138" s="8"/>
      <c r="AY138" s="26"/>
      <c r="AZ138" s="8"/>
      <c r="BA138" s="8"/>
      <c r="BC138">
        <v>1</v>
      </c>
      <c r="BF138">
        <f t="shared" si="19"/>
        <v>0</v>
      </c>
      <c r="BI138">
        <f t="shared" si="20"/>
        <v>0</v>
      </c>
      <c r="BP138">
        <f t="shared" si="21"/>
        <v>0</v>
      </c>
      <c r="CC138">
        <f t="shared" si="22"/>
        <v>0</v>
      </c>
      <c r="CD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Q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1</v>
      </c>
      <c r="DB138">
        <v>0</v>
      </c>
      <c r="DC138">
        <v>0</v>
      </c>
    </row>
    <row r="139" spans="1:108" x14ac:dyDescent="0.25">
      <c r="A139">
        <v>135</v>
      </c>
      <c r="B139" s="30">
        <v>19</v>
      </c>
      <c r="C139">
        <v>0</v>
      </c>
      <c r="D139">
        <v>1</v>
      </c>
      <c r="E139">
        <v>4.5</v>
      </c>
      <c r="H139">
        <v>0</v>
      </c>
      <c r="I139">
        <v>0</v>
      </c>
      <c r="K139">
        <v>0</v>
      </c>
      <c r="L139">
        <v>1</v>
      </c>
      <c r="M139">
        <v>0</v>
      </c>
      <c r="N139" s="26">
        <v>1.25</v>
      </c>
      <c r="O139">
        <v>1</v>
      </c>
      <c r="P139">
        <v>1</v>
      </c>
      <c r="Q139">
        <v>1</v>
      </c>
      <c r="R139">
        <v>1</v>
      </c>
      <c r="S139">
        <v>9</v>
      </c>
      <c r="T139">
        <v>1</v>
      </c>
      <c r="U139">
        <v>0</v>
      </c>
      <c r="V139">
        <v>1</v>
      </c>
      <c r="W139">
        <v>1</v>
      </c>
      <c r="X139">
        <v>0</v>
      </c>
      <c r="Z139">
        <v>1</v>
      </c>
      <c r="AB139" s="8">
        <f t="shared" si="16"/>
        <v>2</v>
      </c>
      <c r="AC139" s="8">
        <f t="shared" si="23"/>
        <v>1</v>
      </c>
      <c r="AD139">
        <v>0</v>
      </c>
      <c r="AE139">
        <v>0</v>
      </c>
      <c r="AF139">
        <v>0</v>
      </c>
      <c r="AG139">
        <v>1</v>
      </c>
      <c r="AH139">
        <v>1</v>
      </c>
      <c r="AI139">
        <v>0</v>
      </c>
      <c r="AJ139">
        <v>1</v>
      </c>
      <c r="AK139">
        <v>0</v>
      </c>
      <c r="AL139">
        <v>1</v>
      </c>
      <c r="AM139" s="8">
        <v>4.7</v>
      </c>
      <c r="AN139" s="8">
        <v>30</v>
      </c>
      <c r="AO139" s="8">
        <v>24.7</v>
      </c>
      <c r="AP139" s="8">
        <v>40</v>
      </c>
      <c r="AQ139" s="8">
        <v>4.5</v>
      </c>
      <c r="AR139" s="8">
        <v>11</v>
      </c>
      <c r="AS139" s="8">
        <v>50</v>
      </c>
      <c r="AT139" s="8">
        <v>5.2</v>
      </c>
      <c r="AU139" s="8">
        <v>3.2</v>
      </c>
      <c r="AV139" s="8">
        <v>33</v>
      </c>
      <c r="AW139" s="8"/>
      <c r="AX139" s="8"/>
      <c r="AY139" s="26">
        <f t="shared" si="17"/>
        <v>10.1</v>
      </c>
      <c r="AZ139" s="8"/>
      <c r="BA139" s="8"/>
      <c r="BD139">
        <v>1</v>
      </c>
      <c r="BF139">
        <f t="shared" si="19"/>
        <v>1</v>
      </c>
      <c r="BI139">
        <f t="shared" si="20"/>
        <v>0</v>
      </c>
      <c r="BP139">
        <f t="shared" si="21"/>
        <v>0</v>
      </c>
      <c r="CC139">
        <f t="shared" si="22"/>
        <v>1</v>
      </c>
    </row>
    <row r="140" spans="1:108" x14ac:dyDescent="0.25">
      <c r="A140">
        <v>136</v>
      </c>
      <c r="B140" s="30">
        <v>46</v>
      </c>
      <c r="C140">
        <v>0</v>
      </c>
      <c r="D140">
        <v>0</v>
      </c>
      <c r="F140">
        <v>0</v>
      </c>
      <c r="H140">
        <v>0</v>
      </c>
      <c r="I140">
        <v>0</v>
      </c>
      <c r="K140">
        <v>0</v>
      </c>
      <c r="L140">
        <v>0</v>
      </c>
      <c r="M140">
        <v>0</v>
      </c>
      <c r="N140" s="26">
        <v>1</v>
      </c>
      <c r="O140">
        <v>0</v>
      </c>
      <c r="P140">
        <v>0</v>
      </c>
      <c r="Q140">
        <v>0</v>
      </c>
      <c r="R140">
        <v>0</v>
      </c>
      <c r="T140">
        <v>1</v>
      </c>
      <c r="U140">
        <v>0</v>
      </c>
      <c r="V140">
        <v>1</v>
      </c>
      <c r="W140">
        <v>1</v>
      </c>
      <c r="X140">
        <v>1</v>
      </c>
      <c r="Y140">
        <v>0</v>
      </c>
      <c r="Z140">
        <v>1</v>
      </c>
      <c r="AA140">
        <v>0</v>
      </c>
      <c r="AB140" s="8">
        <f t="shared" si="16"/>
        <v>3</v>
      </c>
      <c r="AC140" s="8">
        <f t="shared" si="23"/>
        <v>1</v>
      </c>
      <c r="AD140">
        <v>0</v>
      </c>
      <c r="AE140">
        <v>0</v>
      </c>
      <c r="AF140">
        <v>0</v>
      </c>
      <c r="AG140">
        <v>1</v>
      </c>
      <c r="AH140">
        <v>1</v>
      </c>
      <c r="AI140">
        <v>1</v>
      </c>
      <c r="AJ140">
        <v>1</v>
      </c>
      <c r="AK140">
        <v>0</v>
      </c>
      <c r="AL140">
        <v>0</v>
      </c>
      <c r="AM140" s="8">
        <v>2.5</v>
      </c>
      <c r="AN140" s="8">
        <v>43</v>
      </c>
      <c r="AO140" s="8">
        <v>88.2</v>
      </c>
      <c r="AP140" s="8">
        <v>62</v>
      </c>
      <c r="AQ140" s="8">
        <v>3.2</v>
      </c>
      <c r="AR140" s="8">
        <v>10.9</v>
      </c>
      <c r="AS140" s="8">
        <v>60</v>
      </c>
      <c r="AT140" s="8">
        <v>4.7</v>
      </c>
      <c r="AU140" s="8">
        <v>4.2</v>
      </c>
      <c r="AV140" s="8">
        <v>46</v>
      </c>
      <c r="AW140" s="8"/>
      <c r="AX140" s="8"/>
      <c r="AY140" s="26">
        <f t="shared" si="17"/>
        <v>25.400000000000002</v>
      </c>
      <c r="AZ140" s="8">
        <v>2.8</v>
      </c>
      <c r="BA140" s="8">
        <v>13</v>
      </c>
      <c r="BB140">
        <f t="shared" si="18"/>
        <v>0</v>
      </c>
      <c r="BF140">
        <f t="shared" si="19"/>
        <v>0</v>
      </c>
      <c r="BI140">
        <f t="shared" si="20"/>
        <v>0</v>
      </c>
      <c r="BP140">
        <f t="shared" si="21"/>
        <v>0</v>
      </c>
      <c r="CC140">
        <f t="shared" si="22"/>
        <v>0</v>
      </c>
    </row>
    <row r="141" spans="1:108" x14ac:dyDescent="0.25">
      <c r="A141">
        <v>137</v>
      </c>
      <c r="B141" s="30">
        <v>56</v>
      </c>
      <c r="C141">
        <v>0</v>
      </c>
      <c r="D141">
        <v>0</v>
      </c>
      <c r="F141">
        <v>0</v>
      </c>
      <c r="H141">
        <v>1</v>
      </c>
      <c r="I141">
        <v>0</v>
      </c>
      <c r="K141">
        <v>0</v>
      </c>
      <c r="L141">
        <v>0</v>
      </c>
      <c r="M141">
        <v>0</v>
      </c>
      <c r="N141" s="26">
        <v>1</v>
      </c>
      <c r="O141">
        <v>1</v>
      </c>
      <c r="P141">
        <v>1</v>
      </c>
      <c r="Q141">
        <v>0</v>
      </c>
      <c r="R141">
        <v>0</v>
      </c>
      <c r="T141">
        <v>1</v>
      </c>
      <c r="U141">
        <v>1</v>
      </c>
      <c r="V141">
        <v>1</v>
      </c>
      <c r="W141">
        <v>1</v>
      </c>
      <c r="X141">
        <v>0</v>
      </c>
      <c r="Y141">
        <v>0</v>
      </c>
      <c r="Z141">
        <v>1</v>
      </c>
      <c r="AA141">
        <v>1</v>
      </c>
      <c r="AB141" s="8">
        <f t="shared" si="16"/>
        <v>3</v>
      </c>
      <c r="AC141" s="8">
        <f t="shared" si="23"/>
        <v>1</v>
      </c>
      <c r="AD141">
        <v>1</v>
      </c>
      <c r="AE141">
        <v>1</v>
      </c>
      <c r="AF141">
        <v>1</v>
      </c>
      <c r="AG141">
        <v>0</v>
      </c>
      <c r="AH141">
        <v>0</v>
      </c>
      <c r="AI141">
        <v>0</v>
      </c>
      <c r="AJ141">
        <v>0</v>
      </c>
      <c r="AK141">
        <v>1</v>
      </c>
      <c r="AL141">
        <v>0</v>
      </c>
      <c r="AM141" s="8">
        <v>2.4</v>
      </c>
      <c r="AN141" s="8">
        <v>35</v>
      </c>
      <c r="AO141" s="8">
        <v>8</v>
      </c>
      <c r="AP141" s="8">
        <v>38</v>
      </c>
      <c r="AQ141" s="8">
        <v>5.2</v>
      </c>
      <c r="AR141" s="8">
        <v>8.4</v>
      </c>
      <c r="AS141" s="8">
        <v>42</v>
      </c>
      <c r="AT141" s="8">
        <v>5.8</v>
      </c>
      <c r="AU141" s="8">
        <v>0.9</v>
      </c>
      <c r="AV141" s="8">
        <v>37</v>
      </c>
      <c r="AW141" s="8"/>
      <c r="AX141" s="8"/>
      <c r="AY141" s="26">
        <f t="shared" si="17"/>
        <v>4.7</v>
      </c>
      <c r="AZ141" s="8">
        <v>3.2</v>
      </c>
      <c r="BA141" s="8">
        <v>14.3</v>
      </c>
      <c r="BB141">
        <f t="shared" si="18"/>
        <v>1</v>
      </c>
      <c r="BF141">
        <f t="shared" si="19"/>
        <v>0</v>
      </c>
      <c r="BG141">
        <v>1</v>
      </c>
      <c r="BI141">
        <f t="shared" si="20"/>
        <v>1</v>
      </c>
      <c r="BP141">
        <f t="shared" si="21"/>
        <v>0</v>
      </c>
      <c r="CC141">
        <f t="shared" si="22"/>
        <v>1</v>
      </c>
    </row>
    <row r="142" spans="1:108" x14ac:dyDescent="0.25">
      <c r="A142">
        <v>138</v>
      </c>
      <c r="B142" s="30">
        <v>65</v>
      </c>
      <c r="C142">
        <v>1</v>
      </c>
      <c r="D142">
        <v>0</v>
      </c>
      <c r="F142">
        <v>0</v>
      </c>
      <c r="H142">
        <v>0</v>
      </c>
      <c r="I142">
        <v>0</v>
      </c>
      <c r="K142">
        <v>0</v>
      </c>
      <c r="L142">
        <v>0</v>
      </c>
      <c r="M142">
        <v>0</v>
      </c>
      <c r="O142">
        <v>0</v>
      </c>
      <c r="R142">
        <v>1</v>
      </c>
      <c r="T142">
        <v>0</v>
      </c>
      <c r="U142">
        <v>0</v>
      </c>
      <c r="V142">
        <v>0</v>
      </c>
      <c r="W142">
        <v>1</v>
      </c>
      <c r="X142">
        <v>1</v>
      </c>
      <c r="Z142">
        <v>1</v>
      </c>
      <c r="AB142" s="8">
        <f t="shared" si="16"/>
        <v>3</v>
      </c>
      <c r="AC142" s="8">
        <f t="shared" si="23"/>
        <v>1</v>
      </c>
      <c r="AD142">
        <v>1</v>
      </c>
      <c r="AE142">
        <v>0</v>
      </c>
      <c r="AF142">
        <v>1</v>
      </c>
      <c r="AG142">
        <v>1</v>
      </c>
      <c r="AH142">
        <v>1</v>
      </c>
      <c r="AI142">
        <v>1</v>
      </c>
      <c r="AJ142">
        <v>1</v>
      </c>
      <c r="AK142">
        <v>1</v>
      </c>
      <c r="AL142">
        <v>1</v>
      </c>
      <c r="AM142">
        <v>10.1</v>
      </c>
      <c r="AN142">
        <v>45</v>
      </c>
      <c r="AO142">
        <v>16.399999999999999</v>
      </c>
      <c r="AP142">
        <v>50</v>
      </c>
      <c r="AQ142">
        <v>3.5</v>
      </c>
      <c r="AR142">
        <v>9.6</v>
      </c>
      <c r="AS142">
        <v>55</v>
      </c>
      <c r="AT142">
        <v>4.5999999999999996</v>
      </c>
      <c r="AU142">
        <v>2.4</v>
      </c>
      <c r="AV142">
        <v>38</v>
      </c>
      <c r="AY142" s="26">
        <f t="shared" si="17"/>
        <v>9.0250000000000004</v>
      </c>
      <c r="AZ142">
        <v>4.2</v>
      </c>
      <c r="BA142">
        <v>24.7</v>
      </c>
      <c r="BB142">
        <f t="shared" si="18"/>
        <v>1</v>
      </c>
      <c r="BD142">
        <v>1</v>
      </c>
      <c r="BF142">
        <f t="shared" si="19"/>
        <v>1</v>
      </c>
      <c r="BI142">
        <f t="shared" si="20"/>
        <v>0</v>
      </c>
      <c r="BP142">
        <f t="shared" si="21"/>
        <v>0</v>
      </c>
      <c r="BR142">
        <v>1</v>
      </c>
      <c r="CC142">
        <f t="shared" si="22"/>
        <v>2</v>
      </c>
      <c r="CD142">
        <v>119</v>
      </c>
      <c r="CE142">
        <v>91.9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168</v>
      </c>
      <c r="CP142">
        <v>168</v>
      </c>
      <c r="CQ142">
        <v>0</v>
      </c>
      <c r="CT142">
        <v>0</v>
      </c>
      <c r="CV142">
        <v>0</v>
      </c>
      <c r="CW142">
        <v>160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</row>
    <row r="143" spans="1:108" x14ac:dyDescent="0.25">
      <c r="A143">
        <v>139</v>
      </c>
      <c r="B143" s="30">
        <v>83</v>
      </c>
      <c r="C143">
        <v>1</v>
      </c>
      <c r="D143">
        <v>1</v>
      </c>
      <c r="E143">
        <v>25</v>
      </c>
      <c r="H143">
        <v>1</v>
      </c>
      <c r="I143">
        <v>1</v>
      </c>
      <c r="K143">
        <v>0</v>
      </c>
      <c r="L143">
        <v>0</v>
      </c>
      <c r="M143">
        <v>0</v>
      </c>
      <c r="N143" s="26">
        <v>1</v>
      </c>
      <c r="O143">
        <v>0</v>
      </c>
      <c r="P143">
        <v>0</v>
      </c>
      <c r="Q143">
        <v>0</v>
      </c>
      <c r="R143">
        <v>1</v>
      </c>
      <c r="S143">
        <v>6.5</v>
      </c>
      <c r="T143">
        <v>1</v>
      </c>
      <c r="U143">
        <v>0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 s="8">
        <f t="shared" si="16"/>
        <v>5</v>
      </c>
      <c r="AC143" s="8">
        <f t="shared" si="23"/>
        <v>1</v>
      </c>
      <c r="AD143">
        <v>0</v>
      </c>
      <c r="AE143">
        <v>0</v>
      </c>
      <c r="AF143">
        <v>0</v>
      </c>
      <c r="AG143">
        <v>1</v>
      </c>
      <c r="AH143">
        <v>0</v>
      </c>
      <c r="AI143">
        <v>1</v>
      </c>
      <c r="AJ143">
        <v>0</v>
      </c>
      <c r="AK143">
        <v>1</v>
      </c>
      <c r="AL143">
        <v>1</v>
      </c>
      <c r="AM143">
        <v>0</v>
      </c>
      <c r="AO143">
        <v>9</v>
      </c>
      <c r="AP143">
        <v>41</v>
      </c>
      <c r="AQ143">
        <v>4.4000000000000004</v>
      </c>
      <c r="AR143">
        <v>9.1</v>
      </c>
      <c r="AS143">
        <v>50</v>
      </c>
      <c r="AT143">
        <v>5.8</v>
      </c>
      <c r="AU143">
        <v>2.1</v>
      </c>
      <c r="AV143">
        <v>35</v>
      </c>
      <c r="AY143" s="26">
        <f t="shared" si="17"/>
        <v>4.5250000000000004</v>
      </c>
      <c r="AZ143">
        <v>9.1999999999999993</v>
      </c>
      <c r="BA143">
        <v>26.8</v>
      </c>
      <c r="BB143">
        <f t="shared" si="18"/>
        <v>1</v>
      </c>
      <c r="BD143">
        <v>1</v>
      </c>
      <c r="BF143">
        <f t="shared" si="19"/>
        <v>1</v>
      </c>
      <c r="BI143">
        <f t="shared" si="20"/>
        <v>0</v>
      </c>
      <c r="BN143">
        <v>1</v>
      </c>
      <c r="BP143">
        <f t="shared" si="21"/>
        <v>1</v>
      </c>
      <c r="BQ143">
        <v>1</v>
      </c>
      <c r="CC143">
        <f t="shared" si="22"/>
        <v>3</v>
      </c>
      <c r="CD143">
        <v>83</v>
      </c>
      <c r="CE143">
        <v>79</v>
      </c>
      <c r="CH143">
        <v>7.2</v>
      </c>
      <c r="CI143">
        <v>155</v>
      </c>
      <c r="CN143">
        <v>615</v>
      </c>
      <c r="CO143">
        <v>615</v>
      </c>
      <c r="CQ143">
        <v>5.83</v>
      </c>
      <c r="CR143">
        <v>5.83</v>
      </c>
      <c r="CT143">
        <v>154</v>
      </c>
      <c r="CW143">
        <v>0</v>
      </c>
      <c r="CX143">
        <v>0</v>
      </c>
      <c r="CY143">
        <v>0</v>
      </c>
      <c r="CZ143">
        <v>0</v>
      </c>
      <c r="DB143">
        <v>1</v>
      </c>
      <c r="DC143">
        <v>0</v>
      </c>
      <c r="DD143" t="s">
        <v>107</v>
      </c>
    </row>
    <row r="144" spans="1:108" x14ac:dyDescent="0.25">
      <c r="A144">
        <v>140</v>
      </c>
      <c r="B144" s="30">
        <v>27</v>
      </c>
      <c r="C144">
        <v>0</v>
      </c>
      <c r="D144">
        <v>0</v>
      </c>
      <c r="H144">
        <v>1</v>
      </c>
      <c r="I144">
        <v>0</v>
      </c>
      <c r="K144">
        <v>0</v>
      </c>
      <c r="L144">
        <v>1</v>
      </c>
      <c r="M144">
        <v>0</v>
      </c>
      <c r="O144">
        <v>0</v>
      </c>
      <c r="P144">
        <v>0</v>
      </c>
      <c r="Q144">
        <v>0</v>
      </c>
      <c r="R144">
        <v>0</v>
      </c>
      <c r="T144">
        <v>0</v>
      </c>
      <c r="U144">
        <v>0</v>
      </c>
      <c r="V144">
        <v>0</v>
      </c>
      <c r="W144">
        <v>1</v>
      </c>
      <c r="AB144" s="8"/>
      <c r="AC144" s="8">
        <v>1</v>
      </c>
      <c r="AD144">
        <v>0</v>
      </c>
      <c r="AE144">
        <v>0</v>
      </c>
      <c r="AF144">
        <v>0</v>
      </c>
      <c r="AG144">
        <v>1</v>
      </c>
      <c r="AH144">
        <v>1</v>
      </c>
      <c r="AI144">
        <v>0</v>
      </c>
      <c r="AJ144">
        <v>1</v>
      </c>
      <c r="AK144">
        <v>0</v>
      </c>
      <c r="AM144">
        <v>0</v>
      </c>
      <c r="AO144">
        <v>0</v>
      </c>
      <c r="AP144" t="s">
        <v>136</v>
      </c>
      <c r="AQ144">
        <v>4.5</v>
      </c>
      <c r="AR144">
        <v>3.9</v>
      </c>
      <c r="AS144">
        <v>29</v>
      </c>
      <c r="AU144">
        <v>0</v>
      </c>
      <c r="AY144" s="26">
        <f t="shared" si="17"/>
        <v>0.97499999999999998</v>
      </c>
      <c r="AZ144">
        <v>14.8</v>
      </c>
      <c r="BA144">
        <v>33.299999999999997</v>
      </c>
      <c r="BB144">
        <f t="shared" si="18"/>
        <v>1</v>
      </c>
      <c r="BC144">
        <v>1</v>
      </c>
      <c r="BF144">
        <f t="shared" si="19"/>
        <v>0</v>
      </c>
      <c r="BI144">
        <f t="shared" si="20"/>
        <v>0</v>
      </c>
      <c r="BP144">
        <f t="shared" si="21"/>
        <v>0</v>
      </c>
      <c r="BR144">
        <v>1</v>
      </c>
      <c r="CC144">
        <f t="shared" si="22"/>
        <v>1</v>
      </c>
    </row>
    <row r="145" spans="1:108" x14ac:dyDescent="0.25">
      <c r="A145">
        <v>141</v>
      </c>
      <c r="B145" s="30">
        <v>57</v>
      </c>
      <c r="C145">
        <v>1</v>
      </c>
      <c r="D145">
        <v>0</v>
      </c>
      <c r="H145">
        <v>1</v>
      </c>
      <c r="I145">
        <v>0</v>
      </c>
      <c r="K145">
        <v>0</v>
      </c>
      <c r="L145">
        <v>1</v>
      </c>
      <c r="M145">
        <v>0</v>
      </c>
      <c r="N145" s="26">
        <v>6</v>
      </c>
      <c r="O145">
        <v>0</v>
      </c>
      <c r="P145">
        <v>0</v>
      </c>
      <c r="Q145">
        <v>0</v>
      </c>
      <c r="R145">
        <v>1</v>
      </c>
      <c r="T145">
        <v>1</v>
      </c>
      <c r="U145">
        <v>0</v>
      </c>
      <c r="V145">
        <v>1</v>
      </c>
      <c r="W145">
        <v>1</v>
      </c>
      <c r="X145">
        <v>1</v>
      </c>
      <c r="Y145">
        <v>0</v>
      </c>
      <c r="Z145">
        <v>0</v>
      </c>
      <c r="AA145">
        <v>0</v>
      </c>
      <c r="AB145" s="8">
        <f t="shared" si="16"/>
        <v>2</v>
      </c>
      <c r="AC145" s="8">
        <f t="shared" si="23"/>
        <v>1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1</v>
      </c>
      <c r="AJ145">
        <v>1</v>
      </c>
      <c r="AK145">
        <v>0</v>
      </c>
      <c r="AL145">
        <v>0</v>
      </c>
      <c r="AM145">
        <v>1</v>
      </c>
      <c r="AN145">
        <v>44</v>
      </c>
      <c r="AO145">
        <v>4.5999999999999996</v>
      </c>
      <c r="AP145">
        <v>54</v>
      </c>
      <c r="AQ145">
        <v>3.8</v>
      </c>
      <c r="AR145">
        <v>12.4</v>
      </c>
      <c r="AS145">
        <v>56</v>
      </c>
      <c r="AT145">
        <v>5.0999999999999996</v>
      </c>
      <c r="AU145">
        <v>5.8</v>
      </c>
      <c r="AV145">
        <v>46</v>
      </c>
      <c r="AY145" s="26">
        <f t="shared" si="17"/>
        <v>4.5</v>
      </c>
      <c r="AZ145">
        <v>3.7</v>
      </c>
      <c r="BA145">
        <v>25.7</v>
      </c>
      <c r="BB145">
        <f t="shared" si="18"/>
        <v>1</v>
      </c>
      <c r="BF145">
        <f t="shared" si="19"/>
        <v>0</v>
      </c>
      <c r="BI145">
        <f t="shared" si="20"/>
        <v>0</v>
      </c>
      <c r="BP145">
        <f t="shared" si="21"/>
        <v>0</v>
      </c>
      <c r="CC145">
        <f t="shared" si="22"/>
        <v>0</v>
      </c>
      <c r="CD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374</v>
      </c>
      <c r="CO145">
        <v>374</v>
      </c>
      <c r="CQ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Z145">
        <v>0</v>
      </c>
      <c r="DB145">
        <v>0</v>
      </c>
      <c r="DC145">
        <v>0</v>
      </c>
    </row>
    <row r="146" spans="1:108" x14ac:dyDescent="0.25">
      <c r="A146">
        <v>142</v>
      </c>
      <c r="B146" s="30">
        <v>51</v>
      </c>
      <c r="C146">
        <v>1</v>
      </c>
      <c r="D146">
        <v>0</v>
      </c>
      <c r="H146">
        <v>0</v>
      </c>
      <c r="I146">
        <v>0</v>
      </c>
      <c r="K146">
        <v>0</v>
      </c>
      <c r="L146">
        <v>1</v>
      </c>
      <c r="M146">
        <v>0</v>
      </c>
      <c r="N146" s="26">
        <v>30</v>
      </c>
      <c r="O146">
        <v>1</v>
      </c>
      <c r="Q146">
        <v>1</v>
      </c>
      <c r="R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 s="8">
        <f t="shared" si="16"/>
        <v>0</v>
      </c>
      <c r="AC146" s="8">
        <f t="shared" si="23"/>
        <v>0</v>
      </c>
      <c r="AD146">
        <v>1</v>
      </c>
      <c r="AE146">
        <v>0</v>
      </c>
      <c r="AF146">
        <v>1</v>
      </c>
      <c r="AG146">
        <v>1</v>
      </c>
      <c r="AH146">
        <v>0</v>
      </c>
      <c r="AI146">
        <v>1</v>
      </c>
      <c r="AJ146">
        <v>1</v>
      </c>
      <c r="AK146">
        <v>1</v>
      </c>
      <c r="AL146">
        <v>1</v>
      </c>
      <c r="AO146">
        <v>10</v>
      </c>
      <c r="AP146">
        <v>36</v>
      </c>
      <c r="AQ146">
        <v>4.3</v>
      </c>
      <c r="AR146">
        <v>0.2</v>
      </c>
      <c r="AS146">
        <v>30</v>
      </c>
      <c r="AY146" s="26">
        <f t="shared" si="17"/>
        <v>3.4</v>
      </c>
      <c r="AZ146">
        <v>8.3000000000000007</v>
      </c>
      <c r="BA146">
        <v>28</v>
      </c>
      <c r="BB146">
        <f t="shared" si="18"/>
        <v>1</v>
      </c>
      <c r="BF146">
        <f t="shared" si="19"/>
        <v>0</v>
      </c>
      <c r="BI146">
        <f t="shared" si="20"/>
        <v>0</v>
      </c>
      <c r="BP146">
        <f t="shared" si="21"/>
        <v>0</v>
      </c>
      <c r="BR146">
        <v>1</v>
      </c>
      <c r="CC146">
        <f t="shared" si="22"/>
        <v>1</v>
      </c>
    </row>
    <row r="147" spans="1:108" x14ac:dyDescent="0.25">
      <c r="A147">
        <v>143</v>
      </c>
      <c r="B147">
        <v>72</v>
      </c>
      <c r="C147">
        <v>1</v>
      </c>
      <c r="D147">
        <v>0</v>
      </c>
      <c r="H147">
        <v>0</v>
      </c>
      <c r="I147">
        <v>0</v>
      </c>
      <c r="K147">
        <v>0</v>
      </c>
      <c r="L147">
        <v>0</v>
      </c>
      <c r="M147">
        <v>0</v>
      </c>
      <c r="N147">
        <v>5</v>
      </c>
      <c r="O147">
        <v>1</v>
      </c>
      <c r="P147">
        <v>0</v>
      </c>
      <c r="Q147">
        <v>1</v>
      </c>
      <c r="R147">
        <v>0</v>
      </c>
      <c r="T147">
        <v>1</v>
      </c>
      <c r="U147">
        <v>0</v>
      </c>
      <c r="V147">
        <v>1</v>
      </c>
      <c r="W147">
        <v>0</v>
      </c>
      <c r="X147">
        <v>0</v>
      </c>
      <c r="Y147">
        <v>0</v>
      </c>
      <c r="Z147">
        <v>0</v>
      </c>
      <c r="AA147">
        <v>0</v>
      </c>
      <c r="AB147" s="8">
        <f t="shared" si="16"/>
        <v>0</v>
      </c>
      <c r="AC147" s="8">
        <f t="shared" si="23"/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2.5</v>
      </c>
      <c r="AN147">
        <v>42</v>
      </c>
      <c r="AO147">
        <v>14</v>
      </c>
      <c r="AP147">
        <v>53</v>
      </c>
      <c r="AQ147">
        <v>3.8</v>
      </c>
      <c r="AR147">
        <v>8.4</v>
      </c>
      <c r="AS147">
        <v>52</v>
      </c>
      <c r="AT147">
        <v>4.7</v>
      </c>
      <c r="AU147">
        <v>2.6</v>
      </c>
      <c r="AV147">
        <v>44</v>
      </c>
      <c r="AY147" s="26">
        <f t="shared" si="17"/>
        <v>6.2249999999999996</v>
      </c>
      <c r="AZ147">
        <v>7.2</v>
      </c>
      <c r="BA147">
        <v>13.7</v>
      </c>
      <c r="BB147">
        <f t="shared" si="18"/>
        <v>0</v>
      </c>
      <c r="BF147">
        <f t="shared" si="19"/>
        <v>0</v>
      </c>
      <c r="BI147">
        <f t="shared" si="20"/>
        <v>0</v>
      </c>
      <c r="BP147">
        <f t="shared" si="21"/>
        <v>0</v>
      </c>
      <c r="BU147">
        <v>1</v>
      </c>
      <c r="CC147">
        <f t="shared" si="22"/>
        <v>1</v>
      </c>
    </row>
    <row r="148" spans="1:108" x14ac:dyDescent="0.25">
      <c r="A148">
        <v>144</v>
      </c>
      <c r="B148">
        <v>71</v>
      </c>
      <c r="C148">
        <v>0</v>
      </c>
      <c r="D148">
        <v>1</v>
      </c>
      <c r="E148">
        <v>8</v>
      </c>
      <c r="H148">
        <v>1</v>
      </c>
      <c r="I148">
        <v>1</v>
      </c>
      <c r="K148">
        <v>0</v>
      </c>
      <c r="L148">
        <v>1</v>
      </c>
      <c r="M148">
        <v>0</v>
      </c>
      <c r="N148">
        <v>3</v>
      </c>
      <c r="O148">
        <v>1</v>
      </c>
      <c r="P148">
        <v>1</v>
      </c>
      <c r="Q148">
        <v>0</v>
      </c>
      <c r="R148">
        <v>1</v>
      </c>
      <c r="S148">
        <v>7</v>
      </c>
      <c r="T148">
        <v>1</v>
      </c>
      <c r="U148">
        <v>0</v>
      </c>
      <c r="V148">
        <v>1</v>
      </c>
      <c r="W148">
        <v>1</v>
      </c>
      <c r="X148">
        <v>0</v>
      </c>
      <c r="Y148">
        <v>1</v>
      </c>
      <c r="Z148">
        <v>1</v>
      </c>
      <c r="AA148">
        <v>1</v>
      </c>
      <c r="AB148" s="8">
        <f t="shared" si="16"/>
        <v>4</v>
      </c>
      <c r="AC148" s="8">
        <f t="shared" si="23"/>
        <v>1</v>
      </c>
      <c r="AD148">
        <v>0</v>
      </c>
      <c r="AE148">
        <v>0</v>
      </c>
      <c r="AF148">
        <v>0</v>
      </c>
      <c r="AG148">
        <v>1</v>
      </c>
      <c r="AH148">
        <v>1</v>
      </c>
      <c r="AI148">
        <v>1</v>
      </c>
      <c r="AJ148">
        <v>1</v>
      </c>
      <c r="AK148">
        <v>1</v>
      </c>
      <c r="AL148">
        <v>1</v>
      </c>
      <c r="AM148">
        <v>5</v>
      </c>
      <c r="AN148">
        <v>37</v>
      </c>
      <c r="AO148">
        <v>15.6</v>
      </c>
      <c r="AP148">
        <v>57</v>
      </c>
      <c r="AQ148">
        <v>3.7</v>
      </c>
      <c r="AR148">
        <v>8.6999999999999993</v>
      </c>
      <c r="AS148">
        <v>54</v>
      </c>
      <c r="AT148">
        <v>5.0999999999999996</v>
      </c>
      <c r="AU148">
        <v>4</v>
      </c>
      <c r="AV148">
        <v>42</v>
      </c>
      <c r="AY148" s="26">
        <f t="shared" si="17"/>
        <v>7.3250000000000002</v>
      </c>
      <c r="AZ148">
        <v>4.2</v>
      </c>
      <c r="BA148">
        <v>32.299999999999997</v>
      </c>
      <c r="BB148">
        <f t="shared" si="18"/>
        <v>1</v>
      </c>
      <c r="BD148">
        <v>1</v>
      </c>
      <c r="BF148">
        <f t="shared" si="19"/>
        <v>1</v>
      </c>
      <c r="BI148">
        <f t="shared" si="20"/>
        <v>0</v>
      </c>
      <c r="BP148">
        <f t="shared" si="21"/>
        <v>0</v>
      </c>
      <c r="CC148">
        <f t="shared" si="22"/>
        <v>1</v>
      </c>
      <c r="CD148">
        <v>0</v>
      </c>
      <c r="CF148">
        <v>8.5</v>
      </c>
      <c r="CH148">
        <v>6.6</v>
      </c>
      <c r="CI148">
        <v>0</v>
      </c>
      <c r="CL148">
        <v>0</v>
      </c>
      <c r="CQ148">
        <v>0</v>
      </c>
      <c r="CT148">
        <v>0</v>
      </c>
      <c r="CU148">
        <v>0</v>
      </c>
      <c r="CW148">
        <v>0</v>
      </c>
      <c r="CX148">
        <v>0</v>
      </c>
      <c r="CY148">
        <v>0</v>
      </c>
      <c r="CZ148">
        <v>0</v>
      </c>
      <c r="DB148">
        <v>0</v>
      </c>
    </row>
    <row r="149" spans="1:108" x14ac:dyDescent="0.25">
      <c r="A149">
        <v>145</v>
      </c>
      <c r="B149">
        <v>50</v>
      </c>
      <c r="C149">
        <v>0</v>
      </c>
      <c r="D149">
        <v>1</v>
      </c>
      <c r="E149">
        <v>26</v>
      </c>
      <c r="H149">
        <v>1</v>
      </c>
      <c r="I149">
        <v>1</v>
      </c>
      <c r="K149">
        <v>1</v>
      </c>
      <c r="L149">
        <v>1</v>
      </c>
      <c r="M149">
        <v>0</v>
      </c>
      <c r="N149">
        <v>2</v>
      </c>
      <c r="O149">
        <v>0</v>
      </c>
      <c r="P149">
        <v>0</v>
      </c>
      <c r="Q149">
        <v>0</v>
      </c>
      <c r="R149">
        <v>1</v>
      </c>
      <c r="S149">
        <v>6</v>
      </c>
      <c r="T149">
        <v>1</v>
      </c>
      <c r="U149">
        <v>0</v>
      </c>
      <c r="V149">
        <v>1</v>
      </c>
      <c r="W149">
        <v>1</v>
      </c>
      <c r="X149">
        <v>0</v>
      </c>
      <c r="Y149">
        <v>1</v>
      </c>
      <c r="Z149">
        <v>1</v>
      </c>
      <c r="AA149">
        <v>1</v>
      </c>
      <c r="AB149" s="8">
        <f t="shared" si="16"/>
        <v>4</v>
      </c>
      <c r="AC149" s="8">
        <f t="shared" si="23"/>
        <v>1</v>
      </c>
      <c r="AD149">
        <v>0</v>
      </c>
      <c r="AE149">
        <v>0</v>
      </c>
      <c r="AF149">
        <v>0</v>
      </c>
      <c r="AG149">
        <v>1</v>
      </c>
      <c r="AH149">
        <v>1</v>
      </c>
      <c r="AI149">
        <v>1</v>
      </c>
      <c r="AJ149">
        <v>1</v>
      </c>
      <c r="AK149">
        <v>0</v>
      </c>
      <c r="AL149">
        <v>0</v>
      </c>
      <c r="AM149">
        <v>2.5</v>
      </c>
      <c r="AN149">
        <v>36</v>
      </c>
      <c r="AO149">
        <v>45.3</v>
      </c>
      <c r="AP149">
        <v>57</v>
      </c>
      <c r="AQ149">
        <v>3.5</v>
      </c>
      <c r="AR149">
        <v>11.5</v>
      </c>
      <c r="AS149">
        <v>53</v>
      </c>
      <c r="AT149">
        <v>4.9000000000000004</v>
      </c>
      <c r="AU149">
        <v>0.9</v>
      </c>
      <c r="AV149">
        <v>30</v>
      </c>
      <c r="AY149" s="26">
        <f t="shared" si="17"/>
        <v>14.824999999999999</v>
      </c>
      <c r="AZ149">
        <v>6.7</v>
      </c>
      <c r="BA149">
        <v>49.8</v>
      </c>
      <c r="BB149">
        <f t="shared" si="18"/>
        <v>1</v>
      </c>
      <c r="BD149">
        <v>1</v>
      </c>
      <c r="BF149">
        <f t="shared" si="19"/>
        <v>1</v>
      </c>
      <c r="BI149">
        <f t="shared" si="20"/>
        <v>0</v>
      </c>
      <c r="BP149">
        <f t="shared" si="21"/>
        <v>0</v>
      </c>
      <c r="CC149">
        <f t="shared" si="22"/>
        <v>1</v>
      </c>
      <c r="CH149">
        <v>8.6</v>
      </c>
      <c r="CI149">
        <v>0</v>
      </c>
      <c r="CN149">
        <v>0</v>
      </c>
      <c r="CQ149">
        <v>0.12</v>
      </c>
      <c r="CS149">
        <v>0.12</v>
      </c>
      <c r="CT149">
        <v>0</v>
      </c>
      <c r="DB149">
        <v>0</v>
      </c>
    </row>
    <row r="150" spans="1:108" x14ac:dyDescent="0.25">
      <c r="A150">
        <v>146</v>
      </c>
      <c r="B150">
        <v>62</v>
      </c>
      <c r="C150">
        <v>0</v>
      </c>
      <c r="D150">
        <v>1</v>
      </c>
      <c r="E150">
        <v>20</v>
      </c>
      <c r="H150">
        <v>1</v>
      </c>
      <c r="I150">
        <v>1</v>
      </c>
      <c r="K150">
        <v>0</v>
      </c>
      <c r="L150">
        <v>0</v>
      </c>
      <c r="M150">
        <v>0</v>
      </c>
      <c r="N150">
        <v>2</v>
      </c>
      <c r="O150">
        <v>1</v>
      </c>
      <c r="P150">
        <v>1</v>
      </c>
      <c r="Q150">
        <v>1</v>
      </c>
      <c r="R150">
        <v>1</v>
      </c>
      <c r="S150" s="47"/>
      <c r="T150">
        <v>1</v>
      </c>
      <c r="U150">
        <v>1</v>
      </c>
      <c r="V150">
        <v>1</v>
      </c>
      <c r="W150">
        <v>1</v>
      </c>
      <c r="X150">
        <v>0</v>
      </c>
      <c r="Y150">
        <v>1</v>
      </c>
      <c r="Z150">
        <v>1</v>
      </c>
      <c r="AA150">
        <v>1</v>
      </c>
      <c r="AB150" s="8">
        <f t="shared" si="16"/>
        <v>4</v>
      </c>
      <c r="AC150" s="8">
        <f t="shared" si="23"/>
        <v>1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1</v>
      </c>
      <c r="AL150">
        <v>1</v>
      </c>
      <c r="AM150">
        <v>0</v>
      </c>
      <c r="AO150">
        <v>0</v>
      </c>
      <c r="AP150" t="s">
        <v>136</v>
      </c>
      <c r="AQ150">
        <v>5.7</v>
      </c>
      <c r="AR150">
        <v>0.6</v>
      </c>
      <c r="AS150">
        <v>41</v>
      </c>
      <c r="AT150">
        <v>4.8</v>
      </c>
      <c r="AU150">
        <v>1.7</v>
      </c>
      <c r="AV150">
        <v>35</v>
      </c>
      <c r="AY150" s="26">
        <f t="shared" si="17"/>
        <v>0.15</v>
      </c>
      <c r="AZ150">
        <v>12.3</v>
      </c>
      <c r="BA150">
        <v>49.7</v>
      </c>
      <c r="BB150">
        <f t="shared" si="18"/>
        <v>1</v>
      </c>
      <c r="BD150">
        <v>1</v>
      </c>
      <c r="BF150">
        <f t="shared" si="19"/>
        <v>1</v>
      </c>
      <c r="BI150">
        <f t="shared" si="20"/>
        <v>0</v>
      </c>
      <c r="BP150">
        <f t="shared" si="21"/>
        <v>0</v>
      </c>
      <c r="CC150">
        <f t="shared" si="22"/>
        <v>1</v>
      </c>
      <c r="CD150">
        <v>0</v>
      </c>
      <c r="CH150">
        <v>9.1999999999999993</v>
      </c>
      <c r="CI150">
        <v>0</v>
      </c>
      <c r="CJ150">
        <v>0</v>
      </c>
      <c r="CK150">
        <v>0</v>
      </c>
      <c r="CL150">
        <v>0</v>
      </c>
      <c r="CM150">
        <v>5</v>
      </c>
      <c r="CN150">
        <v>0</v>
      </c>
      <c r="CQ150">
        <v>0</v>
      </c>
      <c r="CT150">
        <v>0</v>
      </c>
      <c r="CU150">
        <v>0</v>
      </c>
      <c r="CV150">
        <v>0</v>
      </c>
      <c r="CW150">
        <v>40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</row>
    <row r="151" spans="1:108" x14ac:dyDescent="0.25">
      <c r="A151">
        <v>147</v>
      </c>
      <c r="B151">
        <v>55</v>
      </c>
      <c r="C151">
        <v>0</v>
      </c>
      <c r="D151">
        <v>0</v>
      </c>
      <c r="H151">
        <v>1</v>
      </c>
      <c r="I151">
        <v>0</v>
      </c>
      <c r="K151">
        <v>0</v>
      </c>
      <c r="L151">
        <v>0</v>
      </c>
      <c r="M151">
        <v>0</v>
      </c>
      <c r="N151">
        <v>5</v>
      </c>
      <c r="O151">
        <v>0</v>
      </c>
      <c r="P151">
        <v>0</v>
      </c>
      <c r="Q151">
        <v>0</v>
      </c>
      <c r="R151">
        <v>1</v>
      </c>
      <c r="S151">
        <v>2</v>
      </c>
      <c r="T151">
        <v>1</v>
      </c>
      <c r="U151">
        <v>0</v>
      </c>
      <c r="V151">
        <v>1</v>
      </c>
      <c r="W151">
        <v>1</v>
      </c>
      <c r="X151">
        <v>0</v>
      </c>
      <c r="Y151">
        <v>1</v>
      </c>
      <c r="Z151">
        <v>1</v>
      </c>
      <c r="AA151">
        <v>1</v>
      </c>
      <c r="AB151" s="8">
        <f t="shared" si="16"/>
        <v>4</v>
      </c>
      <c r="AC151" s="8">
        <f t="shared" si="23"/>
        <v>1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M151">
        <v>1.2</v>
      </c>
      <c r="AN151">
        <v>37</v>
      </c>
      <c r="AO151">
        <v>10.6</v>
      </c>
      <c r="AP151">
        <v>32</v>
      </c>
      <c r="AQ151">
        <v>5.6</v>
      </c>
      <c r="AR151">
        <v>7.6</v>
      </c>
      <c r="AS151">
        <v>53</v>
      </c>
      <c r="AT151">
        <v>5.2</v>
      </c>
      <c r="AU151">
        <v>5.2</v>
      </c>
      <c r="AV151">
        <v>40</v>
      </c>
      <c r="AY151" s="26">
        <f t="shared" si="17"/>
        <v>4.8499999999999996</v>
      </c>
      <c r="BC151">
        <v>1</v>
      </c>
      <c r="BF151">
        <f t="shared" si="19"/>
        <v>0</v>
      </c>
      <c r="BI151">
        <f t="shared" si="20"/>
        <v>0</v>
      </c>
      <c r="BP151">
        <f t="shared" si="21"/>
        <v>0</v>
      </c>
      <c r="BU151">
        <v>1</v>
      </c>
      <c r="CC151">
        <f t="shared" si="22"/>
        <v>1</v>
      </c>
      <c r="CD151">
        <v>0</v>
      </c>
      <c r="CF151">
        <v>0</v>
      </c>
      <c r="CH151">
        <v>0</v>
      </c>
      <c r="CI151">
        <v>0</v>
      </c>
      <c r="CJ151">
        <v>43</v>
      </c>
      <c r="CK151">
        <v>54</v>
      </c>
      <c r="CL151">
        <v>522</v>
      </c>
      <c r="CM151">
        <v>0</v>
      </c>
      <c r="CN151">
        <v>485</v>
      </c>
      <c r="CO151">
        <v>485</v>
      </c>
      <c r="CQ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</row>
    <row r="152" spans="1:108" x14ac:dyDescent="0.25">
      <c r="A152">
        <v>148</v>
      </c>
      <c r="B152">
        <v>56</v>
      </c>
      <c r="C152">
        <v>0</v>
      </c>
      <c r="D152">
        <v>0</v>
      </c>
      <c r="H152">
        <v>1</v>
      </c>
      <c r="I152">
        <v>0</v>
      </c>
      <c r="K152">
        <v>0</v>
      </c>
      <c r="L152">
        <v>1</v>
      </c>
      <c r="M152">
        <v>0</v>
      </c>
      <c r="N152" s="47">
        <v>0.66700000000000004</v>
      </c>
      <c r="O152">
        <v>0</v>
      </c>
      <c r="P152">
        <v>0</v>
      </c>
      <c r="Q152">
        <v>0</v>
      </c>
      <c r="R152">
        <v>1</v>
      </c>
      <c r="S152">
        <v>8</v>
      </c>
      <c r="T152">
        <v>1</v>
      </c>
      <c r="U152">
        <v>0</v>
      </c>
      <c r="V152">
        <v>1</v>
      </c>
      <c r="W152">
        <v>1</v>
      </c>
      <c r="X152">
        <v>0</v>
      </c>
      <c r="Y152">
        <v>1</v>
      </c>
      <c r="Z152">
        <v>1</v>
      </c>
      <c r="AA152">
        <v>0</v>
      </c>
      <c r="AB152" s="8">
        <f t="shared" si="16"/>
        <v>3</v>
      </c>
      <c r="AC152" s="8">
        <f t="shared" si="23"/>
        <v>1</v>
      </c>
      <c r="AD152">
        <v>0</v>
      </c>
      <c r="AE152">
        <v>0</v>
      </c>
      <c r="AF152">
        <v>0</v>
      </c>
      <c r="AG152">
        <v>1</v>
      </c>
      <c r="AH152">
        <v>1</v>
      </c>
      <c r="AI152">
        <v>0</v>
      </c>
      <c r="AJ152">
        <v>0</v>
      </c>
      <c r="AK152">
        <v>1</v>
      </c>
      <c r="AM152">
        <v>2.7</v>
      </c>
      <c r="AN152">
        <v>33</v>
      </c>
      <c r="AO152">
        <v>8</v>
      </c>
      <c r="AP152">
        <v>44</v>
      </c>
      <c r="AR152">
        <v>0</v>
      </c>
      <c r="AT152">
        <v>5.8</v>
      </c>
      <c r="AU152">
        <v>0.3</v>
      </c>
      <c r="AV152">
        <v>30</v>
      </c>
      <c r="AY152" s="26">
        <f t="shared" si="17"/>
        <v>2.6749999999999998</v>
      </c>
      <c r="AZ152">
        <v>6.2</v>
      </c>
      <c r="BA152">
        <v>25.3</v>
      </c>
      <c r="BB152">
        <f t="shared" si="18"/>
        <v>1</v>
      </c>
      <c r="BF152">
        <f t="shared" si="19"/>
        <v>0</v>
      </c>
      <c r="BI152">
        <f t="shared" si="20"/>
        <v>0</v>
      </c>
      <c r="BP152">
        <f t="shared" si="21"/>
        <v>0</v>
      </c>
      <c r="CC152">
        <f t="shared" si="22"/>
        <v>0</v>
      </c>
    </row>
    <row r="153" spans="1:108" x14ac:dyDescent="0.25">
      <c r="A153">
        <v>149</v>
      </c>
      <c r="B153">
        <v>56</v>
      </c>
      <c r="C153">
        <v>0</v>
      </c>
      <c r="D153">
        <v>0</v>
      </c>
      <c r="H153">
        <v>1</v>
      </c>
      <c r="I153">
        <v>0</v>
      </c>
      <c r="K153">
        <v>0</v>
      </c>
      <c r="L153">
        <v>0</v>
      </c>
      <c r="M153">
        <v>1</v>
      </c>
      <c r="N153">
        <v>2</v>
      </c>
      <c r="O153">
        <v>0</v>
      </c>
      <c r="P153">
        <v>0</v>
      </c>
      <c r="Q153">
        <v>0</v>
      </c>
      <c r="R153">
        <v>1</v>
      </c>
      <c r="S153">
        <v>8</v>
      </c>
      <c r="T153">
        <v>1</v>
      </c>
      <c r="U153">
        <v>1</v>
      </c>
      <c r="V153">
        <v>1</v>
      </c>
      <c r="W153">
        <v>0</v>
      </c>
      <c r="X153">
        <v>0</v>
      </c>
      <c r="Y153">
        <v>0</v>
      </c>
      <c r="Z153">
        <v>0</v>
      </c>
      <c r="AA153">
        <v>0</v>
      </c>
      <c r="AB153" s="8">
        <f t="shared" si="16"/>
        <v>0</v>
      </c>
      <c r="AC153" s="8">
        <f t="shared" si="23"/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5</v>
      </c>
      <c r="AN153">
        <v>54</v>
      </c>
      <c r="AO153">
        <v>40.9</v>
      </c>
      <c r="AP153">
        <v>54</v>
      </c>
      <c r="AQ153">
        <v>2.7</v>
      </c>
      <c r="AR153">
        <v>12.3</v>
      </c>
      <c r="AS153">
        <v>59</v>
      </c>
      <c r="AT153">
        <v>4.3</v>
      </c>
      <c r="AU153">
        <v>3.4</v>
      </c>
      <c r="AV153">
        <v>42</v>
      </c>
      <c r="AY153" s="26">
        <f t="shared" si="17"/>
        <v>14.55</v>
      </c>
      <c r="AZ153">
        <v>3.3</v>
      </c>
      <c r="BA153">
        <v>8.8000000000000007</v>
      </c>
      <c r="BB153">
        <f t="shared" si="18"/>
        <v>0</v>
      </c>
      <c r="BF153">
        <f t="shared" si="19"/>
        <v>0</v>
      </c>
      <c r="BI153">
        <f t="shared" si="20"/>
        <v>0</v>
      </c>
      <c r="BP153">
        <f t="shared" si="21"/>
        <v>0</v>
      </c>
      <c r="CC153">
        <f t="shared" si="22"/>
        <v>0</v>
      </c>
      <c r="CD153">
        <v>0</v>
      </c>
      <c r="CF153">
        <v>0</v>
      </c>
      <c r="CJ153">
        <v>0</v>
      </c>
      <c r="CK153">
        <v>0</v>
      </c>
      <c r="CL153">
        <v>0</v>
      </c>
      <c r="CN153">
        <v>0</v>
      </c>
      <c r="CQ153">
        <v>0</v>
      </c>
    </row>
    <row r="154" spans="1:108" x14ac:dyDescent="0.25">
      <c r="A154">
        <v>150</v>
      </c>
      <c r="B154">
        <v>55</v>
      </c>
      <c r="C154">
        <v>1</v>
      </c>
      <c r="D154">
        <v>0</v>
      </c>
      <c r="H154">
        <v>1</v>
      </c>
      <c r="I154">
        <v>1</v>
      </c>
      <c r="K154">
        <v>1</v>
      </c>
      <c r="L154">
        <v>0</v>
      </c>
      <c r="M154">
        <v>0</v>
      </c>
      <c r="N154">
        <v>1.5</v>
      </c>
      <c r="O154">
        <v>0</v>
      </c>
      <c r="P154">
        <v>0</v>
      </c>
      <c r="Q154">
        <v>0</v>
      </c>
      <c r="R154">
        <v>1</v>
      </c>
      <c r="T154">
        <v>1</v>
      </c>
      <c r="U154">
        <v>0</v>
      </c>
      <c r="V154">
        <v>1</v>
      </c>
      <c r="W154">
        <v>0</v>
      </c>
      <c r="X154">
        <v>0</v>
      </c>
      <c r="Y154">
        <v>0</v>
      </c>
      <c r="Z154">
        <v>0</v>
      </c>
      <c r="AA154">
        <v>0</v>
      </c>
      <c r="AB154" s="8">
        <f t="shared" si="16"/>
        <v>0</v>
      </c>
      <c r="AC154" s="8">
        <f t="shared" si="23"/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1.6</v>
      </c>
      <c r="AN154">
        <v>40</v>
      </c>
      <c r="AO154">
        <v>9.1999999999999993</v>
      </c>
      <c r="AP154">
        <v>62</v>
      </c>
      <c r="AQ154">
        <v>3</v>
      </c>
      <c r="AR154">
        <v>6.1</v>
      </c>
      <c r="AS154">
        <v>45</v>
      </c>
      <c r="AT154">
        <v>4.3</v>
      </c>
      <c r="AU154">
        <v>2</v>
      </c>
      <c r="AV154">
        <v>39</v>
      </c>
      <c r="AY154" s="26">
        <f t="shared" si="17"/>
        <v>4.2249999999999996</v>
      </c>
      <c r="AZ154">
        <v>5.3</v>
      </c>
      <c r="BA154">
        <v>14.2</v>
      </c>
      <c r="BB154">
        <f t="shared" si="18"/>
        <v>1</v>
      </c>
      <c r="BF154">
        <f t="shared" si="19"/>
        <v>0</v>
      </c>
      <c r="BI154">
        <f t="shared" si="20"/>
        <v>0</v>
      </c>
      <c r="BN154">
        <v>1</v>
      </c>
      <c r="BP154">
        <f t="shared" si="21"/>
        <v>1</v>
      </c>
      <c r="BV154">
        <v>1</v>
      </c>
      <c r="CC154">
        <f t="shared" si="22"/>
        <v>2</v>
      </c>
      <c r="CD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Q154">
        <v>0</v>
      </c>
      <c r="CT154">
        <v>114</v>
      </c>
      <c r="CV154">
        <v>0</v>
      </c>
      <c r="CW154">
        <v>0</v>
      </c>
      <c r="CX154">
        <v>0</v>
      </c>
      <c r="DA154">
        <v>0</v>
      </c>
      <c r="DB154">
        <v>0</v>
      </c>
      <c r="DC154">
        <v>0</v>
      </c>
    </row>
    <row r="155" spans="1:108" x14ac:dyDescent="0.25">
      <c r="A155">
        <v>151</v>
      </c>
      <c r="B155">
        <v>36</v>
      </c>
      <c r="C155">
        <v>0</v>
      </c>
      <c r="D155">
        <v>0</v>
      </c>
      <c r="H155">
        <v>1</v>
      </c>
      <c r="I155">
        <v>0</v>
      </c>
      <c r="K155">
        <v>0</v>
      </c>
      <c r="L155">
        <v>0</v>
      </c>
      <c r="M155">
        <v>0</v>
      </c>
      <c r="N155">
        <v>30</v>
      </c>
      <c r="O155">
        <v>0</v>
      </c>
      <c r="P155">
        <v>0</v>
      </c>
      <c r="Q155">
        <v>0</v>
      </c>
      <c r="R155">
        <v>0</v>
      </c>
      <c r="T155">
        <v>1</v>
      </c>
      <c r="U155">
        <v>0</v>
      </c>
      <c r="V155">
        <v>1</v>
      </c>
      <c r="W155">
        <v>1</v>
      </c>
      <c r="X155">
        <v>0</v>
      </c>
      <c r="Y155">
        <v>0</v>
      </c>
      <c r="Z155">
        <v>0</v>
      </c>
      <c r="AA155">
        <v>0</v>
      </c>
      <c r="AB155" s="8">
        <f t="shared" si="16"/>
        <v>1</v>
      </c>
      <c r="AC155" s="8">
        <f t="shared" si="23"/>
        <v>1</v>
      </c>
      <c r="AD155">
        <v>0</v>
      </c>
      <c r="AE155">
        <v>0</v>
      </c>
      <c r="AF155">
        <v>0</v>
      </c>
      <c r="AG155">
        <v>1</v>
      </c>
      <c r="AH155">
        <v>1</v>
      </c>
      <c r="AI155">
        <v>1</v>
      </c>
      <c r="AJ155">
        <v>1</v>
      </c>
      <c r="AK155">
        <v>0</v>
      </c>
      <c r="AL155">
        <v>0</v>
      </c>
      <c r="AM155">
        <v>0</v>
      </c>
      <c r="AO155">
        <v>0</v>
      </c>
      <c r="AP155" t="s">
        <v>136</v>
      </c>
      <c r="AQ155">
        <v>10.5</v>
      </c>
      <c r="AR155">
        <v>5.7</v>
      </c>
      <c r="AS155">
        <v>29</v>
      </c>
      <c r="AT155">
        <v>16.100000000000001</v>
      </c>
      <c r="AU155">
        <v>0.6</v>
      </c>
      <c r="AV155">
        <v>18</v>
      </c>
      <c r="AY155" s="26">
        <f t="shared" si="17"/>
        <v>1.425</v>
      </c>
      <c r="AZ155">
        <v>2.2999999999999998</v>
      </c>
      <c r="BA155">
        <v>31</v>
      </c>
      <c r="BB155">
        <f t="shared" si="18"/>
        <v>1</v>
      </c>
      <c r="BF155">
        <f t="shared" si="19"/>
        <v>0</v>
      </c>
      <c r="BI155">
        <f t="shared" si="20"/>
        <v>0</v>
      </c>
      <c r="BP155">
        <f t="shared" si="21"/>
        <v>0</v>
      </c>
      <c r="BR155">
        <v>1</v>
      </c>
      <c r="CC155">
        <f t="shared" si="22"/>
        <v>1</v>
      </c>
    </row>
    <row r="156" spans="1:108" x14ac:dyDescent="0.25">
      <c r="A156">
        <v>152</v>
      </c>
      <c r="B156">
        <v>53</v>
      </c>
      <c r="C156">
        <v>0</v>
      </c>
      <c r="D156">
        <v>1</v>
      </c>
      <c r="E156">
        <v>2</v>
      </c>
      <c r="H156">
        <v>0</v>
      </c>
      <c r="I156">
        <v>1</v>
      </c>
      <c r="K156">
        <v>0</v>
      </c>
      <c r="L156">
        <v>1</v>
      </c>
      <c r="M156">
        <v>0</v>
      </c>
      <c r="N156">
        <v>4</v>
      </c>
      <c r="O156">
        <v>0</v>
      </c>
      <c r="P156">
        <v>0</v>
      </c>
      <c r="Q156">
        <v>0</v>
      </c>
      <c r="R156">
        <v>1</v>
      </c>
      <c r="S156">
        <v>8</v>
      </c>
      <c r="T156">
        <v>1</v>
      </c>
      <c r="U156">
        <v>0</v>
      </c>
      <c r="V156">
        <v>1</v>
      </c>
      <c r="W156">
        <v>1</v>
      </c>
      <c r="X156">
        <v>0</v>
      </c>
      <c r="Y156">
        <v>1</v>
      </c>
      <c r="Z156">
        <v>1</v>
      </c>
      <c r="AA156">
        <v>1</v>
      </c>
      <c r="AB156" s="8">
        <f t="shared" si="16"/>
        <v>4</v>
      </c>
      <c r="AC156" s="8">
        <f t="shared" si="23"/>
        <v>1</v>
      </c>
      <c r="AD156">
        <v>0</v>
      </c>
      <c r="AE156">
        <v>0</v>
      </c>
      <c r="AF156">
        <v>0</v>
      </c>
      <c r="AG156">
        <v>1</v>
      </c>
      <c r="AH156">
        <v>1</v>
      </c>
      <c r="AI156">
        <v>1</v>
      </c>
      <c r="AJ156">
        <v>1</v>
      </c>
      <c r="AK156">
        <v>1</v>
      </c>
      <c r="AL156">
        <v>1</v>
      </c>
      <c r="AM156">
        <v>0</v>
      </c>
      <c r="AO156">
        <v>1.7</v>
      </c>
      <c r="AP156">
        <v>42</v>
      </c>
      <c r="AQ156">
        <v>4.4000000000000004</v>
      </c>
      <c r="AR156">
        <v>7.1</v>
      </c>
      <c r="AS156">
        <v>50</v>
      </c>
      <c r="AT156">
        <v>5</v>
      </c>
      <c r="AU156">
        <v>0.3</v>
      </c>
      <c r="AV156">
        <v>25</v>
      </c>
      <c r="AY156" s="26">
        <f t="shared" si="17"/>
        <v>2.1999999999999997</v>
      </c>
      <c r="AZ156">
        <v>4</v>
      </c>
      <c r="BA156">
        <v>20.3</v>
      </c>
      <c r="BB156">
        <f t="shared" si="18"/>
        <v>1</v>
      </c>
      <c r="BD156">
        <v>1</v>
      </c>
      <c r="BF156">
        <f t="shared" si="19"/>
        <v>1</v>
      </c>
      <c r="BI156">
        <f t="shared" si="20"/>
        <v>0</v>
      </c>
      <c r="BO156">
        <v>1</v>
      </c>
      <c r="BP156">
        <f t="shared" si="21"/>
        <v>1</v>
      </c>
      <c r="CC156">
        <f t="shared" si="22"/>
        <v>2</v>
      </c>
      <c r="CD156">
        <v>121</v>
      </c>
      <c r="CE156">
        <v>90</v>
      </c>
      <c r="CH156">
        <v>6.8</v>
      </c>
      <c r="CI156">
        <v>0</v>
      </c>
      <c r="CK156">
        <v>0</v>
      </c>
      <c r="CQ156">
        <v>0</v>
      </c>
      <c r="CT156">
        <v>293</v>
      </c>
      <c r="CV156">
        <v>51</v>
      </c>
      <c r="CW156">
        <v>0</v>
      </c>
      <c r="CY156">
        <v>0</v>
      </c>
      <c r="CZ156">
        <v>0</v>
      </c>
      <c r="DB156">
        <v>0</v>
      </c>
    </row>
    <row r="157" spans="1:108" x14ac:dyDescent="0.25">
      <c r="A157">
        <v>153</v>
      </c>
      <c r="B157">
        <v>67</v>
      </c>
      <c r="C157">
        <v>1</v>
      </c>
      <c r="D157">
        <v>1</v>
      </c>
      <c r="E157">
        <v>10</v>
      </c>
      <c r="H157">
        <v>1</v>
      </c>
      <c r="I157">
        <v>1</v>
      </c>
      <c r="K157">
        <v>0</v>
      </c>
      <c r="L157">
        <v>0</v>
      </c>
      <c r="M157">
        <v>0</v>
      </c>
      <c r="N157">
        <v>4</v>
      </c>
      <c r="O157">
        <v>1</v>
      </c>
      <c r="P157">
        <v>1</v>
      </c>
      <c r="Q157">
        <v>1</v>
      </c>
      <c r="R157">
        <v>1</v>
      </c>
      <c r="S157">
        <v>9</v>
      </c>
      <c r="T157">
        <v>0</v>
      </c>
      <c r="U157">
        <v>0</v>
      </c>
      <c r="V157">
        <v>0</v>
      </c>
      <c r="W157">
        <v>1</v>
      </c>
      <c r="X157">
        <v>0</v>
      </c>
      <c r="Y157">
        <v>1</v>
      </c>
      <c r="Z157">
        <v>1</v>
      </c>
      <c r="AA157">
        <v>1</v>
      </c>
      <c r="AB157" s="8">
        <f t="shared" si="16"/>
        <v>4</v>
      </c>
      <c r="AC157" s="8">
        <f t="shared" si="23"/>
        <v>1</v>
      </c>
      <c r="AD157">
        <v>0</v>
      </c>
      <c r="AE157">
        <v>0</v>
      </c>
      <c r="AF157">
        <v>0</v>
      </c>
      <c r="AG157">
        <v>1</v>
      </c>
      <c r="AH157">
        <v>1</v>
      </c>
      <c r="AI157">
        <v>1</v>
      </c>
      <c r="AJ157">
        <v>1</v>
      </c>
      <c r="AK157">
        <v>1</v>
      </c>
      <c r="AL157">
        <v>1</v>
      </c>
      <c r="AM157">
        <v>0</v>
      </c>
      <c r="AO157">
        <v>9.6</v>
      </c>
      <c r="AP157">
        <v>47</v>
      </c>
      <c r="AQ157">
        <v>4.5</v>
      </c>
      <c r="AR157">
        <v>4.4000000000000004</v>
      </c>
      <c r="AS157">
        <v>46</v>
      </c>
      <c r="AU157">
        <v>0</v>
      </c>
      <c r="AY157" s="26">
        <f t="shared" si="17"/>
        <v>3.5</v>
      </c>
      <c r="AZ157">
        <v>12.2</v>
      </c>
      <c r="BA157">
        <v>42.3</v>
      </c>
      <c r="BB157">
        <f t="shared" si="18"/>
        <v>1</v>
      </c>
      <c r="BD157">
        <v>1</v>
      </c>
      <c r="BF157">
        <f t="shared" si="19"/>
        <v>1</v>
      </c>
      <c r="BI157">
        <f t="shared" si="20"/>
        <v>0</v>
      </c>
      <c r="BP157">
        <f t="shared" si="21"/>
        <v>0</v>
      </c>
      <c r="CC157">
        <f t="shared" si="22"/>
        <v>1</v>
      </c>
    </row>
    <row r="158" spans="1:108" x14ac:dyDescent="0.25">
      <c r="A158">
        <v>154</v>
      </c>
      <c r="B158">
        <v>71</v>
      </c>
      <c r="C158">
        <v>0</v>
      </c>
      <c r="D158">
        <v>0</v>
      </c>
      <c r="H158">
        <v>0</v>
      </c>
      <c r="I158">
        <v>0</v>
      </c>
      <c r="K158">
        <v>0</v>
      </c>
      <c r="L158">
        <v>0</v>
      </c>
      <c r="M158">
        <v>1</v>
      </c>
      <c r="N158">
        <v>2</v>
      </c>
      <c r="O158">
        <v>0</v>
      </c>
      <c r="P158">
        <v>0</v>
      </c>
      <c r="Q158">
        <v>0</v>
      </c>
      <c r="R158">
        <v>1</v>
      </c>
      <c r="T158">
        <v>1</v>
      </c>
      <c r="U158">
        <v>0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 s="8">
        <f t="shared" si="16"/>
        <v>5</v>
      </c>
      <c r="AC158" s="8">
        <f t="shared" si="23"/>
        <v>1</v>
      </c>
      <c r="AD158">
        <v>0</v>
      </c>
      <c r="AE158">
        <v>0</v>
      </c>
      <c r="AF158">
        <v>0</v>
      </c>
      <c r="AG158">
        <v>1</v>
      </c>
      <c r="AH158">
        <v>0</v>
      </c>
      <c r="AI158">
        <v>1</v>
      </c>
      <c r="AJ158">
        <v>1</v>
      </c>
      <c r="AK158">
        <v>0</v>
      </c>
      <c r="AL158">
        <v>1</v>
      </c>
      <c r="AM158">
        <v>0</v>
      </c>
      <c r="AO158">
        <v>9.6</v>
      </c>
      <c r="AP158">
        <v>50</v>
      </c>
      <c r="AQ158">
        <v>3.3</v>
      </c>
      <c r="AR158">
        <v>8.4</v>
      </c>
      <c r="AS158">
        <v>56</v>
      </c>
      <c r="AT158">
        <v>4.9000000000000004</v>
      </c>
      <c r="AU158">
        <v>3.9</v>
      </c>
      <c r="AV158">
        <v>42</v>
      </c>
      <c r="AY158" s="26">
        <f t="shared" si="17"/>
        <v>4.5</v>
      </c>
      <c r="AZ158">
        <v>7</v>
      </c>
      <c r="BA158">
        <v>47.5</v>
      </c>
      <c r="BB158">
        <f t="shared" si="18"/>
        <v>1</v>
      </c>
      <c r="BC158">
        <v>1</v>
      </c>
      <c r="BF158">
        <f t="shared" si="19"/>
        <v>0</v>
      </c>
      <c r="BI158">
        <f t="shared" si="20"/>
        <v>0</v>
      </c>
      <c r="BP158">
        <f t="shared" si="21"/>
        <v>0</v>
      </c>
      <c r="CC158">
        <f t="shared" si="22"/>
        <v>0</v>
      </c>
      <c r="CD158">
        <v>127</v>
      </c>
      <c r="CE158">
        <v>94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Q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B158">
        <v>0</v>
      </c>
      <c r="DC158">
        <v>0</v>
      </c>
    </row>
    <row r="159" spans="1:108" x14ac:dyDescent="0.25">
      <c r="A159">
        <v>155</v>
      </c>
      <c r="B159">
        <v>53</v>
      </c>
      <c r="C159">
        <v>0</v>
      </c>
      <c r="D159">
        <v>0</v>
      </c>
      <c r="H159">
        <v>0</v>
      </c>
      <c r="I159">
        <v>0</v>
      </c>
      <c r="K159">
        <v>0</v>
      </c>
      <c r="L159">
        <v>1</v>
      </c>
      <c r="M159">
        <v>1</v>
      </c>
      <c r="N159">
        <v>12</v>
      </c>
      <c r="O159">
        <v>0</v>
      </c>
      <c r="P159">
        <v>0</v>
      </c>
      <c r="Q159">
        <v>0</v>
      </c>
      <c r="R159">
        <v>0</v>
      </c>
      <c r="T159">
        <v>1</v>
      </c>
      <c r="U159">
        <v>1</v>
      </c>
      <c r="V159">
        <v>0</v>
      </c>
      <c r="W159">
        <v>0</v>
      </c>
      <c r="X159">
        <v>0</v>
      </c>
      <c r="Y159">
        <v>1</v>
      </c>
      <c r="Z159">
        <v>1</v>
      </c>
      <c r="AA159">
        <v>1</v>
      </c>
      <c r="AB159" s="8">
        <f t="shared" si="16"/>
        <v>3</v>
      </c>
      <c r="AC159" s="8">
        <f t="shared" si="23"/>
        <v>1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2.2999999999999998</v>
      </c>
      <c r="AN159">
        <v>38</v>
      </c>
      <c r="AO159">
        <v>32.9</v>
      </c>
      <c r="AP159">
        <v>57</v>
      </c>
      <c r="AQ159">
        <v>3.8</v>
      </c>
      <c r="AR159">
        <v>6.7</v>
      </c>
      <c r="AS159">
        <v>52</v>
      </c>
      <c r="AT159">
        <v>4.9000000000000004</v>
      </c>
      <c r="AU159">
        <v>5.4</v>
      </c>
      <c r="AV159">
        <v>41</v>
      </c>
      <c r="AY159" s="26">
        <f t="shared" si="17"/>
        <v>10.475</v>
      </c>
      <c r="AZ159">
        <v>4.2</v>
      </c>
      <c r="BA159">
        <v>19</v>
      </c>
      <c r="BB159">
        <f t="shared" si="18"/>
        <v>1</v>
      </c>
      <c r="BC159">
        <v>1</v>
      </c>
      <c r="BF159">
        <f t="shared" si="19"/>
        <v>0</v>
      </c>
      <c r="BI159">
        <f t="shared" si="20"/>
        <v>0</v>
      </c>
      <c r="BP159">
        <f t="shared" si="21"/>
        <v>0</v>
      </c>
      <c r="CC159">
        <f t="shared" si="22"/>
        <v>0</v>
      </c>
      <c r="CD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N159">
        <v>0</v>
      </c>
      <c r="CQ159">
        <v>7.89</v>
      </c>
      <c r="CR159">
        <v>7.89</v>
      </c>
      <c r="CT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</row>
    <row r="160" spans="1:108" x14ac:dyDescent="0.25">
      <c r="A160">
        <v>156</v>
      </c>
      <c r="B160">
        <v>61</v>
      </c>
      <c r="C160">
        <v>0</v>
      </c>
      <c r="D160">
        <v>0</v>
      </c>
      <c r="H160">
        <v>0</v>
      </c>
      <c r="I160">
        <v>0</v>
      </c>
      <c r="K160">
        <v>0</v>
      </c>
      <c r="L160">
        <v>1</v>
      </c>
      <c r="M160">
        <v>0</v>
      </c>
      <c r="N160">
        <v>4</v>
      </c>
      <c r="O160">
        <v>0</v>
      </c>
      <c r="P160">
        <v>0</v>
      </c>
      <c r="Q160">
        <v>0</v>
      </c>
      <c r="R160">
        <v>1</v>
      </c>
      <c r="S160">
        <v>10</v>
      </c>
      <c r="T160">
        <v>1</v>
      </c>
      <c r="U160">
        <v>0</v>
      </c>
      <c r="V160">
        <v>1</v>
      </c>
      <c r="W160">
        <v>0</v>
      </c>
      <c r="X160">
        <v>0</v>
      </c>
      <c r="Y160">
        <v>0</v>
      </c>
      <c r="Z160">
        <v>0</v>
      </c>
      <c r="AA160">
        <v>0</v>
      </c>
      <c r="AB160" s="8">
        <f t="shared" si="16"/>
        <v>0</v>
      </c>
      <c r="AC160" s="8">
        <f t="shared" si="23"/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2.5</v>
      </c>
      <c r="AN160">
        <v>33</v>
      </c>
      <c r="AO160">
        <v>15.9</v>
      </c>
      <c r="AP160">
        <v>37</v>
      </c>
      <c r="AQ160">
        <v>4.5</v>
      </c>
      <c r="AR160">
        <v>6.2</v>
      </c>
      <c r="AS160">
        <v>48</v>
      </c>
      <c r="AT160">
        <v>4.9000000000000004</v>
      </c>
      <c r="AU160">
        <v>1.4</v>
      </c>
      <c r="AV160">
        <v>36</v>
      </c>
      <c r="AY160" s="26">
        <f t="shared" si="17"/>
        <v>6.1499999999999995</v>
      </c>
      <c r="AZ160">
        <v>10.7</v>
      </c>
      <c r="BA160">
        <v>28.7</v>
      </c>
      <c r="BB160">
        <f t="shared" si="18"/>
        <v>1</v>
      </c>
      <c r="BE160">
        <v>1</v>
      </c>
      <c r="BF160">
        <f t="shared" si="19"/>
        <v>1</v>
      </c>
      <c r="BI160">
        <f t="shared" si="20"/>
        <v>0</v>
      </c>
      <c r="BP160">
        <f t="shared" si="21"/>
        <v>0</v>
      </c>
      <c r="CC160">
        <f t="shared" si="22"/>
        <v>1</v>
      </c>
      <c r="CD160">
        <v>0</v>
      </c>
      <c r="CF160">
        <v>0</v>
      </c>
      <c r="CG160">
        <v>8.4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Q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1</v>
      </c>
      <c r="DC160">
        <v>0</v>
      </c>
      <c r="DD160" t="s">
        <v>118</v>
      </c>
    </row>
    <row r="161" spans="1:107" x14ac:dyDescent="0.25">
      <c r="A161">
        <v>157</v>
      </c>
      <c r="B161">
        <v>45</v>
      </c>
      <c r="C161">
        <v>0</v>
      </c>
      <c r="D161">
        <v>0</v>
      </c>
      <c r="H161">
        <v>0</v>
      </c>
      <c r="I161">
        <v>0</v>
      </c>
      <c r="K161">
        <v>0</v>
      </c>
      <c r="L161">
        <v>0</v>
      </c>
      <c r="M161">
        <v>0</v>
      </c>
      <c r="N161">
        <v>3</v>
      </c>
      <c r="O161">
        <v>1</v>
      </c>
      <c r="P161">
        <v>0</v>
      </c>
      <c r="Q161">
        <v>1</v>
      </c>
      <c r="R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 s="8">
        <f t="shared" si="16"/>
        <v>0</v>
      </c>
      <c r="AC161" s="8">
        <f t="shared" si="23"/>
        <v>0</v>
      </c>
      <c r="AD161">
        <v>1</v>
      </c>
      <c r="AE161">
        <v>0</v>
      </c>
      <c r="AF161">
        <v>1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O161">
        <v>39</v>
      </c>
      <c r="AP161">
        <v>47</v>
      </c>
      <c r="AQ161">
        <v>4.7</v>
      </c>
      <c r="AR161">
        <v>3.9</v>
      </c>
      <c r="AS161">
        <v>33</v>
      </c>
      <c r="AY161" s="26">
        <f t="shared" si="17"/>
        <v>14.299999999999999</v>
      </c>
      <c r="BF161">
        <f t="shared" si="19"/>
        <v>0</v>
      </c>
      <c r="BI161">
        <f t="shared" si="20"/>
        <v>0</v>
      </c>
      <c r="BK161">
        <v>1</v>
      </c>
      <c r="BP161">
        <f t="shared" si="21"/>
        <v>0</v>
      </c>
      <c r="CC161">
        <f t="shared" si="22"/>
        <v>1</v>
      </c>
      <c r="CD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Q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</row>
    <row r="162" spans="1:107" x14ac:dyDescent="0.25">
      <c r="A162">
        <v>158</v>
      </c>
      <c r="B162">
        <v>76</v>
      </c>
      <c r="C162">
        <v>0</v>
      </c>
      <c r="D162">
        <v>0</v>
      </c>
      <c r="H162">
        <v>0</v>
      </c>
      <c r="I162">
        <v>0</v>
      </c>
      <c r="K162">
        <v>0</v>
      </c>
      <c r="L162">
        <v>0</v>
      </c>
      <c r="M162">
        <v>0</v>
      </c>
      <c r="N162">
        <v>1</v>
      </c>
      <c r="O162">
        <v>0</v>
      </c>
      <c r="P162">
        <v>0</v>
      </c>
      <c r="Q162">
        <v>0</v>
      </c>
      <c r="R162">
        <v>0</v>
      </c>
      <c r="T162">
        <v>1</v>
      </c>
      <c r="U162">
        <v>0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 s="8">
        <f t="shared" si="16"/>
        <v>5</v>
      </c>
      <c r="AC162" s="8">
        <f t="shared" si="23"/>
        <v>1</v>
      </c>
      <c r="AD162">
        <v>0</v>
      </c>
      <c r="AE162">
        <v>0</v>
      </c>
      <c r="AF162">
        <v>0</v>
      </c>
      <c r="AG162">
        <v>1</v>
      </c>
      <c r="AH162">
        <v>0</v>
      </c>
      <c r="AI162">
        <v>1</v>
      </c>
      <c r="AJ162">
        <v>1</v>
      </c>
      <c r="AK162">
        <v>0</v>
      </c>
      <c r="AL162">
        <v>0</v>
      </c>
      <c r="AM162">
        <v>0</v>
      </c>
      <c r="AO162">
        <v>11.6</v>
      </c>
      <c r="AP162">
        <v>53</v>
      </c>
      <c r="AQ162">
        <v>3.8</v>
      </c>
      <c r="AR162">
        <v>4.2</v>
      </c>
      <c r="AS162">
        <v>47</v>
      </c>
      <c r="AT162">
        <v>7.1</v>
      </c>
      <c r="AU162">
        <v>0.2</v>
      </c>
      <c r="AV162">
        <v>24</v>
      </c>
      <c r="AY162" s="26">
        <f t="shared" si="17"/>
        <v>3.95</v>
      </c>
      <c r="AZ162">
        <v>5.2</v>
      </c>
      <c r="BA162">
        <v>50</v>
      </c>
      <c r="BB162">
        <f t="shared" si="18"/>
        <v>1</v>
      </c>
      <c r="BC162">
        <v>1</v>
      </c>
      <c r="BF162">
        <f t="shared" si="19"/>
        <v>0</v>
      </c>
      <c r="BI162">
        <f t="shared" si="20"/>
        <v>0</v>
      </c>
      <c r="BP162">
        <f t="shared" si="21"/>
        <v>0</v>
      </c>
      <c r="CC162">
        <f t="shared" si="22"/>
        <v>0</v>
      </c>
      <c r="CD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Q162">
        <v>0</v>
      </c>
      <c r="CT162">
        <v>0</v>
      </c>
      <c r="CV162">
        <v>0</v>
      </c>
      <c r="CW162">
        <v>0</v>
      </c>
      <c r="CY162">
        <v>0</v>
      </c>
      <c r="CZ162">
        <v>0</v>
      </c>
      <c r="DB162">
        <v>0</v>
      </c>
      <c r="DC162">
        <v>0</v>
      </c>
    </row>
    <row r="163" spans="1:107" x14ac:dyDescent="0.25">
      <c r="A163">
        <v>159</v>
      </c>
      <c r="B163">
        <v>63</v>
      </c>
      <c r="C163">
        <v>0</v>
      </c>
      <c r="D163">
        <v>1</v>
      </c>
      <c r="E163">
        <v>23</v>
      </c>
      <c r="H163">
        <v>1</v>
      </c>
      <c r="I163">
        <v>0</v>
      </c>
      <c r="K163">
        <v>0</v>
      </c>
      <c r="L163">
        <v>0</v>
      </c>
      <c r="M163">
        <v>0</v>
      </c>
      <c r="N163">
        <v>1.5</v>
      </c>
      <c r="O163">
        <v>1</v>
      </c>
      <c r="P163">
        <v>1</v>
      </c>
      <c r="Q163">
        <v>1</v>
      </c>
      <c r="R163">
        <v>0</v>
      </c>
      <c r="T163">
        <v>1</v>
      </c>
      <c r="U163">
        <v>1</v>
      </c>
      <c r="V163">
        <v>1</v>
      </c>
      <c r="W163">
        <v>1</v>
      </c>
      <c r="X163">
        <v>0</v>
      </c>
      <c r="Y163">
        <v>1</v>
      </c>
      <c r="Z163">
        <v>1</v>
      </c>
      <c r="AA163">
        <v>1</v>
      </c>
      <c r="AB163" s="8">
        <f t="shared" si="16"/>
        <v>4</v>
      </c>
      <c r="AC163" s="8">
        <f t="shared" si="23"/>
        <v>1</v>
      </c>
      <c r="AD163">
        <v>1</v>
      </c>
      <c r="AE163">
        <v>0</v>
      </c>
      <c r="AF163">
        <v>1</v>
      </c>
      <c r="AG163">
        <v>1</v>
      </c>
      <c r="AH163">
        <v>0</v>
      </c>
      <c r="AI163">
        <v>1</v>
      </c>
      <c r="AJ163">
        <v>1</v>
      </c>
      <c r="AK163">
        <v>1</v>
      </c>
      <c r="AM163">
        <v>0</v>
      </c>
      <c r="AO163">
        <v>16</v>
      </c>
      <c r="AP163">
        <v>45</v>
      </c>
      <c r="AQ163">
        <v>4.5</v>
      </c>
      <c r="AR163">
        <v>11</v>
      </c>
      <c r="AS163">
        <v>60</v>
      </c>
      <c r="AT163">
        <v>6.5</v>
      </c>
      <c r="AU163">
        <v>0.1</v>
      </c>
      <c r="AV163">
        <v>32</v>
      </c>
      <c r="AY163" s="26">
        <f t="shared" si="17"/>
        <v>6.75</v>
      </c>
      <c r="AZ163">
        <v>5.2</v>
      </c>
      <c r="BA163">
        <v>40.700000000000003</v>
      </c>
      <c r="BB163">
        <f t="shared" si="18"/>
        <v>1</v>
      </c>
      <c r="BD163">
        <v>1</v>
      </c>
      <c r="BF163">
        <f t="shared" si="19"/>
        <v>1</v>
      </c>
      <c r="BI163">
        <f t="shared" si="20"/>
        <v>0</v>
      </c>
      <c r="BP163">
        <f t="shared" si="21"/>
        <v>0</v>
      </c>
      <c r="CC163">
        <f t="shared" si="22"/>
        <v>1</v>
      </c>
      <c r="CD163">
        <v>0</v>
      </c>
      <c r="CF163">
        <v>0</v>
      </c>
      <c r="CG163">
        <v>0</v>
      </c>
      <c r="CH163">
        <v>7</v>
      </c>
      <c r="CI163">
        <v>174</v>
      </c>
      <c r="CJ163">
        <v>0</v>
      </c>
      <c r="CK163">
        <v>0</v>
      </c>
      <c r="CM163">
        <v>0</v>
      </c>
      <c r="CN163">
        <v>544</v>
      </c>
      <c r="CO163">
        <v>544</v>
      </c>
      <c r="CQ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</row>
    <row r="164" spans="1:107" x14ac:dyDescent="0.25">
      <c r="A164">
        <v>160</v>
      </c>
      <c r="B164">
        <v>54</v>
      </c>
      <c r="C164">
        <v>0</v>
      </c>
      <c r="D164">
        <v>0</v>
      </c>
      <c r="H164">
        <v>0</v>
      </c>
      <c r="I164">
        <v>0</v>
      </c>
      <c r="K164">
        <v>0</v>
      </c>
      <c r="L164">
        <v>0</v>
      </c>
      <c r="M164">
        <v>0</v>
      </c>
      <c r="N164">
        <v>1</v>
      </c>
      <c r="O164">
        <v>0</v>
      </c>
      <c r="P164">
        <v>0</v>
      </c>
      <c r="Q164">
        <v>0</v>
      </c>
      <c r="R164">
        <v>1</v>
      </c>
      <c r="T164">
        <v>1</v>
      </c>
      <c r="U164">
        <v>0</v>
      </c>
      <c r="V164">
        <v>1</v>
      </c>
      <c r="W164">
        <v>1</v>
      </c>
      <c r="X164">
        <v>0</v>
      </c>
      <c r="Y164">
        <v>1</v>
      </c>
      <c r="Z164">
        <v>1</v>
      </c>
      <c r="AA164">
        <v>1</v>
      </c>
      <c r="AB164" s="8">
        <f t="shared" si="16"/>
        <v>4</v>
      </c>
      <c r="AC164" s="8">
        <f t="shared" si="23"/>
        <v>1</v>
      </c>
      <c r="AD164">
        <v>0</v>
      </c>
      <c r="AE164">
        <v>0</v>
      </c>
      <c r="AF164">
        <v>0</v>
      </c>
      <c r="AG164">
        <v>1</v>
      </c>
      <c r="AH164">
        <v>1</v>
      </c>
      <c r="AI164">
        <v>1</v>
      </c>
      <c r="AJ164">
        <v>1</v>
      </c>
      <c r="AK164">
        <v>0</v>
      </c>
      <c r="AL164">
        <v>0</v>
      </c>
      <c r="AM164">
        <v>6.9</v>
      </c>
      <c r="AN164">
        <v>40</v>
      </c>
      <c r="AO164">
        <v>97.6</v>
      </c>
      <c r="AP164">
        <v>53</v>
      </c>
      <c r="AQ164">
        <v>3.8</v>
      </c>
      <c r="AR164">
        <v>11.1</v>
      </c>
      <c r="AS164">
        <v>58</v>
      </c>
      <c r="AT164">
        <v>4.8</v>
      </c>
      <c r="AU164">
        <v>1.8</v>
      </c>
      <c r="AV164">
        <v>43</v>
      </c>
      <c r="AY164" s="26">
        <f t="shared" si="17"/>
        <v>28.9</v>
      </c>
      <c r="AZ164">
        <v>4.8</v>
      </c>
      <c r="BA164">
        <v>16.8</v>
      </c>
      <c r="BB164">
        <f t="shared" si="18"/>
        <v>1</v>
      </c>
      <c r="BC164">
        <v>1</v>
      </c>
      <c r="BF164">
        <f t="shared" si="19"/>
        <v>0</v>
      </c>
      <c r="BI164">
        <f t="shared" si="20"/>
        <v>0</v>
      </c>
      <c r="BP164">
        <f t="shared" si="21"/>
        <v>0</v>
      </c>
      <c r="CC164">
        <f t="shared" si="22"/>
        <v>0</v>
      </c>
      <c r="CD164">
        <v>0</v>
      </c>
      <c r="CF164">
        <v>0</v>
      </c>
      <c r="CH164">
        <v>0</v>
      </c>
      <c r="CI164">
        <v>0</v>
      </c>
      <c r="CJ164">
        <v>0</v>
      </c>
      <c r="CK164">
        <v>0</v>
      </c>
      <c r="CL164">
        <v>420</v>
      </c>
      <c r="CM164">
        <v>0</v>
      </c>
      <c r="CN164">
        <v>0</v>
      </c>
      <c r="CU164">
        <v>0</v>
      </c>
      <c r="CW164">
        <v>0</v>
      </c>
      <c r="CX164">
        <v>0</v>
      </c>
      <c r="DA164">
        <v>0</v>
      </c>
      <c r="DC164">
        <v>0</v>
      </c>
    </row>
    <row r="165" spans="1:107" x14ac:dyDescent="0.25">
      <c r="A165">
        <v>161</v>
      </c>
      <c r="B165">
        <v>51</v>
      </c>
      <c r="C165">
        <v>0</v>
      </c>
      <c r="D165">
        <v>1</v>
      </c>
      <c r="E165">
        <v>10</v>
      </c>
      <c r="H165">
        <v>0</v>
      </c>
      <c r="I165">
        <v>1</v>
      </c>
      <c r="K165">
        <v>0</v>
      </c>
      <c r="L165">
        <v>1</v>
      </c>
      <c r="M165">
        <v>0</v>
      </c>
      <c r="N165">
        <v>3</v>
      </c>
      <c r="O165">
        <v>1</v>
      </c>
      <c r="P165">
        <v>0</v>
      </c>
      <c r="Q165">
        <v>1</v>
      </c>
      <c r="T165">
        <v>1</v>
      </c>
      <c r="U165">
        <v>0</v>
      </c>
      <c r="V165">
        <v>1</v>
      </c>
      <c r="W165">
        <v>0</v>
      </c>
      <c r="X165">
        <v>1</v>
      </c>
      <c r="Y165">
        <v>0</v>
      </c>
      <c r="Z165">
        <v>1</v>
      </c>
      <c r="AA165">
        <v>1</v>
      </c>
      <c r="AB165" s="8">
        <f t="shared" si="16"/>
        <v>3</v>
      </c>
      <c r="AC165" s="8">
        <f t="shared" si="23"/>
        <v>1</v>
      </c>
      <c r="AD165">
        <v>1</v>
      </c>
      <c r="AE165">
        <v>0</v>
      </c>
      <c r="AF165">
        <v>1</v>
      </c>
      <c r="AG165">
        <v>1</v>
      </c>
      <c r="AH165">
        <v>0</v>
      </c>
      <c r="AI165">
        <v>0</v>
      </c>
      <c r="AJ165">
        <v>1</v>
      </c>
      <c r="AK165">
        <v>1</v>
      </c>
      <c r="AL165">
        <v>1</v>
      </c>
      <c r="AM165">
        <v>2.6</v>
      </c>
      <c r="AN165">
        <v>39</v>
      </c>
      <c r="AO165">
        <v>29.5</v>
      </c>
      <c r="AP165">
        <v>53</v>
      </c>
      <c r="AQ165">
        <v>3.5</v>
      </c>
      <c r="AR165">
        <v>9.4</v>
      </c>
      <c r="AS165">
        <v>54</v>
      </c>
      <c r="AT165">
        <v>7.3</v>
      </c>
      <c r="AU165">
        <v>0.2</v>
      </c>
      <c r="AV165">
        <v>28</v>
      </c>
      <c r="AY165" s="26">
        <f t="shared" si="17"/>
        <v>10.375</v>
      </c>
      <c r="AZ165">
        <v>4.7</v>
      </c>
      <c r="BA165">
        <v>29.7</v>
      </c>
      <c r="BB165">
        <f t="shared" si="18"/>
        <v>1</v>
      </c>
      <c r="BD165">
        <v>1</v>
      </c>
      <c r="BF165">
        <f t="shared" si="19"/>
        <v>1</v>
      </c>
      <c r="BH165">
        <v>1</v>
      </c>
      <c r="BI165">
        <f t="shared" si="20"/>
        <v>1</v>
      </c>
      <c r="BP165">
        <f t="shared" si="21"/>
        <v>0</v>
      </c>
      <c r="CC165">
        <f t="shared" si="22"/>
        <v>2</v>
      </c>
      <c r="CD165">
        <v>0</v>
      </c>
      <c r="CF165">
        <v>10.4</v>
      </c>
      <c r="CG165">
        <v>19.2</v>
      </c>
      <c r="CH165">
        <v>12.1</v>
      </c>
      <c r="CI165">
        <v>0</v>
      </c>
      <c r="CJ165">
        <v>0</v>
      </c>
      <c r="CK165">
        <v>0</v>
      </c>
      <c r="CL165">
        <v>0</v>
      </c>
      <c r="CN165">
        <v>148</v>
      </c>
      <c r="CP165">
        <v>148</v>
      </c>
      <c r="CQ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0</v>
      </c>
      <c r="DB165">
        <v>0</v>
      </c>
    </row>
    <row r="166" spans="1:107" x14ac:dyDescent="0.25">
      <c r="A166">
        <v>162</v>
      </c>
      <c r="B166">
        <v>56</v>
      </c>
      <c r="C166">
        <v>0</v>
      </c>
      <c r="D166">
        <v>1</v>
      </c>
      <c r="E166">
        <v>4</v>
      </c>
      <c r="H166">
        <v>1</v>
      </c>
      <c r="I166">
        <v>0</v>
      </c>
      <c r="K166">
        <v>0</v>
      </c>
      <c r="L166">
        <v>0</v>
      </c>
      <c r="M166">
        <v>0</v>
      </c>
      <c r="N166">
        <v>2</v>
      </c>
      <c r="O166">
        <v>0</v>
      </c>
      <c r="P166">
        <v>0</v>
      </c>
      <c r="Q166">
        <v>0</v>
      </c>
      <c r="R166">
        <v>1</v>
      </c>
      <c r="S166">
        <v>10</v>
      </c>
      <c r="T166">
        <v>1</v>
      </c>
      <c r="U166">
        <v>0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 s="8">
        <f t="shared" si="16"/>
        <v>5</v>
      </c>
      <c r="AC166" s="8">
        <f t="shared" si="23"/>
        <v>1</v>
      </c>
      <c r="AD166">
        <v>0</v>
      </c>
      <c r="AE166">
        <v>0</v>
      </c>
      <c r="AF166">
        <v>0</v>
      </c>
      <c r="AG166">
        <v>1</v>
      </c>
      <c r="AH166">
        <v>1</v>
      </c>
      <c r="AI166">
        <v>1</v>
      </c>
      <c r="AJ166">
        <v>1</v>
      </c>
      <c r="AK166">
        <v>1</v>
      </c>
      <c r="AL166">
        <v>1</v>
      </c>
      <c r="AM166">
        <v>0</v>
      </c>
      <c r="AO166">
        <v>6.5</v>
      </c>
      <c r="AP166">
        <v>33</v>
      </c>
      <c r="AQ166">
        <v>5.2</v>
      </c>
      <c r="AR166">
        <v>5.7</v>
      </c>
      <c r="AS166">
        <v>50</v>
      </c>
      <c r="AT166">
        <v>5.9</v>
      </c>
      <c r="AU166">
        <v>0.1</v>
      </c>
      <c r="AV166">
        <v>29</v>
      </c>
      <c r="AY166" s="26">
        <f t="shared" si="17"/>
        <v>3.05</v>
      </c>
      <c r="AZ166">
        <v>9.1999999999999993</v>
      </c>
      <c r="BA166">
        <v>50</v>
      </c>
      <c r="BB166">
        <f t="shared" si="18"/>
        <v>1</v>
      </c>
      <c r="BD166">
        <v>1</v>
      </c>
      <c r="BF166">
        <f t="shared" si="19"/>
        <v>1</v>
      </c>
      <c r="BI166">
        <f t="shared" si="20"/>
        <v>0</v>
      </c>
      <c r="BP166">
        <f t="shared" si="21"/>
        <v>0</v>
      </c>
      <c r="CC166">
        <f t="shared" si="22"/>
        <v>1</v>
      </c>
      <c r="CD166">
        <v>122</v>
      </c>
      <c r="CE166">
        <v>87</v>
      </c>
      <c r="CF166">
        <v>7.2</v>
      </c>
      <c r="CH166">
        <v>7.3</v>
      </c>
      <c r="CI166">
        <v>129</v>
      </c>
      <c r="CJ166">
        <v>0</v>
      </c>
      <c r="CK166">
        <v>0</v>
      </c>
      <c r="CL166">
        <v>259</v>
      </c>
      <c r="CM166">
        <v>71</v>
      </c>
      <c r="CN166">
        <v>572</v>
      </c>
      <c r="CO166">
        <v>572</v>
      </c>
      <c r="CQ166">
        <v>0</v>
      </c>
      <c r="CT166">
        <v>0</v>
      </c>
      <c r="CV166">
        <v>46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</row>
    <row r="167" spans="1:107" x14ac:dyDescent="0.25">
      <c r="A167">
        <v>163</v>
      </c>
      <c r="B167">
        <v>48</v>
      </c>
      <c r="C167">
        <v>0</v>
      </c>
      <c r="D167">
        <v>1</v>
      </c>
      <c r="E167">
        <v>1.5</v>
      </c>
      <c r="H167">
        <v>0</v>
      </c>
      <c r="I167">
        <v>0</v>
      </c>
      <c r="K167">
        <v>0</v>
      </c>
      <c r="L167">
        <v>0</v>
      </c>
      <c r="M167">
        <v>0</v>
      </c>
      <c r="N167">
        <v>1.75</v>
      </c>
      <c r="O167">
        <v>1</v>
      </c>
      <c r="P167">
        <v>1</v>
      </c>
      <c r="Q167">
        <v>1</v>
      </c>
      <c r="R167">
        <v>1</v>
      </c>
      <c r="T167">
        <v>1</v>
      </c>
      <c r="U167">
        <v>0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 s="8">
        <f t="shared" si="16"/>
        <v>5</v>
      </c>
      <c r="AC167" s="8">
        <f t="shared" si="23"/>
        <v>1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1</v>
      </c>
      <c r="AL167">
        <v>1</v>
      </c>
      <c r="AM167">
        <v>0</v>
      </c>
      <c r="AO167">
        <v>17.600000000000001</v>
      </c>
      <c r="AP167">
        <v>35</v>
      </c>
      <c r="AQ167">
        <v>5.5</v>
      </c>
      <c r="AR167">
        <v>13</v>
      </c>
      <c r="AS167">
        <v>51</v>
      </c>
      <c r="AT167">
        <v>6.2</v>
      </c>
      <c r="AU167">
        <v>0.7</v>
      </c>
      <c r="AV167">
        <v>36</v>
      </c>
      <c r="AY167" s="26">
        <f t="shared" si="17"/>
        <v>7.65</v>
      </c>
      <c r="AZ167">
        <v>4.5</v>
      </c>
      <c r="BA167">
        <v>37.700000000000003</v>
      </c>
      <c r="BB167">
        <f t="shared" si="18"/>
        <v>1</v>
      </c>
      <c r="BC167">
        <v>1</v>
      </c>
      <c r="BD167">
        <v>1</v>
      </c>
      <c r="BF167">
        <f t="shared" si="19"/>
        <v>1</v>
      </c>
      <c r="BI167">
        <f t="shared" si="20"/>
        <v>0</v>
      </c>
      <c r="BP167">
        <f t="shared" si="21"/>
        <v>0</v>
      </c>
      <c r="CC167">
        <f t="shared" si="22"/>
        <v>1</v>
      </c>
      <c r="CD167">
        <v>0</v>
      </c>
      <c r="CF167">
        <v>0</v>
      </c>
      <c r="CG167">
        <v>10</v>
      </c>
      <c r="CH167">
        <v>6.2</v>
      </c>
      <c r="CI167">
        <v>0</v>
      </c>
      <c r="CJ167">
        <v>40</v>
      </c>
      <c r="CK167">
        <v>114</v>
      </c>
      <c r="CL167">
        <v>0</v>
      </c>
      <c r="CM167">
        <v>0</v>
      </c>
      <c r="CN167">
        <v>478</v>
      </c>
      <c r="CO167">
        <v>478</v>
      </c>
      <c r="CQ167">
        <v>0</v>
      </c>
      <c r="CT167">
        <v>0</v>
      </c>
      <c r="CU167">
        <v>0</v>
      </c>
      <c r="CV167">
        <v>35</v>
      </c>
      <c r="CW167">
        <v>0</v>
      </c>
      <c r="CX167">
        <v>0</v>
      </c>
      <c r="CY167">
        <v>0</v>
      </c>
      <c r="CZ167">
        <v>0</v>
      </c>
      <c r="DB167">
        <v>0</v>
      </c>
      <c r="DC167">
        <v>0</v>
      </c>
    </row>
    <row r="168" spans="1:107" x14ac:dyDescent="0.25">
      <c r="A168">
        <v>164</v>
      </c>
      <c r="B168">
        <v>50</v>
      </c>
      <c r="C168">
        <v>1</v>
      </c>
      <c r="D168">
        <v>0</v>
      </c>
      <c r="H168">
        <v>0</v>
      </c>
      <c r="I168">
        <v>0</v>
      </c>
      <c r="K168">
        <v>0</v>
      </c>
      <c r="L168">
        <v>0</v>
      </c>
      <c r="M168">
        <v>0</v>
      </c>
      <c r="N168">
        <v>1</v>
      </c>
      <c r="O168">
        <v>0</v>
      </c>
      <c r="P168">
        <v>0</v>
      </c>
      <c r="Q168">
        <v>0</v>
      </c>
      <c r="R168">
        <v>1</v>
      </c>
      <c r="S168">
        <v>7</v>
      </c>
      <c r="T168">
        <v>1</v>
      </c>
      <c r="U168">
        <v>1</v>
      </c>
      <c r="V168">
        <v>1</v>
      </c>
      <c r="W168">
        <v>0</v>
      </c>
      <c r="X168">
        <v>0</v>
      </c>
      <c r="Y168">
        <v>0</v>
      </c>
      <c r="Z168">
        <v>1</v>
      </c>
      <c r="AA168">
        <v>0</v>
      </c>
      <c r="AB168" s="8">
        <f t="shared" si="16"/>
        <v>1</v>
      </c>
      <c r="AC168" s="8">
        <f t="shared" si="23"/>
        <v>1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M168">
        <v>5.9</v>
      </c>
      <c r="AN168">
        <v>36</v>
      </c>
      <c r="AO168">
        <v>36</v>
      </c>
      <c r="AP168">
        <v>39</v>
      </c>
      <c r="AQ168">
        <v>4</v>
      </c>
      <c r="AR168">
        <v>10</v>
      </c>
      <c r="AS168">
        <v>58</v>
      </c>
      <c r="AT168">
        <v>4.7</v>
      </c>
      <c r="AU168">
        <v>4.9000000000000004</v>
      </c>
      <c r="AV168">
        <v>46</v>
      </c>
      <c r="AY168" s="26">
        <f t="shared" si="17"/>
        <v>12.975</v>
      </c>
      <c r="BC168">
        <v>1</v>
      </c>
      <c r="BF168">
        <f t="shared" si="19"/>
        <v>0</v>
      </c>
      <c r="BI168">
        <f t="shared" si="20"/>
        <v>0</v>
      </c>
      <c r="BP168">
        <f t="shared" si="21"/>
        <v>0</v>
      </c>
      <c r="CC168">
        <f t="shared" si="22"/>
        <v>0</v>
      </c>
      <c r="CD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Q168">
        <v>0</v>
      </c>
      <c r="CT168">
        <v>0</v>
      </c>
      <c r="CU168">
        <v>0</v>
      </c>
      <c r="CV168">
        <v>0</v>
      </c>
      <c r="CW168">
        <v>640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</row>
    <row r="169" spans="1:107" x14ac:dyDescent="0.25">
      <c r="A169">
        <v>165</v>
      </c>
      <c r="B169">
        <v>59</v>
      </c>
      <c r="C169">
        <v>1</v>
      </c>
      <c r="D169">
        <v>0</v>
      </c>
      <c r="H169">
        <v>0</v>
      </c>
      <c r="I169">
        <v>0</v>
      </c>
      <c r="K169">
        <v>0</v>
      </c>
      <c r="L169">
        <v>1</v>
      </c>
      <c r="M169">
        <v>0</v>
      </c>
      <c r="N169">
        <v>0.33300000000000002</v>
      </c>
      <c r="O169">
        <v>1</v>
      </c>
      <c r="P169">
        <v>0</v>
      </c>
      <c r="Q169">
        <v>1</v>
      </c>
      <c r="R169">
        <v>0</v>
      </c>
      <c r="T169">
        <v>1</v>
      </c>
      <c r="U169">
        <v>0</v>
      </c>
      <c r="V169">
        <v>1</v>
      </c>
      <c r="W169">
        <v>0</v>
      </c>
      <c r="X169">
        <v>1</v>
      </c>
      <c r="Y169">
        <v>1</v>
      </c>
      <c r="Z169">
        <v>1</v>
      </c>
      <c r="AA169">
        <v>1</v>
      </c>
      <c r="AB169" s="8">
        <f t="shared" si="16"/>
        <v>4</v>
      </c>
      <c r="AC169" s="8">
        <f t="shared" si="23"/>
        <v>1</v>
      </c>
      <c r="AD169">
        <v>1</v>
      </c>
      <c r="AE169">
        <v>0</v>
      </c>
      <c r="AF169">
        <v>1</v>
      </c>
      <c r="AG169">
        <v>1</v>
      </c>
      <c r="AH169">
        <v>0</v>
      </c>
      <c r="AI169">
        <v>0</v>
      </c>
      <c r="AJ169">
        <v>1</v>
      </c>
      <c r="AK169">
        <v>1</v>
      </c>
      <c r="AL169">
        <v>1</v>
      </c>
      <c r="AM169">
        <v>0</v>
      </c>
      <c r="AO169">
        <v>71.3</v>
      </c>
      <c r="AP169">
        <v>50</v>
      </c>
      <c r="AQ169">
        <v>3.8</v>
      </c>
      <c r="AR169">
        <v>16.600000000000001</v>
      </c>
      <c r="AS169">
        <v>52</v>
      </c>
      <c r="AU169">
        <v>0</v>
      </c>
      <c r="AY169" s="26">
        <f t="shared" si="17"/>
        <v>21.975000000000001</v>
      </c>
      <c r="BF169">
        <f t="shared" si="19"/>
        <v>0</v>
      </c>
      <c r="BI169">
        <f t="shared" si="20"/>
        <v>0</v>
      </c>
      <c r="BP169">
        <f t="shared" si="21"/>
        <v>0</v>
      </c>
      <c r="BY169">
        <v>1</v>
      </c>
      <c r="CC169">
        <f t="shared" si="22"/>
        <v>1</v>
      </c>
      <c r="CD169">
        <v>0</v>
      </c>
      <c r="CF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190</v>
      </c>
      <c r="CP169">
        <v>190</v>
      </c>
      <c r="CQ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0</v>
      </c>
    </row>
    <row r="170" spans="1:107" x14ac:dyDescent="0.25">
      <c r="A170">
        <v>166</v>
      </c>
      <c r="B170">
        <v>56</v>
      </c>
      <c r="C170">
        <v>1</v>
      </c>
      <c r="D170">
        <v>0</v>
      </c>
      <c r="H170">
        <v>0</v>
      </c>
      <c r="I170">
        <v>0</v>
      </c>
      <c r="K170">
        <v>0</v>
      </c>
      <c r="L170">
        <v>0</v>
      </c>
      <c r="M170">
        <v>0</v>
      </c>
      <c r="N170">
        <v>5</v>
      </c>
      <c r="O170">
        <v>0</v>
      </c>
      <c r="P170">
        <v>0</v>
      </c>
      <c r="Q170">
        <v>0</v>
      </c>
      <c r="R170">
        <v>0</v>
      </c>
      <c r="T170">
        <v>1</v>
      </c>
      <c r="U170">
        <v>0</v>
      </c>
      <c r="V170">
        <v>1</v>
      </c>
      <c r="W170">
        <v>0</v>
      </c>
      <c r="X170">
        <v>0</v>
      </c>
      <c r="Y170">
        <v>0</v>
      </c>
      <c r="Z170">
        <v>0</v>
      </c>
      <c r="AA170">
        <v>0</v>
      </c>
      <c r="AB170" s="8">
        <f t="shared" si="16"/>
        <v>0</v>
      </c>
      <c r="AC170" s="8">
        <f t="shared" si="23"/>
        <v>0</v>
      </c>
      <c r="AD170">
        <v>0</v>
      </c>
      <c r="AE170">
        <v>0</v>
      </c>
      <c r="AF170">
        <v>0</v>
      </c>
      <c r="AG170">
        <v>1</v>
      </c>
      <c r="AH170">
        <v>0</v>
      </c>
      <c r="AI170">
        <v>0</v>
      </c>
      <c r="AJ170">
        <v>1</v>
      </c>
      <c r="AK170">
        <v>0</v>
      </c>
      <c r="AL170">
        <v>0</v>
      </c>
      <c r="AM170">
        <v>0</v>
      </c>
      <c r="AO170">
        <v>44.3</v>
      </c>
      <c r="AP170">
        <v>57</v>
      </c>
      <c r="AQ170">
        <v>2.8</v>
      </c>
      <c r="AR170">
        <v>12.3</v>
      </c>
      <c r="AS170">
        <v>55</v>
      </c>
      <c r="AT170">
        <v>7.7</v>
      </c>
      <c r="AU170">
        <v>0.1</v>
      </c>
      <c r="AY170" s="26">
        <f t="shared" si="17"/>
        <v>14.149999999999999</v>
      </c>
      <c r="BA170">
        <v>38.799999999999997</v>
      </c>
      <c r="BB170">
        <f t="shared" si="18"/>
        <v>1</v>
      </c>
      <c r="BF170">
        <f t="shared" si="19"/>
        <v>0</v>
      </c>
      <c r="BI170">
        <f t="shared" si="20"/>
        <v>0</v>
      </c>
      <c r="BP170">
        <f t="shared" si="21"/>
        <v>0</v>
      </c>
      <c r="BR170">
        <v>1</v>
      </c>
      <c r="CC170">
        <f t="shared" si="22"/>
        <v>1</v>
      </c>
      <c r="CD170">
        <v>0</v>
      </c>
    </row>
    <row r="171" spans="1:107" x14ac:dyDescent="0.25">
      <c r="A171">
        <v>167</v>
      </c>
      <c r="B171">
        <v>85</v>
      </c>
      <c r="C171">
        <v>1</v>
      </c>
      <c r="D171">
        <v>0</v>
      </c>
      <c r="H171">
        <v>0</v>
      </c>
      <c r="I171">
        <v>0</v>
      </c>
      <c r="K171">
        <v>0</v>
      </c>
      <c r="L171">
        <v>0</v>
      </c>
      <c r="M171">
        <v>0</v>
      </c>
      <c r="N171">
        <v>3</v>
      </c>
      <c r="O171">
        <v>0</v>
      </c>
      <c r="P171">
        <v>0</v>
      </c>
      <c r="Q171">
        <v>0</v>
      </c>
      <c r="R171">
        <v>1</v>
      </c>
      <c r="S171">
        <v>8</v>
      </c>
      <c r="T171">
        <v>1</v>
      </c>
      <c r="U171">
        <v>1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 s="8">
        <f t="shared" si="16"/>
        <v>0</v>
      </c>
      <c r="AC171" s="8">
        <f t="shared" si="23"/>
        <v>0</v>
      </c>
      <c r="AD171">
        <v>0</v>
      </c>
      <c r="AE171">
        <v>0</v>
      </c>
      <c r="AF171">
        <v>0</v>
      </c>
      <c r="AG171">
        <v>1</v>
      </c>
      <c r="AH171">
        <v>0</v>
      </c>
      <c r="AI171">
        <v>0</v>
      </c>
      <c r="AJ171">
        <v>1</v>
      </c>
      <c r="AK171">
        <v>0</v>
      </c>
      <c r="AM171">
        <v>0</v>
      </c>
      <c r="AO171">
        <v>91.7</v>
      </c>
      <c r="AP171">
        <v>67</v>
      </c>
      <c r="AQ171">
        <v>3.4</v>
      </c>
      <c r="AR171">
        <v>8.9</v>
      </c>
      <c r="AS171">
        <v>59</v>
      </c>
      <c r="AT171">
        <v>3.4</v>
      </c>
      <c r="AU171">
        <v>1.6</v>
      </c>
      <c r="AV171">
        <v>41</v>
      </c>
      <c r="AY171" s="26">
        <f t="shared" si="17"/>
        <v>25.150000000000002</v>
      </c>
      <c r="BE171">
        <v>1</v>
      </c>
      <c r="BF171">
        <f t="shared" si="19"/>
        <v>1</v>
      </c>
      <c r="BI171">
        <f t="shared" si="20"/>
        <v>0</v>
      </c>
      <c r="BP171">
        <f t="shared" si="21"/>
        <v>0</v>
      </c>
      <c r="CC171">
        <f t="shared" si="22"/>
        <v>1</v>
      </c>
      <c r="CF171">
        <v>0</v>
      </c>
      <c r="CG171">
        <v>0</v>
      </c>
      <c r="CH171">
        <v>6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Q171">
        <v>0</v>
      </c>
      <c r="CT171">
        <v>0</v>
      </c>
      <c r="CV171">
        <v>0</v>
      </c>
      <c r="CW171">
        <v>0</v>
      </c>
      <c r="CX171">
        <v>22</v>
      </c>
      <c r="CY171">
        <v>0</v>
      </c>
      <c r="CZ171">
        <v>0</v>
      </c>
      <c r="DA171">
        <v>0</v>
      </c>
      <c r="DB171">
        <v>0</v>
      </c>
      <c r="DC171">
        <v>0</v>
      </c>
    </row>
    <row r="172" spans="1:107" x14ac:dyDescent="0.25">
      <c r="A172">
        <v>168</v>
      </c>
      <c r="B172">
        <v>58</v>
      </c>
      <c r="C172">
        <v>0</v>
      </c>
      <c r="D172">
        <v>0</v>
      </c>
      <c r="H172">
        <v>0</v>
      </c>
      <c r="I172">
        <v>1</v>
      </c>
      <c r="K172">
        <v>0</v>
      </c>
      <c r="L172">
        <v>0</v>
      </c>
      <c r="M172">
        <v>0</v>
      </c>
      <c r="N172">
        <v>2</v>
      </c>
      <c r="O172">
        <v>0</v>
      </c>
      <c r="P172">
        <v>0</v>
      </c>
      <c r="Q172">
        <v>0</v>
      </c>
      <c r="R172">
        <v>0</v>
      </c>
      <c r="T172">
        <v>1</v>
      </c>
      <c r="U172">
        <v>0</v>
      </c>
      <c r="V172">
        <v>1</v>
      </c>
      <c r="W172">
        <v>0</v>
      </c>
      <c r="X172">
        <v>0</v>
      </c>
      <c r="Y172">
        <v>0</v>
      </c>
      <c r="Z172">
        <v>0</v>
      </c>
      <c r="AA172">
        <v>0</v>
      </c>
      <c r="AB172" s="8">
        <f t="shared" si="16"/>
        <v>0</v>
      </c>
      <c r="AC172" s="8">
        <f t="shared" si="23"/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3.7</v>
      </c>
      <c r="AN172">
        <v>44</v>
      </c>
      <c r="AO172">
        <v>28.4</v>
      </c>
      <c r="AP172">
        <v>56</v>
      </c>
      <c r="AQ172">
        <v>4.0999999999999996</v>
      </c>
      <c r="AR172">
        <v>6.4</v>
      </c>
      <c r="AS172">
        <v>51</v>
      </c>
      <c r="AT172">
        <v>4.5</v>
      </c>
      <c r="AU172">
        <v>2.7</v>
      </c>
      <c r="AV172">
        <v>39</v>
      </c>
      <c r="AY172" s="26">
        <f t="shared" si="17"/>
        <v>9.625</v>
      </c>
      <c r="BC172">
        <v>1</v>
      </c>
      <c r="BF172">
        <f t="shared" si="19"/>
        <v>0</v>
      </c>
      <c r="BI172">
        <f t="shared" si="20"/>
        <v>0</v>
      </c>
      <c r="BP172">
        <f t="shared" si="21"/>
        <v>0</v>
      </c>
      <c r="CC172">
        <f t="shared" si="22"/>
        <v>0</v>
      </c>
      <c r="CD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N172">
        <v>0</v>
      </c>
      <c r="CQ172">
        <v>0</v>
      </c>
      <c r="CT172">
        <v>0</v>
      </c>
      <c r="CU172">
        <v>0</v>
      </c>
      <c r="CV172">
        <v>0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</row>
    <row r="173" spans="1:107" x14ac:dyDescent="0.25">
      <c r="A173">
        <v>169</v>
      </c>
      <c r="B173">
        <v>64</v>
      </c>
      <c r="C173">
        <v>0</v>
      </c>
      <c r="D173">
        <v>1</v>
      </c>
      <c r="E173">
        <v>9</v>
      </c>
      <c r="H173">
        <v>0</v>
      </c>
      <c r="I173">
        <v>0</v>
      </c>
      <c r="K173">
        <v>0</v>
      </c>
      <c r="L173">
        <v>1</v>
      </c>
      <c r="M173">
        <v>0</v>
      </c>
      <c r="N173">
        <v>5</v>
      </c>
      <c r="O173">
        <v>1</v>
      </c>
      <c r="P173">
        <v>0</v>
      </c>
      <c r="Q173">
        <v>1</v>
      </c>
      <c r="R173">
        <v>1</v>
      </c>
      <c r="S173">
        <v>10</v>
      </c>
      <c r="T173">
        <v>1</v>
      </c>
      <c r="U173">
        <v>0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 s="8">
        <f t="shared" si="16"/>
        <v>5</v>
      </c>
      <c r="AC173" s="8">
        <f t="shared" si="23"/>
        <v>1</v>
      </c>
      <c r="AD173">
        <v>1</v>
      </c>
      <c r="AE173">
        <v>1</v>
      </c>
      <c r="AF173">
        <v>1</v>
      </c>
      <c r="AG173">
        <v>1</v>
      </c>
      <c r="AH173">
        <v>1</v>
      </c>
      <c r="AI173">
        <v>1</v>
      </c>
      <c r="AJ173">
        <v>1</v>
      </c>
      <c r="AK173">
        <v>1</v>
      </c>
      <c r="AL173">
        <v>1</v>
      </c>
      <c r="AM173">
        <v>0</v>
      </c>
      <c r="AO173">
        <v>13.6</v>
      </c>
      <c r="AP173">
        <v>50</v>
      </c>
      <c r="AQ173">
        <v>4</v>
      </c>
      <c r="AR173">
        <v>7.9</v>
      </c>
      <c r="AS173">
        <v>41</v>
      </c>
      <c r="AU173">
        <v>0</v>
      </c>
      <c r="AY173" s="26">
        <f t="shared" si="17"/>
        <v>5.375</v>
      </c>
      <c r="BD173">
        <v>1</v>
      </c>
      <c r="BF173">
        <f t="shared" si="19"/>
        <v>1</v>
      </c>
      <c r="BI173">
        <f t="shared" si="20"/>
        <v>0</v>
      </c>
      <c r="BP173">
        <f t="shared" si="21"/>
        <v>0</v>
      </c>
      <c r="CC173">
        <f t="shared" si="22"/>
        <v>1</v>
      </c>
    </row>
    <row r="174" spans="1:107" x14ac:dyDescent="0.25">
      <c r="A174">
        <v>170</v>
      </c>
      <c r="B174">
        <v>79</v>
      </c>
      <c r="C174">
        <v>1</v>
      </c>
      <c r="D174">
        <v>1</v>
      </c>
      <c r="E174">
        <v>3</v>
      </c>
      <c r="H174">
        <v>1</v>
      </c>
      <c r="I174">
        <v>0</v>
      </c>
      <c r="K174">
        <v>0</v>
      </c>
      <c r="L174">
        <v>0</v>
      </c>
      <c r="M174">
        <v>1</v>
      </c>
      <c r="N174">
        <v>6</v>
      </c>
      <c r="O174">
        <v>0</v>
      </c>
      <c r="P174">
        <v>0</v>
      </c>
      <c r="Q174">
        <v>0</v>
      </c>
      <c r="R174">
        <v>1</v>
      </c>
      <c r="S174">
        <v>5</v>
      </c>
      <c r="T174">
        <v>0</v>
      </c>
      <c r="U174">
        <v>0</v>
      </c>
      <c r="V174">
        <v>0</v>
      </c>
      <c r="W174">
        <v>1</v>
      </c>
      <c r="X174">
        <v>1</v>
      </c>
      <c r="Y174">
        <v>1</v>
      </c>
      <c r="Z174">
        <v>1</v>
      </c>
      <c r="AA174">
        <v>1</v>
      </c>
      <c r="AB174" s="8">
        <f t="shared" si="16"/>
        <v>5</v>
      </c>
      <c r="AC174" s="8">
        <f t="shared" si="23"/>
        <v>1</v>
      </c>
      <c r="AD174">
        <v>0</v>
      </c>
      <c r="AE174">
        <v>0</v>
      </c>
      <c r="AF174">
        <v>0</v>
      </c>
      <c r="AG174">
        <v>1</v>
      </c>
      <c r="AH174">
        <v>0</v>
      </c>
      <c r="AI174">
        <v>1</v>
      </c>
      <c r="AJ174">
        <v>1</v>
      </c>
      <c r="AK174">
        <v>0</v>
      </c>
      <c r="AL174">
        <v>1</v>
      </c>
      <c r="AM174">
        <v>1.9</v>
      </c>
      <c r="AN174">
        <v>43</v>
      </c>
      <c r="AO174">
        <v>3.9</v>
      </c>
      <c r="AP174">
        <v>44</v>
      </c>
      <c r="AQ174">
        <v>6.1</v>
      </c>
      <c r="AR174">
        <v>7.5</v>
      </c>
      <c r="AS174">
        <v>50</v>
      </c>
      <c r="AT174">
        <v>3</v>
      </c>
      <c r="AU174">
        <v>1.2</v>
      </c>
      <c r="AV174">
        <v>44</v>
      </c>
      <c r="AY174" s="26">
        <f t="shared" si="17"/>
        <v>3.3250000000000002</v>
      </c>
      <c r="BD174">
        <v>1</v>
      </c>
      <c r="BF174">
        <f t="shared" si="19"/>
        <v>1</v>
      </c>
      <c r="BI174">
        <f t="shared" si="20"/>
        <v>0</v>
      </c>
      <c r="BP174">
        <f t="shared" si="21"/>
        <v>0</v>
      </c>
      <c r="CC174">
        <f t="shared" si="22"/>
        <v>1</v>
      </c>
      <c r="CD174">
        <v>0</v>
      </c>
      <c r="CF174">
        <v>8.3000000000000007</v>
      </c>
      <c r="CH174">
        <v>6.9</v>
      </c>
      <c r="CI174">
        <v>0</v>
      </c>
      <c r="CJ174">
        <v>0</v>
      </c>
      <c r="CK174">
        <v>0</v>
      </c>
      <c r="CL174">
        <v>0</v>
      </c>
      <c r="CM174">
        <v>10</v>
      </c>
      <c r="CN174">
        <v>0</v>
      </c>
      <c r="CQ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</row>
    <row r="175" spans="1:107" x14ac:dyDescent="0.25">
      <c r="A175">
        <v>171</v>
      </c>
      <c r="B175">
        <v>53</v>
      </c>
      <c r="C175">
        <v>0</v>
      </c>
      <c r="D175">
        <v>1</v>
      </c>
      <c r="E175">
        <v>20</v>
      </c>
      <c r="H175">
        <v>0</v>
      </c>
      <c r="I175">
        <v>0</v>
      </c>
      <c r="K175">
        <v>0</v>
      </c>
      <c r="L175">
        <v>0</v>
      </c>
      <c r="M175">
        <v>0</v>
      </c>
      <c r="N175">
        <v>5</v>
      </c>
      <c r="O175">
        <v>0</v>
      </c>
      <c r="P175">
        <v>0</v>
      </c>
      <c r="Q175">
        <v>0</v>
      </c>
      <c r="R175">
        <v>1</v>
      </c>
      <c r="S175">
        <v>8</v>
      </c>
      <c r="T175">
        <v>0</v>
      </c>
      <c r="U175">
        <v>0</v>
      </c>
      <c r="V175">
        <v>0</v>
      </c>
      <c r="W175">
        <v>1</v>
      </c>
      <c r="X175">
        <v>1</v>
      </c>
      <c r="Y175">
        <v>1</v>
      </c>
      <c r="Z175">
        <v>1</v>
      </c>
      <c r="AA175">
        <v>1</v>
      </c>
      <c r="AB175" s="8">
        <f t="shared" si="16"/>
        <v>5</v>
      </c>
      <c r="AC175" s="8">
        <f t="shared" si="23"/>
        <v>1</v>
      </c>
      <c r="AD175">
        <v>1</v>
      </c>
      <c r="AE175">
        <v>0</v>
      </c>
      <c r="AF175">
        <v>1</v>
      </c>
      <c r="AG175">
        <v>1</v>
      </c>
      <c r="AH175">
        <v>1</v>
      </c>
      <c r="AI175">
        <v>1</v>
      </c>
      <c r="AJ175">
        <v>1</v>
      </c>
      <c r="AK175">
        <v>1</v>
      </c>
      <c r="AL175">
        <v>0</v>
      </c>
      <c r="AM175">
        <v>0</v>
      </c>
      <c r="AO175">
        <v>0</v>
      </c>
      <c r="AP175" t="s">
        <v>136</v>
      </c>
      <c r="AQ175">
        <v>5.3</v>
      </c>
      <c r="AR175">
        <v>5.9</v>
      </c>
      <c r="AS175">
        <v>36</v>
      </c>
      <c r="AU175">
        <v>0</v>
      </c>
      <c r="AY175" s="26">
        <f t="shared" si="17"/>
        <v>1.4750000000000001</v>
      </c>
      <c r="BD175">
        <v>1</v>
      </c>
      <c r="BF175">
        <f t="shared" si="19"/>
        <v>1</v>
      </c>
      <c r="BI175">
        <f t="shared" si="20"/>
        <v>0</v>
      </c>
      <c r="BO175">
        <v>1</v>
      </c>
      <c r="BP175">
        <f t="shared" si="21"/>
        <v>1</v>
      </c>
      <c r="CC175">
        <f t="shared" si="22"/>
        <v>2</v>
      </c>
      <c r="CD175">
        <v>109</v>
      </c>
      <c r="CF175">
        <v>0</v>
      </c>
      <c r="CH175">
        <v>0</v>
      </c>
      <c r="CJ175">
        <v>0</v>
      </c>
      <c r="CK175">
        <v>0</v>
      </c>
      <c r="CL175">
        <v>0</v>
      </c>
      <c r="CN175">
        <v>479</v>
      </c>
      <c r="CO175">
        <v>479</v>
      </c>
      <c r="CT175">
        <v>287</v>
      </c>
      <c r="CV175">
        <v>0</v>
      </c>
      <c r="CW175">
        <v>0</v>
      </c>
      <c r="CX175">
        <v>0</v>
      </c>
      <c r="CY175">
        <v>0</v>
      </c>
      <c r="CZ175">
        <v>0.15</v>
      </c>
      <c r="DB175">
        <v>0</v>
      </c>
    </row>
    <row r="176" spans="1:107" x14ac:dyDescent="0.25">
      <c r="A176">
        <v>172</v>
      </c>
      <c r="B176">
        <v>52</v>
      </c>
      <c r="C176">
        <v>1</v>
      </c>
      <c r="D176">
        <v>1</v>
      </c>
      <c r="E176">
        <v>3</v>
      </c>
      <c r="H176">
        <v>1</v>
      </c>
      <c r="I176">
        <v>0</v>
      </c>
      <c r="K176">
        <v>0</v>
      </c>
      <c r="L176">
        <v>0</v>
      </c>
      <c r="M176">
        <v>0</v>
      </c>
      <c r="N176">
        <v>2</v>
      </c>
      <c r="O176">
        <v>0</v>
      </c>
      <c r="P176">
        <v>0</v>
      </c>
      <c r="Q176">
        <v>0</v>
      </c>
      <c r="R176">
        <v>0</v>
      </c>
      <c r="T176">
        <v>1</v>
      </c>
      <c r="U176">
        <v>0</v>
      </c>
      <c r="V176">
        <v>1</v>
      </c>
      <c r="W176">
        <v>0</v>
      </c>
      <c r="X176">
        <v>0</v>
      </c>
      <c r="Y176">
        <v>0</v>
      </c>
      <c r="Z176">
        <v>0</v>
      </c>
      <c r="AA176">
        <v>0</v>
      </c>
      <c r="AB176" s="8">
        <f t="shared" si="16"/>
        <v>0</v>
      </c>
      <c r="AC176" s="8">
        <f t="shared" si="23"/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M176">
        <v>4.4000000000000004</v>
      </c>
      <c r="AN176">
        <v>37</v>
      </c>
      <c r="AO176">
        <v>81.3</v>
      </c>
      <c r="AP176">
        <v>53</v>
      </c>
      <c r="AQ176">
        <v>3.8</v>
      </c>
      <c r="AR176">
        <v>17.3</v>
      </c>
      <c r="AS176">
        <v>51</v>
      </c>
      <c r="AT176">
        <v>5.9</v>
      </c>
      <c r="AU176">
        <v>3.3</v>
      </c>
      <c r="AV176">
        <v>36</v>
      </c>
      <c r="AY176" s="26">
        <f t="shared" si="17"/>
        <v>25.75</v>
      </c>
      <c r="AZ176">
        <v>3.2</v>
      </c>
      <c r="BA176">
        <v>7.8</v>
      </c>
      <c r="BB176">
        <f t="shared" si="18"/>
        <v>0</v>
      </c>
      <c r="BC176">
        <v>1</v>
      </c>
      <c r="BD176">
        <v>1</v>
      </c>
      <c r="BF176">
        <f t="shared" si="19"/>
        <v>1</v>
      </c>
      <c r="BI176">
        <f t="shared" si="20"/>
        <v>0</v>
      </c>
      <c r="BP176">
        <f t="shared" si="21"/>
        <v>0</v>
      </c>
      <c r="CC176">
        <f t="shared" si="22"/>
        <v>1</v>
      </c>
      <c r="CD176">
        <v>0</v>
      </c>
      <c r="CF176">
        <v>0</v>
      </c>
      <c r="CH176">
        <v>6.4</v>
      </c>
      <c r="CI176">
        <v>0</v>
      </c>
      <c r="CJ176">
        <v>50</v>
      </c>
      <c r="CK176">
        <v>63</v>
      </c>
      <c r="CM176">
        <v>14</v>
      </c>
      <c r="CN176">
        <v>472</v>
      </c>
      <c r="CO176">
        <v>472</v>
      </c>
      <c r="CQ176">
        <v>0</v>
      </c>
      <c r="CT176">
        <v>0</v>
      </c>
      <c r="CV176">
        <v>65</v>
      </c>
      <c r="CW176">
        <v>320</v>
      </c>
      <c r="CX176">
        <v>44</v>
      </c>
      <c r="CY176">
        <v>0</v>
      </c>
      <c r="CZ176">
        <v>0</v>
      </c>
      <c r="DA176">
        <v>0</v>
      </c>
      <c r="DB176">
        <v>0</v>
      </c>
      <c r="DC176">
        <v>49</v>
      </c>
    </row>
    <row r="177" spans="1:108" x14ac:dyDescent="0.25">
      <c r="A177">
        <v>173</v>
      </c>
      <c r="B177">
        <v>60</v>
      </c>
      <c r="C177">
        <v>0</v>
      </c>
      <c r="D177">
        <v>0</v>
      </c>
      <c r="H177">
        <v>1</v>
      </c>
      <c r="I177">
        <v>0</v>
      </c>
      <c r="K177">
        <v>0</v>
      </c>
      <c r="L177">
        <v>0</v>
      </c>
      <c r="M177">
        <v>0</v>
      </c>
      <c r="N177">
        <v>10</v>
      </c>
      <c r="O177">
        <v>1</v>
      </c>
      <c r="P177">
        <v>0</v>
      </c>
      <c r="Q177">
        <v>1</v>
      </c>
      <c r="R177">
        <v>0</v>
      </c>
      <c r="T177">
        <v>0</v>
      </c>
      <c r="U177">
        <v>0</v>
      </c>
      <c r="V177">
        <v>0</v>
      </c>
      <c r="W177">
        <v>1</v>
      </c>
      <c r="X177">
        <v>1</v>
      </c>
      <c r="Y177">
        <v>1</v>
      </c>
      <c r="Z177">
        <v>1</v>
      </c>
      <c r="AA177">
        <v>1</v>
      </c>
      <c r="AB177" s="8">
        <f t="shared" si="16"/>
        <v>5</v>
      </c>
      <c r="AC177" s="8">
        <f t="shared" si="23"/>
        <v>1</v>
      </c>
      <c r="AD177">
        <v>1</v>
      </c>
      <c r="AE177">
        <v>0</v>
      </c>
      <c r="AF177">
        <v>1</v>
      </c>
      <c r="AG177">
        <v>1</v>
      </c>
      <c r="AH177">
        <v>1</v>
      </c>
      <c r="AI177">
        <v>1</v>
      </c>
      <c r="AJ177">
        <v>1</v>
      </c>
      <c r="AK177">
        <v>1</v>
      </c>
      <c r="AL177">
        <v>1</v>
      </c>
      <c r="AM177">
        <v>0</v>
      </c>
      <c r="AQ177">
        <v>5.2</v>
      </c>
      <c r="AR177">
        <v>6.2</v>
      </c>
      <c r="AS177">
        <v>34</v>
      </c>
      <c r="AT177">
        <v>8.3000000000000007</v>
      </c>
      <c r="AU177">
        <v>0</v>
      </c>
      <c r="AV177">
        <v>24</v>
      </c>
      <c r="AY177" s="26">
        <f t="shared" si="17"/>
        <v>2.0666666666666669</v>
      </c>
      <c r="BF177">
        <f t="shared" si="19"/>
        <v>0</v>
      </c>
      <c r="BI177">
        <f t="shared" si="20"/>
        <v>0</v>
      </c>
      <c r="BP177">
        <f t="shared" si="21"/>
        <v>0</v>
      </c>
      <c r="BR177">
        <v>1</v>
      </c>
      <c r="CC177">
        <f t="shared" si="22"/>
        <v>1</v>
      </c>
    </row>
    <row r="178" spans="1:108" x14ac:dyDescent="0.25">
      <c r="A178">
        <v>174</v>
      </c>
      <c r="B178">
        <v>61</v>
      </c>
      <c r="C178">
        <v>0</v>
      </c>
      <c r="D178">
        <v>1</v>
      </c>
      <c r="E178">
        <v>8</v>
      </c>
      <c r="H178">
        <v>0</v>
      </c>
      <c r="I178">
        <v>0</v>
      </c>
      <c r="K178">
        <v>0</v>
      </c>
      <c r="L178">
        <v>0</v>
      </c>
      <c r="M178">
        <v>1</v>
      </c>
      <c r="N178">
        <v>2</v>
      </c>
      <c r="O178">
        <v>0</v>
      </c>
      <c r="P178">
        <v>0</v>
      </c>
      <c r="Q178">
        <v>0</v>
      </c>
      <c r="R178">
        <v>0</v>
      </c>
      <c r="T178">
        <v>0</v>
      </c>
      <c r="U178">
        <v>0</v>
      </c>
      <c r="V178">
        <v>0</v>
      </c>
      <c r="W178">
        <v>1</v>
      </c>
      <c r="X178">
        <v>1</v>
      </c>
      <c r="Y178">
        <v>1</v>
      </c>
      <c r="Z178">
        <v>1</v>
      </c>
      <c r="AA178">
        <v>1</v>
      </c>
      <c r="AB178" s="8">
        <f t="shared" si="16"/>
        <v>5</v>
      </c>
      <c r="AC178" s="8">
        <f t="shared" si="23"/>
        <v>1</v>
      </c>
      <c r="AD178">
        <v>0</v>
      </c>
      <c r="AE178">
        <v>0</v>
      </c>
      <c r="AF178">
        <v>0</v>
      </c>
      <c r="AG178">
        <v>1</v>
      </c>
      <c r="AH178">
        <v>0</v>
      </c>
      <c r="AI178">
        <v>1</v>
      </c>
      <c r="AJ178">
        <v>1</v>
      </c>
      <c r="AK178">
        <v>0</v>
      </c>
      <c r="AL178">
        <v>0</v>
      </c>
      <c r="AM178">
        <v>9.6</v>
      </c>
      <c r="AN178">
        <v>50</v>
      </c>
      <c r="AO178">
        <v>71.099999999999994</v>
      </c>
      <c r="AP178">
        <v>65</v>
      </c>
      <c r="AQ178">
        <v>2.7</v>
      </c>
      <c r="AR178">
        <v>4.5</v>
      </c>
      <c r="AS178">
        <v>61</v>
      </c>
      <c r="AT178">
        <v>4.0999999999999996</v>
      </c>
      <c r="AU178">
        <v>1.6</v>
      </c>
      <c r="AV178">
        <v>45</v>
      </c>
      <c r="AY178" s="26">
        <f t="shared" si="17"/>
        <v>21.299999999999997</v>
      </c>
      <c r="BD178">
        <v>1</v>
      </c>
      <c r="BF178">
        <f t="shared" si="19"/>
        <v>1</v>
      </c>
      <c r="BI178">
        <f t="shared" si="20"/>
        <v>0</v>
      </c>
      <c r="BN178">
        <v>1</v>
      </c>
      <c r="BP178">
        <f t="shared" si="21"/>
        <v>1</v>
      </c>
      <c r="CC178">
        <f t="shared" si="22"/>
        <v>2</v>
      </c>
      <c r="CH178">
        <v>7.9</v>
      </c>
      <c r="CI178">
        <v>0</v>
      </c>
      <c r="CN178">
        <v>0</v>
      </c>
      <c r="CQ178">
        <v>0</v>
      </c>
      <c r="CT178">
        <v>166</v>
      </c>
    </row>
    <row r="179" spans="1:108" x14ac:dyDescent="0.25">
      <c r="A179">
        <v>175</v>
      </c>
      <c r="B179">
        <v>32</v>
      </c>
      <c r="C179">
        <v>1</v>
      </c>
      <c r="D179">
        <v>0</v>
      </c>
      <c r="H179">
        <v>0</v>
      </c>
      <c r="I179">
        <v>0</v>
      </c>
      <c r="K179">
        <v>0</v>
      </c>
      <c r="L179">
        <v>0</v>
      </c>
      <c r="M179">
        <v>0</v>
      </c>
      <c r="N179">
        <v>2</v>
      </c>
      <c r="O179">
        <v>0</v>
      </c>
      <c r="P179">
        <v>0</v>
      </c>
      <c r="Q179">
        <v>0</v>
      </c>
      <c r="R179">
        <v>1</v>
      </c>
      <c r="T179">
        <v>1</v>
      </c>
      <c r="U179">
        <v>1</v>
      </c>
      <c r="V179">
        <v>1</v>
      </c>
      <c r="W179">
        <v>0</v>
      </c>
      <c r="X179">
        <v>0</v>
      </c>
      <c r="Y179">
        <v>0</v>
      </c>
      <c r="Z179">
        <v>1</v>
      </c>
      <c r="AA179">
        <v>0</v>
      </c>
      <c r="AB179" s="8">
        <f t="shared" si="16"/>
        <v>1</v>
      </c>
      <c r="AC179" s="8">
        <f t="shared" si="23"/>
        <v>1</v>
      </c>
      <c r="AD179">
        <v>0</v>
      </c>
      <c r="AE179">
        <v>0</v>
      </c>
      <c r="AF179">
        <v>0</v>
      </c>
      <c r="AG179">
        <v>1</v>
      </c>
      <c r="AH179">
        <v>0</v>
      </c>
      <c r="AI179">
        <v>0</v>
      </c>
      <c r="AJ179">
        <v>1</v>
      </c>
      <c r="AK179">
        <v>1</v>
      </c>
      <c r="AL179">
        <v>0</v>
      </c>
      <c r="AM179">
        <v>5.5</v>
      </c>
      <c r="AN179">
        <v>42</v>
      </c>
      <c r="AO179">
        <v>85.6</v>
      </c>
      <c r="AP179">
        <v>62</v>
      </c>
      <c r="AQ179">
        <v>3</v>
      </c>
      <c r="AR179">
        <v>9.6</v>
      </c>
      <c r="AS179">
        <v>58</v>
      </c>
      <c r="AT179">
        <v>5.6</v>
      </c>
      <c r="AU179">
        <v>2.9</v>
      </c>
      <c r="AV179">
        <v>45</v>
      </c>
      <c r="AY179" s="26">
        <f t="shared" si="17"/>
        <v>25.174999999999997</v>
      </c>
      <c r="AZ179">
        <v>3.5</v>
      </c>
      <c r="BA179">
        <v>7.3</v>
      </c>
      <c r="BB179">
        <f t="shared" si="18"/>
        <v>0</v>
      </c>
      <c r="BC179">
        <v>1</v>
      </c>
      <c r="BF179">
        <f t="shared" si="19"/>
        <v>0</v>
      </c>
      <c r="BI179">
        <f t="shared" si="20"/>
        <v>0</v>
      </c>
      <c r="BP179">
        <f t="shared" si="21"/>
        <v>0</v>
      </c>
      <c r="CC179">
        <f t="shared" si="22"/>
        <v>0</v>
      </c>
      <c r="CD179">
        <v>0</v>
      </c>
      <c r="CF179">
        <v>0</v>
      </c>
      <c r="CG179">
        <v>0</v>
      </c>
      <c r="CH179">
        <v>0</v>
      </c>
      <c r="CJ179">
        <v>0</v>
      </c>
      <c r="CK179">
        <v>0</v>
      </c>
      <c r="CL179">
        <v>0</v>
      </c>
      <c r="CN179">
        <v>0</v>
      </c>
      <c r="CQ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</row>
    <row r="180" spans="1:108" x14ac:dyDescent="0.25">
      <c r="A180">
        <v>176</v>
      </c>
      <c r="B180">
        <v>45</v>
      </c>
      <c r="C180">
        <v>1</v>
      </c>
      <c r="D180">
        <v>0</v>
      </c>
      <c r="H180">
        <v>0</v>
      </c>
      <c r="I180">
        <v>0</v>
      </c>
      <c r="K180">
        <v>0</v>
      </c>
      <c r="L180">
        <v>0</v>
      </c>
      <c r="M180">
        <v>0</v>
      </c>
      <c r="N180">
        <v>17</v>
      </c>
      <c r="O180">
        <v>1</v>
      </c>
      <c r="P180">
        <v>1</v>
      </c>
      <c r="Q180">
        <v>1</v>
      </c>
      <c r="R180">
        <v>0</v>
      </c>
      <c r="T180">
        <v>1</v>
      </c>
      <c r="U180">
        <v>0</v>
      </c>
      <c r="V180">
        <v>1</v>
      </c>
      <c r="W180">
        <v>0</v>
      </c>
      <c r="X180">
        <v>0</v>
      </c>
      <c r="Y180">
        <v>0</v>
      </c>
      <c r="Z180">
        <v>0</v>
      </c>
      <c r="AA180">
        <v>0</v>
      </c>
      <c r="AB180" s="8">
        <f t="shared" si="16"/>
        <v>0</v>
      </c>
      <c r="AC180" s="8">
        <f t="shared" si="23"/>
        <v>0</v>
      </c>
      <c r="AD180">
        <v>0</v>
      </c>
      <c r="AE180">
        <v>0</v>
      </c>
      <c r="AF180">
        <v>0</v>
      </c>
      <c r="AG180">
        <v>1</v>
      </c>
      <c r="AH180">
        <v>1</v>
      </c>
      <c r="AI180">
        <v>1</v>
      </c>
      <c r="AJ180">
        <v>1</v>
      </c>
      <c r="AK180">
        <v>0</v>
      </c>
      <c r="AL180">
        <v>0</v>
      </c>
      <c r="AM180">
        <v>15.9</v>
      </c>
      <c r="AN180">
        <v>48</v>
      </c>
      <c r="AO180">
        <v>93</v>
      </c>
      <c r="AP180">
        <v>64</v>
      </c>
      <c r="AQ180">
        <v>4.5999999999999996</v>
      </c>
      <c r="AR180">
        <v>4.5999999999999996</v>
      </c>
      <c r="AS180">
        <v>43</v>
      </c>
      <c r="AT180">
        <v>4.7</v>
      </c>
      <c r="AU180">
        <v>5.3</v>
      </c>
      <c r="AV180">
        <v>45</v>
      </c>
      <c r="AY180" s="26">
        <f t="shared" si="17"/>
        <v>28.375</v>
      </c>
      <c r="AZ180">
        <v>5.3</v>
      </c>
      <c r="BA180">
        <v>8.6999999999999993</v>
      </c>
      <c r="BB180">
        <f t="shared" si="18"/>
        <v>0</v>
      </c>
      <c r="BF180">
        <f t="shared" si="19"/>
        <v>0</v>
      </c>
      <c r="BI180">
        <f t="shared" si="20"/>
        <v>0</v>
      </c>
      <c r="BL180">
        <v>1</v>
      </c>
      <c r="BP180">
        <f t="shared" si="21"/>
        <v>0</v>
      </c>
      <c r="CC180">
        <f t="shared" si="22"/>
        <v>1</v>
      </c>
    </row>
    <row r="181" spans="1:108" x14ac:dyDescent="0.25">
      <c r="A181">
        <v>177</v>
      </c>
      <c r="B181">
        <v>76</v>
      </c>
      <c r="C181">
        <v>0</v>
      </c>
      <c r="D181">
        <v>0</v>
      </c>
      <c r="H181">
        <v>1</v>
      </c>
      <c r="I181">
        <v>0</v>
      </c>
      <c r="K181">
        <v>0</v>
      </c>
      <c r="L181">
        <v>0</v>
      </c>
      <c r="M181">
        <v>0</v>
      </c>
      <c r="N181">
        <v>5</v>
      </c>
      <c r="O181">
        <v>0</v>
      </c>
      <c r="P181">
        <v>0</v>
      </c>
      <c r="Q181">
        <v>0</v>
      </c>
      <c r="R181">
        <v>1</v>
      </c>
      <c r="S181">
        <v>5</v>
      </c>
      <c r="T181">
        <v>1</v>
      </c>
      <c r="U181">
        <v>0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 s="8">
        <f t="shared" si="16"/>
        <v>5</v>
      </c>
      <c r="AC181" s="8">
        <f t="shared" si="23"/>
        <v>1</v>
      </c>
      <c r="AD181">
        <v>0</v>
      </c>
      <c r="AE181">
        <v>0</v>
      </c>
      <c r="AF181">
        <v>0</v>
      </c>
      <c r="AG181">
        <v>1</v>
      </c>
      <c r="AH181">
        <v>1</v>
      </c>
      <c r="AI181">
        <v>1</v>
      </c>
      <c r="AJ181">
        <v>1</v>
      </c>
      <c r="AK181">
        <v>1</v>
      </c>
      <c r="AL181">
        <v>1</v>
      </c>
      <c r="AM181">
        <v>2.1</v>
      </c>
      <c r="AN181">
        <v>36</v>
      </c>
      <c r="AO181">
        <v>8.4</v>
      </c>
      <c r="AP181">
        <v>57</v>
      </c>
      <c r="AQ181">
        <v>3.9</v>
      </c>
      <c r="AR181">
        <v>7</v>
      </c>
      <c r="AS181">
        <v>52</v>
      </c>
      <c r="AT181">
        <v>6</v>
      </c>
      <c r="AU181">
        <v>0.2</v>
      </c>
      <c r="AV181">
        <v>31</v>
      </c>
      <c r="AY181" s="26">
        <f t="shared" si="17"/>
        <v>4.375</v>
      </c>
      <c r="BF181">
        <f t="shared" si="19"/>
        <v>0</v>
      </c>
      <c r="BG181">
        <v>1</v>
      </c>
      <c r="BI181">
        <f t="shared" si="20"/>
        <v>1</v>
      </c>
      <c r="BP181">
        <f t="shared" si="21"/>
        <v>0</v>
      </c>
      <c r="CC181">
        <f t="shared" si="22"/>
        <v>1</v>
      </c>
      <c r="CD181">
        <v>114</v>
      </c>
      <c r="CE181">
        <v>102</v>
      </c>
      <c r="CM181">
        <v>0</v>
      </c>
    </row>
    <row r="182" spans="1:108" x14ac:dyDescent="0.25">
      <c r="A182">
        <v>178</v>
      </c>
      <c r="B182">
        <v>89</v>
      </c>
      <c r="C182">
        <v>0</v>
      </c>
      <c r="D182">
        <v>0</v>
      </c>
      <c r="H182">
        <v>0</v>
      </c>
      <c r="I182">
        <v>0</v>
      </c>
      <c r="K182">
        <v>0</v>
      </c>
      <c r="L182">
        <v>0</v>
      </c>
      <c r="M182">
        <v>0</v>
      </c>
      <c r="N182">
        <v>10</v>
      </c>
      <c r="O182">
        <v>0</v>
      </c>
      <c r="P182">
        <v>0</v>
      </c>
      <c r="Q182">
        <v>0</v>
      </c>
      <c r="R182">
        <v>0</v>
      </c>
      <c r="T182">
        <v>1</v>
      </c>
      <c r="U182">
        <v>0</v>
      </c>
      <c r="V182">
        <v>1</v>
      </c>
      <c r="W182">
        <v>1</v>
      </c>
      <c r="X182">
        <v>0</v>
      </c>
      <c r="Y182">
        <v>0</v>
      </c>
      <c r="Z182">
        <v>0</v>
      </c>
      <c r="AA182">
        <v>0</v>
      </c>
      <c r="AB182" s="8">
        <f t="shared" si="16"/>
        <v>1</v>
      </c>
      <c r="AC182" s="8">
        <f t="shared" si="23"/>
        <v>1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1</v>
      </c>
      <c r="AL182">
        <v>1</v>
      </c>
      <c r="AM182">
        <v>0</v>
      </c>
      <c r="AO182">
        <v>24.9</v>
      </c>
      <c r="AP182">
        <v>40</v>
      </c>
      <c r="AQ182">
        <v>5.2</v>
      </c>
      <c r="AR182">
        <v>4.3</v>
      </c>
      <c r="AS182">
        <v>56</v>
      </c>
      <c r="AT182">
        <v>5.4</v>
      </c>
      <c r="AU182">
        <v>1.6</v>
      </c>
      <c r="AV182">
        <v>38</v>
      </c>
      <c r="AY182" s="26">
        <f t="shared" si="17"/>
        <v>7.3</v>
      </c>
      <c r="BC182">
        <v>1</v>
      </c>
      <c r="BF182">
        <f t="shared" si="19"/>
        <v>0</v>
      </c>
      <c r="BI182">
        <f t="shared" si="20"/>
        <v>0</v>
      </c>
      <c r="BP182">
        <f t="shared" si="21"/>
        <v>0</v>
      </c>
      <c r="CC182">
        <f t="shared" si="22"/>
        <v>0</v>
      </c>
      <c r="CD182">
        <v>0</v>
      </c>
      <c r="CF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N182">
        <v>0</v>
      </c>
      <c r="CQ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B182">
        <v>0</v>
      </c>
    </row>
    <row r="183" spans="1:108" x14ac:dyDescent="0.25">
      <c r="A183">
        <v>179</v>
      </c>
      <c r="B183">
        <v>54</v>
      </c>
      <c r="C183">
        <v>0</v>
      </c>
      <c r="D183">
        <v>0</v>
      </c>
      <c r="H183">
        <v>0</v>
      </c>
      <c r="I183">
        <v>0</v>
      </c>
      <c r="K183">
        <v>0</v>
      </c>
      <c r="L183">
        <v>1</v>
      </c>
      <c r="M183">
        <v>1</v>
      </c>
      <c r="N183">
        <v>10</v>
      </c>
      <c r="O183">
        <v>1</v>
      </c>
      <c r="P183">
        <v>0</v>
      </c>
      <c r="Q183">
        <v>1</v>
      </c>
      <c r="R183">
        <v>0</v>
      </c>
      <c r="T183">
        <v>1</v>
      </c>
      <c r="U183">
        <v>0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 s="8">
        <f t="shared" si="16"/>
        <v>5</v>
      </c>
      <c r="AC183" s="8">
        <f t="shared" si="23"/>
        <v>1</v>
      </c>
      <c r="AD183">
        <v>1</v>
      </c>
      <c r="AE183">
        <v>0</v>
      </c>
      <c r="AF183">
        <v>1</v>
      </c>
      <c r="AG183">
        <v>1</v>
      </c>
      <c r="AH183">
        <v>1</v>
      </c>
      <c r="AI183">
        <v>1</v>
      </c>
      <c r="AJ183">
        <v>1</v>
      </c>
      <c r="AK183">
        <v>0</v>
      </c>
      <c r="AL183">
        <v>0</v>
      </c>
      <c r="AM183">
        <v>0</v>
      </c>
      <c r="AO183">
        <v>13.3</v>
      </c>
      <c r="AP183">
        <v>37</v>
      </c>
      <c r="AQ183">
        <v>4.5</v>
      </c>
      <c r="AR183">
        <v>7.9</v>
      </c>
      <c r="AS183">
        <v>50</v>
      </c>
      <c r="AT183">
        <v>6.6</v>
      </c>
      <c r="AU183">
        <v>0.1</v>
      </c>
      <c r="AV183">
        <v>47</v>
      </c>
      <c r="AY183" s="26">
        <f t="shared" si="17"/>
        <v>5.3000000000000007</v>
      </c>
      <c r="BF183">
        <f t="shared" si="19"/>
        <v>0</v>
      </c>
      <c r="BI183">
        <f t="shared" si="20"/>
        <v>0</v>
      </c>
      <c r="BP183">
        <f t="shared" si="21"/>
        <v>0</v>
      </c>
      <c r="BR183">
        <v>1</v>
      </c>
      <c r="CC183">
        <f t="shared" si="22"/>
        <v>1</v>
      </c>
      <c r="CD183">
        <v>133</v>
      </c>
      <c r="CE183">
        <v>86.2</v>
      </c>
      <c r="CF183">
        <v>0</v>
      </c>
      <c r="CG183">
        <v>0</v>
      </c>
      <c r="CH183">
        <v>0</v>
      </c>
      <c r="CI183">
        <v>0</v>
      </c>
      <c r="CJ183">
        <v>55</v>
      </c>
      <c r="CK183">
        <v>70</v>
      </c>
      <c r="CL183">
        <v>665</v>
      </c>
      <c r="CM183">
        <v>0</v>
      </c>
      <c r="CN183">
        <v>0</v>
      </c>
      <c r="CQ183">
        <v>0</v>
      </c>
      <c r="CT183">
        <v>0</v>
      </c>
      <c r="CU183">
        <v>0</v>
      </c>
      <c r="CV183">
        <v>55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</row>
    <row r="184" spans="1:108" x14ac:dyDescent="0.25">
      <c r="A184">
        <v>180</v>
      </c>
      <c r="B184">
        <v>61</v>
      </c>
      <c r="C184">
        <v>1</v>
      </c>
      <c r="D184">
        <v>1</v>
      </c>
      <c r="E184">
        <v>8</v>
      </c>
      <c r="H184">
        <v>1</v>
      </c>
      <c r="I184">
        <v>1</v>
      </c>
      <c r="K184">
        <v>0</v>
      </c>
      <c r="L184">
        <v>1</v>
      </c>
      <c r="N184">
        <v>2</v>
      </c>
      <c r="O184">
        <v>0</v>
      </c>
      <c r="P184">
        <v>0</v>
      </c>
      <c r="Q184">
        <v>0</v>
      </c>
      <c r="R184">
        <v>0</v>
      </c>
      <c r="T184">
        <v>1</v>
      </c>
      <c r="U184">
        <v>0</v>
      </c>
      <c r="V184">
        <v>1</v>
      </c>
      <c r="W184">
        <v>0</v>
      </c>
      <c r="X184">
        <v>0</v>
      </c>
      <c r="Y184">
        <v>0</v>
      </c>
      <c r="Z184">
        <v>1</v>
      </c>
      <c r="AA184">
        <v>0</v>
      </c>
      <c r="AB184" s="8">
        <f t="shared" si="16"/>
        <v>1</v>
      </c>
      <c r="AC184" s="8">
        <f t="shared" si="23"/>
        <v>1</v>
      </c>
      <c r="AD184">
        <v>0</v>
      </c>
      <c r="AE184">
        <v>0</v>
      </c>
      <c r="AF184">
        <v>0</v>
      </c>
      <c r="AG184">
        <v>1</v>
      </c>
      <c r="AH184">
        <v>1</v>
      </c>
      <c r="AI184">
        <v>0</v>
      </c>
      <c r="AJ184">
        <v>1</v>
      </c>
      <c r="AK184">
        <v>1</v>
      </c>
      <c r="AM184">
        <v>3.8</v>
      </c>
      <c r="AN184">
        <v>39</v>
      </c>
      <c r="AO184">
        <v>60.1</v>
      </c>
      <c r="AP184">
        <v>57</v>
      </c>
      <c r="AQ184">
        <v>3.3</v>
      </c>
      <c r="AR184">
        <v>7.8</v>
      </c>
      <c r="AS184">
        <v>56</v>
      </c>
      <c r="AT184">
        <v>4.8</v>
      </c>
      <c r="AU184">
        <v>1.4</v>
      </c>
      <c r="AV184">
        <v>38</v>
      </c>
      <c r="AY184" s="26">
        <f t="shared" si="17"/>
        <v>17.925000000000001</v>
      </c>
      <c r="BD184">
        <v>1</v>
      </c>
      <c r="BF184">
        <f t="shared" si="19"/>
        <v>1</v>
      </c>
      <c r="BI184">
        <f t="shared" si="20"/>
        <v>0</v>
      </c>
      <c r="BP184">
        <f t="shared" si="21"/>
        <v>0</v>
      </c>
      <c r="CC184">
        <f t="shared" si="22"/>
        <v>1</v>
      </c>
    </row>
    <row r="185" spans="1:108" x14ac:dyDescent="0.25">
      <c r="A185">
        <v>181</v>
      </c>
      <c r="B185">
        <v>62</v>
      </c>
      <c r="C185">
        <v>0</v>
      </c>
      <c r="D185">
        <v>0</v>
      </c>
      <c r="H185">
        <v>0</v>
      </c>
      <c r="I185">
        <v>0</v>
      </c>
      <c r="K185">
        <v>0</v>
      </c>
      <c r="L185">
        <v>0</v>
      </c>
      <c r="M185">
        <v>0</v>
      </c>
      <c r="N185">
        <v>10</v>
      </c>
      <c r="O185">
        <v>0</v>
      </c>
      <c r="P185">
        <v>0</v>
      </c>
      <c r="Q185">
        <v>0</v>
      </c>
      <c r="R185">
        <v>0</v>
      </c>
      <c r="T185">
        <v>1</v>
      </c>
      <c r="U185">
        <v>0</v>
      </c>
      <c r="V185">
        <v>1</v>
      </c>
      <c r="W185">
        <v>1</v>
      </c>
      <c r="X185">
        <v>0</v>
      </c>
      <c r="Y185">
        <v>0</v>
      </c>
      <c r="Z185">
        <v>1</v>
      </c>
      <c r="AA185">
        <v>0</v>
      </c>
      <c r="AB185" s="8">
        <f t="shared" si="16"/>
        <v>2</v>
      </c>
      <c r="AC185" s="8">
        <f t="shared" si="23"/>
        <v>1</v>
      </c>
      <c r="AD185">
        <v>0</v>
      </c>
      <c r="AE185">
        <v>0</v>
      </c>
      <c r="AF185">
        <v>0</v>
      </c>
      <c r="AG185">
        <v>1</v>
      </c>
      <c r="AH185">
        <v>1</v>
      </c>
      <c r="AI185">
        <v>1</v>
      </c>
      <c r="AJ185">
        <v>1</v>
      </c>
      <c r="AK185">
        <v>0</v>
      </c>
      <c r="AM185">
        <v>0</v>
      </c>
      <c r="AO185">
        <v>44.6</v>
      </c>
      <c r="AP185">
        <v>62</v>
      </c>
      <c r="AQ185">
        <v>3.3</v>
      </c>
      <c r="AR185">
        <v>12.5</v>
      </c>
      <c r="AS185">
        <v>55</v>
      </c>
      <c r="AT185">
        <v>4.2</v>
      </c>
      <c r="AU185">
        <v>1.8</v>
      </c>
      <c r="AV185">
        <v>37</v>
      </c>
      <c r="AY185" s="26">
        <f t="shared" si="17"/>
        <v>14.275</v>
      </c>
      <c r="BC185">
        <v>1</v>
      </c>
      <c r="BF185">
        <f t="shared" si="19"/>
        <v>0</v>
      </c>
      <c r="BI185">
        <f t="shared" si="20"/>
        <v>0</v>
      </c>
      <c r="BP185">
        <f t="shared" si="21"/>
        <v>0</v>
      </c>
      <c r="CC185">
        <f t="shared" si="22"/>
        <v>0</v>
      </c>
      <c r="CD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Q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</row>
    <row r="186" spans="1:108" x14ac:dyDescent="0.25">
      <c r="A186">
        <v>182</v>
      </c>
      <c r="B186">
        <v>51</v>
      </c>
      <c r="C186">
        <v>0</v>
      </c>
      <c r="D186">
        <v>0</v>
      </c>
      <c r="H186">
        <v>1</v>
      </c>
      <c r="I186">
        <v>0</v>
      </c>
      <c r="K186">
        <v>0</v>
      </c>
      <c r="L186">
        <v>1</v>
      </c>
      <c r="M186">
        <v>1</v>
      </c>
      <c r="N186">
        <v>2</v>
      </c>
      <c r="O186">
        <v>0</v>
      </c>
      <c r="P186">
        <v>0</v>
      </c>
      <c r="Q186">
        <v>0</v>
      </c>
      <c r="R186">
        <v>0</v>
      </c>
      <c r="T186">
        <v>1</v>
      </c>
      <c r="U186">
        <v>0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0</v>
      </c>
      <c r="AB186" s="8">
        <f t="shared" si="16"/>
        <v>4</v>
      </c>
      <c r="AC186" s="8">
        <f t="shared" si="23"/>
        <v>1</v>
      </c>
      <c r="AD186">
        <v>0</v>
      </c>
      <c r="AE186">
        <v>0</v>
      </c>
      <c r="AF186">
        <v>0</v>
      </c>
      <c r="AG186">
        <v>1</v>
      </c>
      <c r="AH186">
        <v>1</v>
      </c>
      <c r="AI186">
        <v>0</v>
      </c>
      <c r="AJ186">
        <v>0</v>
      </c>
      <c r="AK186">
        <v>0</v>
      </c>
      <c r="AM186">
        <v>0</v>
      </c>
      <c r="AO186">
        <v>9.1999999999999993</v>
      </c>
      <c r="AP186">
        <v>50</v>
      </c>
      <c r="AQ186">
        <v>3.6</v>
      </c>
      <c r="AR186">
        <v>4.5999999999999996</v>
      </c>
      <c r="AS186">
        <v>51</v>
      </c>
      <c r="AT186">
        <v>5.0999999999999996</v>
      </c>
      <c r="AU186">
        <v>1.1000000000000001</v>
      </c>
      <c r="AV186">
        <v>29</v>
      </c>
      <c r="AY186" s="26">
        <f t="shared" si="17"/>
        <v>3.4499999999999997</v>
      </c>
      <c r="BF186">
        <f t="shared" si="19"/>
        <v>0</v>
      </c>
      <c r="BI186">
        <f t="shared" si="20"/>
        <v>0</v>
      </c>
      <c r="BP186">
        <f t="shared" si="21"/>
        <v>0</v>
      </c>
      <c r="BW186">
        <v>1</v>
      </c>
      <c r="CC186">
        <f t="shared" si="22"/>
        <v>1</v>
      </c>
    </row>
    <row r="187" spans="1:108" x14ac:dyDescent="0.25">
      <c r="A187">
        <v>183</v>
      </c>
      <c r="B187">
        <v>65</v>
      </c>
      <c r="C187">
        <v>1</v>
      </c>
      <c r="D187">
        <v>0</v>
      </c>
      <c r="H187">
        <v>1</v>
      </c>
      <c r="I187">
        <v>0</v>
      </c>
      <c r="K187">
        <v>0</v>
      </c>
      <c r="L187">
        <v>0</v>
      </c>
      <c r="M187">
        <v>0</v>
      </c>
      <c r="N187">
        <v>10</v>
      </c>
      <c r="O187">
        <v>1</v>
      </c>
      <c r="P187">
        <v>0</v>
      </c>
      <c r="Q187">
        <v>1</v>
      </c>
      <c r="R187">
        <v>0</v>
      </c>
      <c r="T187">
        <v>1</v>
      </c>
      <c r="U187">
        <v>0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 s="8">
        <f t="shared" si="16"/>
        <v>5</v>
      </c>
      <c r="AC187" s="8">
        <f t="shared" si="23"/>
        <v>1</v>
      </c>
      <c r="AD187">
        <v>0</v>
      </c>
      <c r="AE187">
        <v>0</v>
      </c>
      <c r="AF187">
        <v>0</v>
      </c>
      <c r="AG187">
        <v>1</v>
      </c>
      <c r="AH187">
        <v>0</v>
      </c>
      <c r="AI187">
        <v>0</v>
      </c>
      <c r="AJ187">
        <v>1</v>
      </c>
      <c r="AK187">
        <v>0</v>
      </c>
      <c r="AM187">
        <v>0</v>
      </c>
      <c r="AO187">
        <v>13.6</v>
      </c>
      <c r="AP187">
        <v>35</v>
      </c>
      <c r="AQ187">
        <v>6.3</v>
      </c>
      <c r="AR187">
        <v>4.5999999999999996</v>
      </c>
      <c r="AS187">
        <v>32</v>
      </c>
      <c r="AU187">
        <v>0</v>
      </c>
      <c r="AY187" s="26">
        <f t="shared" si="17"/>
        <v>4.55</v>
      </c>
      <c r="BF187">
        <f t="shared" si="19"/>
        <v>0</v>
      </c>
      <c r="BI187">
        <f t="shared" si="20"/>
        <v>0</v>
      </c>
      <c r="BP187">
        <f t="shared" si="21"/>
        <v>0</v>
      </c>
      <c r="BR187">
        <v>1</v>
      </c>
      <c r="CC187">
        <f t="shared" si="22"/>
        <v>1</v>
      </c>
    </row>
    <row r="188" spans="1:108" x14ac:dyDescent="0.25">
      <c r="A188">
        <v>184</v>
      </c>
      <c r="B188">
        <v>73</v>
      </c>
      <c r="C188">
        <v>0</v>
      </c>
      <c r="H188">
        <v>0</v>
      </c>
      <c r="I188">
        <v>0</v>
      </c>
      <c r="K188">
        <v>0</v>
      </c>
      <c r="L188">
        <v>0</v>
      </c>
      <c r="M188">
        <v>1</v>
      </c>
      <c r="N188">
        <v>0.75</v>
      </c>
      <c r="O188">
        <v>0</v>
      </c>
      <c r="P188">
        <v>0</v>
      </c>
      <c r="Q188">
        <v>0</v>
      </c>
      <c r="R188">
        <v>0</v>
      </c>
      <c r="T188">
        <v>1</v>
      </c>
      <c r="U188">
        <v>0</v>
      </c>
      <c r="V188">
        <v>1</v>
      </c>
      <c r="W188">
        <v>1</v>
      </c>
      <c r="X188">
        <v>0</v>
      </c>
      <c r="Y188">
        <v>0</v>
      </c>
      <c r="Z188">
        <v>0</v>
      </c>
      <c r="AA188">
        <v>0</v>
      </c>
      <c r="AB188" s="8">
        <f t="shared" si="16"/>
        <v>1</v>
      </c>
      <c r="AC188" s="8">
        <f t="shared" si="23"/>
        <v>1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3.1</v>
      </c>
      <c r="AN188">
        <v>44</v>
      </c>
      <c r="AO188">
        <v>3</v>
      </c>
      <c r="AP188">
        <v>31</v>
      </c>
      <c r="AQ188">
        <v>5.5</v>
      </c>
      <c r="AR188">
        <v>8</v>
      </c>
      <c r="AS188">
        <v>55</v>
      </c>
      <c r="AT188">
        <v>4.4000000000000004</v>
      </c>
      <c r="AU188">
        <v>2.9</v>
      </c>
      <c r="AV188">
        <v>44</v>
      </c>
      <c r="AY188" s="26">
        <f t="shared" si="17"/>
        <v>3.5249999999999999</v>
      </c>
      <c r="BC188">
        <v>1</v>
      </c>
      <c r="BF188">
        <f t="shared" si="19"/>
        <v>0</v>
      </c>
      <c r="BI188">
        <f t="shared" si="20"/>
        <v>0</v>
      </c>
      <c r="BP188">
        <f t="shared" si="21"/>
        <v>0</v>
      </c>
      <c r="CC188">
        <f t="shared" si="22"/>
        <v>0</v>
      </c>
      <c r="CD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447</v>
      </c>
      <c r="CM188">
        <v>0</v>
      </c>
      <c r="CN188">
        <v>0</v>
      </c>
      <c r="CQ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</row>
    <row r="189" spans="1:108" x14ac:dyDescent="0.25">
      <c r="A189">
        <v>185</v>
      </c>
      <c r="B189">
        <v>59</v>
      </c>
      <c r="C189">
        <v>0</v>
      </c>
      <c r="D189">
        <v>0</v>
      </c>
      <c r="H189">
        <v>0</v>
      </c>
      <c r="I189">
        <v>0</v>
      </c>
      <c r="K189">
        <v>0</v>
      </c>
      <c r="L189">
        <v>1</v>
      </c>
      <c r="M189">
        <v>0</v>
      </c>
      <c r="N189">
        <v>8</v>
      </c>
      <c r="O189">
        <v>1</v>
      </c>
      <c r="P189">
        <v>0</v>
      </c>
      <c r="Q189">
        <v>1</v>
      </c>
      <c r="R189">
        <v>0</v>
      </c>
      <c r="T189">
        <v>1</v>
      </c>
      <c r="U189">
        <v>0</v>
      </c>
      <c r="V189">
        <v>1</v>
      </c>
      <c r="W189">
        <v>1</v>
      </c>
      <c r="X189">
        <v>0</v>
      </c>
      <c r="Y189">
        <v>0</v>
      </c>
      <c r="Z189">
        <v>0</v>
      </c>
      <c r="AA189">
        <v>0</v>
      </c>
      <c r="AB189" s="8">
        <f t="shared" si="16"/>
        <v>1</v>
      </c>
      <c r="AC189" s="8">
        <f t="shared" si="23"/>
        <v>1</v>
      </c>
      <c r="AD189">
        <v>1</v>
      </c>
      <c r="AE189">
        <v>0</v>
      </c>
      <c r="AF189">
        <v>1</v>
      </c>
      <c r="AG189">
        <v>1</v>
      </c>
      <c r="AH189">
        <v>0</v>
      </c>
      <c r="AI189">
        <v>0</v>
      </c>
      <c r="AJ189">
        <v>1</v>
      </c>
      <c r="AK189">
        <v>0</v>
      </c>
      <c r="AM189">
        <v>0</v>
      </c>
      <c r="AO189">
        <v>33.299999999999997</v>
      </c>
      <c r="AP189">
        <v>53</v>
      </c>
      <c r="AQ189">
        <v>2.7</v>
      </c>
      <c r="AR189">
        <v>11</v>
      </c>
      <c r="AS189">
        <v>60</v>
      </c>
      <c r="AU189">
        <v>0</v>
      </c>
      <c r="AY189" s="26">
        <f t="shared" si="17"/>
        <v>11.074999999999999</v>
      </c>
      <c r="BF189">
        <f t="shared" si="19"/>
        <v>0</v>
      </c>
      <c r="BI189">
        <f t="shared" si="20"/>
        <v>0</v>
      </c>
      <c r="BP189">
        <f t="shared" si="21"/>
        <v>0</v>
      </c>
      <c r="BW189">
        <v>1</v>
      </c>
      <c r="CC189">
        <f t="shared" si="22"/>
        <v>1</v>
      </c>
    </row>
    <row r="190" spans="1:108" x14ac:dyDescent="0.25">
      <c r="A190">
        <v>186</v>
      </c>
      <c r="B190">
        <v>57</v>
      </c>
      <c r="C190">
        <v>0</v>
      </c>
      <c r="D190">
        <v>1</v>
      </c>
      <c r="E190">
        <v>10</v>
      </c>
      <c r="H190">
        <v>0</v>
      </c>
      <c r="I190">
        <v>1</v>
      </c>
      <c r="K190">
        <v>0</v>
      </c>
      <c r="L190">
        <v>1</v>
      </c>
      <c r="M190">
        <v>0</v>
      </c>
      <c r="N190">
        <v>5</v>
      </c>
      <c r="O190">
        <v>1</v>
      </c>
      <c r="P190">
        <v>0</v>
      </c>
      <c r="Q190">
        <v>1</v>
      </c>
      <c r="R190">
        <v>0</v>
      </c>
      <c r="T190">
        <v>1</v>
      </c>
      <c r="U190">
        <v>0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 s="8">
        <f t="shared" si="16"/>
        <v>5</v>
      </c>
      <c r="AC190" s="8">
        <f t="shared" si="23"/>
        <v>1</v>
      </c>
      <c r="AD190">
        <v>1</v>
      </c>
      <c r="AE190">
        <v>0</v>
      </c>
      <c r="AF190">
        <v>1</v>
      </c>
      <c r="AG190">
        <v>1</v>
      </c>
      <c r="AH190">
        <v>0</v>
      </c>
      <c r="AI190">
        <v>1</v>
      </c>
      <c r="AJ190">
        <v>1</v>
      </c>
      <c r="AK190">
        <v>1</v>
      </c>
      <c r="AM190">
        <v>0</v>
      </c>
      <c r="AO190">
        <v>7.9</v>
      </c>
      <c r="AP190">
        <v>57</v>
      </c>
      <c r="AQ190">
        <v>4.0999999999999996</v>
      </c>
      <c r="AR190">
        <v>4.9000000000000004</v>
      </c>
      <c r="AS190">
        <v>37</v>
      </c>
      <c r="AU190">
        <v>0</v>
      </c>
      <c r="AY190" s="26">
        <f t="shared" si="17"/>
        <v>3.2</v>
      </c>
      <c r="BC190">
        <v>1</v>
      </c>
      <c r="BF190">
        <f t="shared" si="19"/>
        <v>0</v>
      </c>
      <c r="BI190">
        <f t="shared" si="20"/>
        <v>0</v>
      </c>
      <c r="BP190">
        <f t="shared" si="21"/>
        <v>0</v>
      </c>
      <c r="CC190">
        <f t="shared" si="22"/>
        <v>0</v>
      </c>
      <c r="CD190">
        <v>0</v>
      </c>
      <c r="CF190">
        <v>0</v>
      </c>
      <c r="CG190">
        <v>0</v>
      </c>
      <c r="CH190">
        <v>0</v>
      </c>
      <c r="CI190">
        <v>124</v>
      </c>
      <c r="CJ190">
        <v>0</v>
      </c>
      <c r="CK190">
        <v>0</v>
      </c>
      <c r="CL190">
        <v>0</v>
      </c>
      <c r="CM190">
        <v>5</v>
      </c>
      <c r="CN190">
        <v>459</v>
      </c>
      <c r="CO190">
        <v>459</v>
      </c>
      <c r="CQ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</row>
    <row r="191" spans="1:108" x14ac:dyDescent="0.25">
      <c r="A191">
        <v>187</v>
      </c>
      <c r="B191" s="8">
        <v>62</v>
      </c>
      <c r="C191" s="8">
        <v>1</v>
      </c>
      <c r="D191" s="8">
        <v>0</v>
      </c>
      <c r="E191" s="8"/>
      <c r="F191" s="8">
        <v>0</v>
      </c>
      <c r="G191" s="8"/>
      <c r="H191" s="8">
        <v>0</v>
      </c>
      <c r="I191" s="8">
        <v>0</v>
      </c>
      <c r="J191" s="8"/>
      <c r="K191" s="8">
        <v>0</v>
      </c>
      <c r="L191" s="8">
        <v>1</v>
      </c>
      <c r="M191" s="8">
        <v>0</v>
      </c>
      <c r="N191" s="8">
        <v>21</v>
      </c>
      <c r="O191" s="8">
        <v>1</v>
      </c>
      <c r="P191" s="8">
        <v>1</v>
      </c>
      <c r="Q191" s="8">
        <v>0</v>
      </c>
      <c r="R191" s="8">
        <v>1</v>
      </c>
      <c r="S191" s="8"/>
      <c r="T191" s="8">
        <v>1</v>
      </c>
      <c r="U191" s="8">
        <v>0</v>
      </c>
      <c r="V191" s="8">
        <v>1</v>
      </c>
      <c r="W191" s="8">
        <v>1</v>
      </c>
      <c r="X191" s="8">
        <v>1</v>
      </c>
      <c r="Y191" s="8">
        <v>0</v>
      </c>
      <c r="Z191" s="8">
        <v>1</v>
      </c>
      <c r="AA191" s="8">
        <v>0</v>
      </c>
      <c r="AB191" s="8">
        <f t="shared" si="16"/>
        <v>3</v>
      </c>
      <c r="AC191" s="8">
        <f t="shared" si="23"/>
        <v>1</v>
      </c>
      <c r="AD191" s="8">
        <v>1</v>
      </c>
      <c r="AE191" s="8">
        <v>1</v>
      </c>
      <c r="AF191" s="8">
        <v>1</v>
      </c>
      <c r="AG191" s="8">
        <v>1</v>
      </c>
      <c r="AH191" s="8">
        <v>0</v>
      </c>
      <c r="AI191" s="8">
        <v>1</v>
      </c>
      <c r="AJ191" s="8">
        <v>1</v>
      </c>
      <c r="AK191" s="8">
        <v>1</v>
      </c>
      <c r="AL191" s="8">
        <v>1</v>
      </c>
      <c r="AM191" s="8">
        <v>6.5</v>
      </c>
      <c r="AN191" s="8">
        <v>50</v>
      </c>
      <c r="AO191" s="8">
        <v>15.8</v>
      </c>
      <c r="AP191" s="8">
        <v>40</v>
      </c>
      <c r="AQ191" s="8">
        <v>4.8</v>
      </c>
      <c r="AR191" s="8">
        <v>10.8</v>
      </c>
      <c r="AS191" s="8">
        <v>43</v>
      </c>
      <c r="AT191" s="8">
        <v>5.0999999999999996</v>
      </c>
      <c r="AU191" s="8">
        <v>2.8</v>
      </c>
      <c r="AV191" s="8">
        <v>40</v>
      </c>
      <c r="AW191" s="8"/>
      <c r="AX191" s="8"/>
      <c r="AY191" s="26">
        <f t="shared" si="17"/>
        <v>8.2750000000000004</v>
      </c>
      <c r="BD191">
        <v>1</v>
      </c>
      <c r="BF191">
        <f t="shared" si="19"/>
        <v>1</v>
      </c>
      <c r="BI191">
        <f t="shared" si="20"/>
        <v>0</v>
      </c>
      <c r="BP191">
        <f t="shared" si="21"/>
        <v>0</v>
      </c>
      <c r="CC191">
        <f t="shared" si="22"/>
        <v>1</v>
      </c>
      <c r="CD191">
        <v>0</v>
      </c>
      <c r="CF191">
        <v>18.8</v>
      </c>
      <c r="CG191">
        <v>30.1</v>
      </c>
      <c r="CH191">
        <v>15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Q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B191">
        <v>1</v>
      </c>
      <c r="DC191">
        <v>0</v>
      </c>
      <c r="DD191" t="s">
        <v>116</v>
      </c>
    </row>
    <row r="192" spans="1:108" x14ac:dyDescent="0.25">
      <c r="A192">
        <v>188</v>
      </c>
      <c r="B192" s="8">
        <v>58</v>
      </c>
      <c r="C192" s="8">
        <v>0</v>
      </c>
      <c r="D192" s="8">
        <v>0</v>
      </c>
      <c r="E192" s="8"/>
      <c r="F192" s="8">
        <v>0</v>
      </c>
      <c r="G192" s="8"/>
      <c r="H192" s="8">
        <v>0</v>
      </c>
      <c r="I192" s="8">
        <v>0</v>
      </c>
      <c r="J192" s="8"/>
      <c r="K192" s="8">
        <v>0</v>
      </c>
      <c r="L192" s="8">
        <v>0</v>
      </c>
      <c r="M192" s="8">
        <v>0</v>
      </c>
      <c r="N192" s="8">
        <v>1</v>
      </c>
      <c r="O192" s="8">
        <v>0</v>
      </c>
      <c r="P192" s="8">
        <v>0</v>
      </c>
      <c r="Q192" s="8">
        <v>0</v>
      </c>
      <c r="R192" s="8">
        <v>0</v>
      </c>
      <c r="S192" s="8"/>
      <c r="T192" s="8">
        <v>1</v>
      </c>
      <c r="U192" s="8">
        <v>0</v>
      </c>
      <c r="V192" s="8">
        <v>1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8">
        <f t="shared" si="16"/>
        <v>0</v>
      </c>
      <c r="AC192" s="8">
        <f t="shared" si="23"/>
        <v>0</v>
      </c>
      <c r="AD192" s="8">
        <v>0</v>
      </c>
      <c r="AE192" s="8">
        <v>0</v>
      </c>
      <c r="AF192" s="8">
        <v>0</v>
      </c>
      <c r="AG192" s="8">
        <v>1</v>
      </c>
      <c r="AH192" s="8">
        <v>0</v>
      </c>
      <c r="AI192" s="8">
        <v>0</v>
      </c>
      <c r="AJ192" s="8">
        <v>1</v>
      </c>
      <c r="AK192" s="8">
        <v>0</v>
      </c>
      <c r="AL192" s="8">
        <v>0</v>
      </c>
      <c r="AM192" s="8">
        <v>5.3</v>
      </c>
      <c r="AN192" s="8">
        <v>44</v>
      </c>
      <c r="AO192" s="8">
        <v>38.799999999999997</v>
      </c>
      <c r="AP192" s="8">
        <v>50</v>
      </c>
      <c r="AQ192" s="8">
        <v>3.1</v>
      </c>
      <c r="AR192" s="8">
        <v>11.4</v>
      </c>
      <c r="AS192" s="8">
        <v>50</v>
      </c>
      <c r="AT192" s="8">
        <v>6.5</v>
      </c>
      <c r="AU192" s="8">
        <v>0.9</v>
      </c>
      <c r="AV192" s="8">
        <v>34</v>
      </c>
      <c r="AW192" s="8"/>
      <c r="AX192" s="8"/>
      <c r="AY192" s="26">
        <f t="shared" si="17"/>
        <v>13.874999999999998</v>
      </c>
      <c r="BF192">
        <f t="shared" si="19"/>
        <v>0</v>
      </c>
      <c r="BG192">
        <v>1</v>
      </c>
      <c r="BI192">
        <f t="shared" si="20"/>
        <v>1</v>
      </c>
      <c r="BP192">
        <f t="shared" si="21"/>
        <v>0</v>
      </c>
      <c r="CC192">
        <f t="shared" si="22"/>
        <v>1</v>
      </c>
      <c r="CD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Q192">
        <v>0</v>
      </c>
      <c r="CT192">
        <v>0</v>
      </c>
      <c r="CU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</row>
    <row r="193" spans="1:107" x14ac:dyDescent="0.25">
      <c r="A193">
        <v>189</v>
      </c>
      <c r="B193" s="8">
        <v>71</v>
      </c>
      <c r="C193" s="8">
        <v>0</v>
      </c>
      <c r="D193" s="8">
        <v>0</v>
      </c>
      <c r="E193" s="8"/>
      <c r="F193" s="8"/>
      <c r="G193" s="8"/>
      <c r="H193" s="8">
        <v>1</v>
      </c>
      <c r="I193" s="8">
        <v>0</v>
      </c>
      <c r="J193" s="8"/>
      <c r="K193" s="8">
        <v>0</v>
      </c>
      <c r="L193" s="8">
        <v>1</v>
      </c>
      <c r="M193" s="8">
        <v>1</v>
      </c>
      <c r="N193" s="8">
        <v>4</v>
      </c>
      <c r="O193" s="8">
        <v>1</v>
      </c>
      <c r="P193" s="8">
        <v>0</v>
      </c>
      <c r="Q193" s="8">
        <v>1</v>
      </c>
      <c r="R193" s="8">
        <v>0</v>
      </c>
      <c r="S193" s="8"/>
      <c r="T193" s="8">
        <v>1</v>
      </c>
      <c r="U193" s="8">
        <v>0</v>
      </c>
      <c r="V193" s="8">
        <v>1</v>
      </c>
      <c r="W193" s="8">
        <v>1</v>
      </c>
      <c r="X193" s="8">
        <v>1</v>
      </c>
      <c r="Y193" s="8">
        <v>0</v>
      </c>
      <c r="Z193" s="8">
        <v>1</v>
      </c>
      <c r="AA193" s="8">
        <v>1</v>
      </c>
      <c r="AB193" s="8">
        <f t="shared" si="16"/>
        <v>4</v>
      </c>
      <c r="AC193" s="8">
        <f t="shared" si="23"/>
        <v>1</v>
      </c>
      <c r="AD193" s="8">
        <v>0</v>
      </c>
      <c r="AE193" s="8">
        <v>0</v>
      </c>
      <c r="AF193" s="8">
        <v>0</v>
      </c>
      <c r="AG193" s="8">
        <v>1</v>
      </c>
      <c r="AH193" s="8">
        <v>1</v>
      </c>
      <c r="AI193" s="8">
        <v>0</v>
      </c>
      <c r="AJ193" s="8">
        <v>1</v>
      </c>
      <c r="AK193" s="8">
        <v>1</v>
      </c>
      <c r="AL193" s="8">
        <v>1</v>
      </c>
      <c r="AM193" s="8">
        <v>1.9</v>
      </c>
      <c r="AN193" s="8">
        <v>33</v>
      </c>
      <c r="AO193" s="8">
        <v>9.4</v>
      </c>
      <c r="AP193" s="8">
        <v>50</v>
      </c>
      <c r="AQ193" s="8">
        <v>4.0999999999999996</v>
      </c>
      <c r="AR193" s="8">
        <v>4.9000000000000004</v>
      </c>
      <c r="AS193" s="8">
        <v>50</v>
      </c>
      <c r="AT193" s="8">
        <v>8.6</v>
      </c>
      <c r="AU193" s="8">
        <v>0.2</v>
      </c>
      <c r="AV193" s="8">
        <v>31</v>
      </c>
      <c r="AW193" s="8"/>
      <c r="AX193" s="8"/>
      <c r="AY193" s="26">
        <f t="shared" si="17"/>
        <v>4.0500000000000007</v>
      </c>
      <c r="BF193">
        <f t="shared" si="19"/>
        <v>0</v>
      </c>
      <c r="BI193">
        <f t="shared" si="20"/>
        <v>0</v>
      </c>
      <c r="BP193">
        <f t="shared" si="21"/>
        <v>0</v>
      </c>
      <c r="BW193">
        <v>1</v>
      </c>
      <c r="CC193">
        <f t="shared" si="22"/>
        <v>1</v>
      </c>
      <c r="CD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Q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</row>
    <row r="194" spans="1:107" x14ac:dyDescent="0.25">
      <c r="A194">
        <v>190</v>
      </c>
      <c r="B194" s="8">
        <v>71</v>
      </c>
      <c r="C194" s="8">
        <v>0</v>
      </c>
      <c r="D194" s="8">
        <v>0</v>
      </c>
      <c r="E194" s="8"/>
      <c r="F194" s="8">
        <v>0</v>
      </c>
      <c r="G194" s="8"/>
      <c r="H194" s="8">
        <v>0</v>
      </c>
      <c r="I194" s="8">
        <v>0</v>
      </c>
      <c r="J194" s="8"/>
      <c r="K194" s="8">
        <v>0</v>
      </c>
      <c r="L194" s="8">
        <v>0</v>
      </c>
      <c r="M194" s="8">
        <v>0</v>
      </c>
      <c r="N194" s="8">
        <v>2</v>
      </c>
      <c r="O194" s="8">
        <v>0</v>
      </c>
      <c r="P194" s="8">
        <v>0</v>
      </c>
      <c r="Q194" s="8">
        <v>0</v>
      </c>
      <c r="R194" s="8">
        <v>0</v>
      </c>
      <c r="S194" s="8"/>
      <c r="T194" s="8">
        <v>1</v>
      </c>
      <c r="U194" s="8">
        <v>0</v>
      </c>
      <c r="V194" s="8">
        <v>1</v>
      </c>
      <c r="W194" s="8">
        <v>1</v>
      </c>
      <c r="X194" s="8">
        <v>0</v>
      </c>
      <c r="Y194" s="8">
        <v>0</v>
      </c>
      <c r="Z194" s="8">
        <v>0</v>
      </c>
      <c r="AA194" s="8">
        <v>0</v>
      </c>
      <c r="AB194" s="8">
        <f t="shared" si="16"/>
        <v>1</v>
      </c>
      <c r="AC194" s="8">
        <f t="shared" si="23"/>
        <v>1</v>
      </c>
      <c r="AD194" s="8">
        <v>0</v>
      </c>
      <c r="AE194" s="8">
        <v>0</v>
      </c>
      <c r="AF194" s="8">
        <v>0</v>
      </c>
      <c r="AG194" s="8">
        <v>1</v>
      </c>
      <c r="AH194" s="8">
        <v>1</v>
      </c>
      <c r="AI194" s="8">
        <v>0</v>
      </c>
      <c r="AJ194" s="8">
        <v>1</v>
      </c>
      <c r="AK194" s="8">
        <v>0</v>
      </c>
      <c r="AL194" s="8">
        <v>0</v>
      </c>
      <c r="AM194">
        <v>0</v>
      </c>
      <c r="AO194" s="8">
        <v>11.6</v>
      </c>
      <c r="AP194" s="8">
        <v>42</v>
      </c>
      <c r="AQ194" s="8">
        <v>4</v>
      </c>
      <c r="AR194" s="8">
        <v>13.7</v>
      </c>
      <c r="AS194" s="8">
        <v>53</v>
      </c>
      <c r="AT194" s="8">
        <v>4.9000000000000004</v>
      </c>
      <c r="AU194" s="8">
        <v>4.0999999999999996</v>
      </c>
      <c r="AV194" s="8">
        <v>42</v>
      </c>
      <c r="AW194" s="8"/>
      <c r="AX194" s="8"/>
      <c r="AY194" s="26">
        <f t="shared" si="17"/>
        <v>6.3249999999999993</v>
      </c>
      <c r="BC194">
        <v>1</v>
      </c>
      <c r="BF194">
        <f t="shared" si="19"/>
        <v>0</v>
      </c>
      <c r="BI194">
        <f t="shared" si="20"/>
        <v>0</v>
      </c>
      <c r="BP194">
        <f t="shared" si="21"/>
        <v>0</v>
      </c>
      <c r="CC194">
        <f t="shared" si="22"/>
        <v>0</v>
      </c>
      <c r="CD194">
        <v>131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Q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</row>
    <row r="195" spans="1:107" x14ac:dyDescent="0.25">
      <c r="A195">
        <v>191</v>
      </c>
      <c r="B195" s="8">
        <v>38</v>
      </c>
      <c r="C195" s="8">
        <v>0</v>
      </c>
      <c r="D195" s="8">
        <v>1</v>
      </c>
      <c r="E195" s="8">
        <v>7</v>
      </c>
      <c r="F195" s="8"/>
      <c r="G195" s="8"/>
      <c r="H195" s="8">
        <v>0</v>
      </c>
      <c r="I195" s="8">
        <v>0</v>
      </c>
      <c r="J195" s="8"/>
      <c r="K195" s="8">
        <v>0</v>
      </c>
      <c r="L195" s="8">
        <v>1</v>
      </c>
      <c r="M195" s="8">
        <v>0</v>
      </c>
      <c r="N195" s="8">
        <v>3</v>
      </c>
      <c r="O195" s="8">
        <v>0</v>
      </c>
      <c r="P195" s="8">
        <v>0</v>
      </c>
      <c r="Q195" s="8">
        <v>0</v>
      </c>
      <c r="R195" s="8">
        <v>1</v>
      </c>
      <c r="S195" s="8">
        <v>6</v>
      </c>
      <c r="T195" s="8">
        <v>1</v>
      </c>
      <c r="U195" s="8">
        <v>0</v>
      </c>
      <c r="V195" s="8">
        <v>1</v>
      </c>
      <c r="W195" s="8">
        <v>0</v>
      </c>
      <c r="X195" s="8">
        <v>0</v>
      </c>
      <c r="Y195" s="8">
        <v>0</v>
      </c>
      <c r="Z195" s="8">
        <v>1</v>
      </c>
      <c r="AA195" s="8">
        <v>0</v>
      </c>
      <c r="AB195" s="8">
        <f t="shared" si="16"/>
        <v>1</v>
      </c>
      <c r="AC195" s="8">
        <f t="shared" si="23"/>
        <v>1</v>
      </c>
      <c r="AD195" s="8">
        <v>0</v>
      </c>
      <c r="AE195" s="8">
        <v>0</v>
      </c>
      <c r="AF195" s="8">
        <v>0</v>
      </c>
      <c r="AG195" s="8">
        <v>1</v>
      </c>
      <c r="AH195" s="8">
        <v>1</v>
      </c>
      <c r="AI195" s="8">
        <v>1</v>
      </c>
      <c r="AJ195" s="8">
        <v>1</v>
      </c>
      <c r="AK195" s="8">
        <v>0</v>
      </c>
      <c r="AL195" s="8">
        <v>0</v>
      </c>
      <c r="AM195" s="8">
        <v>3.7</v>
      </c>
      <c r="AN195" s="8">
        <v>42</v>
      </c>
      <c r="AO195" s="8">
        <v>36.6</v>
      </c>
      <c r="AP195" s="8">
        <v>62</v>
      </c>
      <c r="AQ195" s="8">
        <v>3.2</v>
      </c>
      <c r="AR195" s="8">
        <v>12.7</v>
      </c>
      <c r="AS195" s="8">
        <v>51</v>
      </c>
      <c r="AT195" s="8">
        <v>5.8</v>
      </c>
      <c r="AU195" s="8">
        <v>0.8</v>
      </c>
      <c r="AV195" s="8">
        <v>30</v>
      </c>
      <c r="AW195" s="8"/>
      <c r="AX195" s="8"/>
      <c r="AY195" s="26">
        <f t="shared" si="17"/>
        <v>13.25</v>
      </c>
      <c r="AZ195" s="8">
        <v>3.8</v>
      </c>
      <c r="BA195" s="8">
        <v>21.7</v>
      </c>
      <c r="BB195">
        <f t="shared" si="18"/>
        <v>1</v>
      </c>
      <c r="BD195">
        <v>1</v>
      </c>
      <c r="BF195">
        <f t="shared" si="19"/>
        <v>1</v>
      </c>
      <c r="BG195">
        <v>1</v>
      </c>
      <c r="BI195">
        <f t="shared" si="20"/>
        <v>1</v>
      </c>
      <c r="BP195">
        <f t="shared" si="21"/>
        <v>0</v>
      </c>
      <c r="CC195">
        <f t="shared" si="22"/>
        <v>2</v>
      </c>
      <c r="CD195">
        <v>0</v>
      </c>
      <c r="CF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Q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</row>
    <row r="196" spans="1:107" x14ac:dyDescent="0.25">
      <c r="A196">
        <v>192</v>
      </c>
      <c r="B196" s="8">
        <v>49</v>
      </c>
      <c r="C196" s="8">
        <v>1</v>
      </c>
      <c r="D196" s="8">
        <v>1</v>
      </c>
      <c r="E196" s="8">
        <v>16</v>
      </c>
      <c r="F196" s="8"/>
      <c r="G196" s="8"/>
      <c r="H196" s="8">
        <v>0</v>
      </c>
      <c r="I196" s="8">
        <v>0</v>
      </c>
      <c r="J196" s="8"/>
      <c r="K196" s="8">
        <v>0</v>
      </c>
      <c r="L196" s="8">
        <v>0</v>
      </c>
      <c r="M196" s="8">
        <v>0</v>
      </c>
      <c r="N196" s="8">
        <v>1</v>
      </c>
      <c r="O196" s="8">
        <v>1</v>
      </c>
      <c r="P196" s="8">
        <v>1</v>
      </c>
      <c r="Q196" s="8">
        <v>0</v>
      </c>
      <c r="R196" s="8">
        <v>1</v>
      </c>
      <c r="S196" s="8">
        <v>10</v>
      </c>
      <c r="T196" s="8">
        <v>0</v>
      </c>
      <c r="U196" s="8">
        <v>0</v>
      </c>
      <c r="V196" s="8">
        <v>0</v>
      </c>
      <c r="W196" s="8">
        <v>1</v>
      </c>
      <c r="X196" s="8">
        <v>0</v>
      </c>
      <c r="Y196" s="8">
        <v>0</v>
      </c>
      <c r="Z196" s="8">
        <v>0</v>
      </c>
      <c r="AA196" s="8">
        <v>1</v>
      </c>
      <c r="AB196" s="8">
        <f t="shared" si="16"/>
        <v>2</v>
      </c>
      <c r="AC196" s="8">
        <f t="shared" si="23"/>
        <v>1</v>
      </c>
      <c r="AD196" s="8">
        <v>1</v>
      </c>
      <c r="AE196" s="8">
        <v>1</v>
      </c>
      <c r="AF196" s="8">
        <v>1</v>
      </c>
      <c r="AG196" s="8">
        <v>1</v>
      </c>
      <c r="AH196" s="8">
        <v>0</v>
      </c>
      <c r="AI196" s="8">
        <v>1</v>
      </c>
      <c r="AJ196" s="8">
        <v>1</v>
      </c>
      <c r="AK196" s="8">
        <v>1</v>
      </c>
      <c r="AL196" s="8">
        <v>0</v>
      </c>
      <c r="AM196" s="8">
        <v>3.3</v>
      </c>
      <c r="AN196" s="8">
        <v>39</v>
      </c>
      <c r="AO196" s="8">
        <v>52</v>
      </c>
      <c r="AP196" s="8">
        <v>57</v>
      </c>
      <c r="AQ196" s="8">
        <v>3.4</v>
      </c>
      <c r="AR196" s="8">
        <v>10.7</v>
      </c>
      <c r="AS196" s="8">
        <v>53</v>
      </c>
      <c r="AT196" s="8">
        <v>4.5999999999999996</v>
      </c>
      <c r="AU196" s="8">
        <v>5.7</v>
      </c>
      <c r="AV196" s="8">
        <v>41</v>
      </c>
      <c r="AW196" s="8"/>
      <c r="AX196" s="8"/>
      <c r="AY196" s="26">
        <f t="shared" si="17"/>
        <v>16.5</v>
      </c>
      <c r="AZ196" s="8">
        <v>3.7</v>
      </c>
      <c r="BA196" s="8">
        <v>5.8</v>
      </c>
      <c r="BB196">
        <f t="shared" si="18"/>
        <v>0</v>
      </c>
      <c r="BD196" s="8">
        <v>1</v>
      </c>
      <c r="BF196">
        <f t="shared" si="19"/>
        <v>1</v>
      </c>
      <c r="BI196">
        <f t="shared" si="20"/>
        <v>0</v>
      </c>
      <c r="BP196">
        <f t="shared" si="21"/>
        <v>0</v>
      </c>
      <c r="BZ196">
        <v>1</v>
      </c>
      <c r="CC196">
        <f t="shared" si="22"/>
        <v>2</v>
      </c>
      <c r="CD196">
        <v>0</v>
      </c>
      <c r="CH196">
        <v>6.7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Q196">
        <v>4.09</v>
      </c>
      <c r="CR196">
        <v>4.09</v>
      </c>
      <c r="CT196">
        <v>0</v>
      </c>
      <c r="CU196">
        <v>0</v>
      </c>
      <c r="CV196">
        <v>54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</row>
    <row r="197" spans="1:107" x14ac:dyDescent="0.25">
      <c r="A197">
        <v>193</v>
      </c>
      <c r="B197" s="8">
        <v>56</v>
      </c>
      <c r="C197" s="8">
        <v>0</v>
      </c>
      <c r="D197" s="8">
        <v>0</v>
      </c>
      <c r="E197" s="8"/>
      <c r="F197" s="8">
        <v>0</v>
      </c>
      <c r="G197" s="8"/>
      <c r="H197" s="8">
        <v>0</v>
      </c>
      <c r="I197" s="8">
        <v>0</v>
      </c>
      <c r="J197" s="8"/>
      <c r="K197" s="8">
        <v>0</v>
      </c>
      <c r="L197" s="8">
        <v>0</v>
      </c>
      <c r="M197" s="8">
        <v>0</v>
      </c>
      <c r="N197" s="8">
        <v>1.5</v>
      </c>
      <c r="O197" s="8">
        <v>0</v>
      </c>
      <c r="P197" s="8">
        <v>0</v>
      </c>
      <c r="Q197" s="8">
        <v>0</v>
      </c>
      <c r="R197" s="8">
        <v>1</v>
      </c>
      <c r="S197" s="8">
        <v>8</v>
      </c>
      <c r="T197" s="8">
        <v>1</v>
      </c>
      <c r="U197" s="8">
        <v>0</v>
      </c>
      <c r="V197" s="8">
        <v>1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8">
        <f t="shared" si="16"/>
        <v>0</v>
      </c>
      <c r="AC197" s="8">
        <f t="shared" si="23"/>
        <v>0</v>
      </c>
      <c r="AD197" s="8">
        <v>1</v>
      </c>
      <c r="AE197" s="8">
        <v>0</v>
      </c>
      <c r="AF197" s="8">
        <v>1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1.9</v>
      </c>
      <c r="AN197" s="8">
        <v>37</v>
      </c>
      <c r="AO197" s="8">
        <v>16.899999999999999</v>
      </c>
      <c r="AP197" s="8">
        <v>50</v>
      </c>
      <c r="AQ197" s="8">
        <v>7.6</v>
      </c>
      <c r="AR197" s="8">
        <v>5.3</v>
      </c>
      <c r="AS197" s="8">
        <v>29</v>
      </c>
      <c r="AT197" s="8">
        <v>10.5</v>
      </c>
      <c r="AU197" s="8">
        <v>1.3</v>
      </c>
      <c r="AV197" s="8">
        <v>26</v>
      </c>
      <c r="AW197" s="8"/>
      <c r="AX197" s="8"/>
      <c r="AY197" s="26">
        <f t="shared" si="17"/>
        <v>6.0249999999999995</v>
      </c>
      <c r="AZ197" s="8">
        <v>4.2</v>
      </c>
      <c r="BA197" s="8">
        <v>13.7</v>
      </c>
      <c r="BB197">
        <f t="shared" si="18"/>
        <v>0</v>
      </c>
      <c r="BF197">
        <f t="shared" si="19"/>
        <v>0</v>
      </c>
      <c r="BG197">
        <v>1</v>
      </c>
      <c r="BI197">
        <f t="shared" si="20"/>
        <v>1</v>
      </c>
      <c r="BP197">
        <f t="shared" si="21"/>
        <v>0</v>
      </c>
      <c r="CC197">
        <f t="shared" si="22"/>
        <v>1</v>
      </c>
      <c r="CF197">
        <v>0</v>
      </c>
      <c r="CG197">
        <v>0</v>
      </c>
      <c r="CT197">
        <v>0</v>
      </c>
      <c r="CY197">
        <v>0</v>
      </c>
      <c r="CZ197">
        <v>0.14000000000000001</v>
      </c>
      <c r="DB197">
        <v>0</v>
      </c>
    </row>
    <row r="198" spans="1:107" x14ac:dyDescent="0.25">
      <c r="A198">
        <v>194</v>
      </c>
      <c r="B198" s="8">
        <v>58</v>
      </c>
      <c r="C198" s="8">
        <v>0</v>
      </c>
      <c r="D198" s="8">
        <v>0</v>
      </c>
      <c r="E198" s="8"/>
      <c r="F198" s="8">
        <v>0</v>
      </c>
      <c r="G198" s="8"/>
      <c r="H198" s="8">
        <v>1</v>
      </c>
      <c r="I198" s="8">
        <v>0</v>
      </c>
      <c r="J198" s="8"/>
      <c r="K198" s="8">
        <v>0</v>
      </c>
      <c r="L198" s="8">
        <v>0</v>
      </c>
      <c r="M198" s="8">
        <v>0</v>
      </c>
      <c r="N198" s="8">
        <v>2</v>
      </c>
      <c r="O198" s="8">
        <v>1</v>
      </c>
      <c r="P198" s="8">
        <v>0</v>
      </c>
      <c r="Q198" s="8">
        <v>1</v>
      </c>
      <c r="R198" s="8">
        <v>0</v>
      </c>
      <c r="S198" s="8">
        <v>0</v>
      </c>
      <c r="T198" s="8">
        <v>1</v>
      </c>
      <c r="U198" s="8">
        <v>0</v>
      </c>
      <c r="V198" s="8">
        <v>1</v>
      </c>
      <c r="W198" s="8">
        <v>1</v>
      </c>
      <c r="X198" s="8">
        <v>1</v>
      </c>
      <c r="Y198" s="8">
        <v>1</v>
      </c>
      <c r="Z198" s="8">
        <v>1</v>
      </c>
      <c r="AA198" s="8">
        <v>1</v>
      </c>
      <c r="AB198" s="8">
        <f t="shared" ref="AB198:AB261" si="24">SUM(W198:AA198)</f>
        <v>5</v>
      </c>
      <c r="AC198" s="8">
        <f t="shared" si="23"/>
        <v>1</v>
      </c>
      <c r="AD198" s="8">
        <v>1</v>
      </c>
      <c r="AE198" s="8">
        <v>0</v>
      </c>
      <c r="AF198" s="8">
        <v>1</v>
      </c>
      <c r="AG198" s="8">
        <v>1</v>
      </c>
      <c r="AH198" s="8">
        <v>1</v>
      </c>
      <c r="AI198" s="8">
        <v>1</v>
      </c>
      <c r="AJ198" s="8">
        <v>1</v>
      </c>
      <c r="AK198" s="8">
        <v>1</v>
      </c>
      <c r="AL198" s="8">
        <v>1</v>
      </c>
      <c r="AM198">
        <v>0</v>
      </c>
      <c r="AO198" s="8">
        <v>27.5</v>
      </c>
      <c r="AP198" s="8">
        <v>50</v>
      </c>
      <c r="AQ198" s="8">
        <v>3.7</v>
      </c>
      <c r="AR198" s="8">
        <v>7.9</v>
      </c>
      <c r="AS198" s="8">
        <v>44</v>
      </c>
      <c r="AU198">
        <v>0</v>
      </c>
      <c r="AY198" s="26">
        <f t="shared" ref="AY198:AY261" si="25">AVERAGE(AM198,AO198,AR198,)</f>
        <v>8.85</v>
      </c>
      <c r="AZ198" s="8">
        <v>5.3</v>
      </c>
      <c r="BA198" s="8">
        <v>50</v>
      </c>
      <c r="BB198">
        <f t="shared" ref="BB198:BB261" si="26">COUNTIF(BA198,"&gt;14")</f>
        <v>1</v>
      </c>
      <c r="BF198">
        <f t="shared" ref="BF198:BF261" si="27">COUNTIF(BD198:BE198,"&gt;0")</f>
        <v>0</v>
      </c>
      <c r="BI198">
        <f t="shared" ref="BI198:BI261" si="28">COUNTIF(BG198:BH198,"&gt;0")</f>
        <v>0</v>
      </c>
      <c r="BP198">
        <f t="shared" ref="BP198:BP261" si="29">COUNTIF(BN198:BO198,"&gt;0")</f>
        <v>0</v>
      </c>
      <c r="BT198">
        <v>1</v>
      </c>
      <c r="CC198">
        <f t="shared" ref="CC198:CC261" si="30">SUM(BC198:CB198)-BF198-BI198-BP198-BC198</f>
        <v>1</v>
      </c>
      <c r="CD198">
        <v>113</v>
      </c>
      <c r="CE198">
        <v>107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1008</v>
      </c>
      <c r="CO198">
        <v>1008</v>
      </c>
      <c r="CQ198">
        <v>0</v>
      </c>
      <c r="CT198">
        <v>0</v>
      </c>
      <c r="CV198">
        <v>1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</row>
    <row r="199" spans="1:107" x14ac:dyDescent="0.25">
      <c r="A199">
        <v>195</v>
      </c>
      <c r="B199" s="8">
        <v>63</v>
      </c>
      <c r="C199" s="8">
        <v>1</v>
      </c>
      <c r="D199" s="8">
        <v>1</v>
      </c>
      <c r="E199" s="8">
        <v>10</v>
      </c>
      <c r="F199" s="8"/>
      <c r="G199" s="8"/>
      <c r="H199" s="8">
        <v>0</v>
      </c>
      <c r="I199" s="8">
        <v>0</v>
      </c>
      <c r="J199" s="8"/>
      <c r="K199" s="8">
        <v>0</v>
      </c>
      <c r="L199" s="8">
        <v>0</v>
      </c>
      <c r="M199" s="8">
        <v>0</v>
      </c>
      <c r="N199" s="8">
        <v>6</v>
      </c>
      <c r="O199" s="8">
        <v>0</v>
      </c>
      <c r="P199" s="8">
        <v>0</v>
      </c>
      <c r="Q199" s="8">
        <v>0</v>
      </c>
      <c r="R199" s="8">
        <v>1</v>
      </c>
      <c r="S199" s="8">
        <v>10</v>
      </c>
      <c r="T199" s="8">
        <v>1</v>
      </c>
      <c r="U199" s="8">
        <v>0</v>
      </c>
      <c r="V199" s="8">
        <v>1</v>
      </c>
      <c r="W199" s="8">
        <v>1</v>
      </c>
      <c r="X199" s="8">
        <v>1</v>
      </c>
      <c r="Y199" s="8">
        <v>1</v>
      </c>
      <c r="Z199" s="8">
        <v>1</v>
      </c>
      <c r="AA199" s="8">
        <v>1</v>
      </c>
      <c r="AB199" s="8">
        <f t="shared" si="24"/>
        <v>5</v>
      </c>
      <c r="AC199" s="8">
        <f t="shared" ref="AC199:AC262" si="31">COUNTIF(AB199,"&gt;0")</f>
        <v>1</v>
      </c>
      <c r="AD199" s="8">
        <v>1</v>
      </c>
      <c r="AE199" s="8">
        <v>1</v>
      </c>
      <c r="AF199" s="8">
        <v>0</v>
      </c>
      <c r="AG199" s="8">
        <v>1</v>
      </c>
      <c r="AH199" s="8">
        <v>0</v>
      </c>
      <c r="AI199" s="8">
        <v>1</v>
      </c>
      <c r="AJ199" s="8">
        <v>1</v>
      </c>
      <c r="AK199" s="8">
        <v>1</v>
      </c>
      <c r="AL199" s="8">
        <v>1</v>
      </c>
      <c r="AM199" s="8">
        <v>7.1</v>
      </c>
      <c r="AN199" s="8">
        <v>43</v>
      </c>
      <c r="AO199" s="8">
        <v>8.1</v>
      </c>
      <c r="AP199" s="8">
        <v>42</v>
      </c>
      <c r="AQ199" s="8">
        <v>6.4</v>
      </c>
      <c r="AR199" s="8">
        <v>5.4</v>
      </c>
      <c r="AS199" s="8">
        <v>53</v>
      </c>
      <c r="AT199" s="8">
        <v>5.4</v>
      </c>
      <c r="AU199" s="8">
        <v>2.1</v>
      </c>
      <c r="AV199" s="8">
        <v>37</v>
      </c>
      <c r="AW199" s="8"/>
      <c r="AX199" s="8"/>
      <c r="AY199" s="26">
        <f t="shared" si="25"/>
        <v>5.15</v>
      </c>
      <c r="AZ199" s="8">
        <v>7.5</v>
      </c>
      <c r="BA199" s="8">
        <v>21.3</v>
      </c>
      <c r="BB199">
        <f t="shared" si="26"/>
        <v>1</v>
      </c>
      <c r="BD199">
        <v>1</v>
      </c>
      <c r="BF199">
        <f t="shared" si="27"/>
        <v>1</v>
      </c>
      <c r="BI199">
        <f t="shared" si="28"/>
        <v>0</v>
      </c>
      <c r="BP199">
        <f t="shared" si="29"/>
        <v>0</v>
      </c>
      <c r="CC199">
        <f t="shared" si="30"/>
        <v>1</v>
      </c>
    </row>
    <row r="200" spans="1:107" x14ac:dyDescent="0.25">
      <c r="A200">
        <v>196</v>
      </c>
      <c r="B200" s="8">
        <v>68</v>
      </c>
      <c r="C200" s="8">
        <v>0</v>
      </c>
      <c r="D200" s="8">
        <v>0</v>
      </c>
      <c r="E200" s="8"/>
      <c r="F200" s="8">
        <v>1</v>
      </c>
      <c r="G200" s="8">
        <v>2</v>
      </c>
      <c r="H200" s="8">
        <v>1</v>
      </c>
      <c r="I200" s="8">
        <v>0</v>
      </c>
      <c r="J200" s="8"/>
      <c r="K200" s="8">
        <v>0</v>
      </c>
      <c r="L200" s="8">
        <v>0</v>
      </c>
      <c r="M200" s="8">
        <v>0</v>
      </c>
      <c r="N200" s="8">
        <v>30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1</v>
      </c>
      <c r="U200" s="8">
        <v>0</v>
      </c>
      <c r="V200" s="8">
        <v>1</v>
      </c>
      <c r="W200" s="8">
        <v>1</v>
      </c>
      <c r="X200" s="8">
        <v>0</v>
      </c>
      <c r="Y200" s="8">
        <v>0</v>
      </c>
      <c r="Z200" s="8">
        <v>0</v>
      </c>
      <c r="AA200" s="8">
        <v>1</v>
      </c>
      <c r="AB200" s="8">
        <f t="shared" si="24"/>
        <v>2</v>
      </c>
      <c r="AC200" s="8">
        <f t="shared" si="31"/>
        <v>1</v>
      </c>
      <c r="AD200" s="8">
        <v>0</v>
      </c>
      <c r="AE200" s="8">
        <v>0</v>
      </c>
      <c r="AF200" s="8">
        <v>0</v>
      </c>
      <c r="AG200" s="8">
        <v>1</v>
      </c>
      <c r="AH200" s="8">
        <v>0</v>
      </c>
      <c r="AI200" s="8">
        <v>0</v>
      </c>
      <c r="AJ200" s="8">
        <v>1</v>
      </c>
      <c r="AK200" s="8">
        <v>0</v>
      </c>
      <c r="AL200" s="8">
        <v>0</v>
      </c>
      <c r="AM200" s="8">
        <v>2.7</v>
      </c>
      <c r="AN200" s="8">
        <v>44</v>
      </c>
      <c r="AO200" s="8">
        <v>65.2</v>
      </c>
      <c r="AP200" s="8">
        <v>53</v>
      </c>
      <c r="AQ200" s="8">
        <v>3.4</v>
      </c>
      <c r="AR200" s="8">
        <v>10.7</v>
      </c>
      <c r="AS200" s="8">
        <v>55</v>
      </c>
      <c r="AT200" s="8">
        <v>4.9000000000000004</v>
      </c>
      <c r="AU200" s="8">
        <v>0.2</v>
      </c>
      <c r="AV200" s="8">
        <v>38</v>
      </c>
      <c r="AW200" s="8"/>
      <c r="AX200" s="8"/>
      <c r="AY200" s="26">
        <f t="shared" si="25"/>
        <v>19.650000000000002</v>
      </c>
      <c r="AZ200" s="8">
        <v>2.8</v>
      </c>
      <c r="BA200" s="8">
        <v>26.3</v>
      </c>
      <c r="BB200">
        <f t="shared" si="26"/>
        <v>1</v>
      </c>
      <c r="BD200">
        <v>1</v>
      </c>
      <c r="BF200">
        <f t="shared" si="27"/>
        <v>1</v>
      </c>
      <c r="BI200">
        <f t="shared" si="28"/>
        <v>0</v>
      </c>
      <c r="BP200">
        <f t="shared" si="29"/>
        <v>0</v>
      </c>
      <c r="CC200">
        <f t="shared" si="30"/>
        <v>1</v>
      </c>
      <c r="CD200">
        <v>0</v>
      </c>
      <c r="CF200">
        <v>6.7</v>
      </c>
      <c r="CG200">
        <v>0</v>
      </c>
      <c r="CH200">
        <v>6.1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T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</row>
    <row r="201" spans="1:107" x14ac:dyDescent="0.25">
      <c r="A201">
        <v>197</v>
      </c>
      <c r="B201" s="8">
        <v>69</v>
      </c>
      <c r="C201" s="8">
        <v>0</v>
      </c>
      <c r="D201" s="8">
        <v>0</v>
      </c>
      <c r="E201" s="8"/>
      <c r="F201" s="8">
        <v>0</v>
      </c>
      <c r="G201" s="8"/>
      <c r="H201" s="8">
        <v>0</v>
      </c>
      <c r="I201" s="8">
        <v>0</v>
      </c>
      <c r="J201" s="8"/>
      <c r="K201" s="8">
        <v>0</v>
      </c>
      <c r="L201" s="8">
        <v>0</v>
      </c>
      <c r="M201" s="8">
        <v>0</v>
      </c>
      <c r="N201" s="8">
        <v>1.5</v>
      </c>
      <c r="O201" s="8">
        <v>0</v>
      </c>
      <c r="P201" s="8">
        <v>0</v>
      </c>
      <c r="Q201" s="8">
        <v>0</v>
      </c>
      <c r="R201" s="8">
        <v>1</v>
      </c>
      <c r="S201" s="8">
        <v>5</v>
      </c>
      <c r="T201" s="8">
        <v>1</v>
      </c>
      <c r="U201" s="8">
        <v>0</v>
      </c>
      <c r="V201" s="8">
        <v>1</v>
      </c>
      <c r="W201" s="8">
        <v>1</v>
      </c>
      <c r="X201" s="8">
        <v>1</v>
      </c>
      <c r="Y201" s="8">
        <v>1</v>
      </c>
      <c r="Z201" s="8">
        <v>1</v>
      </c>
      <c r="AA201" s="8">
        <v>1</v>
      </c>
      <c r="AB201" s="8">
        <f t="shared" si="24"/>
        <v>5</v>
      </c>
      <c r="AC201" s="8">
        <f t="shared" si="31"/>
        <v>1</v>
      </c>
      <c r="AD201" s="8">
        <v>0</v>
      </c>
      <c r="AE201" s="8">
        <v>0</v>
      </c>
      <c r="AF201" s="8">
        <v>0</v>
      </c>
      <c r="AG201" s="8">
        <v>1</v>
      </c>
      <c r="AH201" s="8">
        <v>0</v>
      </c>
      <c r="AI201" s="8">
        <v>1</v>
      </c>
      <c r="AJ201" s="8">
        <v>1</v>
      </c>
      <c r="AK201" s="8">
        <v>0</v>
      </c>
      <c r="AL201" s="8">
        <v>0</v>
      </c>
      <c r="AM201" s="8">
        <v>2.9</v>
      </c>
      <c r="AN201" s="8">
        <v>38</v>
      </c>
      <c r="AO201" s="8">
        <v>28.9</v>
      </c>
      <c r="AP201" s="8">
        <v>53</v>
      </c>
      <c r="AQ201" s="8">
        <v>3.4</v>
      </c>
      <c r="AR201" s="8">
        <v>11.2</v>
      </c>
      <c r="AS201" s="8">
        <v>52</v>
      </c>
      <c r="AT201" s="8">
        <v>5.2</v>
      </c>
      <c r="AU201" s="8">
        <v>1.7</v>
      </c>
      <c r="AV201" s="8">
        <v>40</v>
      </c>
      <c r="AW201" s="8"/>
      <c r="AX201" s="8"/>
      <c r="AY201" s="26">
        <f t="shared" si="25"/>
        <v>10.75</v>
      </c>
      <c r="AZ201" s="8">
        <v>3.2</v>
      </c>
      <c r="BA201" s="8">
        <v>23.8</v>
      </c>
      <c r="BB201">
        <f t="shared" si="26"/>
        <v>1</v>
      </c>
      <c r="BC201">
        <v>1</v>
      </c>
      <c r="BF201">
        <f t="shared" si="27"/>
        <v>0</v>
      </c>
      <c r="BI201">
        <f t="shared" si="28"/>
        <v>0</v>
      </c>
      <c r="BP201">
        <f t="shared" si="29"/>
        <v>0</v>
      </c>
      <c r="CC201">
        <f t="shared" si="30"/>
        <v>0</v>
      </c>
      <c r="CD201">
        <v>0</v>
      </c>
      <c r="CF201">
        <v>0</v>
      </c>
      <c r="CG201">
        <v>0</v>
      </c>
      <c r="CH201">
        <v>6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Q201">
        <v>0</v>
      </c>
      <c r="CT201">
        <v>0</v>
      </c>
      <c r="CU201">
        <v>0</v>
      </c>
      <c r="CV201">
        <v>0</v>
      </c>
      <c r="CW201">
        <v>80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</row>
    <row r="202" spans="1:107" x14ac:dyDescent="0.25">
      <c r="A202">
        <v>198</v>
      </c>
      <c r="B202" s="8">
        <v>42</v>
      </c>
      <c r="C202" s="8">
        <v>1</v>
      </c>
      <c r="D202" s="8">
        <v>0</v>
      </c>
      <c r="E202" s="8"/>
      <c r="F202" s="8">
        <v>0</v>
      </c>
      <c r="G202" s="8"/>
      <c r="H202" s="8">
        <v>0</v>
      </c>
      <c r="I202" s="8">
        <v>0</v>
      </c>
      <c r="J202" s="8"/>
      <c r="K202" s="8">
        <v>0</v>
      </c>
      <c r="L202" s="8">
        <v>0</v>
      </c>
      <c r="M202" s="8">
        <v>0</v>
      </c>
      <c r="N202" s="8">
        <v>10</v>
      </c>
      <c r="O202" s="8">
        <v>0</v>
      </c>
      <c r="P202" s="8">
        <v>0</v>
      </c>
      <c r="Q202" s="8">
        <v>0</v>
      </c>
      <c r="R202" s="8">
        <v>1</v>
      </c>
      <c r="S202" s="8"/>
      <c r="T202" s="8">
        <v>1</v>
      </c>
      <c r="U202" s="8">
        <v>1</v>
      </c>
      <c r="V202" s="8">
        <v>1</v>
      </c>
      <c r="W202" s="8">
        <v>1</v>
      </c>
      <c r="X202" s="8">
        <v>0</v>
      </c>
      <c r="Y202" s="8">
        <v>0</v>
      </c>
      <c r="Z202" s="8">
        <v>0</v>
      </c>
      <c r="AA202" s="8">
        <v>1</v>
      </c>
      <c r="AB202" s="8">
        <f t="shared" si="24"/>
        <v>2</v>
      </c>
      <c r="AC202" s="8">
        <f t="shared" si="31"/>
        <v>1</v>
      </c>
      <c r="AD202" s="8">
        <v>1</v>
      </c>
      <c r="AE202" s="8">
        <v>0</v>
      </c>
      <c r="AF202" s="8">
        <v>1</v>
      </c>
      <c r="AG202" s="8">
        <v>1</v>
      </c>
      <c r="AH202" s="8">
        <v>0</v>
      </c>
      <c r="AI202" s="8">
        <v>0</v>
      </c>
      <c r="AJ202" s="8">
        <v>1</v>
      </c>
      <c r="AK202" s="8">
        <v>0</v>
      </c>
      <c r="AL202" s="8">
        <v>0</v>
      </c>
      <c r="AM202">
        <v>0</v>
      </c>
      <c r="AO202" s="8">
        <v>19</v>
      </c>
      <c r="AP202" s="8">
        <v>40</v>
      </c>
      <c r="AQ202" s="8">
        <v>4.5</v>
      </c>
      <c r="AR202" s="8">
        <v>10</v>
      </c>
      <c r="AS202" s="8">
        <v>29</v>
      </c>
      <c r="AT202" s="8">
        <v>8.1999999999999993</v>
      </c>
      <c r="AU202" s="8">
        <v>1.4</v>
      </c>
      <c r="AV202" s="8">
        <v>21</v>
      </c>
      <c r="AW202" s="8"/>
      <c r="AX202" s="8"/>
      <c r="AY202" s="26">
        <f t="shared" si="25"/>
        <v>7.25</v>
      </c>
      <c r="AZ202" s="8">
        <v>3</v>
      </c>
      <c r="BA202" s="8">
        <v>11.3</v>
      </c>
      <c r="BB202">
        <f t="shared" si="26"/>
        <v>0</v>
      </c>
      <c r="BF202">
        <f t="shared" si="27"/>
        <v>0</v>
      </c>
      <c r="BI202">
        <f t="shared" si="28"/>
        <v>0</v>
      </c>
      <c r="BP202">
        <f t="shared" si="29"/>
        <v>0</v>
      </c>
      <c r="BR202">
        <v>1</v>
      </c>
      <c r="CC202">
        <f t="shared" si="30"/>
        <v>1</v>
      </c>
    </row>
    <row r="203" spans="1:107" x14ac:dyDescent="0.25">
      <c r="A203">
        <v>199</v>
      </c>
      <c r="B203" s="8">
        <v>44</v>
      </c>
      <c r="C203" s="8">
        <v>1</v>
      </c>
      <c r="D203" s="8">
        <v>0</v>
      </c>
      <c r="E203" s="8"/>
      <c r="F203" s="8">
        <v>0</v>
      </c>
      <c r="G203" s="8"/>
      <c r="H203" s="8">
        <v>0</v>
      </c>
      <c r="I203" s="8">
        <v>0</v>
      </c>
      <c r="J203" s="8"/>
      <c r="K203" s="8">
        <v>0</v>
      </c>
      <c r="L203" s="8">
        <v>0</v>
      </c>
      <c r="M203" s="8">
        <v>0</v>
      </c>
      <c r="N203" s="8">
        <v>1</v>
      </c>
      <c r="O203" s="8">
        <v>1</v>
      </c>
      <c r="P203" s="8">
        <v>0</v>
      </c>
      <c r="Q203" s="8">
        <v>1</v>
      </c>
      <c r="R203" s="8">
        <v>1</v>
      </c>
      <c r="S203" s="8">
        <v>10</v>
      </c>
      <c r="T203" s="8">
        <v>1</v>
      </c>
      <c r="U203" s="8">
        <v>1</v>
      </c>
      <c r="V203" s="8">
        <v>1</v>
      </c>
      <c r="W203" s="8">
        <v>1</v>
      </c>
      <c r="X203" s="8">
        <v>1</v>
      </c>
      <c r="Y203" s="8">
        <v>1</v>
      </c>
      <c r="Z203" s="8">
        <v>1</v>
      </c>
      <c r="AA203" s="8">
        <v>1</v>
      </c>
      <c r="AB203" s="8">
        <f t="shared" si="24"/>
        <v>5</v>
      </c>
      <c r="AC203" s="8">
        <f t="shared" si="31"/>
        <v>1</v>
      </c>
      <c r="AD203" s="8">
        <v>1</v>
      </c>
      <c r="AE203" s="8">
        <v>0</v>
      </c>
      <c r="AF203" s="8">
        <v>1</v>
      </c>
      <c r="AG203" s="8">
        <v>1</v>
      </c>
      <c r="AH203" s="8">
        <v>1</v>
      </c>
      <c r="AI203" s="8">
        <v>1</v>
      </c>
      <c r="AJ203" s="8">
        <v>1</v>
      </c>
      <c r="AK203" s="8">
        <v>0</v>
      </c>
      <c r="AL203" s="8">
        <v>0</v>
      </c>
      <c r="AM203">
        <v>0</v>
      </c>
      <c r="AO203" s="8">
        <v>4.5999999999999996</v>
      </c>
      <c r="AP203" s="8">
        <v>50</v>
      </c>
      <c r="AQ203" s="8">
        <v>3.4</v>
      </c>
      <c r="AR203" s="8">
        <v>7.7</v>
      </c>
      <c r="AS203" s="8">
        <v>51</v>
      </c>
      <c r="AU203">
        <v>0</v>
      </c>
      <c r="AY203" s="26">
        <f t="shared" si="25"/>
        <v>3.0750000000000002</v>
      </c>
      <c r="AZ203" s="8">
        <v>4.5</v>
      </c>
      <c r="BA203" s="8">
        <v>31.7</v>
      </c>
      <c r="BB203">
        <f t="shared" si="26"/>
        <v>1</v>
      </c>
      <c r="BF203">
        <f t="shared" si="27"/>
        <v>0</v>
      </c>
      <c r="BI203">
        <f t="shared" si="28"/>
        <v>0</v>
      </c>
      <c r="BL203">
        <v>1</v>
      </c>
      <c r="BP203">
        <f t="shared" si="29"/>
        <v>0</v>
      </c>
      <c r="CC203">
        <f t="shared" si="30"/>
        <v>1</v>
      </c>
    </row>
    <row r="204" spans="1:107" x14ac:dyDescent="0.25">
      <c r="A204">
        <v>200</v>
      </c>
      <c r="B204" s="8">
        <v>73</v>
      </c>
      <c r="C204" s="8">
        <v>0</v>
      </c>
      <c r="D204" s="8">
        <v>0</v>
      </c>
      <c r="E204" s="8"/>
      <c r="F204" s="8">
        <v>0</v>
      </c>
      <c r="G204" s="8"/>
      <c r="H204" s="8">
        <v>0</v>
      </c>
      <c r="I204" s="8">
        <v>0</v>
      </c>
      <c r="J204" s="8"/>
      <c r="K204" s="8">
        <v>0</v>
      </c>
      <c r="L204" s="8">
        <v>0</v>
      </c>
      <c r="M204" s="8">
        <v>0</v>
      </c>
      <c r="N204" s="8">
        <v>11</v>
      </c>
      <c r="O204" s="8">
        <v>0</v>
      </c>
      <c r="P204" s="8">
        <v>0</v>
      </c>
      <c r="Q204" s="8">
        <v>0</v>
      </c>
      <c r="R204" s="8">
        <v>0</v>
      </c>
      <c r="S204" s="8"/>
      <c r="T204" s="8">
        <v>1</v>
      </c>
      <c r="U204" s="8">
        <v>0</v>
      </c>
      <c r="V204" s="8">
        <v>1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f t="shared" si="24"/>
        <v>0</v>
      </c>
      <c r="AC204" s="8">
        <f t="shared" si="31"/>
        <v>0</v>
      </c>
      <c r="AD204" s="8">
        <v>0</v>
      </c>
      <c r="AE204" s="8">
        <v>0</v>
      </c>
      <c r="AF204" s="8">
        <v>0</v>
      </c>
      <c r="AG204" s="8">
        <v>1</v>
      </c>
      <c r="AH204" s="8">
        <v>1</v>
      </c>
      <c r="AI204" s="8">
        <v>1</v>
      </c>
      <c r="AJ204" s="8">
        <v>1</v>
      </c>
      <c r="AK204" s="8">
        <v>0</v>
      </c>
      <c r="AL204" s="8">
        <v>0</v>
      </c>
      <c r="AM204" s="8">
        <v>1.6</v>
      </c>
      <c r="AN204" s="8">
        <v>38</v>
      </c>
      <c r="AO204" s="8">
        <v>32</v>
      </c>
      <c r="AP204" s="8">
        <v>57</v>
      </c>
      <c r="AQ204" s="8">
        <v>3.2</v>
      </c>
      <c r="AR204" s="8">
        <v>7.8</v>
      </c>
      <c r="AS204" s="8">
        <v>56</v>
      </c>
      <c r="AT204" s="8">
        <v>5.9</v>
      </c>
      <c r="AU204" s="8">
        <v>2.1</v>
      </c>
      <c r="AV204" s="8">
        <v>40</v>
      </c>
      <c r="AW204" s="8"/>
      <c r="AX204" s="8"/>
      <c r="AY204" s="26">
        <f t="shared" si="25"/>
        <v>10.35</v>
      </c>
      <c r="AZ204" s="8">
        <v>2.2000000000000002</v>
      </c>
      <c r="BA204" s="8">
        <v>30.2</v>
      </c>
      <c r="BB204">
        <f t="shared" si="26"/>
        <v>1</v>
      </c>
      <c r="BE204" s="8">
        <v>1</v>
      </c>
      <c r="BF204">
        <f t="shared" si="27"/>
        <v>1</v>
      </c>
      <c r="BI204">
        <f t="shared" si="28"/>
        <v>0</v>
      </c>
      <c r="BP204">
        <f t="shared" si="29"/>
        <v>0</v>
      </c>
      <c r="BR204">
        <v>1</v>
      </c>
      <c r="CC204">
        <f t="shared" si="30"/>
        <v>2</v>
      </c>
      <c r="CD204">
        <v>0</v>
      </c>
      <c r="CF204">
        <v>0</v>
      </c>
      <c r="CG204">
        <v>8.6</v>
      </c>
      <c r="CH204">
        <v>0</v>
      </c>
      <c r="CI204">
        <v>0</v>
      </c>
      <c r="CJ204">
        <v>0</v>
      </c>
      <c r="CK204">
        <v>0</v>
      </c>
      <c r="CL204">
        <v>242</v>
      </c>
      <c r="CM204">
        <v>0</v>
      </c>
      <c r="CN204">
        <v>0</v>
      </c>
      <c r="CQ204">
        <v>0</v>
      </c>
      <c r="CT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C204">
        <v>0</v>
      </c>
    </row>
    <row r="205" spans="1:107" x14ac:dyDescent="0.25">
      <c r="A205">
        <v>201</v>
      </c>
      <c r="B205" s="8">
        <v>80</v>
      </c>
      <c r="C205" s="8">
        <v>0</v>
      </c>
      <c r="D205" s="8">
        <v>0</v>
      </c>
      <c r="E205" s="8"/>
      <c r="F205" s="8">
        <v>0</v>
      </c>
      <c r="G205" s="8"/>
      <c r="H205" s="8">
        <v>1</v>
      </c>
      <c r="I205" s="8">
        <v>0</v>
      </c>
      <c r="J205" s="8"/>
      <c r="K205" s="8">
        <v>0</v>
      </c>
      <c r="L205" s="8">
        <v>0</v>
      </c>
      <c r="M205" s="8">
        <v>0</v>
      </c>
      <c r="N205" s="8"/>
      <c r="O205" s="8"/>
      <c r="P205" s="8"/>
      <c r="Q205" s="8"/>
      <c r="R205" s="8"/>
      <c r="S205" s="8"/>
      <c r="T205" s="8">
        <v>1</v>
      </c>
      <c r="U205" s="8">
        <v>0</v>
      </c>
      <c r="V205" s="8">
        <v>1</v>
      </c>
      <c r="W205" s="8">
        <v>1</v>
      </c>
      <c r="X205" s="8">
        <v>0</v>
      </c>
      <c r="Y205" s="8">
        <v>0</v>
      </c>
      <c r="Z205" s="8">
        <v>1</v>
      </c>
      <c r="AA205" s="8">
        <v>0</v>
      </c>
      <c r="AB205" s="8">
        <f t="shared" si="24"/>
        <v>2</v>
      </c>
      <c r="AC205" s="8">
        <f t="shared" si="31"/>
        <v>1</v>
      </c>
      <c r="AD205" s="8"/>
      <c r="AE205" s="8">
        <v>0</v>
      </c>
      <c r="AF205" s="8"/>
      <c r="AG205" s="8"/>
      <c r="AH205" s="8">
        <v>0</v>
      </c>
      <c r="AI205" s="8">
        <v>0</v>
      </c>
      <c r="AJ205" s="8"/>
      <c r="AK205" s="8"/>
      <c r="AL205" s="8"/>
      <c r="AM205" s="8">
        <v>2.7</v>
      </c>
      <c r="AN205" s="8">
        <v>40</v>
      </c>
      <c r="AO205" s="8">
        <v>41</v>
      </c>
      <c r="AP205" s="8">
        <v>62</v>
      </c>
      <c r="AQ205" s="8">
        <v>4.0999999999999996</v>
      </c>
      <c r="AR205" s="8">
        <v>7.8</v>
      </c>
      <c r="AS205" s="8">
        <v>59</v>
      </c>
      <c r="AT205" s="8"/>
      <c r="AU205" s="8"/>
      <c r="AV205" s="8"/>
      <c r="AW205" s="8"/>
      <c r="AX205" s="8"/>
      <c r="AY205" s="26">
        <f t="shared" si="25"/>
        <v>12.875</v>
      </c>
      <c r="AZ205" s="8">
        <v>5.2</v>
      </c>
      <c r="BA205" s="8">
        <v>27</v>
      </c>
      <c r="BB205">
        <f t="shared" si="26"/>
        <v>1</v>
      </c>
      <c r="BE205">
        <v>1</v>
      </c>
      <c r="BF205">
        <f t="shared" si="27"/>
        <v>1</v>
      </c>
      <c r="BI205">
        <f t="shared" si="28"/>
        <v>0</v>
      </c>
      <c r="BO205">
        <v>1</v>
      </c>
      <c r="BP205">
        <f t="shared" si="29"/>
        <v>1</v>
      </c>
      <c r="CC205">
        <f t="shared" si="30"/>
        <v>2</v>
      </c>
      <c r="CD205">
        <v>0</v>
      </c>
      <c r="CF205">
        <v>6.2</v>
      </c>
      <c r="CG205">
        <v>0</v>
      </c>
      <c r="CH205">
        <v>6.3</v>
      </c>
      <c r="CJ205">
        <v>0</v>
      </c>
      <c r="CK205">
        <v>0</v>
      </c>
      <c r="CL205">
        <v>248</v>
      </c>
      <c r="CM205">
        <v>0</v>
      </c>
      <c r="CN205">
        <v>0</v>
      </c>
      <c r="CT205">
        <v>240</v>
      </c>
      <c r="CV205">
        <v>0</v>
      </c>
      <c r="CW205">
        <v>0</v>
      </c>
      <c r="CX205">
        <v>0</v>
      </c>
      <c r="DA205">
        <v>0</v>
      </c>
      <c r="DB205">
        <v>0</v>
      </c>
      <c r="DC205">
        <v>0</v>
      </c>
    </row>
    <row r="206" spans="1:107" x14ac:dyDescent="0.25">
      <c r="A206">
        <v>202</v>
      </c>
      <c r="B206" s="8">
        <v>68</v>
      </c>
      <c r="C206" s="8">
        <v>0</v>
      </c>
      <c r="D206" s="8">
        <v>1</v>
      </c>
      <c r="E206" s="8">
        <v>31</v>
      </c>
      <c r="F206" s="8"/>
      <c r="G206" s="8"/>
      <c r="H206" s="8">
        <v>1</v>
      </c>
      <c r="I206" s="8">
        <v>0</v>
      </c>
      <c r="J206" s="8"/>
      <c r="K206" s="8">
        <v>0</v>
      </c>
      <c r="L206" s="8">
        <v>0</v>
      </c>
      <c r="M206" s="8">
        <v>0</v>
      </c>
      <c r="N206" s="8">
        <v>11</v>
      </c>
      <c r="O206" s="8">
        <v>1</v>
      </c>
      <c r="P206" s="8">
        <v>0</v>
      </c>
      <c r="Q206" s="8">
        <v>1</v>
      </c>
      <c r="R206" s="8">
        <v>1</v>
      </c>
      <c r="S206" s="8">
        <v>10</v>
      </c>
      <c r="T206" s="8">
        <v>1</v>
      </c>
      <c r="U206" s="8">
        <v>1</v>
      </c>
      <c r="V206" s="8">
        <v>1</v>
      </c>
      <c r="W206" s="8">
        <v>1</v>
      </c>
      <c r="X206" s="8">
        <v>0</v>
      </c>
      <c r="Y206" s="8">
        <v>1</v>
      </c>
      <c r="Z206" s="8">
        <v>1</v>
      </c>
      <c r="AA206" s="8">
        <v>1</v>
      </c>
      <c r="AB206" s="8">
        <f t="shared" si="24"/>
        <v>4</v>
      </c>
      <c r="AC206" s="8">
        <f t="shared" si="31"/>
        <v>1</v>
      </c>
      <c r="AD206" s="8">
        <v>1</v>
      </c>
      <c r="AE206" s="8">
        <v>1</v>
      </c>
      <c r="AF206" s="8">
        <v>1</v>
      </c>
      <c r="AG206" s="8">
        <v>1</v>
      </c>
      <c r="AH206" s="8">
        <v>1</v>
      </c>
      <c r="AI206" s="8">
        <v>1</v>
      </c>
      <c r="AJ206" s="8">
        <v>1</v>
      </c>
      <c r="AK206" s="8">
        <v>1</v>
      </c>
      <c r="AL206" s="8">
        <v>1</v>
      </c>
      <c r="AM206">
        <v>0</v>
      </c>
      <c r="AO206">
        <v>0</v>
      </c>
      <c r="AP206" t="s">
        <v>136</v>
      </c>
      <c r="AQ206" s="8">
        <v>6.9</v>
      </c>
      <c r="AR206" s="8">
        <v>0.9</v>
      </c>
      <c r="AS206" s="8">
        <v>35</v>
      </c>
      <c r="AT206" s="8">
        <v>6.5</v>
      </c>
      <c r="AU206" s="8">
        <v>0.1</v>
      </c>
      <c r="AV206" s="8">
        <v>32</v>
      </c>
      <c r="AW206" s="8"/>
      <c r="AX206" s="8"/>
      <c r="AY206" s="26">
        <f t="shared" si="25"/>
        <v>0.22500000000000001</v>
      </c>
      <c r="AZ206" s="8">
        <v>9</v>
      </c>
      <c r="BA206" s="8">
        <v>50</v>
      </c>
      <c r="BB206">
        <f t="shared" si="26"/>
        <v>1</v>
      </c>
      <c r="BD206">
        <v>1</v>
      </c>
      <c r="BF206">
        <f t="shared" si="27"/>
        <v>1</v>
      </c>
      <c r="BI206">
        <f t="shared" si="28"/>
        <v>0</v>
      </c>
      <c r="BO206">
        <v>1</v>
      </c>
      <c r="BP206">
        <f t="shared" si="29"/>
        <v>1</v>
      </c>
      <c r="CC206">
        <f t="shared" si="30"/>
        <v>2</v>
      </c>
      <c r="CD206">
        <v>130</v>
      </c>
      <c r="CE206">
        <v>90</v>
      </c>
      <c r="CF206">
        <v>20.5</v>
      </c>
      <c r="CG206">
        <v>23.5</v>
      </c>
      <c r="CH206">
        <v>11.2</v>
      </c>
      <c r="CI206">
        <v>0</v>
      </c>
      <c r="CJ206">
        <v>0</v>
      </c>
      <c r="CK206">
        <v>0</v>
      </c>
      <c r="CL206">
        <v>0</v>
      </c>
      <c r="CN206">
        <v>467</v>
      </c>
      <c r="CO206">
        <v>467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B206">
        <v>0</v>
      </c>
      <c r="DC206">
        <v>0</v>
      </c>
    </row>
    <row r="207" spans="1:107" x14ac:dyDescent="0.25">
      <c r="A207">
        <v>203</v>
      </c>
      <c r="B207" s="8">
        <v>69</v>
      </c>
      <c r="C207" s="8">
        <v>0</v>
      </c>
      <c r="D207" s="8">
        <v>1</v>
      </c>
      <c r="E207" s="8">
        <v>25</v>
      </c>
      <c r="F207" s="8"/>
      <c r="G207" s="8"/>
      <c r="H207" s="8">
        <v>1</v>
      </c>
      <c r="I207" s="8">
        <v>1</v>
      </c>
      <c r="J207" s="8"/>
      <c r="K207" s="8">
        <v>0</v>
      </c>
      <c r="L207" s="8">
        <v>0</v>
      </c>
      <c r="M207" s="8">
        <v>0</v>
      </c>
      <c r="N207" s="8">
        <v>10</v>
      </c>
      <c r="O207" s="8">
        <v>1</v>
      </c>
      <c r="P207" s="8">
        <v>1</v>
      </c>
      <c r="Q207" s="8">
        <v>1</v>
      </c>
      <c r="R207" s="8">
        <v>1</v>
      </c>
      <c r="S207" s="8">
        <v>8</v>
      </c>
      <c r="T207" s="8">
        <v>1</v>
      </c>
      <c r="U207" s="8">
        <v>0</v>
      </c>
      <c r="V207" s="8">
        <v>1</v>
      </c>
      <c r="W207" s="8">
        <v>1</v>
      </c>
      <c r="X207" s="8">
        <v>1</v>
      </c>
      <c r="Y207" s="8">
        <v>1</v>
      </c>
      <c r="Z207" s="8">
        <v>1</v>
      </c>
      <c r="AA207" s="8">
        <v>1</v>
      </c>
      <c r="AB207" s="8">
        <f t="shared" si="24"/>
        <v>5</v>
      </c>
      <c r="AC207" s="8">
        <f t="shared" si="31"/>
        <v>1</v>
      </c>
      <c r="AD207" s="8">
        <v>1</v>
      </c>
      <c r="AE207" s="8">
        <v>1</v>
      </c>
      <c r="AF207" s="8">
        <v>1</v>
      </c>
      <c r="AG207" s="8"/>
      <c r="AH207" s="8">
        <v>1</v>
      </c>
      <c r="AI207" s="8">
        <v>1</v>
      </c>
      <c r="AJ207" s="8">
        <v>1</v>
      </c>
      <c r="AK207" s="8">
        <v>1</v>
      </c>
      <c r="AL207" s="8">
        <v>1</v>
      </c>
      <c r="AM207">
        <v>0</v>
      </c>
      <c r="AO207" s="8">
        <v>10.1</v>
      </c>
      <c r="AP207" s="8">
        <v>57</v>
      </c>
      <c r="AQ207" s="8">
        <v>3.6</v>
      </c>
      <c r="AR207" s="8">
        <v>13.5</v>
      </c>
      <c r="AS207" s="8">
        <v>53</v>
      </c>
      <c r="AT207" s="8">
        <v>6.9</v>
      </c>
      <c r="AU207" s="8">
        <v>0.1</v>
      </c>
      <c r="AV207" s="8">
        <v>25</v>
      </c>
      <c r="AW207" s="8"/>
      <c r="AX207" s="8"/>
      <c r="AY207" s="26">
        <f t="shared" si="25"/>
        <v>5.9</v>
      </c>
      <c r="AZ207" s="8">
        <v>4.2</v>
      </c>
      <c r="BA207" s="8">
        <v>34.700000000000003</v>
      </c>
      <c r="BB207">
        <f t="shared" si="26"/>
        <v>1</v>
      </c>
      <c r="BD207">
        <v>1</v>
      </c>
      <c r="BF207">
        <f t="shared" si="27"/>
        <v>1</v>
      </c>
      <c r="BI207">
        <f t="shared" si="28"/>
        <v>0</v>
      </c>
      <c r="BP207">
        <f t="shared" si="29"/>
        <v>0</v>
      </c>
      <c r="CC207">
        <f t="shared" si="30"/>
        <v>1</v>
      </c>
      <c r="CD207">
        <v>0</v>
      </c>
      <c r="CH207">
        <v>7.3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Q207">
        <v>0</v>
      </c>
      <c r="CU207">
        <v>0</v>
      </c>
      <c r="CV207">
        <v>0</v>
      </c>
      <c r="CW207">
        <v>40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</row>
    <row r="208" spans="1:107" x14ac:dyDescent="0.25">
      <c r="A208">
        <v>204</v>
      </c>
      <c r="B208" s="8">
        <v>62</v>
      </c>
      <c r="C208" s="8">
        <v>0</v>
      </c>
      <c r="D208" s="8">
        <v>1</v>
      </c>
      <c r="E208" s="8">
        <v>8</v>
      </c>
      <c r="F208" s="8"/>
      <c r="G208" s="8"/>
      <c r="H208" s="8">
        <v>0</v>
      </c>
      <c r="I208" s="8">
        <v>0</v>
      </c>
      <c r="J208" s="8"/>
      <c r="K208" s="8">
        <v>0</v>
      </c>
      <c r="L208" s="8">
        <v>1</v>
      </c>
      <c r="M208" s="8">
        <v>0</v>
      </c>
      <c r="N208" s="8">
        <v>6</v>
      </c>
      <c r="O208" s="8">
        <v>1</v>
      </c>
      <c r="P208" s="8">
        <v>1</v>
      </c>
      <c r="Q208" s="8">
        <v>0</v>
      </c>
      <c r="R208" s="8">
        <v>0</v>
      </c>
      <c r="S208" s="8"/>
      <c r="T208" s="8">
        <v>1</v>
      </c>
      <c r="U208" s="8">
        <v>0</v>
      </c>
      <c r="V208" s="8">
        <v>1</v>
      </c>
      <c r="W208" s="8">
        <v>1</v>
      </c>
      <c r="X208" s="8">
        <v>0</v>
      </c>
      <c r="Y208" s="8">
        <v>1</v>
      </c>
      <c r="Z208" s="8">
        <v>1</v>
      </c>
      <c r="AA208" s="8">
        <v>1</v>
      </c>
      <c r="AB208" s="8">
        <f t="shared" si="24"/>
        <v>4</v>
      </c>
      <c r="AC208" s="8">
        <f t="shared" si="31"/>
        <v>1</v>
      </c>
      <c r="AD208" s="8">
        <v>1</v>
      </c>
      <c r="AE208" s="8">
        <v>1</v>
      </c>
      <c r="AF208" s="8">
        <v>1</v>
      </c>
      <c r="AG208" s="8">
        <v>1</v>
      </c>
      <c r="AH208" s="8">
        <v>1</v>
      </c>
      <c r="AI208" s="8">
        <v>1</v>
      </c>
      <c r="AJ208" s="8">
        <v>1</v>
      </c>
      <c r="AK208" s="8">
        <v>1</v>
      </c>
      <c r="AL208" s="8">
        <v>1</v>
      </c>
      <c r="AM208" s="8">
        <v>6.6</v>
      </c>
      <c r="AN208" s="8">
        <v>42</v>
      </c>
      <c r="AO208" s="8">
        <v>16.600000000000001</v>
      </c>
      <c r="AP208" s="8">
        <v>47</v>
      </c>
      <c r="AQ208" s="8">
        <v>4.2</v>
      </c>
      <c r="AR208" s="8">
        <v>11.1</v>
      </c>
      <c r="AS208" s="8">
        <v>47</v>
      </c>
      <c r="AT208" s="8">
        <v>5.9</v>
      </c>
      <c r="AU208" s="8">
        <v>0.7</v>
      </c>
      <c r="AV208" s="8">
        <v>39</v>
      </c>
      <c r="AW208" s="8"/>
      <c r="AX208" s="8"/>
      <c r="AY208" s="26">
        <f t="shared" si="25"/>
        <v>8.5750000000000011</v>
      </c>
      <c r="AZ208" s="8">
        <v>8.6999999999999993</v>
      </c>
      <c r="BA208" s="8">
        <v>24.7</v>
      </c>
      <c r="BB208">
        <f t="shared" si="26"/>
        <v>1</v>
      </c>
      <c r="BD208">
        <v>1</v>
      </c>
      <c r="BF208">
        <f t="shared" si="27"/>
        <v>1</v>
      </c>
      <c r="BG208">
        <v>1</v>
      </c>
      <c r="BI208">
        <f t="shared" si="28"/>
        <v>1</v>
      </c>
      <c r="BP208">
        <f t="shared" si="29"/>
        <v>0</v>
      </c>
      <c r="CC208">
        <f t="shared" si="30"/>
        <v>2</v>
      </c>
      <c r="CD208">
        <v>120</v>
      </c>
      <c r="CE208">
        <v>90</v>
      </c>
      <c r="CF208">
        <v>9.1</v>
      </c>
      <c r="CH208">
        <v>7.5</v>
      </c>
      <c r="CI208">
        <v>0</v>
      </c>
      <c r="CJ208">
        <v>0</v>
      </c>
      <c r="CK208">
        <v>0</v>
      </c>
      <c r="CL208">
        <v>698</v>
      </c>
      <c r="CN208">
        <v>0</v>
      </c>
      <c r="CQ208">
        <v>0</v>
      </c>
      <c r="CT208">
        <v>0</v>
      </c>
      <c r="CU208">
        <v>0</v>
      </c>
      <c r="CV208">
        <v>62</v>
      </c>
      <c r="CW208">
        <v>0</v>
      </c>
      <c r="CX208">
        <v>0</v>
      </c>
      <c r="CY208">
        <v>0</v>
      </c>
      <c r="CZ208">
        <v>0</v>
      </c>
      <c r="DB208">
        <v>0</v>
      </c>
    </row>
    <row r="209" spans="1:108" x14ac:dyDescent="0.25">
      <c r="A209">
        <v>205</v>
      </c>
      <c r="B209" s="8">
        <v>67</v>
      </c>
      <c r="C209" s="8">
        <v>0</v>
      </c>
      <c r="D209" s="8">
        <v>1</v>
      </c>
      <c r="E209" s="8">
        <v>32</v>
      </c>
      <c r="F209" s="8"/>
      <c r="G209" s="8"/>
      <c r="H209" s="8">
        <v>0</v>
      </c>
      <c r="I209" s="8">
        <v>0</v>
      </c>
      <c r="J209" s="8"/>
      <c r="K209" s="8">
        <v>0</v>
      </c>
      <c r="L209" s="8">
        <v>0</v>
      </c>
      <c r="M209" s="8">
        <v>0</v>
      </c>
      <c r="N209" s="8">
        <v>6</v>
      </c>
      <c r="O209" s="8">
        <v>0</v>
      </c>
      <c r="P209" s="8">
        <v>0</v>
      </c>
      <c r="Q209" s="8">
        <v>0</v>
      </c>
      <c r="R209" s="8">
        <v>0</v>
      </c>
      <c r="S209" s="8"/>
      <c r="T209" s="8">
        <v>1</v>
      </c>
      <c r="U209" s="8">
        <v>0</v>
      </c>
      <c r="V209" s="8">
        <v>1</v>
      </c>
      <c r="W209" s="8">
        <v>1</v>
      </c>
      <c r="X209" s="8">
        <v>0</v>
      </c>
      <c r="Y209" s="8">
        <v>1</v>
      </c>
      <c r="Z209" s="8">
        <v>1</v>
      </c>
      <c r="AA209" s="8">
        <v>1</v>
      </c>
      <c r="AB209" s="8">
        <f t="shared" si="24"/>
        <v>4</v>
      </c>
      <c r="AC209" s="8">
        <f t="shared" si="31"/>
        <v>1</v>
      </c>
      <c r="AD209" s="8">
        <v>0</v>
      </c>
      <c r="AE209" s="8">
        <v>0</v>
      </c>
      <c r="AF209" s="8">
        <v>0</v>
      </c>
      <c r="AG209" s="8">
        <v>1</v>
      </c>
      <c r="AH209" s="8">
        <v>0</v>
      </c>
      <c r="AI209" s="8">
        <v>0</v>
      </c>
      <c r="AJ209" s="8">
        <v>1</v>
      </c>
      <c r="AK209" s="8">
        <v>0</v>
      </c>
      <c r="AL209" s="8">
        <v>0</v>
      </c>
      <c r="AM209" s="8">
        <v>1.8</v>
      </c>
      <c r="AN209" s="8">
        <v>37</v>
      </c>
      <c r="AO209" s="8">
        <v>19.2</v>
      </c>
      <c r="AP209" s="8">
        <v>57</v>
      </c>
      <c r="AQ209" s="8">
        <v>3.4</v>
      </c>
      <c r="AR209" s="8">
        <v>10.3</v>
      </c>
      <c r="AS209" s="8">
        <v>54</v>
      </c>
      <c r="AT209" s="8">
        <v>4.4000000000000004</v>
      </c>
      <c r="AU209" s="8">
        <v>3.4</v>
      </c>
      <c r="AV209" s="8">
        <v>42</v>
      </c>
      <c r="AW209" s="8"/>
      <c r="AX209" s="8"/>
      <c r="AY209" s="26">
        <f t="shared" si="25"/>
        <v>7.8250000000000002</v>
      </c>
      <c r="AZ209" s="8">
        <v>3.2</v>
      </c>
      <c r="BA209" s="8">
        <v>12.3</v>
      </c>
      <c r="BB209">
        <f t="shared" si="26"/>
        <v>0</v>
      </c>
      <c r="BD209">
        <v>1</v>
      </c>
      <c r="BF209">
        <f t="shared" si="27"/>
        <v>1</v>
      </c>
      <c r="BI209">
        <f t="shared" si="28"/>
        <v>0</v>
      </c>
      <c r="BP209">
        <f t="shared" si="29"/>
        <v>0</v>
      </c>
      <c r="CC209">
        <f t="shared" si="30"/>
        <v>1</v>
      </c>
      <c r="CD209">
        <v>113</v>
      </c>
      <c r="CE209">
        <v>62.8</v>
      </c>
      <c r="CF209">
        <v>0</v>
      </c>
      <c r="CH209">
        <v>7.4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Q209">
        <v>0</v>
      </c>
      <c r="CT209">
        <v>0</v>
      </c>
      <c r="CU209">
        <v>0</v>
      </c>
      <c r="CV209">
        <v>0</v>
      </c>
      <c r="CY209">
        <v>0</v>
      </c>
      <c r="CZ209">
        <v>0</v>
      </c>
      <c r="DA209">
        <v>0</v>
      </c>
      <c r="DB209">
        <v>0</v>
      </c>
      <c r="DC209">
        <v>0</v>
      </c>
    </row>
    <row r="210" spans="1:108" x14ac:dyDescent="0.25">
      <c r="A210">
        <v>206</v>
      </c>
      <c r="B210" s="8">
        <v>52</v>
      </c>
      <c r="C210" s="8">
        <v>1</v>
      </c>
      <c r="D210" s="8">
        <v>0</v>
      </c>
      <c r="E210" s="8"/>
      <c r="F210" s="8">
        <v>0</v>
      </c>
      <c r="G210" s="8"/>
      <c r="H210" s="8">
        <v>1</v>
      </c>
      <c r="I210" s="8">
        <v>0</v>
      </c>
      <c r="J210" s="8"/>
      <c r="K210" s="8">
        <v>1</v>
      </c>
      <c r="L210" s="8">
        <v>0</v>
      </c>
      <c r="M210" s="8">
        <v>0</v>
      </c>
      <c r="N210" s="8">
        <v>4</v>
      </c>
      <c r="O210" s="8">
        <v>0</v>
      </c>
      <c r="P210" s="8">
        <v>0</v>
      </c>
      <c r="Q210" s="8">
        <v>0</v>
      </c>
      <c r="R210" s="8">
        <v>0</v>
      </c>
      <c r="S210" s="8"/>
      <c r="T210" s="8">
        <v>1</v>
      </c>
      <c r="U210" s="8">
        <v>0</v>
      </c>
      <c r="V210" s="8">
        <v>1</v>
      </c>
      <c r="W210" s="8">
        <v>1</v>
      </c>
      <c r="X210" s="8">
        <v>0</v>
      </c>
      <c r="Y210" s="8">
        <v>0</v>
      </c>
      <c r="Z210" s="8">
        <v>1</v>
      </c>
      <c r="AA210" s="8">
        <v>0</v>
      </c>
      <c r="AB210" s="8">
        <f t="shared" si="24"/>
        <v>2</v>
      </c>
      <c r="AC210" s="8">
        <f t="shared" si="31"/>
        <v>1</v>
      </c>
      <c r="AD210" s="8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3.9</v>
      </c>
      <c r="AN210" s="8">
        <v>45</v>
      </c>
      <c r="AO210" s="8">
        <v>44.1</v>
      </c>
      <c r="AP210" s="8">
        <v>53</v>
      </c>
      <c r="AQ210" s="8">
        <v>3.5</v>
      </c>
      <c r="AR210" s="8">
        <v>8.1</v>
      </c>
      <c r="AS210" s="8">
        <v>54</v>
      </c>
      <c r="AT210" s="8">
        <v>3.8</v>
      </c>
      <c r="AU210" s="8">
        <v>2.2999999999999998</v>
      </c>
      <c r="AV210" s="8">
        <v>43</v>
      </c>
      <c r="AW210" s="8"/>
      <c r="AX210" s="8"/>
      <c r="AY210" s="26">
        <f t="shared" si="25"/>
        <v>14.025</v>
      </c>
      <c r="AZ210" s="8">
        <v>3.8</v>
      </c>
      <c r="BA210" s="8">
        <v>30.7</v>
      </c>
      <c r="BB210">
        <f t="shared" si="26"/>
        <v>1</v>
      </c>
      <c r="BE210">
        <v>1</v>
      </c>
      <c r="BF210">
        <f t="shared" si="27"/>
        <v>1</v>
      </c>
      <c r="BI210">
        <f t="shared" si="28"/>
        <v>0</v>
      </c>
      <c r="BO210">
        <v>1</v>
      </c>
      <c r="BP210">
        <f t="shared" si="29"/>
        <v>1</v>
      </c>
      <c r="CC210">
        <f t="shared" si="30"/>
        <v>2</v>
      </c>
      <c r="CD210">
        <v>0</v>
      </c>
      <c r="CF210">
        <v>0</v>
      </c>
      <c r="CG210">
        <v>8.1999999999999993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447</v>
      </c>
      <c r="CO210">
        <v>447</v>
      </c>
      <c r="CQ210">
        <v>0</v>
      </c>
      <c r="CT210">
        <v>229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</row>
    <row r="211" spans="1:108" x14ac:dyDescent="0.25">
      <c r="A211">
        <v>207</v>
      </c>
      <c r="B211" s="8">
        <v>82</v>
      </c>
      <c r="C211" s="8">
        <v>0</v>
      </c>
      <c r="D211" s="8">
        <v>0</v>
      </c>
      <c r="E211" s="8"/>
      <c r="F211" s="8">
        <v>0</v>
      </c>
      <c r="G211" s="8"/>
      <c r="H211" s="8">
        <v>0</v>
      </c>
      <c r="I211" s="8">
        <v>0</v>
      </c>
      <c r="J211" s="8"/>
      <c r="K211" s="8">
        <v>0</v>
      </c>
      <c r="L211" s="8">
        <v>0</v>
      </c>
      <c r="M211" s="8">
        <v>0</v>
      </c>
      <c r="N211" s="8">
        <v>5</v>
      </c>
      <c r="O211" s="8">
        <v>0</v>
      </c>
      <c r="P211" s="8">
        <v>0</v>
      </c>
      <c r="Q211" s="8">
        <v>0</v>
      </c>
      <c r="R211" s="8">
        <v>0</v>
      </c>
      <c r="S211" s="8"/>
      <c r="T211" s="8">
        <v>1</v>
      </c>
      <c r="U211" s="8">
        <v>0</v>
      </c>
      <c r="V211" s="8">
        <v>1</v>
      </c>
      <c r="W211" s="8">
        <v>1</v>
      </c>
      <c r="X211" s="8">
        <v>0</v>
      </c>
      <c r="Y211" s="8">
        <v>0</v>
      </c>
      <c r="Z211" s="8">
        <v>0</v>
      </c>
      <c r="AA211" s="8">
        <v>0</v>
      </c>
      <c r="AB211" s="8">
        <f t="shared" si="24"/>
        <v>1</v>
      </c>
      <c r="AC211" s="8">
        <f t="shared" si="31"/>
        <v>1</v>
      </c>
      <c r="AD211" s="8">
        <v>0</v>
      </c>
      <c r="AE211" s="8">
        <v>0</v>
      </c>
      <c r="AF211" s="8">
        <v>0</v>
      </c>
      <c r="AG211" s="8">
        <v>1</v>
      </c>
      <c r="AH211" s="8">
        <v>0</v>
      </c>
      <c r="AI211" s="8">
        <v>1</v>
      </c>
      <c r="AJ211" s="8">
        <v>1</v>
      </c>
      <c r="AK211" s="8"/>
      <c r="AL211" s="8"/>
      <c r="AM211">
        <v>0</v>
      </c>
      <c r="AO211" s="8">
        <v>23.3</v>
      </c>
      <c r="AP211" s="8">
        <v>57</v>
      </c>
      <c r="AQ211" s="8">
        <v>3.9</v>
      </c>
      <c r="AR211" s="8">
        <v>5.6</v>
      </c>
      <c r="AS211" s="8">
        <v>51</v>
      </c>
      <c r="AU211">
        <v>0</v>
      </c>
      <c r="AY211" s="26">
        <f t="shared" si="25"/>
        <v>7.2249999999999996</v>
      </c>
      <c r="AZ211" s="8">
        <v>3.7</v>
      </c>
      <c r="BA211" s="8">
        <v>39.299999999999997</v>
      </c>
      <c r="BB211">
        <f t="shared" si="26"/>
        <v>1</v>
      </c>
      <c r="BC211">
        <v>1</v>
      </c>
      <c r="BF211">
        <f t="shared" si="27"/>
        <v>0</v>
      </c>
      <c r="BI211">
        <f t="shared" si="28"/>
        <v>0</v>
      </c>
      <c r="BP211">
        <f t="shared" si="29"/>
        <v>0</v>
      </c>
      <c r="CC211">
        <f t="shared" si="30"/>
        <v>0</v>
      </c>
    </row>
    <row r="212" spans="1:108" x14ac:dyDescent="0.25">
      <c r="A212">
        <v>208</v>
      </c>
      <c r="B212" s="8">
        <v>49</v>
      </c>
      <c r="C212" s="8">
        <v>1</v>
      </c>
      <c r="D212" s="8">
        <v>0</v>
      </c>
      <c r="E212" s="8"/>
      <c r="F212" s="8">
        <v>0</v>
      </c>
      <c r="G212" s="8"/>
      <c r="H212" s="8">
        <v>0</v>
      </c>
      <c r="I212" s="8">
        <v>0</v>
      </c>
      <c r="J212" s="8"/>
      <c r="K212" s="8">
        <v>0</v>
      </c>
      <c r="L212" s="8">
        <v>0</v>
      </c>
      <c r="M212" s="8">
        <v>0</v>
      </c>
      <c r="N212" s="8">
        <v>10</v>
      </c>
      <c r="O212" s="8">
        <v>0</v>
      </c>
      <c r="P212" s="8">
        <v>0</v>
      </c>
      <c r="Q212" s="8">
        <v>0</v>
      </c>
      <c r="R212" s="8">
        <v>0</v>
      </c>
      <c r="S212" s="8"/>
      <c r="T212" s="8">
        <v>1</v>
      </c>
      <c r="U212" s="8">
        <v>0</v>
      </c>
      <c r="V212" s="8">
        <v>1</v>
      </c>
      <c r="W212" s="8">
        <v>1</v>
      </c>
      <c r="X212" s="8">
        <v>0</v>
      </c>
      <c r="Y212" s="8">
        <v>0</v>
      </c>
      <c r="Z212" s="8">
        <v>0</v>
      </c>
      <c r="AA212" s="8">
        <v>0</v>
      </c>
      <c r="AB212" s="8">
        <f t="shared" si="24"/>
        <v>1</v>
      </c>
      <c r="AC212" s="8">
        <f t="shared" si="31"/>
        <v>1</v>
      </c>
      <c r="AD212" s="8">
        <v>0</v>
      </c>
      <c r="AE212" s="8">
        <v>0</v>
      </c>
      <c r="AF212" s="8">
        <v>0</v>
      </c>
      <c r="AG212" s="8">
        <v>0</v>
      </c>
      <c r="AH212" s="8">
        <v>0</v>
      </c>
      <c r="AI212" s="8">
        <v>0</v>
      </c>
      <c r="AJ212" s="8">
        <v>0</v>
      </c>
      <c r="AK212" s="8">
        <v>0</v>
      </c>
      <c r="AL212" s="8">
        <v>0</v>
      </c>
      <c r="AM212" s="8">
        <v>3.9</v>
      </c>
      <c r="AN212" s="8">
        <v>45</v>
      </c>
      <c r="AO212" s="8">
        <v>84.7</v>
      </c>
      <c r="AP212" s="8">
        <v>53</v>
      </c>
      <c r="AQ212" s="8">
        <v>3.8</v>
      </c>
      <c r="AR212" s="8">
        <v>10.9</v>
      </c>
      <c r="AS212" s="8">
        <v>56</v>
      </c>
      <c r="AT212" s="8">
        <v>6.9</v>
      </c>
      <c r="AU212" s="8">
        <v>1.1000000000000001</v>
      </c>
      <c r="AV212" s="8">
        <v>43</v>
      </c>
      <c r="AW212" s="8"/>
      <c r="AX212" s="8"/>
      <c r="AY212" s="26">
        <f t="shared" si="25"/>
        <v>24.875000000000004</v>
      </c>
      <c r="AZ212" s="8">
        <v>2.2999999999999998</v>
      </c>
      <c r="BA212" s="8">
        <v>29.2</v>
      </c>
      <c r="BB212">
        <f t="shared" si="26"/>
        <v>1</v>
      </c>
      <c r="BC212">
        <v>1</v>
      </c>
      <c r="BF212">
        <f t="shared" si="27"/>
        <v>0</v>
      </c>
      <c r="BI212">
        <f t="shared" si="28"/>
        <v>0</v>
      </c>
      <c r="BP212">
        <f t="shared" si="29"/>
        <v>0</v>
      </c>
      <c r="CC212">
        <f t="shared" si="30"/>
        <v>0</v>
      </c>
      <c r="CD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Q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</row>
    <row r="213" spans="1:108" x14ac:dyDescent="0.25">
      <c r="A213">
        <v>209</v>
      </c>
      <c r="B213" s="8">
        <v>76</v>
      </c>
      <c r="C213" s="8">
        <v>0</v>
      </c>
      <c r="D213" s="8">
        <v>0</v>
      </c>
      <c r="E213" s="8"/>
      <c r="F213" s="8">
        <v>0</v>
      </c>
      <c r="G213" s="8"/>
      <c r="H213" s="8">
        <v>1</v>
      </c>
      <c r="I213" s="8">
        <v>0</v>
      </c>
      <c r="J213" s="8"/>
      <c r="K213" s="8">
        <v>0</v>
      </c>
      <c r="L213" s="8">
        <v>0</v>
      </c>
      <c r="M213" s="8">
        <v>0</v>
      </c>
      <c r="N213" s="8">
        <v>15</v>
      </c>
      <c r="O213" s="8">
        <v>0</v>
      </c>
      <c r="P213" s="8">
        <v>0</v>
      </c>
      <c r="Q213" s="8">
        <v>0</v>
      </c>
      <c r="R213" s="8">
        <v>0</v>
      </c>
      <c r="S213" s="8"/>
      <c r="T213" s="8">
        <v>1</v>
      </c>
      <c r="U213" s="8">
        <v>0</v>
      </c>
      <c r="V213" s="8">
        <v>1</v>
      </c>
      <c r="W213" s="8">
        <v>1</v>
      </c>
      <c r="X213" s="8">
        <v>1</v>
      </c>
      <c r="Y213" s="8">
        <v>1</v>
      </c>
      <c r="Z213" s="8">
        <v>1</v>
      </c>
      <c r="AA213" s="8">
        <v>1</v>
      </c>
      <c r="AB213" s="8">
        <f t="shared" si="24"/>
        <v>5</v>
      </c>
      <c r="AC213" s="8">
        <f t="shared" si="31"/>
        <v>1</v>
      </c>
      <c r="AD213" s="8">
        <v>0</v>
      </c>
      <c r="AE213" s="8">
        <v>0</v>
      </c>
      <c r="AF213" s="8">
        <v>0</v>
      </c>
      <c r="AG213" s="8">
        <v>1</v>
      </c>
      <c r="AH213" s="8">
        <v>0</v>
      </c>
      <c r="AI213" s="8">
        <v>0</v>
      </c>
      <c r="AJ213" s="8">
        <v>1</v>
      </c>
      <c r="AK213" s="8">
        <v>0</v>
      </c>
      <c r="AL213" s="8">
        <v>1</v>
      </c>
      <c r="AM213">
        <v>0</v>
      </c>
      <c r="AO213" s="8">
        <v>11.1</v>
      </c>
      <c r="AP213" s="8">
        <v>53</v>
      </c>
      <c r="AQ213" s="8">
        <v>3.7</v>
      </c>
      <c r="AR213" s="8">
        <v>3.2</v>
      </c>
      <c r="AS213" s="8">
        <v>45</v>
      </c>
      <c r="AU213">
        <v>0</v>
      </c>
      <c r="AY213" s="26">
        <f t="shared" si="25"/>
        <v>3.5750000000000002</v>
      </c>
      <c r="AZ213" s="8">
        <v>5.7</v>
      </c>
      <c r="BA213" s="8">
        <v>5.2</v>
      </c>
      <c r="BB213">
        <f t="shared" si="26"/>
        <v>0</v>
      </c>
      <c r="BD213">
        <v>1</v>
      </c>
      <c r="BF213">
        <f t="shared" si="27"/>
        <v>1</v>
      </c>
      <c r="BI213">
        <f t="shared" si="28"/>
        <v>0</v>
      </c>
      <c r="BP213">
        <f t="shared" si="29"/>
        <v>0</v>
      </c>
      <c r="CC213">
        <f t="shared" si="30"/>
        <v>1</v>
      </c>
      <c r="CD213">
        <v>116</v>
      </c>
      <c r="CE213">
        <v>87.6</v>
      </c>
      <c r="CF213">
        <v>6.5</v>
      </c>
      <c r="CG213">
        <v>12.5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5</v>
      </c>
      <c r="CN213">
        <v>0</v>
      </c>
      <c r="CQ213">
        <v>6.12</v>
      </c>
      <c r="CR213">
        <v>6.12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</row>
    <row r="214" spans="1:108" x14ac:dyDescent="0.25">
      <c r="A214">
        <v>210</v>
      </c>
      <c r="B214" s="8">
        <v>44</v>
      </c>
      <c r="C214" s="8">
        <v>0</v>
      </c>
      <c r="D214" s="8">
        <v>1</v>
      </c>
      <c r="E214" s="8">
        <v>40</v>
      </c>
      <c r="F214" s="8"/>
      <c r="G214" s="8"/>
      <c r="H214" s="8">
        <v>0</v>
      </c>
      <c r="I214" s="8">
        <v>0</v>
      </c>
      <c r="J214" s="8"/>
      <c r="K214" s="8">
        <v>0</v>
      </c>
      <c r="L214" s="8">
        <v>0</v>
      </c>
      <c r="M214" s="8">
        <v>0</v>
      </c>
      <c r="N214" s="8">
        <v>1</v>
      </c>
      <c r="O214" s="8">
        <v>1</v>
      </c>
      <c r="P214" s="8">
        <v>0</v>
      </c>
      <c r="Q214" s="8">
        <v>1</v>
      </c>
      <c r="R214" s="8">
        <v>1</v>
      </c>
      <c r="S214" s="8">
        <v>7</v>
      </c>
      <c r="T214" s="8">
        <v>1</v>
      </c>
      <c r="U214" s="8">
        <v>0</v>
      </c>
      <c r="V214" s="8">
        <v>1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8">
        <f t="shared" si="24"/>
        <v>0</v>
      </c>
      <c r="AC214" s="8">
        <f t="shared" si="31"/>
        <v>0</v>
      </c>
      <c r="AD214" s="8">
        <v>1</v>
      </c>
      <c r="AE214" s="8">
        <v>0</v>
      </c>
      <c r="AF214" s="8">
        <v>1</v>
      </c>
      <c r="AG214" s="8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1</v>
      </c>
      <c r="AM214" s="8">
        <v>3</v>
      </c>
      <c r="AN214" s="8">
        <v>31</v>
      </c>
      <c r="AO214" s="8">
        <v>7.5</v>
      </c>
      <c r="AP214" s="8">
        <v>33</v>
      </c>
      <c r="AQ214" s="8">
        <v>4.9000000000000004</v>
      </c>
      <c r="AR214" s="8">
        <v>11.1</v>
      </c>
      <c r="AS214" s="8">
        <v>49</v>
      </c>
      <c r="AT214" s="8">
        <v>6.4</v>
      </c>
      <c r="AU214" s="8">
        <v>0.3</v>
      </c>
      <c r="AV214" s="8">
        <v>24</v>
      </c>
      <c r="AW214" s="8"/>
      <c r="AX214" s="8"/>
      <c r="AY214" s="26">
        <f t="shared" si="25"/>
        <v>5.4</v>
      </c>
      <c r="AZ214" s="8">
        <v>3.3</v>
      </c>
      <c r="BA214" s="8">
        <v>12.7</v>
      </c>
      <c r="BB214">
        <f t="shared" si="26"/>
        <v>0</v>
      </c>
      <c r="BD214">
        <v>1</v>
      </c>
      <c r="BF214">
        <f t="shared" si="27"/>
        <v>1</v>
      </c>
      <c r="BI214">
        <f t="shared" si="28"/>
        <v>0</v>
      </c>
      <c r="BP214">
        <f t="shared" si="29"/>
        <v>0</v>
      </c>
      <c r="CC214">
        <f t="shared" si="30"/>
        <v>1</v>
      </c>
      <c r="CD214">
        <v>0</v>
      </c>
      <c r="CF214">
        <v>0</v>
      </c>
      <c r="CH214">
        <v>9.5</v>
      </c>
      <c r="CI214">
        <v>0</v>
      </c>
      <c r="CJ214">
        <v>0</v>
      </c>
      <c r="CK214">
        <v>0</v>
      </c>
      <c r="CL214">
        <v>0</v>
      </c>
      <c r="CM214">
        <v>11</v>
      </c>
      <c r="CN214">
        <v>0</v>
      </c>
      <c r="CQ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</row>
    <row r="215" spans="1:108" x14ac:dyDescent="0.25">
      <c r="A215">
        <v>211</v>
      </c>
      <c r="B215" s="8">
        <v>50</v>
      </c>
      <c r="C215" s="8">
        <v>0</v>
      </c>
      <c r="D215" s="8">
        <v>1</v>
      </c>
      <c r="E215" s="8">
        <v>25</v>
      </c>
      <c r="F215" s="8"/>
      <c r="G215" s="8"/>
      <c r="H215" s="8">
        <v>0</v>
      </c>
      <c r="I215" s="8">
        <v>0</v>
      </c>
      <c r="J215" s="8"/>
      <c r="K215" s="8">
        <v>0</v>
      </c>
      <c r="L215" s="8">
        <v>0</v>
      </c>
      <c r="M215" s="8">
        <v>0</v>
      </c>
      <c r="N215" s="8">
        <v>2</v>
      </c>
      <c r="O215" s="8">
        <v>1</v>
      </c>
      <c r="P215" s="8">
        <v>1</v>
      </c>
      <c r="Q215" s="8">
        <v>0</v>
      </c>
      <c r="R215" s="8">
        <v>1</v>
      </c>
      <c r="S215" s="8">
        <v>8</v>
      </c>
      <c r="T215" s="8">
        <v>1</v>
      </c>
      <c r="U215" s="8">
        <v>0</v>
      </c>
      <c r="V215" s="8">
        <v>1</v>
      </c>
      <c r="W215" s="8">
        <v>1</v>
      </c>
      <c r="X215" s="8">
        <v>1</v>
      </c>
      <c r="Y215" s="8">
        <v>1</v>
      </c>
      <c r="Z215" s="8">
        <v>1</v>
      </c>
      <c r="AA215" s="8">
        <v>1</v>
      </c>
      <c r="AB215" s="8">
        <f t="shared" si="24"/>
        <v>5</v>
      </c>
      <c r="AC215" s="8">
        <f t="shared" si="31"/>
        <v>1</v>
      </c>
      <c r="AD215" s="8">
        <v>1</v>
      </c>
      <c r="AE215" s="8">
        <v>1</v>
      </c>
      <c r="AF215" s="8">
        <v>0</v>
      </c>
      <c r="AG215" s="8">
        <v>1</v>
      </c>
      <c r="AH215" s="8">
        <v>1</v>
      </c>
      <c r="AI215" s="8">
        <v>1</v>
      </c>
      <c r="AJ215" s="8">
        <v>1</v>
      </c>
      <c r="AK215" s="8">
        <v>0</v>
      </c>
      <c r="AL215" s="8">
        <v>0</v>
      </c>
      <c r="AM215" s="8">
        <v>3.4</v>
      </c>
      <c r="AN215" s="8">
        <v>32</v>
      </c>
      <c r="AO215" s="8">
        <v>28.7</v>
      </c>
      <c r="AP215" s="8">
        <v>50</v>
      </c>
      <c r="AQ215" s="8">
        <v>3.4</v>
      </c>
      <c r="AR215" s="8">
        <v>12.6</v>
      </c>
      <c r="AS215" s="8">
        <v>49</v>
      </c>
      <c r="AT215" s="8">
        <v>4.8</v>
      </c>
      <c r="AU215" s="8">
        <v>2.2000000000000002</v>
      </c>
      <c r="AV215" s="8">
        <v>38</v>
      </c>
      <c r="AW215" s="8"/>
      <c r="AX215" s="8"/>
      <c r="AY215" s="26">
        <f t="shared" si="25"/>
        <v>11.175000000000001</v>
      </c>
      <c r="AZ215" s="8">
        <v>6.8</v>
      </c>
      <c r="BA215" s="8">
        <v>22</v>
      </c>
      <c r="BB215">
        <f t="shared" si="26"/>
        <v>1</v>
      </c>
      <c r="BF215">
        <f t="shared" si="27"/>
        <v>0</v>
      </c>
      <c r="BG215">
        <v>1</v>
      </c>
      <c r="BI215">
        <f t="shared" si="28"/>
        <v>1</v>
      </c>
      <c r="BP215">
        <f t="shared" si="29"/>
        <v>0</v>
      </c>
      <c r="CC215">
        <f t="shared" si="30"/>
        <v>1</v>
      </c>
      <c r="CD215">
        <v>0</v>
      </c>
      <c r="CF215">
        <v>7.4</v>
      </c>
      <c r="CH215">
        <v>10.4</v>
      </c>
      <c r="CI215">
        <v>0</v>
      </c>
      <c r="CJ215">
        <v>0</v>
      </c>
      <c r="CK215">
        <v>0</v>
      </c>
      <c r="CV215">
        <v>0</v>
      </c>
    </row>
    <row r="216" spans="1:108" x14ac:dyDescent="0.25">
      <c r="A216">
        <v>212</v>
      </c>
      <c r="B216" s="8">
        <v>64</v>
      </c>
      <c r="C216" s="8">
        <v>1</v>
      </c>
      <c r="D216" s="8">
        <v>0</v>
      </c>
      <c r="E216" s="8"/>
      <c r="F216" s="8">
        <v>0</v>
      </c>
      <c r="G216" s="8"/>
      <c r="H216" s="8">
        <v>1</v>
      </c>
      <c r="I216" s="8">
        <v>0</v>
      </c>
      <c r="J216" s="8"/>
      <c r="K216" s="8">
        <v>1</v>
      </c>
      <c r="L216" s="8">
        <v>0</v>
      </c>
      <c r="M216" s="8">
        <v>0</v>
      </c>
      <c r="N216" s="8">
        <v>3</v>
      </c>
      <c r="O216" s="8">
        <v>0</v>
      </c>
      <c r="P216" s="8">
        <v>0</v>
      </c>
      <c r="Q216" s="8">
        <v>0</v>
      </c>
      <c r="R216" s="8">
        <v>0</v>
      </c>
      <c r="S216" s="8"/>
      <c r="T216" s="8">
        <v>1</v>
      </c>
      <c r="U216" s="8">
        <v>0</v>
      </c>
      <c r="V216" s="8">
        <v>1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f t="shared" si="24"/>
        <v>0</v>
      </c>
      <c r="AC216" s="8">
        <f t="shared" si="31"/>
        <v>0</v>
      </c>
      <c r="AD216" s="8">
        <v>0</v>
      </c>
      <c r="AE216" s="8">
        <v>0</v>
      </c>
      <c r="AF216" s="8">
        <v>0</v>
      </c>
      <c r="AG216" s="8">
        <v>1</v>
      </c>
      <c r="AH216" s="8">
        <v>0</v>
      </c>
      <c r="AI216" s="8">
        <v>1</v>
      </c>
      <c r="AJ216" s="8">
        <v>1</v>
      </c>
      <c r="AK216" s="8">
        <v>0</v>
      </c>
      <c r="AL216" s="8">
        <v>0</v>
      </c>
      <c r="AM216" s="8">
        <v>2</v>
      </c>
      <c r="AN216" s="8">
        <v>43</v>
      </c>
      <c r="AO216" s="8">
        <v>63.5</v>
      </c>
      <c r="AP216" s="8">
        <v>57</v>
      </c>
      <c r="AQ216" s="8">
        <v>2.2999999999999998</v>
      </c>
      <c r="AR216" s="8">
        <v>7.5</v>
      </c>
      <c r="AS216" s="8">
        <v>54</v>
      </c>
      <c r="AT216" s="8">
        <v>4.0999999999999996</v>
      </c>
      <c r="AU216" s="8">
        <v>2.2999999999999998</v>
      </c>
      <c r="AV216" s="8">
        <v>45</v>
      </c>
      <c r="AW216" s="8"/>
      <c r="AX216" s="8"/>
      <c r="AY216" s="26">
        <f t="shared" si="25"/>
        <v>18.25</v>
      </c>
      <c r="AZ216" s="8">
        <v>4</v>
      </c>
      <c r="BA216" s="8">
        <v>11.5</v>
      </c>
      <c r="BB216">
        <f t="shared" si="26"/>
        <v>0</v>
      </c>
      <c r="BE216">
        <v>1</v>
      </c>
      <c r="BF216">
        <f t="shared" si="27"/>
        <v>1</v>
      </c>
      <c r="BI216">
        <f t="shared" si="28"/>
        <v>0</v>
      </c>
      <c r="BN216">
        <v>1</v>
      </c>
      <c r="BP216">
        <f t="shared" si="29"/>
        <v>1</v>
      </c>
      <c r="CC216">
        <f t="shared" si="30"/>
        <v>2</v>
      </c>
      <c r="CD216">
        <v>0</v>
      </c>
      <c r="CF216">
        <v>6.1</v>
      </c>
      <c r="CG216">
        <v>8.4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Q216">
        <v>0</v>
      </c>
      <c r="CT216">
        <v>217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</row>
    <row r="217" spans="1:108" x14ac:dyDescent="0.25">
      <c r="A217">
        <v>213</v>
      </c>
      <c r="B217" s="8">
        <v>54</v>
      </c>
      <c r="C217" s="8">
        <v>1</v>
      </c>
      <c r="D217" s="8">
        <v>0</v>
      </c>
      <c r="E217" s="8"/>
      <c r="F217" s="8"/>
      <c r="G217" s="8"/>
      <c r="H217" s="8">
        <v>0</v>
      </c>
      <c r="I217" s="8">
        <v>0</v>
      </c>
      <c r="J217" s="8"/>
      <c r="K217" s="8">
        <v>0</v>
      </c>
      <c r="L217" s="8">
        <v>0</v>
      </c>
      <c r="M217" s="8">
        <v>0</v>
      </c>
      <c r="N217" s="8">
        <v>6</v>
      </c>
      <c r="O217" s="8">
        <v>1</v>
      </c>
      <c r="P217" s="8">
        <v>1</v>
      </c>
      <c r="Q217" s="8">
        <v>1</v>
      </c>
      <c r="R217" s="8">
        <v>0</v>
      </c>
      <c r="S217" s="8"/>
      <c r="T217" s="8">
        <v>1</v>
      </c>
      <c r="U217" s="8">
        <v>0</v>
      </c>
      <c r="V217" s="8">
        <v>1</v>
      </c>
      <c r="W217" s="8">
        <v>0</v>
      </c>
      <c r="X217" s="8">
        <v>0</v>
      </c>
      <c r="Y217" s="8">
        <v>0</v>
      </c>
      <c r="Z217" s="8">
        <v>1</v>
      </c>
      <c r="AA217" s="8">
        <v>1</v>
      </c>
      <c r="AB217" s="8">
        <f t="shared" si="24"/>
        <v>2</v>
      </c>
      <c r="AC217" s="8">
        <f t="shared" si="31"/>
        <v>1</v>
      </c>
      <c r="AD217" s="8">
        <v>1</v>
      </c>
      <c r="AE217" s="8">
        <v>1</v>
      </c>
      <c r="AF217" s="8">
        <v>1</v>
      </c>
      <c r="AG217" s="8">
        <v>0</v>
      </c>
      <c r="AH217" s="8">
        <v>0</v>
      </c>
      <c r="AI217" s="8">
        <v>0</v>
      </c>
      <c r="AJ217" s="8">
        <v>0</v>
      </c>
      <c r="AK217" s="8">
        <v>1</v>
      </c>
      <c r="AL217" s="8">
        <v>1</v>
      </c>
      <c r="AM217" s="8">
        <v>11.7</v>
      </c>
      <c r="AN217" s="8">
        <v>50</v>
      </c>
      <c r="AO217" s="8">
        <v>59.5</v>
      </c>
      <c r="AP217" s="8">
        <v>62</v>
      </c>
      <c r="AQ217" s="8">
        <v>2.6</v>
      </c>
      <c r="AR217" s="8">
        <v>8.6</v>
      </c>
      <c r="AS217" s="8">
        <v>55</v>
      </c>
      <c r="AT217" s="8">
        <v>5.3</v>
      </c>
      <c r="AU217" s="8">
        <v>1.8</v>
      </c>
      <c r="AV217" s="8">
        <v>46</v>
      </c>
      <c r="AW217" s="8"/>
      <c r="AX217" s="8"/>
      <c r="AY217" s="26">
        <f t="shared" si="25"/>
        <v>19.95</v>
      </c>
      <c r="AZ217" s="8">
        <v>3.2</v>
      </c>
      <c r="BA217" s="8">
        <v>6.5</v>
      </c>
      <c r="BB217">
        <f t="shared" si="26"/>
        <v>0</v>
      </c>
      <c r="BF217">
        <f t="shared" si="27"/>
        <v>0</v>
      </c>
      <c r="BG217">
        <v>1</v>
      </c>
      <c r="BI217">
        <f t="shared" si="28"/>
        <v>1</v>
      </c>
      <c r="BP217">
        <f t="shared" si="29"/>
        <v>0</v>
      </c>
      <c r="CC217">
        <f t="shared" si="30"/>
        <v>1</v>
      </c>
    </row>
    <row r="218" spans="1:108" x14ac:dyDescent="0.25">
      <c r="A218">
        <v>214</v>
      </c>
      <c r="B218" s="8">
        <v>77</v>
      </c>
      <c r="C218" s="8">
        <v>0</v>
      </c>
      <c r="D218" s="8">
        <v>0</v>
      </c>
      <c r="E218" s="8"/>
      <c r="F218" s="8">
        <v>0</v>
      </c>
      <c r="G218" s="8"/>
      <c r="H218" s="8">
        <v>1</v>
      </c>
      <c r="I218" s="8"/>
      <c r="J218" s="8"/>
      <c r="K218" s="8">
        <v>0</v>
      </c>
      <c r="L218" s="8">
        <v>0</v>
      </c>
      <c r="M218" s="8">
        <v>0</v>
      </c>
      <c r="N218" s="8">
        <v>4</v>
      </c>
      <c r="O218" s="8">
        <v>0</v>
      </c>
      <c r="P218" s="8">
        <v>0</v>
      </c>
      <c r="Q218" s="8">
        <v>0</v>
      </c>
      <c r="R218" s="8">
        <v>0</v>
      </c>
      <c r="S218" s="8"/>
      <c r="T218" s="8">
        <v>1</v>
      </c>
      <c r="U218" s="8">
        <v>0</v>
      </c>
      <c r="V218" s="8">
        <v>1</v>
      </c>
      <c r="W218" s="8">
        <v>1</v>
      </c>
      <c r="X218" s="8">
        <v>0</v>
      </c>
      <c r="Y218" s="8">
        <v>1</v>
      </c>
      <c r="Z218" s="8">
        <v>1</v>
      </c>
      <c r="AA218" s="8">
        <v>1</v>
      </c>
      <c r="AB218" s="8">
        <f t="shared" si="24"/>
        <v>4</v>
      </c>
      <c r="AC218" s="8">
        <f t="shared" si="31"/>
        <v>1</v>
      </c>
      <c r="AD218" s="8">
        <v>0</v>
      </c>
      <c r="AE218" s="8">
        <v>0</v>
      </c>
      <c r="AF218" s="8">
        <v>0</v>
      </c>
      <c r="AG218" s="8">
        <v>1</v>
      </c>
      <c r="AH218" s="8">
        <v>0</v>
      </c>
      <c r="AI218" s="8">
        <v>0</v>
      </c>
      <c r="AJ218" s="8">
        <v>1</v>
      </c>
      <c r="AK218" s="8">
        <v>0</v>
      </c>
      <c r="AL218" s="8"/>
      <c r="AM218" s="8">
        <v>1.4</v>
      </c>
      <c r="AN218" s="8">
        <v>41</v>
      </c>
      <c r="AO218" s="8">
        <v>42.2</v>
      </c>
      <c r="AP218" s="8">
        <v>62</v>
      </c>
      <c r="AQ218" s="8">
        <v>3.4</v>
      </c>
      <c r="AR218" s="8">
        <v>5.9</v>
      </c>
      <c r="AS218" s="8">
        <v>58</v>
      </c>
      <c r="AT218" s="8">
        <v>5.7</v>
      </c>
      <c r="AU218" s="8">
        <v>0.6</v>
      </c>
      <c r="AV218" s="8">
        <v>37</v>
      </c>
      <c r="AW218" s="8"/>
      <c r="AX218" s="8"/>
      <c r="AY218" s="26">
        <f t="shared" si="25"/>
        <v>12.375</v>
      </c>
      <c r="AZ218" s="8">
        <v>3.8</v>
      </c>
      <c r="BA218" s="8">
        <v>38.700000000000003</v>
      </c>
      <c r="BB218">
        <f t="shared" si="26"/>
        <v>1</v>
      </c>
      <c r="BC218">
        <v>1</v>
      </c>
      <c r="BF218">
        <f t="shared" si="27"/>
        <v>0</v>
      </c>
      <c r="BI218">
        <f t="shared" si="28"/>
        <v>0</v>
      </c>
      <c r="BP218">
        <f t="shared" si="29"/>
        <v>0</v>
      </c>
      <c r="CC218">
        <f t="shared" si="30"/>
        <v>0</v>
      </c>
    </row>
    <row r="219" spans="1:108" x14ac:dyDescent="0.25">
      <c r="A219">
        <v>215</v>
      </c>
      <c r="B219" s="8">
        <v>73</v>
      </c>
      <c r="C219" s="8">
        <v>0</v>
      </c>
      <c r="D219" s="8">
        <v>0</v>
      </c>
      <c r="E219" s="8"/>
      <c r="F219" s="8">
        <v>0</v>
      </c>
      <c r="G219" s="8"/>
      <c r="H219" s="8">
        <v>0</v>
      </c>
      <c r="I219" s="8">
        <v>0</v>
      </c>
      <c r="J219" s="8"/>
      <c r="K219" s="8">
        <v>0</v>
      </c>
      <c r="L219" s="8">
        <v>0</v>
      </c>
      <c r="M219" s="8">
        <v>0</v>
      </c>
      <c r="N219" s="8">
        <v>2</v>
      </c>
      <c r="O219" s="8">
        <v>1</v>
      </c>
      <c r="P219" s="8">
        <v>1</v>
      </c>
      <c r="Q219" s="8">
        <v>1</v>
      </c>
      <c r="R219" s="8">
        <v>1</v>
      </c>
      <c r="S219" s="8">
        <v>5</v>
      </c>
      <c r="T219" s="8">
        <v>0</v>
      </c>
      <c r="U219" s="8">
        <v>0</v>
      </c>
      <c r="V219" s="8">
        <v>0</v>
      </c>
      <c r="W219" s="8">
        <v>1</v>
      </c>
      <c r="X219" s="8">
        <v>0</v>
      </c>
      <c r="Y219" s="8">
        <v>0</v>
      </c>
      <c r="Z219" s="8">
        <v>0</v>
      </c>
      <c r="AA219" s="8">
        <v>1</v>
      </c>
      <c r="AB219" s="8">
        <f t="shared" si="24"/>
        <v>2</v>
      </c>
      <c r="AC219" s="8">
        <f t="shared" si="31"/>
        <v>1</v>
      </c>
      <c r="AD219" s="8">
        <v>1</v>
      </c>
      <c r="AE219" s="8">
        <v>1</v>
      </c>
      <c r="AF219" s="8">
        <v>0</v>
      </c>
      <c r="AG219" s="8">
        <v>1</v>
      </c>
      <c r="AH219" s="8">
        <v>0</v>
      </c>
      <c r="AI219" s="8">
        <v>1</v>
      </c>
      <c r="AJ219" s="8">
        <v>1</v>
      </c>
      <c r="AK219" s="8">
        <v>0</v>
      </c>
      <c r="AL219" s="8">
        <v>1</v>
      </c>
      <c r="AM219" s="8">
        <v>2.2999999999999998</v>
      </c>
      <c r="AN219" s="8">
        <v>38</v>
      </c>
      <c r="AO219" s="8">
        <v>28.8</v>
      </c>
      <c r="AP219" s="8">
        <v>57</v>
      </c>
      <c r="AQ219" s="8">
        <v>3</v>
      </c>
      <c r="AR219" s="8">
        <v>9.6999999999999993</v>
      </c>
      <c r="AS219" s="8">
        <v>57</v>
      </c>
      <c r="AT219" s="8">
        <v>4</v>
      </c>
      <c r="AU219" s="8">
        <v>2.1</v>
      </c>
      <c r="AV219" s="8">
        <v>42</v>
      </c>
      <c r="AW219" s="8"/>
      <c r="AX219" s="8"/>
      <c r="AY219" s="26">
        <f t="shared" si="25"/>
        <v>10.199999999999999</v>
      </c>
      <c r="AZ219" s="8">
        <v>3.8</v>
      </c>
      <c r="BA219" s="8">
        <v>23.7</v>
      </c>
      <c r="BB219">
        <f t="shared" si="26"/>
        <v>1</v>
      </c>
      <c r="BF219">
        <f t="shared" si="27"/>
        <v>0</v>
      </c>
      <c r="BI219">
        <f t="shared" si="28"/>
        <v>0</v>
      </c>
      <c r="BP219">
        <f t="shared" si="29"/>
        <v>0</v>
      </c>
      <c r="BU219">
        <v>1</v>
      </c>
      <c r="CC219">
        <f t="shared" si="30"/>
        <v>1</v>
      </c>
    </row>
    <row r="220" spans="1:108" x14ac:dyDescent="0.25">
      <c r="A220">
        <v>216</v>
      </c>
      <c r="B220" s="8">
        <v>74</v>
      </c>
      <c r="C220" s="8">
        <v>0</v>
      </c>
      <c r="D220" s="8">
        <v>0</v>
      </c>
      <c r="E220" s="8"/>
      <c r="F220" s="8">
        <v>0</v>
      </c>
      <c r="G220" s="8"/>
      <c r="H220" s="8">
        <v>1</v>
      </c>
      <c r="I220" s="8">
        <v>0</v>
      </c>
      <c r="J220" s="8"/>
      <c r="K220" s="8">
        <v>0</v>
      </c>
      <c r="L220" s="8">
        <v>0</v>
      </c>
      <c r="M220" s="8">
        <v>0</v>
      </c>
      <c r="N220" s="8">
        <v>2</v>
      </c>
      <c r="O220" s="8">
        <v>0</v>
      </c>
      <c r="P220" s="8">
        <v>0</v>
      </c>
      <c r="Q220" s="8">
        <v>0</v>
      </c>
      <c r="R220" s="8">
        <v>1</v>
      </c>
      <c r="S220" s="8">
        <v>8</v>
      </c>
      <c r="T220" s="8">
        <v>1</v>
      </c>
      <c r="U220" s="8">
        <v>0</v>
      </c>
      <c r="V220" s="8">
        <v>1</v>
      </c>
      <c r="W220" s="8">
        <v>1</v>
      </c>
      <c r="X220" s="8">
        <v>0</v>
      </c>
      <c r="Y220" s="8">
        <v>0</v>
      </c>
      <c r="Z220" s="8">
        <v>0</v>
      </c>
      <c r="AA220" s="8">
        <v>0</v>
      </c>
      <c r="AB220" s="8">
        <f t="shared" si="24"/>
        <v>1</v>
      </c>
      <c r="AC220" s="8">
        <f t="shared" si="31"/>
        <v>1</v>
      </c>
      <c r="AD220" s="8">
        <v>1</v>
      </c>
      <c r="AE220" s="8">
        <v>0</v>
      </c>
      <c r="AF220" s="8">
        <v>1</v>
      </c>
      <c r="AG220" s="8">
        <v>1</v>
      </c>
      <c r="AH220" s="8">
        <v>0</v>
      </c>
      <c r="AI220" s="8">
        <v>1</v>
      </c>
      <c r="AJ220" s="8">
        <v>1</v>
      </c>
      <c r="AK220" s="8">
        <v>1</v>
      </c>
      <c r="AL220" s="8">
        <v>1</v>
      </c>
      <c r="AM220" s="8">
        <v>1.8</v>
      </c>
      <c r="AN220" s="8">
        <v>40</v>
      </c>
      <c r="AO220" s="8">
        <v>24.2</v>
      </c>
      <c r="AP220" s="8">
        <v>53</v>
      </c>
      <c r="AQ220" s="8">
        <v>3.8</v>
      </c>
      <c r="AR220" s="8">
        <v>6.3</v>
      </c>
      <c r="AS220" s="8">
        <v>54</v>
      </c>
      <c r="AT220" s="8">
        <v>4.8</v>
      </c>
      <c r="AU220" s="8">
        <v>1.6</v>
      </c>
      <c r="AV220" s="8">
        <v>43</v>
      </c>
      <c r="AW220" s="8"/>
      <c r="AX220" s="8"/>
      <c r="AY220" s="26">
        <f t="shared" si="25"/>
        <v>8.0749999999999993</v>
      </c>
      <c r="AZ220" s="8">
        <v>4.3</v>
      </c>
      <c r="BA220" s="8">
        <v>17.2</v>
      </c>
      <c r="BB220">
        <f t="shared" si="26"/>
        <v>1</v>
      </c>
      <c r="BF220">
        <f t="shared" si="27"/>
        <v>0</v>
      </c>
      <c r="BI220">
        <f t="shared" si="28"/>
        <v>0</v>
      </c>
      <c r="BP220">
        <f t="shared" si="29"/>
        <v>0</v>
      </c>
      <c r="BT220">
        <v>1</v>
      </c>
      <c r="CB220" t="s">
        <v>77</v>
      </c>
      <c r="CC220">
        <f t="shared" si="30"/>
        <v>1</v>
      </c>
    </row>
    <row r="221" spans="1:108" x14ac:dyDescent="0.25">
      <c r="A221">
        <v>217</v>
      </c>
      <c r="B221" s="8">
        <v>57</v>
      </c>
      <c r="C221" s="8">
        <v>1</v>
      </c>
      <c r="D221" s="8">
        <v>1</v>
      </c>
      <c r="E221" s="8">
        <v>4</v>
      </c>
      <c r="F221" s="8"/>
      <c r="G221" s="8"/>
      <c r="H221" s="8">
        <v>0</v>
      </c>
      <c r="I221" s="8">
        <v>1</v>
      </c>
      <c r="J221" s="8"/>
      <c r="K221" s="8">
        <v>0</v>
      </c>
      <c r="L221" s="8">
        <v>0</v>
      </c>
      <c r="M221" s="8">
        <v>0</v>
      </c>
      <c r="N221" s="8">
        <v>4</v>
      </c>
      <c r="O221" s="8">
        <v>0</v>
      </c>
      <c r="P221" s="8">
        <v>0</v>
      </c>
      <c r="Q221" s="8">
        <v>0</v>
      </c>
      <c r="R221" s="8">
        <v>1</v>
      </c>
      <c r="S221" s="8">
        <v>10</v>
      </c>
      <c r="T221" s="8">
        <v>1</v>
      </c>
      <c r="U221" s="8">
        <v>0</v>
      </c>
      <c r="V221" s="8">
        <v>1</v>
      </c>
      <c r="W221" s="8">
        <v>1</v>
      </c>
      <c r="X221" s="8">
        <v>0</v>
      </c>
      <c r="Y221" s="8">
        <v>1</v>
      </c>
      <c r="Z221" s="8">
        <v>1</v>
      </c>
      <c r="AA221" s="8">
        <v>1</v>
      </c>
      <c r="AB221" s="8">
        <f t="shared" si="24"/>
        <v>4</v>
      </c>
      <c r="AC221" s="8">
        <f t="shared" si="31"/>
        <v>1</v>
      </c>
      <c r="AD221" s="8">
        <v>0</v>
      </c>
      <c r="AE221" s="8">
        <v>0</v>
      </c>
      <c r="AF221" s="8">
        <v>0</v>
      </c>
      <c r="AG221" s="8">
        <v>1</v>
      </c>
      <c r="AH221" s="8">
        <v>0</v>
      </c>
      <c r="AI221" s="8">
        <v>1</v>
      </c>
      <c r="AJ221" s="8">
        <v>1</v>
      </c>
      <c r="AK221" s="8">
        <v>1</v>
      </c>
      <c r="AL221" s="8">
        <v>1</v>
      </c>
      <c r="AM221" s="8">
        <v>4.8</v>
      </c>
      <c r="AN221" s="8">
        <v>42</v>
      </c>
      <c r="AO221" s="8">
        <v>19.7</v>
      </c>
      <c r="AP221" s="8">
        <v>38</v>
      </c>
      <c r="AQ221" s="8">
        <v>4.0999999999999996</v>
      </c>
      <c r="AR221" s="8">
        <v>7.1</v>
      </c>
      <c r="AS221" s="8">
        <v>53</v>
      </c>
      <c r="AT221" s="8">
        <v>3.9</v>
      </c>
      <c r="AU221" s="8">
        <v>4.0999999999999996</v>
      </c>
      <c r="AV221" s="8">
        <v>45</v>
      </c>
      <c r="AW221" s="8"/>
      <c r="AX221" s="8"/>
      <c r="AY221" s="26">
        <f t="shared" si="25"/>
        <v>7.9</v>
      </c>
      <c r="AZ221" s="8">
        <v>3</v>
      </c>
      <c r="BA221" s="8">
        <v>21.5</v>
      </c>
      <c r="BB221">
        <f t="shared" si="26"/>
        <v>1</v>
      </c>
      <c r="BD221">
        <v>1</v>
      </c>
      <c r="BF221">
        <f t="shared" si="27"/>
        <v>1</v>
      </c>
      <c r="BI221">
        <f t="shared" si="28"/>
        <v>0</v>
      </c>
      <c r="BP221">
        <f t="shared" si="29"/>
        <v>0</v>
      </c>
      <c r="CC221">
        <f t="shared" si="30"/>
        <v>1</v>
      </c>
      <c r="CD221">
        <v>0</v>
      </c>
      <c r="CF221">
        <v>8</v>
      </c>
      <c r="CH221">
        <v>7.1</v>
      </c>
      <c r="CI221">
        <v>0</v>
      </c>
      <c r="CJ221">
        <v>0</v>
      </c>
      <c r="CK221">
        <v>0</v>
      </c>
      <c r="CL221">
        <v>0</v>
      </c>
      <c r="CN221">
        <v>0</v>
      </c>
      <c r="CQ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B221">
        <v>0</v>
      </c>
    </row>
    <row r="222" spans="1:108" x14ac:dyDescent="0.25">
      <c r="A222">
        <v>218</v>
      </c>
      <c r="B222" s="8">
        <v>57</v>
      </c>
      <c r="C222" s="8">
        <v>1</v>
      </c>
      <c r="D222" s="8">
        <v>1</v>
      </c>
      <c r="E222" s="8">
        <v>11</v>
      </c>
      <c r="F222" s="8"/>
      <c r="G222" s="8"/>
      <c r="H222" s="8">
        <v>0</v>
      </c>
      <c r="I222" s="8">
        <v>0</v>
      </c>
      <c r="J222" s="8"/>
      <c r="K222" s="8">
        <v>0</v>
      </c>
      <c r="L222" s="8">
        <v>1</v>
      </c>
      <c r="M222" s="8">
        <v>0</v>
      </c>
      <c r="N222" s="8">
        <v>3</v>
      </c>
      <c r="O222" s="8">
        <v>0</v>
      </c>
      <c r="P222" s="8">
        <v>0</v>
      </c>
      <c r="Q222" s="8">
        <v>0</v>
      </c>
      <c r="R222" s="8">
        <v>1</v>
      </c>
      <c r="S222" s="8">
        <v>10</v>
      </c>
      <c r="T222" s="8">
        <v>1</v>
      </c>
      <c r="U222" s="8">
        <v>0</v>
      </c>
      <c r="V222" s="8">
        <v>1</v>
      </c>
      <c r="W222" s="8">
        <v>1</v>
      </c>
      <c r="X222" s="8">
        <v>0</v>
      </c>
      <c r="Y222" s="8">
        <v>1</v>
      </c>
      <c r="Z222" s="8">
        <v>1</v>
      </c>
      <c r="AA222" s="8">
        <v>1</v>
      </c>
      <c r="AB222" s="8">
        <f t="shared" si="24"/>
        <v>4</v>
      </c>
      <c r="AC222" s="8">
        <f t="shared" si="31"/>
        <v>1</v>
      </c>
      <c r="AD222" s="8">
        <v>0</v>
      </c>
      <c r="AE222" s="8">
        <v>0</v>
      </c>
      <c r="AF222" s="8">
        <v>0</v>
      </c>
      <c r="AG222" s="8">
        <v>1</v>
      </c>
      <c r="AH222" s="8">
        <v>1</v>
      </c>
      <c r="AI222" s="8">
        <v>1</v>
      </c>
      <c r="AJ222" s="8">
        <v>1</v>
      </c>
      <c r="AK222" s="8">
        <v>1</v>
      </c>
      <c r="AL222" s="8">
        <v>0</v>
      </c>
      <c r="AM222" s="8">
        <v>3.2</v>
      </c>
      <c r="AN222" s="8">
        <v>47</v>
      </c>
      <c r="AO222" s="8">
        <v>45.7</v>
      </c>
      <c r="AP222" s="8">
        <v>57</v>
      </c>
      <c r="AQ222" s="8">
        <v>3.3</v>
      </c>
      <c r="AR222" s="8">
        <v>7.4</v>
      </c>
      <c r="AS222" s="8">
        <v>55</v>
      </c>
      <c r="AT222" s="8">
        <v>4</v>
      </c>
      <c r="AU222" s="8">
        <v>4.0999999999999996</v>
      </c>
      <c r="AV222" s="8">
        <v>45</v>
      </c>
      <c r="AW222" s="8"/>
      <c r="AX222" s="8"/>
      <c r="AY222" s="26">
        <f t="shared" si="25"/>
        <v>14.075000000000001</v>
      </c>
      <c r="AZ222" s="8">
        <v>19.5</v>
      </c>
      <c r="BA222" s="8">
        <v>48.5</v>
      </c>
      <c r="BB222">
        <f t="shared" si="26"/>
        <v>1</v>
      </c>
      <c r="BD222">
        <v>1</v>
      </c>
      <c r="BF222">
        <f t="shared" si="27"/>
        <v>1</v>
      </c>
      <c r="BI222">
        <f t="shared" si="28"/>
        <v>0</v>
      </c>
      <c r="BP222">
        <f t="shared" si="29"/>
        <v>0</v>
      </c>
      <c r="BQ222">
        <v>1</v>
      </c>
      <c r="CC222">
        <f t="shared" si="30"/>
        <v>2</v>
      </c>
      <c r="CD222" s="8">
        <v>0</v>
      </c>
      <c r="CE222" s="8"/>
      <c r="CF222" s="8">
        <v>0</v>
      </c>
      <c r="CG222" s="8"/>
      <c r="CH222" s="8">
        <v>0</v>
      </c>
      <c r="CI222" s="8">
        <v>0</v>
      </c>
      <c r="CJ222" s="8">
        <v>0</v>
      </c>
      <c r="CK222" s="8">
        <v>0</v>
      </c>
      <c r="CL222" s="8">
        <v>0</v>
      </c>
      <c r="CM222" s="8"/>
      <c r="CN222" s="8">
        <v>422</v>
      </c>
      <c r="CO222" s="8">
        <v>422</v>
      </c>
      <c r="CP222" s="8"/>
      <c r="CQ222" s="8">
        <v>0</v>
      </c>
      <c r="CR222" s="8"/>
      <c r="CS222" s="8"/>
      <c r="CT222" s="8">
        <v>0</v>
      </c>
      <c r="CU222" s="8">
        <v>0</v>
      </c>
      <c r="CV222" s="8">
        <v>0</v>
      </c>
      <c r="CW222" s="8">
        <v>0</v>
      </c>
      <c r="CX222" s="8">
        <v>0</v>
      </c>
      <c r="CY222" s="8">
        <v>0</v>
      </c>
      <c r="CZ222" s="8">
        <v>0.15</v>
      </c>
      <c r="DA222" s="8"/>
      <c r="DB222" s="8">
        <v>1</v>
      </c>
      <c r="DC222" s="8"/>
      <c r="DD222" s="8" t="s">
        <v>115</v>
      </c>
    </row>
    <row r="223" spans="1:108" x14ac:dyDescent="0.25">
      <c r="A223">
        <v>219</v>
      </c>
      <c r="B223" s="8">
        <v>75</v>
      </c>
      <c r="C223" s="8">
        <v>0</v>
      </c>
      <c r="D223" s="8">
        <v>0</v>
      </c>
      <c r="E223" s="8"/>
      <c r="F223" s="8">
        <v>0</v>
      </c>
      <c r="G223" s="8"/>
      <c r="H223" s="8">
        <v>1</v>
      </c>
      <c r="I223" s="8">
        <v>0</v>
      </c>
      <c r="J223" s="8"/>
      <c r="K223" s="8">
        <v>0</v>
      </c>
      <c r="L223" s="8">
        <v>0</v>
      </c>
      <c r="M223" s="8">
        <v>0</v>
      </c>
      <c r="N223" s="8">
        <v>4</v>
      </c>
      <c r="O223" s="8"/>
      <c r="P223" s="8"/>
      <c r="Q223" s="8"/>
      <c r="R223" s="8">
        <v>0</v>
      </c>
      <c r="S223" s="8"/>
      <c r="T223" s="8">
        <v>0</v>
      </c>
      <c r="U223" s="8">
        <v>0</v>
      </c>
      <c r="V223" s="8">
        <v>0</v>
      </c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>
        <v>0</v>
      </c>
      <c r="AO223" s="8">
        <v>10.8</v>
      </c>
      <c r="AP223" s="8">
        <v>50</v>
      </c>
      <c r="AQ223" s="8">
        <v>4.2</v>
      </c>
      <c r="AR223" s="8">
        <v>4</v>
      </c>
      <c r="AS223" s="8">
        <v>47</v>
      </c>
      <c r="AT223" s="8"/>
      <c r="AU223" s="8"/>
      <c r="AV223" s="8"/>
      <c r="AW223" s="8"/>
      <c r="AX223" s="8"/>
      <c r="AY223" s="26"/>
      <c r="AZ223" s="8">
        <v>4.2</v>
      </c>
      <c r="BA223" s="8"/>
      <c r="BE223">
        <v>1</v>
      </c>
      <c r="BF223">
        <f t="shared" si="27"/>
        <v>1</v>
      </c>
      <c r="BI223">
        <f t="shared" si="28"/>
        <v>0</v>
      </c>
      <c r="BP223">
        <f t="shared" si="29"/>
        <v>0</v>
      </c>
      <c r="CC223">
        <f t="shared" si="30"/>
        <v>1</v>
      </c>
      <c r="CD223" s="8">
        <v>0</v>
      </c>
      <c r="CE223" s="8"/>
      <c r="CF223" s="8">
        <v>0</v>
      </c>
      <c r="CG223" s="8">
        <v>8.1</v>
      </c>
      <c r="CH223" s="8">
        <v>0</v>
      </c>
      <c r="CI223" s="8">
        <v>0</v>
      </c>
      <c r="CJ223" s="8">
        <v>0</v>
      </c>
      <c r="CK223" s="8">
        <v>0</v>
      </c>
      <c r="CL223" s="8">
        <v>0</v>
      </c>
      <c r="CM223" s="8">
        <v>0</v>
      </c>
      <c r="CN223" s="8">
        <v>0</v>
      </c>
      <c r="CO223" s="8"/>
      <c r="CP223" s="8"/>
      <c r="CQ223" s="8">
        <v>0</v>
      </c>
      <c r="CR223" s="8"/>
      <c r="CS223" s="8"/>
      <c r="CT223" s="8">
        <v>0</v>
      </c>
      <c r="CU223" s="8">
        <v>0</v>
      </c>
      <c r="CV223" s="8">
        <v>0</v>
      </c>
      <c r="CW223" s="8">
        <v>320</v>
      </c>
      <c r="CX223" s="8">
        <v>0</v>
      </c>
      <c r="CY223" s="8">
        <v>0</v>
      </c>
      <c r="CZ223" s="8">
        <v>0</v>
      </c>
      <c r="DA223" s="8">
        <v>0</v>
      </c>
      <c r="DB223" s="8">
        <v>0</v>
      </c>
      <c r="DC223" s="8">
        <v>0</v>
      </c>
      <c r="DD223" s="8"/>
    </row>
    <row r="224" spans="1:108" x14ac:dyDescent="0.25">
      <c r="A224">
        <v>220</v>
      </c>
      <c r="B224" s="8">
        <v>49</v>
      </c>
      <c r="C224" s="8">
        <v>0</v>
      </c>
      <c r="D224" s="8">
        <v>0</v>
      </c>
      <c r="E224" s="8"/>
      <c r="F224" s="8">
        <v>0</v>
      </c>
      <c r="G224" s="8"/>
      <c r="H224" s="8">
        <v>0</v>
      </c>
      <c r="I224" s="8">
        <v>0</v>
      </c>
      <c r="J224" s="8"/>
      <c r="K224" s="8">
        <v>0</v>
      </c>
      <c r="L224" s="8">
        <v>0</v>
      </c>
      <c r="M224" s="8">
        <v>0</v>
      </c>
      <c r="N224" s="8">
        <v>1</v>
      </c>
      <c r="O224" s="8">
        <v>1</v>
      </c>
      <c r="P224" s="8">
        <v>0</v>
      </c>
      <c r="Q224" s="8">
        <v>1</v>
      </c>
      <c r="R224" s="8">
        <v>1</v>
      </c>
      <c r="S224" s="8">
        <v>6</v>
      </c>
      <c r="T224" s="8">
        <v>1</v>
      </c>
      <c r="U224" s="8">
        <v>0</v>
      </c>
      <c r="V224" s="8">
        <v>1</v>
      </c>
      <c r="W224" s="8">
        <v>1</v>
      </c>
      <c r="X224" s="8">
        <v>1</v>
      </c>
      <c r="Y224" s="8">
        <v>1</v>
      </c>
      <c r="Z224" s="8">
        <v>1</v>
      </c>
      <c r="AA224" s="8">
        <v>1</v>
      </c>
      <c r="AB224" s="8">
        <f t="shared" si="24"/>
        <v>5</v>
      </c>
      <c r="AC224" s="8">
        <f t="shared" si="31"/>
        <v>1</v>
      </c>
      <c r="AD224" s="8">
        <v>1</v>
      </c>
      <c r="AE224" s="8">
        <v>0</v>
      </c>
      <c r="AF224" s="8">
        <v>1</v>
      </c>
      <c r="AG224" s="8">
        <v>1</v>
      </c>
      <c r="AH224" s="8">
        <v>1</v>
      </c>
      <c r="AI224" s="8">
        <v>1</v>
      </c>
      <c r="AJ224" s="8">
        <v>1</v>
      </c>
      <c r="AK224" s="8">
        <v>1</v>
      </c>
      <c r="AL224" s="8">
        <v>1</v>
      </c>
      <c r="AM224" s="8">
        <v>1.5</v>
      </c>
      <c r="AN224" s="8">
        <v>33</v>
      </c>
      <c r="AO224" s="8">
        <v>6.9</v>
      </c>
      <c r="AP224" s="8">
        <v>44</v>
      </c>
      <c r="AQ224" s="8">
        <v>10</v>
      </c>
      <c r="AR224" s="8">
        <v>4.0999999999999996</v>
      </c>
      <c r="AS224" s="8">
        <v>38</v>
      </c>
      <c r="AT224" s="8">
        <v>15.6</v>
      </c>
      <c r="AU224" s="8">
        <v>1.1000000000000001</v>
      </c>
      <c r="AV224" s="8">
        <v>18</v>
      </c>
      <c r="AW224" s="8"/>
      <c r="AX224" s="8"/>
      <c r="AY224" s="26">
        <f t="shared" si="25"/>
        <v>3.125</v>
      </c>
      <c r="AZ224" s="8">
        <v>6</v>
      </c>
      <c r="BA224" s="8">
        <v>34.200000000000003</v>
      </c>
      <c r="BB224">
        <f t="shared" si="26"/>
        <v>1</v>
      </c>
      <c r="BE224" s="8">
        <v>1</v>
      </c>
      <c r="BF224">
        <f t="shared" si="27"/>
        <v>1</v>
      </c>
      <c r="BG224">
        <v>1</v>
      </c>
      <c r="BI224">
        <f t="shared" si="28"/>
        <v>1</v>
      </c>
      <c r="BP224">
        <f t="shared" si="29"/>
        <v>0</v>
      </c>
      <c r="CC224">
        <f t="shared" si="30"/>
        <v>2</v>
      </c>
      <c r="CD224" s="8">
        <v>0</v>
      </c>
      <c r="CE224" s="8"/>
      <c r="CF224" s="8">
        <v>0</v>
      </c>
      <c r="CG224" s="8">
        <v>9.4</v>
      </c>
      <c r="CH224" s="8">
        <v>0</v>
      </c>
      <c r="CI224" s="8">
        <v>0</v>
      </c>
      <c r="CJ224" s="8">
        <v>51</v>
      </c>
      <c r="CK224" s="8">
        <v>0</v>
      </c>
      <c r="CL224" s="8">
        <v>0</v>
      </c>
      <c r="CM224" s="8">
        <v>0</v>
      </c>
      <c r="CN224" s="8">
        <v>0</v>
      </c>
      <c r="CO224" s="8"/>
      <c r="CP224" s="8"/>
      <c r="CQ224" s="8">
        <v>0</v>
      </c>
      <c r="CR224" s="8"/>
      <c r="CS224" s="8"/>
      <c r="CT224" s="8">
        <v>0</v>
      </c>
      <c r="CU224" s="8">
        <v>0</v>
      </c>
      <c r="CV224" s="8">
        <v>0</v>
      </c>
      <c r="CW224" s="8">
        <v>0</v>
      </c>
      <c r="CX224" s="8">
        <v>0</v>
      </c>
      <c r="CY224" s="8">
        <v>0</v>
      </c>
      <c r="CZ224" s="8">
        <v>0</v>
      </c>
      <c r="DA224" s="8">
        <v>0</v>
      </c>
      <c r="DB224" s="8">
        <v>1</v>
      </c>
      <c r="DC224" s="8">
        <v>0</v>
      </c>
      <c r="DD224" s="8" t="s">
        <v>107</v>
      </c>
    </row>
    <row r="225" spans="1:108" x14ac:dyDescent="0.25">
      <c r="A225">
        <v>221</v>
      </c>
      <c r="B225" s="8">
        <v>25</v>
      </c>
      <c r="C225" s="8">
        <v>1</v>
      </c>
      <c r="D225" s="8">
        <v>1</v>
      </c>
      <c r="E225" s="8">
        <v>9</v>
      </c>
      <c r="F225" s="8"/>
      <c r="G225" s="8"/>
      <c r="H225" s="8">
        <v>1</v>
      </c>
      <c r="I225" s="8">
        <v>1</v>
      </c>
      <c r="J225" s="8"/>
      <c r="K225" s="8">
        <v>0</v>
      </c>
      <c r="L225" s="8">
        <v>0</v>
      </c>
      <c r="M225" s="8">
        <v>0</v>
      </c>
      <c r="N225" s="8">
        <v>10</v>
      </c>
      <c r="O225" s="8">
        <v>0</v>
      </c>
      <c r="P225" s="8">
        <v>0</v>
      </c>
      <c r="Q225" s="8">
        <v>0</v>
      </c>
      <c r="R225" s="8">
        <v>1</v>
      </c>
      <c r="S225" s="8">
        <v>10</v>
      </c>
      <c r="T225" s="8">
        <v>1</v>
      </c>
      <c r="U225" s="8">
        <v>0</v>
      </c>
      <c r="V225" s="8">
        <v>1</v>
      </c>
      <c r="W225" s="8">
        <v>1</v>
      </c>
      <c r="X225" s="8">
        <v>1</v>
      </c>
      <c r="Y225" s="8">
        <v>1</v>
      </c>
      <c r="Z225" s="8">
        <v>1</v>
      </c>
      <c r="AA225" s="8">
        <v>1</v>
      </c>
      <c r="AB225" s="8">
        <f t="shared" si="24"/>
        <v>5</v>
      </c>
      <c r="AC225" s="8">
        <f t="shared" si="31"/>
        <v>1</v>
      </c>
      <c r="AD225" s="8">
        <v>0</v>
      </c>
      <c r="AE225" s="8">
        <v>0</v>
      </c>
      <c r="AF225" s="8">
        <v>0</v>
      </c>
      <c r="AG225" s="8">
        <v>1</v>
      </c>
      <c r="AH225" s="8">
        <v>0</v>
      </c>
      <c r="AI225" s="8">
        <v>0</v>
      </c>
      <c r="AJ225" s="8">
        <v>1</v>
      </c>
      <c r="AK225" s="8">
        <v>1</v>
      </c>
      <c r="AL225" s="8">
        <v>1</v>
      </c>
      <c r="AM225">
        <v>0</v>
      </c>
      <c r="AO225" s="8">
        <v>11.7</v>
      </c>
      <c r="AP225" s="8">
        <v>58</v>
      </c>
      <c r="AQ225" s="8">
        <v>3.2</v>
      </c>
      <c r="AR225" s="8">
        <v>9.4</v>
      </c>
      <c r="AS225" s="8">
        <v>52</v>
      </c>
      <c r="AT225" s="8">
        <v>3.7</v>
      </c>
      <c r="AU225" s="8">
        <v>4.5999999999999996</v>
      </c>
      <c r="AV225" s="8">
        <v>40</v>
      </c>
      <c r="AW225" s="8"/>
      <c r="AX225" s="8"/>
      <c r="AY225" s="26">
        <f t="shared" si="25"/>
        <v>5.2750000000000004</v>
      </c>
      <c r="AZ225" s="8">
        <v>3.8</v>
      </c>
      <c r="BA225" s="8">
        <v>12.8</v>
      </c>
      <c r="BB225">
        <f t="shared" si="26"/>
        <v>0</v>
      </c>
      <c r="BD225">
        <v>1</v>
      </c>
      <c r="BF225">
        <f t="shared" si="27"/>
        <v>1</v>
      </c>
      <c r="BI225">
        <f t="shared" si="28"/>
        <v>0</v>
      </c>
      <c r="BP225">
        <f t="shared" si="29"/>
        <v>0</v>
      </c>
      <c r="CC225">
        <f t="shared" si="30"/>
        <v>1</v>
      </c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</row>
    <row r="226" spans="1:108" x14ac:dyDescent="0.25">
      <c r="A226">
        <v>222</v>
      </c>
      <c r="B226" s="8">
        <v>41</v>
      </c>
      <c r="C226" s="8">
        <v>1</v>
      </c>
      <c r="D226" s="8">
        <v>1</v>
      </c>
      <c r="E226" s="8">
        <v>2</v>
      </c>
      <c r="F226" s="8"/>
      <c r="G226" s="8"/>
      <c r="H226" s="8">
        <v>1</v>
      </c>
      <c r="I226" s="8">
        <v>0</v>
      </c>
      <c r="J226" s="8"/>
      <c r="K226" s="8">
        <v>0</v>
      </c>
      <c r="L226" s="8">
        <v>0</v>
      </c>
      <c r="M226" s="8">
        <v>0</v>
      </c>
      <c r="N226" s="8">
        <v>2</v>
      </c>
      <c r="O226" s="8">
        <v>0</v>
      </c>
      <c r="P226" s="8">
        <v>0</v>
      </c>
      <c r="Q226" s="8">
        <v>0</v>
      </c>
      <c r="R226" s="8">
        <v>1</v>
      </c>
      <c r="S226" s="8"/>
      <c r="T226" s="8">
        <v>1</v>
      </c>
      <c r="U226" s="8">
        <v>0</v>
      </c>
      <c r="V226" s="8">
        <v>1</v>
      </c>
      <c r="W226" s="8">
        <v>1</v>
      </c>
      <c r="X226" s="8">
        <v>0</v>
      </c>
      <c r="Y226" s="8">
        <v>1</v>
      </c>
      <c r="Z226" s="8">
        <v>1</v>
      </c>
      <c r="AA226" s="8">
        <v>1</v>
      </c>
      <c r="AB226" s="8">
        <f t="shared" si="24"/>
        <v>4</v>
      </c>
      <c r="AC226" s="8">
        <f t="shared" si="31"/>
        <v>1</v>
      </c>
      <c r="AD226" s="8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>
        <v>0</v>
      </c>
      <c r="AT226">
        <v>4.0999999999999996</v>
      </c>
      <c r="AU226" s="8">
        <v>3.6</v>
      </c>
      <c r="AV226" s="8">
        <v>36</v>
      </c>
      <c r="AW226" s="8"/>
      <c r="AX226" s="8"/>
      <c r="AY226" s="26"/>
      <c r="BD226">
        <v>1</v>
      </c>
      <c r="BF226">
        <f t="shared" si="27"/>
        <v>1</v>
      </c>
      <c r="BI226">
        <f t="shared" si="28"/>
        <v>0</v>
      </c>
      <c r="BP226">
        <f t="shared" si="29"/>
        <v>0</v>
      </c>
      <c r="CC226">
        <f t="shared" si="30"/>
        <v>1</v>
      </c>
      <c r="CD226" s="8">
        <v>1</v>
      </c>
      <c r="CE226" s="8"/>
      <c r="CF226" s="8">
        <v>12.3</v>
      </c>
      <c r="CG226" s="50"/>
      <c r="CH226" s="8">
        <v>8</v>
      </c>
      <c r="CI226" s="8">
        <v>0</v>
      </c>
      <c r="CJ226" s="8">
        <v>0</v>
      </c>
      <c r="CK226" s="8">
        <v>0</v>
      </c>
      <c r="CL226" s="8">
        <v>0</v>
      </c>
      <c r="CM226" s="8">
        <v>5</v>
      </c>
      <c r="CN226" s="8">
        <v>370</v>
      </c>
      <c r="CO226" s="8">
        <v>370</v>
      </c>
      <c r="CP226" s="8"/>
      <c r="CQ226" s="8">
        <v>0</v>
      </c>
      <c r="CR226" s="8"/>
      <c r="CS226" s="8"/>
      <c r="CT226" s="8">
        <v>0</v>
      </c>
      <c r="CU226" s="8">
        <v>0</v>
      </c>
      <c r="CV226" s="8">
        <v>0</v>
      </c>
      <c r="CW226" s="8">
        <v>0</v>
      </c>
      <c r="CX226" s="8">
        <v>0</v>
      </c>
      <c r="CY226" s="8">
        <v>0</v>
      </c>
      <c r="CZ226" s="8">
        <v>0</v>
      </c>
      <c r="DA226" s="8">
        <v>0</v>
      </c>
      <c r="DB226" s="8">
        <v>0</v>
      </c>
      <c r="DC226" s="8">
        <v>0</v>
      </c>
      <c r="DD226" s="8"/>
    </row>
    <row r="227" spans="1:108" x14ac:dyDescent="0.25">
      <c r="A227">
        <v>223</v>
      </c>
      <c r="B227" s="8">
        <v>56</v>
      </c>
      <c r="C227" s="8">
        <v>0</v>
      </c>
      <c r="D227" s="8">
        <v>1</v>
      </c>
      <c r="E227" s="8"/>
      <c r="F227" s="8"/>
      <c r="G227" s="8"/>
      <c r="H227" s="8">
        <v>0</v>
      </c>
      <c r="I227" s="8">
        <v>0</v>
      </c>
      <c r="J227" s="8"/>
      <c r="K227" s="8">
        <v>0</v>
      </c>
      <c r="L227" s="8">
        <v>0</v>
      </c>
      <c r="M227" s="8">
        <v>0</v>
      </c>
      <c r="N227" s="8">
        <v>3</v>
      </c>
      <c r="O227" s="8">
        <v>0</v>
      </c>
      <c r="P227" s="8">
        <v>0</v>
      </c>
      <c r="Q227" s="8">
        <v>0</v>
      </c>
      <c r="R227" s="8">
        <v>0</v>
      </c>
      <c r="S227" s="8"/>
      <c r="T227" s="8">
        <v>1</v>
      </c>
      <c r="U227" s="8">
        <v>0</v>
      </c>
      <c r="V227" s="8">
        <v>1</v>
      </c>
      <c r="W227" s="8">
        <v>1</v>
      </c>
      <c r="X227" s="8">
        <v>0</v>
      </c>
      <c r="Y227" s="8">
        <v>0</v>
      </c>
      <c r="Z227" s="8">
        <v>1</v>
      </c>
      <c r="AA227" s="8">
        <v>0</v>
      </c>
      <c r="AB227" s="8">
        <f t="shared" si="24"/>
        <v>2</v>
      </c>
      <c r="AC227" s="8">
        <f t="shared" si="31"/>
        <v>1</v>
      </c>
      <c r="AD227" s="8">
        <v>1</v>
      </c>
      <c r="AE227" s="8">
        <v>0</v>
      </c>
      <c r="AF227" s="8">
        <v>1</v>
      </c>
      <c r="AG227" s="8">
        <v>0</v>
      </c>
      <c r="AH227" s="8">
        <v>0</v>
      </c>
      <c r="AI227" s="8">
        <v>0</v>
      </c>
      <c r="AJ227" s="8">
        <v>0</v>
      </c>
      <c r="AK227" s="8">
        <v>0</v>
      </c>
      <c r="AL227" s="8">
        <v>0</v>
      </c>
      <c r="AM227">
        <v>0</v>
      </c>
      <c r="AO227" s="8">
        <v>3</v>
      </c>
      <c r="AP227" s="8">
        <v>40</v>
      </c>
      <c r="AQ227" s="8">
        <v>5.5</v>
      </c>
      <c r="AR227" s="8">
        <v>6.3</v>
      </c>
      <c r="AS227" s="8">
        <v>38</v>
      </c>
      <c r="AU227">
        <v>0</v>
      </c>
      <c r="AY227" s="26">
        <f t="shared" si="25"/>
        <v>2.3250000000000002</v>
      </c>
      <c r="AZ227" s="8">
        <v>12.7</v>
      </c>
      <c r="BA227" s="8">
        <v>25</v>
      </c>
      <c r="BB227">
        <f t="shared" si="26"/>
        <v>1</v>
      </c>
      <c r="BD227">
        <v>1</v>
      </c>
      <c r="BF227">
        <f t="shared" si="27"/>
        <v>1</v>
      </c>
      <c r="BG227">
        <v>1</v>
      </c>
      <c r="BI227">
        <f t="shared" si="28"/>
        <v>1</v>
      </c>
      <c r="BP227">
        <f t="shared" si="29"/>
        <v>0</v>
      </c>
      <c r="CC227">
        <f t="shared" si="30"/>
        <v>2</v>
      </c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</row>
    <row r="228" spans="1:108" x14ac:dyDescent="0.25">
      <c r="A228">
        <v>224</v>
      </c>
      <c r="B228" s="8">
        <v>50</v>
      </c>
      <c r="C228" s="8">
        <v>1</v>
      </c>
      <c r="D228" s="8">
        <v>1</v>
      </c>
      <c r="E228" s="8"/>
      <c r="F228" s="8"/>
      <c r="G228" s="8"/>
      <c r="H228" s="8">
        <v>1</v>
      </c>
      <c r="I228" s="8">
        <v>1</v>
      </c>
      <c r="J228" s="8"/>
      <c r="K228" s="8">
        <v>0</v>
      </c>
      <c r="L228" s="8">
        <v>0</v>
      </c>
      <c r="M228" s="8">
        <v>0</v>
      </c>
      <c r="N228" s="8">
        <v>1.8</v>
      </c>
      <c r="O228" s="8">
        <v>1</v>
      </c>
      <c r="P228" s="8">
        <v>0</v>
      </c>
      <c r="Q228" s="8">
        <v>1</v>
      </c>
      <c r="R228" s="8">
        <v>0</v>
      </c>
      <c r="S228" s="8"/>
      <c r="T228" s="8">
        <v>1</v>
      </c>
      <c r="U228" s="8">
        <v>0</v>
      </c>
      <c r="V228" s="8">
        <v>1</v>
      </c>
      <c r="W228" s="8"/>
      <c r="X228" s="8"/>
      <c r="Y228" s="8"/>
      <c r="Z228" s="8"/>
      <c r="AA228" s="8"/>
      <c r="AB228" s="8"/>
      <c r="AC228" s="8"/>
      <c r="AD228" s="8">
        <v>1</v>
      </c>
      <c r="AE228" s="8">
        <v>0</v>
      </c>
      <c r="AF228" s="8">
        <v>1</v>
      </c>
      <c r="AG228" s="8">
        <v>1</v>
      </c>
      <c r="AH228" s="8">
        <v>0</v>
      </c>
      <c r="AI228" s="8">
        <v>0</v>
      </c>
      <c r="AJ228" s="8">
        <v>1</v>
      </c>
      <c r="AK228" s="8">
        <v>1</v>
      </c>
      <c r="AL228" s="8">
        <v>0</v>
      </c>
      <c r="AM228">
        <v>0</v>
      </c>
      <c r="AU228">
        <v>0</v>
      </c>
      <c r="AY228" s="26"/>
      <c r="AZ228" s="8">
        <v>3</v>
      </c>
      <c r="BA228" s="8">
        <v>5.8</v>
      </c>
      <c r="BB228">
        <f t="shared" si="26"/>
        <v>0</v>
      </c>
      <c r="BD228">
        <v>1</v>
      </c>
      <c r="BF228">
        <f t="shared" si="27"/>
        <v>1</v>
      </c>
      <c r="BI228">
        <f t="shared" si="28"/>
        <v>0</v>
      </c>
      <c r="BP228">
        <f t="shared" si="29"/>
        <v>0</v>
      </c>
      <c r="CC228">
        <f t="shared" si="30"/>
        <v>1</v>
      </c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</row>
    <row r="229" spans="1:108" x14ac:dyDescent="0.25">
      <c r="A229">
        <v>225</v>
      </c>
      <c r="B229" s="8">
        <v>19</v>
      </c>
      <c r="C229" s="8">
        <v>0</v>
      </c>
      <c r="D229" s="8">
        <v>0</v>
      </c>
      <c r="E229" s="8"/>
      <c r="F229" s="8">
        <v>0</v>
      </c>
      <c r="G229" s="8"/>
      <c r="H229" s="8">
        <v>0</v>
      </c>
      <c r="I229" s="8">
        <v>0</v>
      </c>
      <c r="J229" s="8"/>
      <c r="K229" s="8">
        <v>0</v>
      </c>
      <c r="L229" s="8">
        <v>0</v>
      </c>
      <c r="M229" s="8">
        <v>0</v>
      </c>
      <c r="N229" s="8">
        <v>8</v>
      </c>
      <c r="O229" s="8">
        <v>1</v>
      </c>
      <c r="P229" s="8">
        <v>0</v>
      </c>
      <c r="Q229" s="8">
        <v>1</v>
      </c>
      <c r="R229" s="8">
        <v>0</v>
      </c>
      <c r="S229" s="8"/>
      <c r="T229" s="8">
        <v>0</v>
      </c>
      <c r="U229" s="8">
        <v>0</v>
      </c>
      <c r="V229" s="8">
        <v>0</v>
      </c>
      <c r="W229" s="8">
        <v>1</v>
      </c>
      <c r="X229" s="8">
        <v>0</v>
      </c>
      <c r="Y229" s="8">
        <v>0</v>
      </c>
      <c r="Z229" s="8">
        <v>0</v>
      </c>
      <c r="AA229" s="8">
        <v>0</v>
      </c>
      <c r="AB229" s="8">
        <f t="shared" si="24"/>
        <v>1</v>
      </c>
      <c r="AC229" s="8">
        <f t="shared" si="31"/>
        <v>1</v>
      </c>
      <c r="AD229" s="8">
        <v>1</v>
      </c>
      <c r="AE229" s="8">
        <v>0</v>
      </c>
      <c r="AF229" s="8">
        <v>1</v>
      </c>
      <c r="AG229" s="8">
        <v>1</v>
      </c>
      <c r="AH229" s="8">
        <v>1</v>
      </c>
      <c r="AI229" s="8">
        <v>1</v>
      </c>
      <c r="AJ229" s="8">
        <v>1</v>
      </c>
      <c r="AK229" s="8">
        <v>1</v>
      </c>
      <c r="AL229" s="8">
        <v>1</v>
      </c>
      <c r="AM229">
        <v>0</v>
      </c>
      <c r="AO229" s="8">
        <v>3.5</v>
      </c>
      <c r="AP229" s="8">
        <v>39</v>
      </c>
      <c r="AQ229" s="8">
        <v>5.4</v>
      </c>
      <c r="AR229" s="8">
        <v>1.5</v>
      </c>
      <c r="AS229" s="8">
        <v>34</v>
      </c>
      <c r="AT229" s="8">
        <v>6.3</v>
      </c>
      <c r="AU229" s="8">
        <v>0.9</v>
      </c>
      <c r="AV229" s="8">
        <v>29</v>
      </c>
      <c r="AW229" s="8"/>
      <c r="AX229" s="8"/>
      <c r="AY229" s="26">
        <f t="shared" si="25"/>
        <v>1.25</v>
      </c>
      <c r="AZ229" s="8">
        <v>4.7</v>
      </c>
      <c r="BA229" s="8">
        <v>21.2</v>
      </c>
      <c r="BB229">
        <f t="shared" si="26"/>
        <v>1</v>
      </c>
      <c r="BF229">
        <f t="shared" si="27"/>
        <v>0</v>
      </c>
      <c r="BI229">
        <f t="shared" si="28"/>
        <v>0</v>
      </c>
      <c r="BP229">
        <f t="shared" si="29"/>
        <v>0</v>
      </c>
      <c r="BR229">
        <v>1</v>
      </c>
      <c r="CC229">
        <f t="shared" si="30"/>
        <v>1</v>
      </c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</row>
    <row r="230" spans="1:108" x14ac:dyDescent="0.25">
      <c r="A230">
        <v>226</v>
      </c>
      <c r="B230" s="30">
        <v>48</v>
      </c>
      <c r="C230" s="8">
        <v>0</v>
      </c>
      <c r="D230" s="8">
        <v>0</v>
      </c>
      <c r="F230">
        <v>0</v>
      </c>
      <c r="H230" s="8">
        <v>0</v>
      </c>
      <c r="I230" s="8">
        <v>0</v>
      </c>
      <c r="J230" s="8"/>
      <c r="K230" s="8">
        <v>0</v>
      </c>
      <c r="L230" s="8">
        <v>0</v>
      </c>
      <c r="M230" s="8">
        <v>0</v>
      </c>
      <c r="N230" s="26">
        <v>0.33333333333333331</v>
      </c>
      <c r="O230" s="8">
        <v>0</v>
      </c>
      <c r="P230" s="8">
        <v>0</v>
      </c>
      <c r="Q230" s="8">
        <v>0</v>
      </c>
      <c r="R230" s="8">
        <v>1</v>
      </c>
      <c r="T230" s="8">
        <v>1</v>
      </c>
      <c r="U230" s="8">
        <v>1</v>
      </c>
      <c r="V230" s="8">
        <v>1</v>
      </c>
      <c r="W230" s="8">
        <v>1</v>
      </c>
      <c r="X230" s="8">
        <v>0</v>
      </c>
      <c r="Y230" s="8">
        <v>1</v>
      </c>
      <c r="Z230" s="8">
        <v>1</v>
      </c>
      <c r="AA230" s="8">
        <v>1</v>
      </c>
      <c r="AB230" s="8">
        <f t="shared" si="24"/>
        <v>4</v>
      </c>
      <c r="AC230" s="8">
        <f t="shared" si="31"/>
        <v>1</v>
      </c>
      <c r="AD230" s="8">
        <v>1</v>
      </c>
      <c r="AE230" s="8">
        <v>1</v>
      </c>
      <c r="AF230" s="8">
        <v>1</v>
      </c>
      <c r="AG230" s="8">
        <v>0</v>
      </c>
      <c r="AH230" s="8">
        <v>0</v>
      </c>
      <c r="AI230" s="8">
        <v>0</v>
      </c>
      <c r="AJ230" s="8">
        <v>0</v>
      </c>
      <c r="AK230" s="8">
        <v>1</v>
      </c>
      <c r="AL230" s="8">
        <v>0</v>
      </c>
      <c r="AM230" s="8">
        <v>3.3</v>
      </c>
      <c r="AN230" s="8">
        <v>34</v>
      </c>
      <c r="AO230" s="8">
        <v>72.2</v>
      </c>
      <c r="AP230" s="8">
        <v>47</v>
      </c>
      <c r="AQ230" s="8">
        <v>4.2</v>
      </c>
      <c r="AR230" s="8">
        <v>13.6</v>
      </c>
      <c r="AS230" s="8">
        <v>50</v>
      </c>
      <c r="AT230" s="8">
        <v>8</v>
      </c>
      <c r="AU230" s="8">
        <v>2.9</v>
      </c>
      <c r="AV230" s="8">
        <v>40</v>
      </c>
      <c r="AW230" s="8"/>
      <c r="AX230" s="8"/>
      <c r="AY230" s="26">
        <f t="shared" si="25"/>
        <v>22.274999999999999</v>
      </c>
      <c r="AZ230" s="8">
        <v>4.7</v>
      </c>
      <c r="BA230" s="8">
        <v>27.7</v>
      </c>
      <c r="BB230">
        <f t="shared" si="26"/>
        <v>1</v>
      </c>
      <c r="BF230">
        <f t="shared" si="27"/>
        <v>0</v>
      </c>
      <c r="BG230">
        <v>1</v>
      </c>
      <c r="BI230">
        <f t="shared" si="28"/>
        <v>1</v>
      </c>
      <c r="BP230">
        <f t="shared" si="29"/>
        <v>0</v>
      </c>
      <c r="CC230">
        <f t="shared" si="30"/>
        <v>1</v>
      </c>
      <c r="CD230" s="8">
        <v>127</v>
      </c>
      <c r="CE230" s="8">
        <v>86.9</v>
      </c>
      <c r="CF230" s="8"/>
      <c r="CG230" s="8"/>
      <c r="CH230" s="8"/>
      <c r="CI230" s="8">
        <v>0</v>
      </c>
      <c r="CJ230" s="8">
        <v>123</v>
      </c>
      <c r="CK230" s="8">
        <v>95</v>
      </c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>
        <v>71</v>
      </c>
      <c r="CW230" s="8"/>
      <c r="CX230" s="8">
        <v>0</v>
      </c>
      <c r="CY230" s="8">
        <v>0</v>
      </c>
      <c r="CZ230" s="8">
        <v>0</v>
      </c>
      <c r="DA230" s="8"/>
      <c r="DB230" s="8">
        <v>0</v>
      </c>
      <c r="DC230" s="8"/>
      <c r="DD230" s="8"/>
    </row>
    <row r="231" spans="1:108" x14ac:dyDescent="0.25">
      <c r="A231">
        <v>227</v>
      </c>
      <c r="B231" s="30">
        <v>48</v>
      </c>
      <c r="C231" s="8">
        <v>1</v>
      </c>
      <c r="D231" s="8">
        <v>0</v>
      </c>
      <c r="F231">
        <v>0</v>
      </c>
      <c r="H231" s="8">
        <v>0</v>
      </c>
      <c r="I231" s="8">
        <v>0</v>
      </c>
      <c r="J231" s="8"/>
      <c r="K231" s="8">
        <v>0</v>
      </c>
      <c r="L231" s="8">
        <v>0</v>
      </c>
      <c r="M231" s="8">
        <v>0</v>
      </c>
      <c r="N231" s="26">
        <v>2</v>
      </c>
      <c r="O231" s="8">
        <v>0</v>
      </c>
      <c r="P231" s="8">
        <v>0</v>
      </c>
      <c r="Q231" s="8">
        <v>0</v>
      </c>
      <c r="R231" s="8">
        <v>1</v>
      </c>
      <c r="T231" s="8">
        <v>1</v>
      </c>
      <c r="U231" s="8">
        <v>0</v>
      </c>
      <c r="V231" s="8">
        <v>1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f t="shared" si="24"/>
        <v>0</v>
      </c>
      <c r="AC231" s="8">
        <f t="shared" si="31"/>
        <v>0</v>
      </c>
      <c r="AD231" s="8">
        <v>1</v>
      </c>
      <c r="AE231" s="8">
        <v>1</v>
      </c>
      <c r="AF231" s="8">
        <v>1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1</v>
      </c>
      <c r="AM231" s="8">
        <v>33.5</v>
      </c>
      <c r="AN231" s="8">
        <v>50</v>
      </c>
      <c r="AO231" s="8">
        <v>237.8</v>
      </c>
      <c r="AP231" s="8">
        <v>53</v>
      </c>
      <c r="AQ231" s="8">
        <v>2.8</v>
      </c>
      <c r="AR231" s="8">
        <v>10.3</v>
      </c>
      <c r="AS231" s="8">
        <v>57</v>
      </c>
      <c r="AT231" s="8">
        <v>4.9000000000000004</v>
      </c>
      <c r="AU231" s="8">
        <v>2.5</v>
      </c>
      <c r="AV231" s="8">
        <v>44</v>
      </c>
      <c r="AW231" s="8"/>
      <c r="AX231" s="8"/>
      <c r="AY231" s="26">
        <f t="shared" si="25"/>
        <v>70.400000000000006</v>
      </c>
      <c r="AZ231" s="8">
        <v>3.2</v>
      </c>
      <c r="BA231" s="8">
        <v>6.3</v>
      </c>
      <c r="BB231">
        <f t="shared" si="26"/>
        <v>0</v>
      </c>
      <c r="BC231">
        <v>1</v>
      </c>
      <c r="BF231">
        <f t="shared" si="27"/>
        <v>0</v>
      </c>
      <c r="BI231">
        <f t="shared" si="28"/>
        <v>0</v>
      </c>
      <c r="BP231">
        <f t="shared" si="29"/>
        <v>0</v>
      </c>
      <c r="CC231">
        <f t="shared" si="30"/>
        <v>0</v>
      </c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</row>
    <row r="232" spans="1:108" x14ac:dyDescent="0.25">
      <c r="A232">
        <v>228</v>
      </c>
      <c r="B232" s="30">
        <v>51</v>
      </c>
      <c r="C232" s="8">
        <v>0</v>
      </c>
      <c r="D232" s="8">
        <v>0</v>
      </c>
      <c r="F232" s="8">
        <v>0</v>
      </c>
      <c r="H232" s="8">
        <v>0</v>
      </c>
      <c r="I232" s="8">
        <v>0</v>
      </c>
      <c r="J232" s="8"/>
      <c r="K232" s="8">
        <v>0</v>
      </c>
      <c r="L232" s="8">
        <v>0</v>
      </c>
      <c r="M232" s="8">
        <v>0</v>
      </c>
      <c r="N232" s="26">
        <v>0.66666666666666663</v>
      </c>
      <c r="O232" s="8">
        <v>0</v>
      </c>
      <c r="P232" s="8">
        <v>0</v>
      </c>
      <c r="Q232" s="8">
        <v>0</v>
      </c>
      <c r="R232" s="8">
        <v>0</v>
      </c>
      <c r="T232" s="8">
        <v>1</v>
      </c>
      <c r="U232" s="8">
        <v>0</v>
      </c>
      <c r="V232" s="8">
        <v>1</v>
      </c>
      <c r="W232" s="8">
        <v>0</v>
      </c>
      <c r="X232" s="8">
        <v>0</v>
      </c>
      <c r="Y232" s="8">
        <v>0</v>
      </c>
      <c r="Z232" s="8">
        <v>0</v>
      </c>
      <c r="AA232" s="8">
        <v>0</v>
      </c>
      <c r="AB232" s="8">
        <f t="shared" si="24"/>
        <v>0</v>
      </c>
      <c r="AC232" s="8">
        <f t="shared" si="31"/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J232" s="8">
        <v>0</v>
      </c>
      <c r="AK232" s="8">
        <v>0</v>
      </c>
      <c r="AL232" s="8">
        <v>0</v>
      </c>
      <c r="AM232" s="8">
        <v>26</v>
      </c>
      <c r="AN232" s="8">
        <v>48</v>
      </c>
      <c r="AO232" s="8">
        <v>128.30000000000001</v>
      </c>
      <c r="AP232" s="8">
        <v>57</v>
      </c>
      <c r="AQ232">
        <v>4.0999999999999996</v>
      </c>
      <c r="AR232" s="8">
        <v>9</v>
      </c>
      <c r="AS232" s="8">
        <v>55</v>
      </c>
      <c r="AT232" s="8">
        <v>4.8</v>
      </c>
      <c r="AU232" s="8">
        <v>6.2</v>
      </c>
      <c r="AV232" s="8">
        <v>44</v>
      </c>
      <c r="AW232" s="8"/>
      <c r="AX232" s="8"/>
      <c r="AY232" s="26">
        <f t="shared" si="25"/>
        <v>40.825000000000003</v>
      </c>
      <c r="AZ232" s="8">
        <v>3.5</v>
      </c>
      <c r="BA232" s="8">
        <v>7.8</v>
      </c>
      <c r="BB232">
        <f t="shared" si="26"/>
        <v>0</v>
      </c>
      <c r="BF232">
        <f t="shared" si="27"/>
        <v>0</v>
      </c>
      <c r="BI232">
        <f t="shared" si="28"/>
        <v>0</v>
      </c>
      <c r="BP232">
        <f t="shared" si="29"/>
        <v>0</v>
      </c>
      <c r="BQ232">
        <v>1</v>
      </c>
      <c r="CC232">
        <f t="shared" si="30"/>
        <v>1</v>
      </c>
      <c r="CD232" s="8">
        <v>0</v>
      </c>
      <c r="CE232" s="8"/>
      <c r="CF232" s="8">
        <v>0</v>
      </c>
      <c r="CG232" s="8">
        <v>0</v>
      </c>
      <c r="CH232" s="8">
        <v>0</v>
      </c>
      <c r="CI232" s="8">
        <v>0</v>
      </c>
      <c r="CJ232" s="8">
        <v>0</v>
      </c>
      <c r="CK232" s="8">
        <v>0</v>
      </c>
      <c r="CL232" s="8">
        <v>0</v>
      </c>
      <c r="CM232" s="8"/>
      <c r="CN232" s="8">
        <v>0</v>
      </c>
      <c r="CO232" s="8"/>
      <c r="CP232" s="8"/>
      <c r="CQ232" s="8">
        <v>0</v>
      </c>
      <c r="CR232" s="8"/>
      <c r="CS232" s="8"/>
      <c r="CT232" s="8">
        <v>0</v>
      </c>
      <c r="CU232" s="8">
        <v>0</v>
      </c>
      <c r="CV232" s="8">
        <v>0</v>
      </c>
      <c r="CW232" s="8">
        <v>0</v>
      </c>
      <c r="CX232" s="8">
        <v>0</v>
      </c>
      <c r="CY232" s="8"/>
      <c r="CZ232" s="8"/>
      <c r="DA232" s="8">
        <v>0</v>
      </c>
      <c r="DB232" s="8">
        <v>1</v>
      </c>
      <c r="DC232" s="8">
        <v>0</v>
      </c>
      <c r="DD232" s="8" t="s">
        <v>114</v>
      </c>
    </row>
    <row r="233" spans="1:108" x14ac:dyDescent="0.25">
      <c r="A233">
        <v>229</v>
      </c>
      <c r="B233" s="30">
        <v>52</v>
      </c>
      <c r="C233" s="8">
        <v>1</v>
      </c>
      <c r="D233" s="8">
        <v>0</v>
      </c>
      <c r="F233" s="8">
        <v>0</v>
      </c>
      <c r="H233" s="8">
        <v>0</v>
      </c>
      <c r="I233" s="8">
        <v>0</v>
      </c>
      <c r="J233" s="8"/>
      <c r="K233" s="8">
        <v>0</v>
      </c>
      <c r="L233" s="8">
        <v>0</v>
      </c>
      <c r="M233" s="8">
        <v>0</v>
      </c>
      <c r="N233" s="26">
        <v>4</v>
      </c>
      <c r="O233" s="8">
        <v>0</v>
      </c>
      <c r="P233" s="8">
        <v>0</v>
      </c>
      <c r="Q233" s="8">
        <v>0</v>
      </c>
      <c r="R233" s="8">
        <v>0</v>
      </c>
      <c r="T233" s="8">
        <v>1</v>
      </c>
      <c r="U233" s="8">
        <v>0</v>
      </c>
      <c r="V233" s="8">
        <v>1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f t="shared" si="24"/>
        <v>0</v>
      </c>
      <c r="AC233" s="8">
        <f t="shared" si="31"/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11.5</v>
      </c>
      <c r="AN233" s="8">
        <v>50</v>
      </c>
      <c r="AO233" s="8">
        <v>52.8</v>
      </c>
      <c r="AP233" s="8">
        <v>47</v>
      </c>
      <c r="AQ233" s="8">
        <v>3.9</v>
      </c>
      <c r="AR233" s="8">
        <v>8.3000000000000007</v>
      </c>
      <c r="AS233" s="8">
        <v>55</v>
      </c>
      <c r="AT233" s="8">
        <v>3.8</v>
      </c>
      <c r="AU233" s="8">
        <v>6.6</v>
      </c>
      <c r="AV233" s="8">
        <v>47</v>
      </c>
      <c r="AW233" s="8"/>
      <c r="AX233" s="8"/>
      <c r="AY233" s="26">
        <f t="shared" si="25"/>
        <v>18.149999999999999</v>
      </c>
      <c r="AZ233" s="8">
        <v>3.5</v>
      </c>
      <c r="BA233" s="8">
        <v>7.7</v>
      </c>
      <c r="BB233">
        <f t="shared" si="26"/>
        <v>0</v>
      </c>
      <c r="BF233">
        <f t="shared" si="27"/>
        <v>0</v>
      </c>
      <c r="BI233">
        <f t="shared" si="28"/>
        <v>0</v>
      </c>
      <c r="BP233">
        <f t="shared" si="29"/>
        <v>0</v>
      </c>
      <c r="BU233">
        <v>1</v>
      </c>
      <c r="CC233">
        <f t="shared" si="30"/>
        <v>1</v>
      </c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</row>
    <row r="234" spans="1:108" x14ac:dyDescent="0.25">
      <c r="A234">
        <v>230</v>
      </c>
      <c r="B234" s="30">
        <v>71</v>
      </c>
      <c r="C234" s="8">
        <v>0</v>
      </c>
      <c r="D234" s="8">
        <v>0</v>
      </c>
      <c r="F234" s="8">
        <v>0</v>
      </c>
      <c r="H234" s="8">
        <v>1</v>
      </c>
      <c r="I234" s="8">
        <v>0</v>
      </c>
      <c r="J234" s="8"/>
      <c r="K234" s="8">
        <v>0</v>
      </c>
      <c r="L234" s="8">
        <v>0</v>
      </c>
      <c r="M234" s="8">
        <v>0</v>
      </c>
      <c r="O234" s="8"/>
      <c r="P234" s="8"/>
      <c r="Q234" s="8">
        <v>0</v>
      </c>
      <c r="R234" s="8">
        <v>0</v>
      </c>
      <c r="T234" s="8">
        <v>0</v>
      </c>
      <c r="U234" s="8">
        <v>0</v>
      </c>
      <c r="V234" s="8">
        <v>0</v>
      </c>
      <c r="W234" s="8">
        <v>1</v>
      </c>
      <c r="X234" s="8">
        <v>0</v>
      </c>
      <c r="Y234" s="8">
        <v>0</v>
      </c>
      <c r="Z234" s="8">
        <v>0</v>
      </c>
      <c r="AA234" s="8">
        <v>0</v>
      </c>
      <c r="AB234" s="8">
        <f t="shared" si="24"/>
        <v>1</v>
      </c>
      <c r="AC234" s="8">
        <f t="shared" si="31"/>
        <v>1</v>
      </c>
      <c r="AD234" s="8"/>
      <c r="AE234" s="8"/>
      <c r="AF234" s="8"/>
      <c r="AG234" s="8"/>
      <c r="AH234" s="8">
        <v>0</v>
      </c>
      <c r="AI234" s="8"/>
      <c r="AJ234" s="8">
        <v>0</v>
      </c>
      <c r="AK234" s="8">
        <v>0</v>
      </c>
      <c r="AL234" s="8">
        <v>0</v>
      </c>
      <c r="AM234" s="8">
        <v>1.8</v>
      </c>
      <c r="AN234" s="8">
        <v>42</v>
      </c>
      <c r="AO234" s="8">
        <v>39</v>
      </c>
      <c r="AP234" s="8">
        <v>62</v>
      </c>
      <c r="AQ234" s="8">
        <v>3.7</v>
      </c>
      <c r="AR234" s="8"/>
      <c r="AS234" s="8"/>
      <c r="AT234" s="8">
        <v>5.5</v>
      </c>
      <c r="AU234" s="8">
        <v>3.6</v>
      </c>
      <c r="AV234" s="8">
        <v>42</v>
      </c>
      <c r="AW234" s="8"/>
      <c r="AX234" s="8"/>
      <c r="AY234" s="26"/>
      <c r="AZ234" s="8">
        <v>4.8</v>
      </c>
      <c r="BA234" s="8">
        <v>26.3</v>
      </c>
      <c r="BB234">
        <f t="shared" si="26"/>
        <v>1</v>
      </c>
      <c r="BE234">
        <v>1</v>
      </c>
      <c r="BF234">
        <f t="shared" si="27"/>
        <v>1</v>
      </c>
      <c r="BI234">
        <f t="shared" si="28"/>
        <v>0</v>
      </c>
      <c r="BP234">
        <f t="shared" si="29"/>
        <v>0</v>
      </c>
      <c r="BT234">
        <v>1</v>
      </c>
      <c r="CC234">
        <f t="shared" si="30"/>
        <v>2</v>
      </c>
      <c r="CD234" s="8">
        <v>0</v>
      </c>
      <c r="CE234" s="8"/>
      <c r="CF234" s="8">
        <v>0</v>
      </c>
      <c r="CG234" s="8">
        <v>7.9</v>
      </c>
      <c r="CH234" s="8">
        <v>0</v>
      </c>
      <c r="CI234" s="8">
        <v>178</v>
      </c>
      <c r="CJ234" s="8">
        <v>0</v>
      </c>
      <c r="CK234" s="8">
        <v>0</v>
      </c>
      <c r="CL234" s="8"/>
      <c r="CM234" s="8"/>
      <c r="CN234" s="8">
        <v>0</v>
      </c>
      <c r="CO234" s="8"/>
      <c r="CP234" s="8"/>
      <c r="CQ234" s="8"/>
      <c r="CR234" s="8"/>
      <c r="CS234" s="8"/>
      <c r="CT234" s="8">
        <v>0</v>
      </c>
      <c r="CU234" s="8">
        <v>0</v>
      </c>
      <c r="CV234" s="8"/>
      <c r="CW234" s="8">
        <v>0</v>
      </c>
      <c r="CX234" s="8">
        <v>0</v>
      </c>
      <c r="CY234" s="8">
        <v>0</v>
      </c>
      <c r="CZ234" s="8">
        <v>0</v>
      </c>
      <c r="DA234" s="8"/>
      <c r="DB234" s="8"/>
      <c r="DC234" s="8">
        <v>0</v>
      </c>
      <c r="DD234" s="8"/>
    </row>
    <row r="235" spans="1:108" x14ac:dyDescent="0.25">
      <c r="A235">
        <v>231</v>
      </c>
      <c r="B235" s="30">
        <v>69</v>
      </c>
      <c r="C235" s="8">
        <v>0</v>
      </c>
      <c r="D235" s="8">
        <v>0</v>
      </c>
      <c r="F235" s="8">
        <v>0</v>
      </c>
      <c r="H235" s="8">
        <v>0</v>
      </c>
      <c r="I235" s="8">
        <v>0</v>
      </c>
      <c r="J235" s="8"/>
      <c r="K235" s="8">
        <v>0</v>
      </c>
      <c r="L235" s="8">
        <v>0</v>
      </c>
      <c r="M235" s="8">
        <v>0</v>
      </c>
      <c r="N235" s="26">
        <v>3</v>
      </c>
      <c r="O235" s="8">
        <v>1</v>
      </c>
      <c r="P235" s="8">
        <v>0</v>
      </c>
      <c r="Q235" s="8">
        <v>1</v>
      </c>
      <c r="R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  <c r="AA235" s="8">
        <v>0</v>
      </c>
      <c r="AB235" s="8">
        <f t="shared" si="24"/>
        <v>0</v>
      </c>
      <c r="AC235" s="8">
        <f t="shared" si="31"/>
        <v>0</v>
      </c>
      <c r="AD235" s="8">
        <v>1</v>
      </c>
      <c r="AE235" s="8">
        <v>0</v>
      </c>
      <c r="AF235" s="8">
        <v>1</v>
      </c>
      <c r="AG235" s="8">
        <v>1</v>
      </c>
      <c r="AH235" s="8">
        <v>1</v>
      </c>
      <c r="AI235" s="8">
        <v>1</v>
      </c>
      <c r="AJ235" s="8">
        <v>1</v>
      </c>
      <c r="AK235" s="8">
        <v>1</v>
      </c>
      <c r="AL235" s="8">
        <v>0</v>
      </c>
      <c r="AM235" s="8">
        <v>12.1</v>
      </c>
      <c r="AN235" s="8">
        <v>48</v>
      </c>
      <c r="AO235" s="8">
        <v>13.7</v>
      </c>
      <c r="AP235" s="8">
        <v>47</v>
      </c>
      <c r="AQ235" s="8">
        <v>4.8</v>
      </c>
      <c r="AR235" s="8">
        <v>5.0999999999999996</v>
      </c>
      <c r="AS235" s="8">
        <v>53</v>
      </c>
      <c r="AT235" s="8">
        <v>4.9000000000000004</v>
      </c>
      <c r="AU235" s="8">
        <v>3.7</v>
      </c>
      <c r="AV235" s="8">
        <v>41</v>
      </c>
      <c r="AW235" s="8"/>
      <c r="AX235" s="8"/>
      <c r="AY235" s="26">
        <f t="shared" si="25"/>
        <v>7.7249999999999996</v>
      </c>
      <c r="BE235">
        <v>1</v>
      </c>
      <c r="BF235">
        <f t="shared" si="27"/>
        <v>1</v>
      </c>
      <c r="BI235">
        <f t="shared" si="28"/>
        <v>0</v>
      </c>
      <c r="BP235">
        <f t="shared" si="29"/>
        <v>0</v>
      </c>
      <c r="CC235">
        <f t="shared" si="30"/>
        <v>1</v>
      </c>
      <c r="CD235" s="8">
        <v>0</v>
      </c>
      <c r="CE235" s="8"/>
      <c r="CF235" s="8">
        <v>0</v>
      </c>
      <c r="CG235" s="8">
        <v>9.8000000000000007</v>
      </c>
      <c r="CH235" s="8">
        <v>0</v>
      </c>
      <c r="CI235" s="8">
        <v>0</v>
      </c>
      <c r="CJ235" s="8">
        <v>0</v>
      </c>
      <c r="CK235" s="8">
        <v>0</v>
      </c>
      <c r="CL235" s="8">
        <v>0</v>
      </c>
      <c r="CM235" s="8">
        <v>0</v>
      </c>
      <c r="CN235" s="8">
        <v>0</v>
      </c>
      <c r="CO235" s="8"/>
      <c r="CP235" s="8"/>
      <c r="CQ235" s="8">
        <v>0</v>
      </c>
      <c r="CR235" s="8"/>
      <c r="CS235" s="8"/>
      <c r="CT235" s="8">
        <v>0</v>
      </c>
      <c r="CU235" s="8">
        <v>0</v>
      </c>
      <c r="CV235" s="8">
        <v>0</v>
      </c>
      <c r="CW235" s="8">
        <v>0</v>
      </c>
      <c r="CX235" s="8">
        <v>0</v>
      </c>
      <c r="CY235" s="8">
        <v>0</v>
      </c>
      <c r="CZ235" s="8">
        <v>0</v>
      </c>
      <c r="DA235" s="8">
        <v>0</v>
      </c>
      <c r="DB235" s="8"/>
      <c r="DC235" s="8">
        <v>0</v>
      </c>
      <c r="DD235" s="8"/>
    </row>
    <row r="236" spans="1:108" x14ac:dyDescent="0.25">
      <c r="A236">
        <v>232</v>
      </c>
      <c r="B236" s="30">
        <v>59</v>
      </c>
      <c r="C236" s="8">
        <v>1</v>
      </c>
      <c r="D236" s="8">
        <v>0</v>
      </c>
      <c r="F236" s="8">
        <v>0</v>
      </c>
      <c r="H236" s="8">
        <v>0</v>
      </c>
      <c r="I236" s="8">
        <v>0</v>
      </c>
      <c r="J236" s="8"/>
      <c r="K236" s="8">
        <v>0</v>
      </c>
      <c r="L236" s="8">
        <v>0</v>
      </c>
      <c r="M236" s="8">
        <v>0</v>
      </c>
      <c r="N236" s="26">
        <v>4</v>
      </c>
      <c r="O236" s="8">
        <v>0</v>
      </c>
      <c r="P236" s="8">
        <v>0</v>
      </c>
      <c r="Q236" s="8">
        <v>0</v>
      </c>
      <c r="R236" s="8">
        <v>0</v>
      </c>
      <c r="T236" s="8">
        <v>0</v>
      </c>
      <c r="U236" s="8">
        <v>0</v>
      </c>
      <c r="V236" s="8">
        <v>0</v>
      </c>
      <c r="W236" s="8">
        <v>1</v>
      </c>
      <c r="X236" s="8">
        <v>0</v>
      </c>
      <c r="Y236" s="8">
        <v>0</v>
      </c>
      <c r="Z236" s="8">
        <v>0</v>
      </c>
      <c r="AA236" s="8">
        <v>0</v>
      </c>
      <c r="AB236" s="8">
        <f t="shared" si="24"/>
        <v>1</v>
      </c>
      <c r="AC236" s="8">
        <f t="shared" si="31"/>
        <v>1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>
        <v>0</v>
      </c>
      <c r="AO236" s="8">
        <v>24.4</v>
      </c>
      <c r="AP236" s="8">
        <v>53</v>
      </c>
      <c r="AQ236" s="8">
        <v>3.7</v>
      </c>
      <c r="AR236" s="8">
        <v>9.6999999999999993</v>
      </c>
      <c r="AS236" s="8">
        <v>55</v>
      </c>
      <c r="AT236">
        <v>4.0999999999999996</v>
      </c>
      <c r="AU236" s="8">
        <v>1.2</v>
      </c>
      <c r="AV236" s="8">
        <v>38</v>
      </c>
      <c r="AW236" s="8"/>
      <c r="AX236" s="8"/>
      <c r="AY236" s="26">
        <f t="shared" si="25"/>
        <v>8.5249999999999986</v>
      </c>
      <c r="BE236">
        <v>1</v>
      </c>
      <c r="BF236">
        <f t="shared" si="27"/>
        <v>1</v>
      </c>
      <c r="BI236">
        <f t="shared" si="28"/>
        <v>0</v>
      </c>
      <c r="BP236">
        <f t="shared" si="29"/>
        <v>0</v>
      </c>
      <c r="CC236">
        <f t="shared" si="30"/>
        <v>1</v>
      </c>
      <c r="CD236" s="8">
        <v>0</v>
      </c>
      <c r="CE236" s="8"/>
      <c r="CF236" s="8">
        <v>7.1</v>
      </c>
      <c r="CG236" s="8">
        <v>0</v>
      </c>
      <c r="CH236" s="8">
        <v>6.6</v>
      </c>
      <c r="CI236" s="8">
        <v>0</v>
      </c>
      <c r="CJ236" s="8">
        <v>43</v>
      </c>
      <c r="CK236" s="8">
        <v>44</v>
      </c>
      <c r="CL236" s="8">
        <v>269</v>
      </c>
      <c r="CM236" s="8">
        <v>0</v>
      </c>
      <c r="CN236" s="8">
        <v>381</v>
      </c>
      <c r="CO236" s="8">
        <v>381</v>
      </c>
      <c r="CP236" s="8"/>
      <c r="CQ236" s="8">
        <v>0</v>
      </c>
      <c r="CR236" s="8"/>
      <c r="CS236" s="8"/>
      <c r="CT236" s="8">
        <v>0</v>
      </c>
      <c r="CU236" s="8"/>
      <c r="CV236" s="8"/>
      <c r="CW236" s="8">
        <v>0</v>
      </c>
      <c r="CX236" s="8"/>
      <c r="CY236" s="8">
        <v>0</v>
      </c>
      <c r="CZ236" s="8">
        <v>0</v>
      </c>
      <c r="DA236" s="8">
        <v>0</v>
      </c>
      <c r="DB236" s="8">
        <v>0</v>
      </c>
      <c r="DC236" s="8">
        <v>0</v>
      </c>
      <c r="DD236" s="8"/>
    </row>
    <row r="237" spans="1:108" x14ac:dyDescent="0.25">
      <c r="A237">
        <v>233</v>
      </c>
      <c r="B237" s="30">
        <v>41</v>
      </c>
      <c r="C237" s="8">
        <v>0</v>
      </c>
      <c r="D237" s="8">
        <v>1</v>
      </c>
      <c r="E237">
        <v>17</v>
      </c>
      <c r="H237" s="8">
        <v>1</v>
      </c>
      <c r="I237" s="8">
        <v>0</v>
      </c>
      <c r="J237" s="8"/>
      <c r="K237" s="8">
        <v>1</v>
      </c>
      <c r="L237" s="8">
        <v>0</v>
      </c>
      <c r="M237" s="8">
        <v>0</v>
      </c>
      <c r="N237" s="26">
        <v>10</v>
      </c>
      <c r="O237" s="8">
        <v>0</v>
      </c>
      <c r="P237" s="8">
        <v>0</v>
      </c>
      <c r="Q237" s="8">
        <v>0</v>
      </c>
      <c r="R237" s="8">
        <v>1</v>
      </c>
      <c r="S237" s="8">
        <v>4</v>
      </c>
      <c r="T237" s="8">
        <v>1</v>
      </c>
      <c r="U237" s="8">
        <v>0</v>
      </c>
      <c r="V237" s="8">
        <v>1</v>
      </c>
      <c r="W237" s="8">
        <v>1</v>
      </c>
      <c r="X237" s="8">
        <v>0</v>
      </c>
      <c r="Y237" s="8">
        <v>1</v>
      </c>
      <c r="Z237" s="8">
        <v>1</v>
      </c>
      <c r="AA237" s="8">
        <v>1</v>
      </c>
      <c r="AB237" s="8">
        <f t="shared" si="24"/>
        <v>4</v>
      </c>
      <c r="AC237" s="8">
        <f t="shared" si="31"/>
        <v>1</v>
      </c>
      <c r="AD237" s="8">
        <v>0</v>
      </c>
      <c r="AE237" s="8">
        <v>0</v>
      </c>
      <c r="AF237" s="8">
        <v>0</v>
      </c>
      <c r="AG237" s="8">
        <v>1</v>
      </c>
      <c r="AH237" s="8">
        <v>1</v>
      </c>
      <c r="AI237" s="8">
        <v>1</v>
      </c>
      <c r="AJ237" s="8">
        <v>1</v>
      </c>
      <c r="AK237" s="8">
        <v>0</v>
      </c>
      <c r="AL237" s="8">
        <v>0</v>
      </c>
      <c r="AM237">
        <v>0</v>
      </c>
      <c r="AN237" s="8"/>
      <c r="AO237" s="8">
        <v>1.8</v>
      </c>
      <c r="AP237" s="8">
        <v>33</v>
      </c>
      <c r="AQ237" s="8">
        <v>4.8</v>
      </c>
      <c r="AR237" s="8">
        <v>10.5</v>
      </c>
      <c r="AS237" s="8">
        <v>50</v>
      </c>
      <c r="AT237" s="8">
        <v>5.9</v>
      </c>
      <c r="AU237" s="8">
        <v>0.3</v>
      </c>
      <c r="AV237" s="8">
        <v>28</v>
      </c>
      <c r="AW237" s="8"/>
      <c r="AX237" s="8"/>
      <c r="AY237" s="26">
        <f t="shared" si="25"/>
        <v>3.0750000000000002</v>
      </c>
      <c r="AZ237" s="8">
        <v>5.7</v>
      </c>
      <c r="BA237" s="8">
        <v>31.3</v>
      </c>
      <c r="BB237">
        <f t="shared" si="26"/>
        <v>1</v>
      </c>
      <c r="BD237">
        <v>1</v>
      </c>
      <c r="BF237">
        <f t="shared" si="27"/>
        <v>1</v>
      </c>
      <c r="BI237">
        <f t="shared" si="28"/>
        <v>0</v>
      </c>
      <c r="BP237">
        <f t="shared" si="29"/>
        <v>0</v>
      </c>
      <c r="CC237">
        <f t="shared" si="30"/>
        <v>1</v>
      </c>
      <c r="CD237" s="8"/>
      <c r="CE237" s="8"/>
      <c r="CF237" s="8"/>
      <c r="CG237" s="8"/>
      <c r="CH237" s="8">
        <v>13</v>
      </c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</row>
    <row r="238" spans="1:108" x14ac:dyDescent="0.25">
      <c r="A238">
        <v>234</v>
      </c>
      <c r="B238" s="30">
        <v>87</v>
      </c>
      <c r="C238" s="8">
        <v>1</v>
      </c>
      <c r="D238" s="8">
        <v>1</v>
      </c>
      <c r="E238">
        <v>19</v>
      </c>
      <c r="H238" s="8">
        <v>1</v>
      </c>
      <c r="I238" s="8">
        <v>0</v>
      </c>
      <c r="J238" s="8"/>
      <c r="K238" s="8">
        <v>0</v>
      </c>
      <c r="L238" s="8">
        <v>0</v>
      </c>
      <c r="M238" s="8">
        <v>0</v>
      </c>
      <c r="N238" s="26">
        <v>5</v>
      </c>
      <c r="O238" s="8">
        <v>0</v>
      </c>
      <c r="P238" s="8">
        <v>0</v>
      </c>
      <c r="Q238" s="8">
        <v>0</v>
      </c>
      <c r="R238" s="8">
        <v>1</v>
      </c>
      <c r="S238" s="8">
        <v>8</v>
      </c>
      <c r="T238" s="8">
        <v>1</v>
      </c>
      <c r="U238" s="8">
        <v>0</v>
      </c>
      <c r="V238" s="8">
        <v>1</v>
      </c>
      <c r="W238" s="8">
        <v>1</v>
      </c>
      <c r="X238" s="8">
        <v>1</v>
      </c>
      <c r="Y238" s="8">
        <v>1</v>
      </c>
      <c r="Z238" s="8">
        <v>1</v>
      </c>
      <c r="AA238" s="8">
        <v>1</v>
      </c>
      <c r="AB238" s="8">
        <f t="shared" si="24"/>
        <v>5</v>
      </c>
      <c r="AC238" s="8">
        <f t="shared" si="31"/>
        <v>1</v>
      </c>
      <c r="AD238" s="8">
        <v>0</v>
      </c>
      <c r="AE238" s="8">
        <v>0</v>
      </c>
      <c r="AF238" s="8">
        <v>0</v>
      </c>
      <c r="AG238" s="8">
        <v>1</v>
      </c>
      <c r="AH238" s="8">
        <v>1</v>
      </c>
      <c r="AI238" s="8">
        <v>1</v>
      </c>
      <c r="AJ238" s="8">
        <v>1</v>
      </c>
      <c r="AK238" s="8">
        <v>1</v>
      </c>
      <c r="AL238" s="8">
        <v>1</v>
      </c>
      <c r="AM238">
        <v>0</v>
      </c>
      <c r="AO238" s="8">
        <v>1.7</v>
      </c>
      <c r="AP238" s="8">
        <v>40</v>
      </c>
      <c r="AQ238" s="8">
        <v>6.1</v>
      </c>
      <c r="AR238" s="8">
        <v>6</v>
      </c>
      <c r="AS238" s="8">
        <v>43</v>
      </c>
      <c r="AT238" s="8">
        <v>5.2</v>
      </c>
      <c r="AU238" s="8">
        <v>0.3</v>
      </c>
      <c r="AV238" s="8">
        <v>33</v>
      </c>
      <c r="AW238" s="8"/>
      <c r="AX238" s="8"/>
      <c r="AY238" s="26">
        <f t="shared" si="25"/>
        <v>1.925</v>
      </c>
      <c r="AZ238" s="8">
        <v>12.7</v>
      </c>
      <c r="BA238" s="8">
        <v>40.799999999999997</v>
      </c>
      <c r="BB238">
        <f t="shared" si="26"/>
        <v>1</v>
      </c>
      <c r="BD238">
        <v>1</v>
      </c>
      <c r="BF238">
        <f t="shared" si="27"/>
        <v>1</v>
      </c>
      <c r="BI238">
        <f t="shared" si="28"/>
        <v>0</v>
      </c>
      <c r="BP238">
        <f t="shared" si="29"/>
        <v>0</v>
      </c>
      <c r="CC238">
        <f t="shared" si="30"/>
        <v>1</v>
      </c>
      <c r="CD238" s="8">
        <v>0</v>
      </c>
      <c r="CE238" s="8"/>
      <c r="CF238" s="8">
        <v>0</v>
      </c>
      <c r="CG238" s="8"/>
      <c r="CH238" s="8">
        <v>0</v>
      </c>
      <c r="CI238" s="8">
        <v>0</v>
      </c>
      <c r="CJ238" s="8">
        <v>0</v>
      </c>
      <c r="CK238" s="8">
        <v>0</v>
      </c>
      <c r="CL238" s="8">
        <v>0</v>
      </c>
      <c r="CM238" s="8">
        <v>5</v>
      </c>
      <c r="CN238" s="8">
        <v>0</v>
      </c>
      <c r="CO238" s="8"/>
      <c r="CP238" s="8"/>
      <c r="CQ238" s="8">
        <v>0</v>
      </c>
      <c r="CR238" s="8"/>
      <c r="CS238" s="8"/>
      <c r="CT238" s="8">
        <v>0</v>
      </c>
      <c r="CU238" s="8">
        <v>0</v>
      </c>
      <c r="CV238" s="8">
        <v>0</v>
      </c>
      <c r="CW238" s="8">
        <v>0</v>
      </c>
      <c r="CX238" s="8">
        <v>0</v>
      </c>
      <c r="CY238" s="8">
        <v>0</v>
      </c>
      <c r="CZ238" s="8">
        <v>0</v>
      </c>
      <c r="DA238" s="8"/>
      <c r="DB238" s="8">
        <v>0</v>
      </c>
      <c r="DC238" s="8">
        <v>0</v>
      </c>
      <c r="DD238" s="8"/>
    </row>
    <row r="239" spans="1:108" x14ac:dyDescent="0.25">
      <c r="A239">
        <v>235</v>
      </c>
      <c r="B239" s="30">
        <v>79</v>
      </c>
      <c r="C239" s="8">
        <v>1</v>
      </c>
      <c r="D239" s="8">
        <v>1</v>
      </c>
      <c r="E239">
        <v>25</v>
      </c>
      <c r="H239" s="8">
        <v>1</v>
      </c>
      <c r="I239" s="8">
        <v>0</v>
      </c>
      <c r="J239" s="8"/>
      <c r="K239" s="8">
        <v>0</v>
      </c>
      <c r="L239" s="8">
        <v>0</v>
      </c>
      <c r="M239" s="8">
        <v>0</v>
      </c>
      <c r="N239" s="26">
        <v>20</v>
      </c>
      <c r="O239" s="8">
        <v>1</v>
      </c>
      <c r="P239" s="8">
        <v>1</v>
      </c>
      <c r="Q239" s="8">
        <v>1</v>
      </c>
      <c r="R239" s="8">
        <v>1</v>
      </c>
      <c r="S239" s="8">
        <v>10</v>
      </c>
      <c r="T239" s="8">
        <v>1</v>
      </c>
      <c r="U239" s="8">
        <v>0</v>
      </c>
      <c r="V239" s="8">
        <v>1</v>
      </c>
      <c r="W239" s="8">
        <v>1</v>
      </c>
      <c r="X239" s="8">
        <v>1</v>
      </c>
      <c r="Y239" s="8">
        <v>1</v>
      </c>
      <c r="Z239" s="8">
        <v>1</v>
      </c>
      <c r="AA239" s="8">
        <v>1</v>
      </c>
      <c r="AB239" s="8">
        <f t="shared" si="24"/>
        <v>5</v>
      </c>
      <c r="AC239" s="8">
        <f t="shared" si="31"/>
        <v>1</v>
      </c>
      <c r="AD239" s="8">
        <v>1</v>
      </c>
      <c r="AE239" s="8">
        <v>1</v>
      </c>
      <c r="AF239" s="8">
        <v>1</v>
      </c>
      <c r="AG239" s="8">
        <v>1</v>
      </c>
      <c r="AH239" s="8">
        <v>0</v>
      </c>
      <c r="AI239" s="8">
        <v>0</v>
      </c>
      <c r="AJ239" s="8">
        <v>1</v>
      </c>
      <c r="AK239" s="8">
        <v>1</v>
      </c>
      <c r="AL239" s="8">
        <v>1</v>
      </c>
      <c r="AM239">
        <v>0</v>
      </c>
      <c r="AN239" s="8"/>
      <c r="AO239" s="8">
        <v>12</v>
      </c>
      <c r="AP239" s="8">
        <v>38</v>
      </c>
      <c r="AQ239" s="8">
        <v>4</v>
      </c>
      <c r="AR239" s="8">
        <v>6.8</v>
      </c>
      <c r="AS239" s="8">
        <v>41</v>
      </c>
      <c r="AT239" s="8">
        <v>3.2</v>
      </c>
      <c r="AU239" s="8">
        <v>4.7</v>
      </c>
      <c r="AV239" s="8">
        <v>40</v>
      </c>
      <c r="AW239" s="8"/>
      <c r="AX239" s="8"/>
      <c r="AY239" s="26">
        <f t="shared" si="25"/>
        <v>4.7</v>
      </c>
      <c r="AZ239" s="8">
        <v>9.6999999999999993</v>
      </c>
      <c r="BA239" s="8">
        <v>20.7</v>
      </c>
      <c r="BB239">
        <f t="shared" si="26"/>
        <v>1</v>
      </c>
      <c r="BD239">
        <v>1</v>
      </c>
      <c r="BF239">
        <f t="shared" si="27"/>
        <v>1</v>
      </c>
      <c r="BI239">
        <f t="shared" si="28"/>
        <v>0</v>
      </c>
      <c r="BO239">
        <v>1</v>
      </c>
      <c r="BP239">
        <f t="shared" si="29"/>
        <v>1</v>
      </c>
      <c r="CC239">
        <f t="shared" si="30"/>
        <v>2</v>
      </c>
      <c r="CD239" s="8"/>
      <c r="CE239" s="8"/>
      <c r="CF239" s="8"/>
      <c r="CG239" s="8"/>
      <c r="CH239" s="8">
        <v>6.5</v>
      </c>
      <c r="CI239" s="8">
        <v>105</v>
      </c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>
        <v>256</v>
      </c>
      <c r="CU239" s="8"/>
      <c r="CV239" s="8"/>
      <c r="CW239" s="8"/>
      <c r="CX239" s="8"/>
      <c r="CY239" s="8">
        <v>0</v>
      </c>
      <c r="CZ239" s="8">
        <v>0</v>
      </c>
      <c r="DA239" s="8">
        <v>0</v>
      </c>
      <c r="DB239" s="8">
        <v>0</v>
      </c>
      <c r="DC239" s="8">
        <v>0</v>
      </c>
      <c r="DD239" s="8"/>
    </row>
    <row r="240" spans="1:108" x14ac:dyDescent="0.25">
      <c r="A240">
        <v>236</v>
      </c>
      <c r="B240" s="30">
        <v>69</v>
      </c>
      <c r="C240" s="8">
        <v>0</v>
      </c>
      <c r="D240" s="8">
        <v>0</v>
      </c>
      <c r="F240">
        <v>0</v>
      </c>
      <c r="H240" s="8">
        <v>0</v>
      </c>
      <c r="I240" s="8">
        <v>0</v>
      </c>
      <c r="J240" s="8"/>
      <c r="K240" s="8">
        <v>0</v>
      </c>
      <c r="L240" s="8">
        <v>0</v>
      </c>
      <c r="M240" s="8">
        <v>0</v>
      </c>
      <c r="N240" s="26">
        <v>10</v>
      </c>
      <c r="O240" s="8">
        <v>1</v>
      </c>
      <c r="P240" s="8">
        <v>1</v>
      </c>
      <c r="Q240" s="8">
        <v>1</v>
      </c>
      <c r="R240" s="8">
        <v>1</v>
      </c>
      <c r="T240" s="8">
        <v>1</v>
      </c>
      <c r="U240" s="8">
        <v>0</v>
      </c>
      <c r="V240" s="8">
        <v>1</v>
      </c>
      <c r="W240" s="8">
        <v>1</v>
      </c>
      <c r="X240" s="8">
        <v>0</v>
      </c>
      <c r="Y240" s="8">
        <v>0</v>
      </c>
      <c r="Z240" s="8">
        <v>1</v>
      </c>
      <c r="AA240" s="8">
        <v>0</v>
      </c>
      <c r="AB240" s="8">
        <f t="shared" si="24"/>
        <v>2</v>
      </c>
      <c r="AC240" s="8">
        <f t="shared" si="31"/>
        <v>1</v>
      </c>
      <c r="AD240" s="8">
        <v>0</v>
      </c>
      <c r="AE240" s="8">
        <v>0</v>
      </c>
      <c r="AF240" s="8">
        <v>0</v>
      </c>
      <c r="AG240" s="8">
        <v>1</v>
      </c>
      <c r="AH240" s="8">
        <v>1</v>
      </c>
      <c r="AI240" s="8">
        <v>1</v>
      </c>
      <c r="AJ240" s="8">
        <v>1</v>
      </c>
      <c r="AK240" s="8">
        <v>0</v>
      </c>
      <c r="AL240" s="8">
        <v>0</v>
      </c>
      <c r="AM240" s="8">
        <v>3.1</v>
      </c>
      <c r="AN240" s="8">
        <v>39</v>
      </c>
      <c r="AO240" s="8">
        <v>43.6</v>
      </c>
      <c r="AP240" s="8">
        <v>53</v>
      </c>
      <c r="AQ240" s="8">
        <v>3.3</v>
      </c>
      <c r="AR240" s="8">
        <v>9.3000000000000007</v>
      </c>
      <c r="AS240" s="8">
        <v>52</v>
      </c>
      <c r="AT240" s="8">
        <v>5.7</v>
      </c>
      <c r="AU240" s="8">
        <v>2</v>
      </c>
      <c r="AV240" s="8">
        <v>38</v>
      </c>
      <c r="AW240" s="8"/>
      <c r="AX240" s="8"/>
      <c r="AY240" s="26">
        <f t="shared" si="25"/>
        <v>14</v>
      </c>
      <c r="AZ240" s="8">
        <v>4.3</v>
      </c>
      <c r="BA240" s="8">
        <v>22.7</v>
      </c>
      <c r="BB240">
        <f t="shared" si="26"/>
        <v>1</v>
      </c>
      <c r="BF240">
        <f t="shared" si="27"/>
        <v>0</v>
      </c>
      <c r="BG240">
        <v>1</v>
      </c>
      <c r="BI240">
        <f t="shared" si="28"/>
        <v>1</v>
      </c>
      <c r="BP240">
        <f t="shared" si="29"/>
        <v>0</v>
      </c>
      <c r="CC240">
        <f t="shared" si="30"/>
        <v>1</v>
      </c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</row>
    <row r="241" spans="1:108" x14ac:dyDescent="0.25">
      <c r="A241">
        <v>237</v>
      </c>
      <c r="B241" s="30">
        <v>65</v>
      </c>
      <c r="C241" s="8">
        <v>0</v>
      </c>
      <c r="D241" s="8">
        <v>0</v>
      </c>
      <c r="F241">
        <v>0</v>
      </c>
      <c r="H241" s="8">
        <v>1</v>
      </c>
      <c r="I241" s="8">
        <v>1</v>
      </c>
      <c r="J241" s="8"/>
      <c r="K241" s="8">
        <v>0</v>
      </c>
      <c r="L241" s="8">
        <v>0</v>
      </c>
      <c r="M241" s="8">
        <v>0</v>
      </c>
      <c r="N241" s="26">
        <v>16</v>
      </c>
      <c r="O241" s="8">
        <v>1</v>
      </c>
      <c r="P241" s="8">
        <v>1</v>
      </c>
      <c r="Q241" s="8">
        <v>1</v>
      </c>
      <c r="R241" s="8">
        <v>1</v>
      </c>
      <c r="S241" s="8">
        <v>9</v>
      </c>
      <c r="T241" s="8">
        <v>1</v>
      </c>
      <c r="U241" s="8">
        <v>0</v>
      </c>
      <c r="V241" s="8">
        <v>1</v>
      </c>
      <c r="W241" s="8">
        <v>1</v>
      </c>
      <c r="X241" s="8">
        <v>0</v>
      </c>
      <c r="Y241" s="8">
        <v>1</v>
      </c>
      <c r="Z241" s="8">
        <v>1</v>
      </c>
      <c r="AA241" s="8">
        <v>1</v>
      </c>
      <c r="AB241" s="8">
        <f t="shared" si="24"/>
        <v>4</v>
      </c>
      <c r="AC241" s="8">
        <f t="shared" si="31"/>
        <v>1</v>
      </c>
      <c r="AD241" s="8">
        <v>1</v>
      </c>
      <c r="AE241" s="8">
        <v>1</v>
      </c>
      <c r="AF241" s="8">
        <v>1</v>
      </c>
      <c r="AG241" s="8">
        <v>1</v>
      </c>
      <c r="AH241" s="8">
        <v>0</v>
      </c>
      <c r="AI241" s="8">
        <v>1</v>
      </c>
      <c r="AJ241" s="8">
        <v>1</v>
      </c>
      <c r="AK241" s="8">
        <v>0</v>
      </c>
      <c r="AL241" s="8">
        <v>0</v>
      </c>
      <c r="AM241">
        <v>0</v>
      </c>
      <c r="AN241" s="8"/>
      <c r="AO241" s="8">
        <v>17.899999999999999</v>
      </c>
      <c r="AP241" s="8">
        <v>44</v>
      </c>
      <c r="AQ241" s="8">
        <v>3.9</v>
      </c>
      <c r="AR241" s="8">
        <v>5</v>
      </c>
      <c r="AS241" s="8">
        <v>45</v>
      </c>
      <c r="AU241">
        <v>0</v>
      </c>
      <c r="AY241" s="26">
        <f t="shared" si="25"/>
        <v>5.7249999999999996</v>
      </c>
      <c r="AZ241" s="8">
        <v>4.2</v>
      </c>
      <c r="BA241" s="8">
        <v>50</v>
      </c>
      <c r="BB241">
        <f t="shared" si="26"/>
        <v>1</v>
      </c>
      <c r="BF241">
        <f t="shared" si="27"/>
        <v>0</v>
      </c>
      <c r="BI241">
        <f t="shared" si="28"/>
        <v>0</v>
      </c>
      <c r="BP241">
        <f t="shared" si="29"/>
        <v>0</v>
      </c>
      <c r="BX241">
        <v>1</v>
      </c>
      <c r="CC241">
        <f t="shared" si="30"/>
        <v>1</v>
      </c>
      <c r="CD241" s="8">
        <v>96</v>
      </c>
      <c r="CE241" s="8">
        <v>101.7</v>
      </c>
      <c r="CF241" s="8"/>
      <c r="CG241" s="8"/>
      <c r="CH241" s="8"/>
      <c r="CI241" s="8"/>
      <c r="CJ241" s="8">
        <v>0</v>
      </c>
      <c r="CK241" s="8">
        <v>0</v>
      </c>
      <c r="CL241" s="8">
        <v>0</v>
      </c>
      <c r="CM241" s="8"/>
      <c r="CN241" s="8"/>
      <c r="CO241" s="8"/>
      <c r="CP241" s="8"/>
      <c r="CQ241" s="8">
        <v>0</v>
      </c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</row>
    <row r="242" spans="1:108" x14ac:dyDescent="0.25">
      <c r="A242">
        <v>238</v>
      </c>
      <c r="B242" s="30">
        <v>86</v>
      </c>
      <c r="C242" s="8">
        <v>0</v>
      </c>
      <c r="D242" s="8">
        <v>0</v>
      </c>
      <c r="F242">
        <v>0</v>
      </c>
      <c r="H242" s="8">
        <v>0</v>
      </c>
      <c r="I242" s="8">
        <v>0</v>
      </c>
      <c r="J242" s="8"/>
      <c r="K242" s="8">
        <v>0</v>
      </c>
      <c r="L242" s="8">
        <v>0</v>
      </c>
      <c r="M242" s="8">
        <v>0</v>
      </c>
      <c r="N242" s="26">
        <v>0.25</v>
      </c>
      <c r="O242" s="8">
        <v>1</v>
      </c>
      <c r="P242" s="8">
        <v>0</v>
      </c>
      <c r="Q242" s="8">
        <v>1</v>
      </c>
      <c r="R242" s="8">
        <v>0</v>
      </c>
      <c r="T242" s="8">
        <v>0</v>
      </c>
      <c r="U242" s="8">
        <v>0</v>
      </c>
      <c r="V242" s="8">
        <v>0</v>
      </c>
      <c r="W242" s="8">
        <v>1</v>
      </c>
      <c r="X242" s="8">
        <v>0</v>
      </c>
      <c r="Y242" s="8">
        <v>0</v>
      </c>
      <c r="Z242" s="8">
        <v>1</v>
      </c>
      <c r="AA242" s="8">
        <v>0</v>
      </c>
      <c r="AB242" s="8">
        <f t="shared" si="24"/>
        <v>2</v>
      </c>
      <c r="AC242" s="8">
        <f t="shared" si="31"/>
        <v>1</v>
      </c>
      <c r="AD242" s="8">
        <v>1</v>
      </c>
      <c r="AE242" s="8">
        <v>0</v>
      </c>
      <c r="AF242" s="8">
        <v>1</v>
      </c>
      <c r="AG242" s="8">
        <v>1</v>
      </c>
      <c r="AH242" s="8">
        <v>1</v>
      </c>
      <c r="AI242" s="8">
        <v>1</v>
      </c>
      <c r="AJ242" s="8">
        <v>1</v>
      </c>
      <c r="AK242" s="8">
        <v>1</v>
      </c>
      <c r="AL242" s="8">
        <v>1</v>
      </c>
      <c r="AM242">
        <v>0</v>
      </c>
      <c r="AN242" s="8"/>
      <c r="AO242" s="8">
        <v>40.4</v>
      </c>
      <c r="AP242">
        <v>53</v>
      </c>
      <c r="AQ242" s="8">
        <v>3.4</v>
      </c>
      <c r="AR242" s="8">
        <v>7.7</v>
      </c>
      <c r="AS242" s="8">
        <v>53</v>
      </c>
      <c r="AT242" s="8">
        <v>5.2</v>
      </c>
      <c r="AU242" s="8">
        <v>0.7</v>
      </c>
      <c r="AV242" s="8">
        <v>38</v>
      </c>
      <c r="AW242" s="8"/>
      <c r="AX242" s="8"/>
      <c r="AY242" s="26">
        <f t="shared" si="25"/>
        <v>12.025</v>
      </c>
      <c r="AZ242" s="8">
        <v>4</v>
      </c>
      <c r="BA242" s="8">
        <v>31.2</v>
      </c>
      <c r="BB242">
        <f t="shared" si="26"/>
        <v>1</v>
      </c>
      <c r="BF242">
        <f t="shared" si="27"/>
        <v>0</v>
      </c>
      <c r="BI242">
        <f t="shared" si="28"/>
        <v>0</v>
      </c>
      <c r="BO242">
        <v>1</v>
      </c>
      <c r="BP242">
        <f t="shared" si="29"/>
        <v>1</v>
      </c>
      <c r="BQ242">
        <v>1</v>
      </c>
      <c r="CC242">
        <f t="shared" si="30"/>
        <v>2</v>
      </c>
      <c r="CD242" s="8">
        <v>131</v>
      </c>
      <c r="CE242" s="8">
        <v>91.4</v>
      </c>
      <c r="CF242" s="8">
        <v>0</v>
      </c>
      <c r="CG242" s="8">
        <v>0</v>
      </c>
      <c r="CH242" s="8">
        <v>0</v>
      </c>
      <c r="CI242" s="8">
        <v>120</v>
      </c>
      <c r="CJ242" s="8">
        <v>0</v>
      </c>
      <c r="CK242" s="8">
        <v>0</v>
      </c>
      <c r="CL242" s="8">
        <v>559</v>
      </c>
      <c r="CM242" s="8">
        <v>0</v>
      </c>
      <c r="CN242" s="8">
        <v>0</v>
      </c>
      <c r="CO242" s="8"/>
      <c r="CP242" s="8"/>
      <c r="CQ242" s="8">
        <v>0</v>
      </c>
      <c r="CR242" s="8"/>
      <c r="CS242" s="8"/>
      <c r="CT242" s="8">
        <v>209</v>
      </c>
      <c r="CU242" s="8">
        <v>0</v>
      </c>
      <c r="CV242" s="8">
        <v>0</v>
      </c>
      <c r="CW242" s="8"/>
      <c r="CX242" s="8">
        <v>0</v>
      </c>
      <c r="CY242" s="8">
        <v>0</v>
      </c>
      <c r="CZ242" s="8">
        <v>0.15</v>
      </c>
      <c r="DA242" s="8">
        <v>0</v>
      </c>
      <c r="DB242" s="8">
        <v>1</v>
      </c>
      <c r="DC242" s="8">
        <v>0</v>
      </c>
      <c r="DD242" s="8" t="s">
        <v>128</v>
      </c>
    </row>
    <row r="243" spans="1:108" x14ac:dyDescent="0.25">
      <c r="A243">
        <v>239</v>
      </c>
      <c r="B243" s="30">
        <v>56</v>
      </c>
      <c r="C243" s="8">
        <v>0</v>
      </c>
      <c r="D243" s="8">
        <v>0</v>
      </c>
      <c r="F243">
        <v>0</v>
      </c>
      <c r="H243" s="8">
        <v>0</v>
      </c>
      <c r="I243" s="8">
        <v>0</v>
      </c>
      <c r="J243" s="8"/>
      <c r="K243" s="8">
        <v>0</v>
      </c>
      <c r="L243" s="8">
        <v>1</v>
      </c>
      <c r="M243" s="8">
        <v>0</v>
      </c>
      <c r="N243" s="26">
        <v>0.5</v>
      </c>
      <c r="O243" s="8">
        <v>1</v>
      </c>
      <c r="P243" s="8">
        <v>0</v>
      </c>
      <c r="Q243" s="8">
        <v>1</v>
      </c>
      <c r="R243" s="8">
        <v>0</v>
      </c>
      <c r="T243" s="8">
        <v>1</v>
      </c>
      <c r="U243" s="8">
        <v>0</v>
      </c>
      <c r="V243" s="8">
        <v>1</v>
      </c>
      <c r="W243" s="8">
        <v>0</v>
      </c>
      <c r="X243" s="8">
        <v>0</v>
      </c>
      <c r="Y243" s="8">
        <v>0</v>
      </c>
      <c r="Z243" s="8">
        <v>1</v>
      </c>
      <c r="AA243" s="8">
        <v>0</v>
      </c>
      <c r="AB243" s="8">
        <f t="shared" si="24"/>
        <v>1</v>
      </c>
      <c r="AC243" s="8">
        <f t="shared" si="31"/>
        <v>1</v>
      </c>
      <c r="AD243" s="8">
        <v>1</v>
      </c>
      <c r="AE243" s="8">
        <v>0</v>
      </c>
      <c r="AF243" s="8">
        <v>1</v>
      </c>
      <c r="AG243" s="8">
        <v>1</v>
      </c>
      <c r="AH243" s="8">
        <v>0</v>
      </c>
      <c r="AI243" s="8">
        <v>1</v>
      </c>
      <c r="AJ243" s="8">
        <v>1</v>
      </c>
      <c r="AK243" s="8">
        <v>1</v>
      </c>
      <c r="AL243" s="8">
        <v>1</v>
      </c>
      <c r="AM243" s="8">
        <v>1.5</v>
      </c>
      <c r="AN243" s="8">
        <v>39</v>
      </c>
      <c r="AT243" s="8">
        <v>3.4</v>
      </c>
      <c r="AU243" s="8">
        <v>1</v>
      </c>
      <c r="AV243" s="8">
        <v>44</v>
      </c>
      <c r="AW243" s="8"/>
      <c r="AX243" s="8"/>
      <c r="AY243" s="26"/>
      <c r="BE243">
        <v>1</v>
      </c>
      <c r="BF243">
        <f t="shared" si="27"/>
        <v>1</v>
      </c>
      <c r="BI243">
        <f t="shared" si="28"/>
        <v>0</v>
      </c>
      <c r="BP243">
        <f t="shared" si="29"/>
        <v>0</v>
      </c>
      <c r="CC243">
        <f t="shared" si="30"/>
        <v>1</v>
      </c>
      <c r="CD243" s="8"/>
      <c r="CE243" s="8"/>
      <c r="CF243" s="8">
        <v>0</v>
      </c>
      <c r="CG243" s="8">
        <v>11.6</v>
      </c>
      <c r="CH243" s="8">
        <v>6.7</v>
      </c>
      <c r="CI243" s="8">
        <v>119</v>
      </c>
      <c r="CJ243" s="8">
        <v>0</v>
      </c>
      <c r="CK243" s="8">
        <v>0</v>
      </c>
      <c r="CL243" s="8">
        <v>0</v>
      </c>
      <c r="CM243" s="8">
        <v>5</v>
      </c>
      <c r="CN243" s="8">
        <v>658</v>
      </c>
      <c r="CO243" s="8">
        <v>658</v>
      </c>
      <c r="CP243" s="8"/>
      <c r="CQ243" s="8">
        <v>0</v>
      </c>
      <c r="CR243" s="8"/>
      <c r="CS243" s="8"/>
      <c r="CT243" s="8">
        <v>0</v>
      </c>
      <c r="CU243" s="8"/>
      <c r="CV243" s="8">
        <v>29</v>
      </c>
      <c r="CW243" s="8">
        <v>0</v>
      </c>
      <c r="CX243" s="8">
        <v>0</v>
      </c>
      <c r="CY243" s="8"/>
      <c r="CZ243" s="8">
        <v>0</v>
      </c>
      <c r="DA243" s="8">
        <v>0</v>
      </c>
      <c r="DB243" s="8">
        <v>0</v>
      </c>
      <c r="DC243" s="8">
        <v>0</v>
      </c>
      <c r="DD243" s="8"/>
    </row>
    <row r="244" spans="1:108" x14ac:dyDescent="0.25">
      <c r="A244">
        <v>240</v>
      </c>
      <c r="B244" s="30">
        <v>73</v>
      </c>
      <c r="C244" s="8">
        <v>0</v>
      </c>
      <c r="D244" s="8">
        <v>0</v>
      </c>
      <c r="F244">
        <v>0</v>
      </c>
      <c r="H244" s="8">
        <v>0</v>
      </c>
      <c r="I244" s="8">
        <v>0</v>
      </c>
      <c r="J244" s="8"/>
      <c r="K244" s="8">
        <v>0</v>
      </c>
      <c r="L244" s="8">
        <v>0</v>
      </c>
      <c r="M244" s="8">
        <v>0</v>
      </c>
      <c r="N244" s="26">
        <v>5</v>
      </c>
      <c r="O244" s="8">
        <v>0</v>
      </c>
      <c r="P244" s="8">
        <v>0</v>
      </c>
      <c r="Q244" s="8">
        <v>0</v>
      </c>
      <c r="R244" s="8">
        <v>0</v>
      </c>
      <c r="T244" s="8">
        <v>1</v>
      </c>
      <c r="U244" s="8">
        <v>0</v>
      </c>
      <c r="V244" s="8">
        <v>1</v>
      </c>
      <c r="W244" s="8">
        <v>0</v>
      </c>
      <c r="X244" s="8">
        <v>1</v>
      </c>
      <c r="Y244" s="8">
        <v>0</v>
      </c>
      <c r="Z244" s="8">
        <v>1</v>
      </c>
      <c r="AA244" s="8">
        <v>1</v>
      </c>
      <c r="AB244" s="8">
        <f t="shared" si="24"/>
        <v>3</v>
      </c>
      <c r="AC244" s="8">
        <f t="shared" si="31"/>
        <v>1</v>
      </c>
      <c r="AD244" s="8">
        <v>0</v>
      </c>
      <c r="AE244" s="8">
        <v>0</v>
      </c>
      <c r="AF244" s="8">
        <v>0</v>
      </c>
      <c r="AG244" s="8">
        <v>1</v>
      </c>
      <c r="AH244" s="8">
        <v>0</v>
      </c>
      <c r="AI244" s="8">
        <v>0</v>
      </c>
      <c r="AJ244" s="8">
        <v>1</v>
      </c>
      <c r="AK244" s="8">
        <v>0</v>
      </c>
      <c r="AL244" s="8">
        <v>1</v>
      </c>
      <c r="AM244">
        <v>0</v>
      </c>
      <c r="AN244" s="8"/>
      <c r="AO244">
        <v>0</v>
      </c>
      <c r="AP244" s="8" t="s">
        <v>136</v>
      </c>
      <c r="AQ244" s="8">
        <v>4.8</v>
      </c>
      <c r="AR244" s="8">
        <v>7.3</v>
      </c>
      <c r="AS244" s="8">
        <v>46</v>
      </c>
      <c r="AT244" s="8">
        <v>3.4</v>
      </c>
      <c r="AU244" s="8">
        <v>0.3</v>
      </c>
      <c r="AV244" s="8">
        <v>37</v>
      </c>
      <c r="AW244" s="8"/>
      <c r="AX244" s="8"/>
      <c r="AY244" s="26">
        <f t="shared" si="25"/>
        <v>1.825</v>
      </c>
      <c r="AZ244" s="8">
        <v>4.5</v>
      </c>
      <c r="BA244" s="8">
        <v>30.3</v>
      </c>
      <c r="BB244">
        <f t="shared" si="26"/>
        <v>1</v>
      </c>
      <c r="BE244">
        <v>1</v>
      </c>
      <c r="BF244">
        <f t="shared" si="27"/>
        <v>1</v>
      </c>
      <c r="BI244">
        <f t="shared" si="28"/>
        <v>0</v>
      </c>
      <c r="BP244">
        <f t="shared" si="29"/>
        <v>0</v>
      </c>
      <c r="CC244">
        <f t="shared" si="30"/>
        <v>1</v>
      </c>
      <c r="CD244" s="8">
        <v>0</v>
      </c>
      <c r="CE244" s="8"/>
      <c r="CF244" s="8">
        <v>0</v>
      </c>
      <c r="CG244" s="8">
        <v>0</v>
      </c>
      <c r="CH244" s="8">
        <v>6</v>
      </c>
      <c r="CI244" s="8">
        <v>0</v>
      </c>
      <c r="CJ244" s="8">
        <v>0</v>
      </c>
      <c r="CK244" s="8">
        <v>0</v>
      </c>
      <c r="CL244" s="8">
        <v>0</v>
      </c>
      <c r="CM244" s="8">
        <v>0</v>
      </c>
      <c r="CN244" s="8">
        <v>0</v>
      </c>
      <c r="CO244" s="8"/>
      <c r="CP244" s="8"/>
      <c r="CQ244" s="8">
        <v>0</v>
      </c>
      <c r="CR244" s="8"/>
      <c r="CS244" s="8"/>
      <c r="CT244" s="8">
        <v>0</v>
      </c>
      <c r="CU244" s="8"/>
      <c r="CV244" s="8">
        <v>0</v>
      </c>
      <c r="CW244" s="8">
        <v>0</v>
      </c>
      <c r="CX244" s="8">
        <v>0</v>
      </c>
      <c r="CY244" s="8">
        <v>0</v>
      </c>
      <c r="CZ244" s="8">
        <v>0</v>
      </c>
      <c r="DA244" s="8">
        <v>0</v>
      </c>
      <c r="DB244" s="8">
        <v>0</v>
      </c>
      <c r="DC244" s="8">
        <v>0</v>
      </c>
      <c r="DD244" s="8"/>
    </row>
    <row r="245" spans="1:108" x14ac:dyDescent="0.25">
      <c r="A245">
        <v>241</v>
      </c>
      <c r="B245" s="30">
        <v>18</v>
      </c>
      <c r="C245" s="8">
        <v>0</v>
      </c>
      <c r="D245" s="8">
        <v>0</v>
      </c>
      <c r="F245">
        <v>0</v>
      </c>
      <c r="H245" s="8">
        <v>0</v>
      </c>
      <c r="I245" s="8">
        <v>0</v>
      </c>
      <c r="J245" s="8"/>
      <c r="K245" s="8">
        <v>0</v>
      </c>
      <c r="L245" s="8">
        <v>0</v>
      </c>
      <c r="M245" s="8">
        <v>0</v>
      </c>
      <c r="N245" s="26">
        <v>1</v>
      </c>
      <c r="O245" s="8">
        <v>1</v>
      </c>
      <c r="P245" s="8">
        <v>0</v>
      </c>
      <c r="Q245" s="8">
        <v>1</v>
      </c>
      <c r="R245" s="8">
        <v>0</v>
      </c>
      <c r="T245" s="8">
        <v>1</v>
      </c>
      <c r="U245" s="8">
        <v>0</v>
      </c>
      <c r="V245" s="8">
        <v>1</v>
      </c>
      <c r="W245" s="8">
        <v>0</v>
      </c>
      <c r="X245" s="8">
        <v>0</v>
      </c>
      <c r="Y245" s="8">
        <v>0</v>
      </c>
      <c r="Z245" s="8">
        <v>0</v>
      </c>
      <c r="AA245" s="8">
        <v>0</v>
      </c>
      <c r="AB245" s="8">
        <f t="shared" si="24"/>
        <v>0</v>
      </c>
      <c r="AC245" s="8">
        <f t="shared" si="31"/>
        <v>0</v>
      </c>
      <c r="AD245" s="8">
        <v>0</v>
      </c>
      <c r="AE245" s="8">
        <v>0</v>
      </c>
      <c r="AF245" s="8">
        <v>0</v>
      </c>
      <c r="AG245" s="8">
        <v>0</v>
      </c>
      <c r="AH245" s="8">
        <v>0</v>
      </c>
      <c r="AI245" s="8">
        <v>0</v>
      </c>
      <c r="AJ245" s="8">
        <v>0</v>
      </c>
      <c r="AK245" s="8">
        <v>0</v>
      </c>
      <c r="AL245" s="8">
        <v>0</v>
      </c>
      <c r="AM245" s="8">
        <v>7.9</v>
      </c>
      <c r="AN245" s="8">
        <v>44</v>
      </c>
      <c r="AT245" s="8">
        <v>7</v>
      </c>
      <c r="AU245" s="8">
        <v>5.3</v>
      </c>
      <c r="AV245" s="8">
        <v>36</v>
      </c>
      <c r="AW245" s="8"/>
      <c r="AX245" s="8"/>
      <c r="AY245" s="26"/>
      <c r="AZ245" s="8">
        <v>2.8</v>
      </c>
      <c r="BA245" s="8">
        <v>5.3</v>
      </c>
      <c r="BB245">
        <f t="shared" si="26"/>
        <v>0</v>
      </c>
      <c r="BF245">
        <f t="shared" si="27"/>
        <v>0</v>
      </c>
      <c r="BI245">
        <f t="shared" si="28"/>
        <v>0</v>
      </c>
      <c r="BP245">
        <f t="shared" si="29"/>
        <v>0</v>
      </c>
      <c r="CC245">
        <f t="shared" si="30"/>
        <v>0</v>
      </c>
      <c r="CD245" s="8">
        <v>0</v>
      </c>
      <c r="CE245" s="8"/>
      <c r="CF245" s="8">
        <v>0</v>
      </c>
      <c r="CG245" s="8"/>
      <c r="CH245" s="8"/>
      <c r="CI245" s="8">
        <v>0</v>
      </c>
      <c r="CJ245" s="8"/>
      <c r="CK245" s="8">
        <v>0</v>
      </c>
      <c r="CL245" s="8"/>
      <c r="CM245" s="8"/>
      <c r="CN245" s="8"/>
      <c r="CO245" s="8"/>
      <c r="CP245" s="8"/>
      <c r="CQ245" s="8"/>
      <c r="CR245" s="8"/>
      <c r="CS245" s="8"/>
      <c r="CT245" s="8">
        <v>0</v>
      </c>
      <c r="CU245" s="8"/>
      <c r="CV245" s="8">
        <v>0</v>
      </c>
      <c r="CW245" s="8">
        <v>0</v>
      </c>
      <c r="CX245" s="8">
        <v>0</v>
      </c>
      <c r="CY245" s="8"/>
      <c r="CZ245" s="8"/>
      <c r="DA245" s="8"/>
      <c r="DB245" s="8">
        <v>0</v>
      </c>
      <c r="DC245" s="8"/>
      <c r="DD245" s="8"/>
    </row>
    <row r="246" spans="1:108" x14ac:dyDescent="0.25">
      <c r="A246">
        <v>242</v>
      </c>
      <c r="B246" s="30">
        <v>38</v>
      </c>
      <c r="C246" s="8">
        <v>1</v>
      </c>
      <c r="D246" s="8">
        <v>0</v>
      </c>
      <c r="F246">
        <v>0</v>
      </c>
      <c r="H246" s="8">
        <v>0</v>
      </c>
      <c r="I246" s="8">
        <v>0</v>
      </c>
      <c r="J246" s="8"/>
      <c r="K246" s="8">
        <v>0</v>
      </c>
      <c r="L246" s="8">
        <v>0</v>
      </c>
      <c r="M246" s="8">
        <v>0</v>
      </c>
      <c r="N246" s="26">
        <v>20</v>
      </c>
      <c r="O246" s="8">
        <v>1</v>
      </c>
      <c r="P246" s="8">
        <v>0</v>
      </c>
      <c r="Q246" s="8">
        <v>1</v>
      </c>
      <c r="R246" s="8">
        <v>0</v>
      </c>
      <c r="T246" s="8">
        <v>1</v>
      </c>
      <c r="U246" s="8">
        <v>1</v>
      </c>
      <c r="V246" s="8">
        <v>1</v>
      </c>
      <c r="W246" s="8">
        <v>0</v>
      </c>
      <c r="X246" s="8">
        <v>0</v>
      </c>
      <c r="Y246" s="8">
        <v>1</v>
      </c>
      <c r="Z246" s="8">
        <v>0</v>
      </c>
      <c r="AA246" s="8">
        <v>0</v>
      </c>
      <c r="AB246" s="8">
        <f t="shared" si="24"/>
        <v>1</v>
      </c>
      <c r="AC246" s="8">
        <f t="shared" si="31"/>
        <v>1</v>
      </c>
      <c r="AD246" s="8">
        <v>1</v>
      </c>
      <c r="AE246" s="8">
        <v>0</v>
      </c>
      <c r="AF246" s="8">
        <v>1</v>
      </c>
      <c r="AG246" s="8">
        <v>1</v>
      </c>
      <c r="AH246" s="8">
        <v>0</v>
      </c>
      <c r="AI246" s="8">
        <v>1</v>
      </c>
      <c r="AJ246" s="8">
        <v>1</v>
      </c>
      <c r="AK246" s="8">
        <v>0</v>
      </c>
      <c r="AL246" s="8">
        <v>0</v>
      </c>
      <c r="AM246" s="8">
        <v>6</v>
      </c>
      <c r="AN246" s="8">
        <v>39</v>
      </c>
      <c r="AO246" s="8">
        <v>16.100000000000001</v>
      </c>
      <c r="AP246" s="8">
        <v>32</v>
      </c>
      <c r="AQ246" s="8">
        <v>7.2</v>
      </c>
      <c r="AR246" s="8">
        <v>4.4000000000000004</v>
      </c>
      <c r="AS246" s="8">
        <v>50</v>
      </c>
      <c r="AT246" s="8">
        <v>6.4</v>
      </c>
      <c r="AU246" s="8">
        <v>1</v>
      </c>
      <c r="AV246" s="8">
        <v>35</v>
      </c>
      <c r="AW246" s="8"/>
      <c r="AX246" s="8"/>
      <c r="AY246" s="26">
        <f t="shared" si="25"/>
        <v>6.625</v>
      </c>
      <c r="BF246">
        <f t="shared" si="27"/>
        <v>0</v>
      </c>
      <c r="BI246">
        <f t="shared" si="28"/>
        <v>0</v>
      </c>
      <c r="BP246">
        <f t="shared" si="29"/>
        <v>0</v>
      </c>
      <c r="BS246">
        <v>1</v>
      </c>
      <c r="CC246">
        <f t="shared" si="30"/>
        <v>1</v>
      </c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</row>
    <row r="247" spans="1:108" x14ac:dyDescent="0.25">
      <c r="A247">
        <v>243</v>
      </c>
      <c r="B247" s="30">
        <v>79</v>
      </c>
      <c r="C247" s="8">
        <v>0</v>
      </c>
      <c r="D247" s="8">
        <v>0</v>
      </c>
      <c r="F247">
        <v>0</v>
      </c>
      <c r="H247" s="8">
        <v>0</v>
      </c>
      <c r="I247" s="8">
        <v>0</v>
      </c>
      <c r="J247" s="8"/>
      <c r="K247" s="8">
        <v>0</v>
      </c>
      <c r="L247" s="8">
        <v>0</v>
      </c>
      <c r="M247" s="8">
        <v>0</v>
      </c>
      <c r="N247" s="26">
        <v>1</v>
      </c>
      <c r="O247" s="8">
        <v>1</v>
      </c>
      <c r="P247" s="8">
        <v>1</v>
      </c>
      <c r="Q247" s="8">
        <v>1</v>
      </c>
      <c r="R247" s="8">
        <v>1</v>
      </c>
      <c r="T247" s="8">
        <v>1</v>
      </c>
      <c r="U247" s="8">
        <v>1</v>
      </c>
      <c r="V247" s="8">
        <v>1</v>
      </c>
      <c r="W247" s="8">
        <v>1</v>
      </c>
      <c r="X247" s="8">
        <v>1</v>
      </c>
      <c r="Y247" s="8">
        <v>1</v>
      </c>
      <c r="Z247" s="8">
        <v>1</v>
      </c>
      <c r="AA247" s="8">
        <v>1</v>
      </c>
      <c r="AB247" s="8">
        <f t="shared" si="24"/>
        <v>5</v>
      </c>
      <c r="AC247" s="8">
        <f t="shared" si="31"/>
        <v>1</v>
      </c>
      <c r="AD247" s="8">
        <v>1</v>
      </c>
      <c r="AE247" s="8">
        <v>1</v>
      </c>
      <c r="AF247" s="8">
        <v>1</v>
      </c>
      <c r="AG247" s="8">
        <v>1</v>
      </c>
      <c r="AH247" s="8">
        <v>0</v>
      </c>
      <c r="AI247" s="8">
        <v>1</v>
      </c>
      <c r="AJ247" s="8">
        <v>1</v>
      </c>
      <c r="AK247" s="8">
        <v>1</v>
      </c>
      <c r="AL247" s="8">
        <v>1</v>
      </c>
      <c r="AM247">
        <v>0</v>
      </c>
      <c r="AO247" s="8">
        <v>21.9</v>
      </c>
      <c r="AP247" s="8">
        <v>50</v>
      </c>
      <c r="AQ247" s="8">
        <v>3.1</v>
      </c>
      <c r="AR247" s="8">
        <v>0.7</v>
      </c>
      <c r="AS247" s="8">
        <v>53</v>
      </c>
      <c r="AT247" s="8">
        <v>5</v>
      </c>
      <c r="AU247" s="8">
        <v>0.3</v>
      </c>
      <c r="AV247" s="8">
        <v>27</v>
      </c>
      <c r="AW247" s="8"/>
      <c r="AX247" s="8"/>
      <c r="AY247" s="26">
        <f t="shared" si="25"/>
        <v>5.6499999999999995</v>
      </c>
      <c r="BF247">
        <f t="shared" si="27"/>
        <v>0</v>
      </c>
      <c r="BI247">
        <f t="shared" si="28"/>
        <v>0</v>
      </c>
      <c r="BP247">
        <f t="shared" si="29"/>
        <v>0</v>
      </c>
      <c r="BZ247">
        <v>1</v>
      </c>
      <c r="CC247">
        <f t="shared" si="30"/>
        <v>1</v>
      </c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>
        <v>0</v>
      </c>
      <c r="CR247" s="8"/>
      <c r="CS247" s="8"/>
      <c r="CT247" s="8">
        <v>0</v>
      </c>
      <c r="CU247" s="8">
        <v>0</v>
      </c>
      <c r="CV247" s="8"/>
      <c r="CW247" s="8"/>
      <c r="CX247" s="8"/>
      <c r="CY247" s="8"/>
      <c r="CZ247" s="8"/>
      <c r="DA247" s="8"/>
      <c r="DB247" s="8"/>
      <c r="DC247" s="8"/>
      <c r="DD247" s="8"/>
    </row>
    <row r="248" spans="1:108" x14ac:dyDescent="0.25">
      <c r="A248">
        <v>244</v>
      </c>
      <c r="B248" s="30">
        <v>38</v>
      </c>
      <c r="C248" s="8">
        <v>0</v>
      </c>
      <c r="D248" s="8">
        <v>0</v>
      </c>
      <c r="F248">
        <v>0</v>
      </c>
      <c r="H248" s="8">
        <v>0</v>
      </c>
      <c r="I248" s="8">
        <v>0</v>
      </c>
      <c r="J248" s="8"/>
      <c r="K248" s="8">
        <v>0</v>
      </c>
      <c r="L248" s="8">
        <v>1</v>
      </c>
      <c r="M248" s="8">
        <v>0</v>
      </c>
      <c r="N248" s="26">
        <v>1</v>
      </c>
      <c r="O248" s="8">
        <v>0</v>
      </c>
      <c r="P248" s="8">
        <v>0</v>
      </c>
      <c r="Q248" s="8">
        <v>0</v>
      </c>
      <c r="R248" s="8">
        <v>0</v>
      </c>
      <c r="T248" s="8">
        <v>1</v>
      </c>
      <c r="U248" s="8">
        <v>0</v>
      </c>
      <c r="V248" s="8">
        <v>1</v>
      </c>
      <c r="W248" s="8">
        <v>0</v>
      </c>
      <c r="X248" s="8">
        <v>0</v>
      </c>
      <c r="Y248" s="8">
        <v>0</v>
      </c>
      <c r="Z248" s="8">
        <v>0</v>
      </c>
      <c r="AA248" s="8">
        <v>0</v>
      </c>
      <c r="AB248" s="8">
        <f t="shared" si="24"/>
        <v>0</v>
      </c>
      <c r="AC248" s="8">
        <f t="shared" si="31"/>
        <v>0</v>
      </c>
      <c r="AD248" s="8">
        <v>0</v>
      </c>
      <c r="AE248" s="8">
        <v>0</v>
      </c>
      <c r="AF248" s="8">
        <v>0</v>
      </c>
      <c r="AG248" s="8">
        <v>0</v>
      </c>
      <c r="AH248" s="8">
        <v>0</v>
      </c>
      <c r="AI248" s="8">
        <v>0</v>
      </c>
      <c r="AJ248" s="8">
        <v>0</v>
      </c>
      <c r="AK248" s="8">
        <v>0</v>
      </c>
      <c r="AL248" s="8">
        <v>0</v>
      </c>
      <c r="AM248" s="8">
        <v>3.9</v>
      </c>
      <c r="AN248" s="8">
        <v>41</v>
      </c>
      <c r="AO248" s="8">
        <v>78.599999999999994</v>
      </c>
      <c r="AP248" s="8">
        <v>62</v>
      </c>
      <c r="AQ248" s="8">
        <v>3.8</v>
      </c>
      <c r="AR248" s="8">
        <v>6.8</v>
      </c>
      <c r="AS248" s="8">
        <v>60</v>
      </c>
      <c r="AT248" s="8">
        <v>4.3</v>
      </c>
      <c r="AU248" s="8">
        <v>2.8</v>
      </c>
      <c r="AV248" s="8">
        <v>42</v>
      </c>
      <c r="AW248" s="8"/>
      <c r="AX248" s="8"/>
      <c r="AY248" s="26">
        <f t="shared" si="25"/>
        <v>22.324999999999999</v>
      </c>
      <c r="AZ248" s="8">
        <v>3.5</v>
      </c>
      <c r="BA248" s="8">
        <v>13.5</v>
      </c>
      <c r="BB248">
        <f t="shared" si="26"/>
        <v>0</v>
      </c>
      <c r="BC248">
        <v>1</v>
      </c>
      <c r="BF248">
        <f t="shared" si="27"/>
        <v>0</v>
      </c>
      <c r="BI248">
        <f t="shared" si="28"/>
        <v>0</v>
      </c>
      <c r="BP248">
        <f t="shared" si="29"/>
        <v>0</v>
      </c>
      <c r="CC248">
        <f t="shared" si="30"/>
        <v>0</v>
      </c>
      <c r="CD248" s="8">
        <v>0</v>
      </c>
      <c r="CE248" s="8"/>
      <c r="CF248" s="8">
        <v>0</v>
      </c>
      <c r="CG248" s="8">
        <v>0</v>
      </c>
      <c r="CH248" s="8">
        <v>0</v>
      </c>
      <c r="CI248" s="8">
        <v>0</v>
      </c>
      <c r="CJ248" s="8">
        <v>0</v>
      </c>
      <c r="CK248" s="8">
        <v>0</v>
      </c>
      <c r="CL248" s="8">
        <v>0</v>
      </c>
      <c r="CM248" s="8">
        <v>0</v>
      </c>
      <c r="CN248" s="8">
        <v>0</v>
      </c>
      <c r="CO248" s="8"/>
      <c r="CP248" s="8"/>
      <c r="CQ248" s="8">
        <v>0</v>
      </c>
      <c r="CR248" s="8"/>
      <c r="CS248" s="8"/>
      <c r="CT248" s="8">
        <v>0</v>
      </c>
      <c r="CU248" s="8">
        <v>0</v>
      </c>
      <c r="CV248" s="8">
        <v>0</v>
      </c>
      <c r="CW248" s="8">
        <v>0</v>
      </c>
      <c r="CX248" s="8">
        <v>0</v>
      </c>
      <c r="CY248" s="8">
        <v>0</v>
      </c>
      <c r="CZ248" s="8">
        <v>0</v>
      </c>
      <c r="DA248" s="8">
        <v>0</v>
      </c>
      <c r="DB248" s="8">
        <v>0</v>
      </c>
      <c r="DC248" s="8">
        <v>0</v>
      </c>
      <c r="DD248" s="8"/>
    </row>
    <row r="249" spans="1:108" x14ac:dyDescent="0.25">
      <c r="A249">
        <v>245</v>
      </c>
      <c r="B249" s="30">
        <v>67</v>
      </c>
      <c r="C249" s="8">
        <v>0</v>
      </c>
      <c r="D249" s="8">
        <v>0</v>
      </c>
      <c r="F249">
        <v>0</v>
      </c>
      <c r="H249" s="8">
        <v>1</v>
      </c>
      <c r="I249" s="8">
        <v>1</v>
      </c>
      <c r="J249" s="8"/>
      <c r="K249" s="8">
        <v>0</v>
      </c>
      <c r="L249" s="8">
        <v>0</v>
      </c>
      <c r="M249" s="8">
        <v>0</v>
      </c>
      <c r="N249" s="26">
        <v>10</v>
      </c>
      <c r="O249" s="8">
        <v>1</v>
      </c>
      <c r="P249" s="8">
        <v>0</v>
      </c>
      <c r="Q249" s="8">
        <v>1</v>
      </c>
      <c r="R249" s="8">
        <v>1</v>
      </c>
      <c r="S249" s="8">
        <v>6</v>
      </c>
      <c r="T249" s="8">
        <v>0</v>
      </c>
      <c r="U249" s="8">
        <v>0</v>
      </c>
      <c r="V249" s="8">
        <v>0</v>
      </c>
      <c r="W249" s="8">
        <v>1</v>
      </c>
      <c r="X249" s="8">
        <v>0</v>
      </c>
      <c r="Y249" s="8">
        <v>0</v>
      </c>
      <c r="Z249" s="8">
        <v>0</v>
      </c>
      <c r="AA249" s="8">
        <v>0</v>
      </c>
      <c r="AB249" s="8">
        <f t="shared" si="24"/>
        <v>1</v>
      </c>
      <c r="AC249" s="8">
        <f t="shared" si="31"/>
        <v>1</v>
      </c>
      <c r="AD249" s="8">
        <v>1</v>
      </c>
      <c r="AE249" s="8">
        <v>0</v>
      </c>
      <c r="AF249" s="8">
        <v>1</v>
      </c>
      <c r="AG249" s="8">
        <v>1</v>
      </c>
      <c r="AH249" s="8">
        <v>1</v>
      </c>
      <c r="AI249" s="8">
        <v>1</v>
      </c>
      <c r="AJ249" s="8">
        <v>1</v>
      </c>
      <c r="AK249" s="8">
        <v>1</v>
      </c>
      <c r="AL249" s="8">
        <v>1</v>
      </c>
      <c r="AM249" s="8">
        <v>5</v>
      </c>
      <c r="AN249" s="8">
        <v>35</v>
      </c>
      <c r="AO249" s="8">
        <v>3.3</v>
      </c>
      <c r="AP249" s="8">
        <v>36</v>
      </c>
      <c r="AQ249" s="8">
        <v>7.1</v>
      </c>
      <c r="AR249" s="8">
        <v>0.2</v>
      </c>
      <c r="AS249" s="8">
        <v>45</v>
      </c>
      <c r="AU249">
        <v>0</v>
      </c>
      <c r="AY249" s="26">
        <f t="shared" si="25"/>
        <v>2.125</v>
      </c>
      <c r="AZ249" s="8">
        <v>4.2</v>
      </c>
      <c r="BA249" s="8">
        <v>31.3</v>
      </c>
      <c r="BB249">
        <f t="shared" si="26"/>
        <v>1</v>
      </c>
      <c r="BD249">
        <v>1</v>
      </c>
      <c r="BF249">
        <f t="shared" si="27"/>
        <v>1</v>
      </c>
      <c r="BI249">
        <f t="shared" si="28"/>
        <v>0</v>
      </c>
      <c r="BP249">
        <f t="shared" si="29"/>
        <v>0</v>
      </c>
      <c r="CC249">
        <f t="shared" si="30"/>
        <v>1</v>
      </c>
      <c r="CD249" s="8">
        <v>178</v>
      </c>
      <c r="CE249" s="8">
        <v>89.2</v>
      </c>
      <c r="CF249" s="8">
        <v>12.6</v>
      </c>
      <c r="CG249" s="8">
        <v>19.899999999999999</v>
      </c>
      <c r="CH249" s="8">
        <v>8.4</v>
      </c>
      <c r="CI249" s="8">
        <v>0</v>
      </c>
      <c r="CJ249" s="8">
        <v>0</v>
      </c>
      <c r="CK249" s="8">
        <v>0</v>
      </c>
      <c r="CL249" s="8">
        <v>0</v>
      </c>
      <c r="CM249" s="8">
        <v>0</v>
      </c>
      <c r="CN249" s="8">
        <v>0</v>
      </c>
      <c r="CO249" s="8"/>
      <c r="CP249" s="8"/>
      <c r="CQ249" s="8">
        <v>0</v>
      </c>
      <c r="CR249" s="8"/>
      <c r="CS249" s="8"/>
      <c r="CT249" s="8">
        <v>0</v>
      </c>
      <c r="CU249" s="8">
        <v>0</v>
      </c>
      <c r="CV249" s="8">
        <v>0</v>
      </c>
      <c r="CW249" s="8">
        <v>0</v>
      </c>
      <c r="CX249" s="8">
        <v>0</v>
      </c>
      <c r="CY249" s="8">
        <v>0</v>
      </c>
      <c r="CZ249" s="8">
        <v>0</v>
      </c>
      <c r="DA249" s="8">
        <v>0</v>
      </c>
      <c r="DB249" s="8">
        <v>0</v>
      </c>
      <c r="DC249" s="8">
        <v>0</v>
      </c>
      <c r="DD249" s="8"/>
    </row>
    <row r="250" spans="1:108" x14ac:dyDescent="0.25">
      <c r="A250">
        <v>246</v>
      </c>
      <c r="B250" s="30">
        <v>65</v>
      </c>
      <c r="C250" s="8">
        <v>1</v>
      </c>
      <c r="D250" s="8">
        <v>0</v>
      </c>
      <c r="F250">
        <v>0</v>
      </c>
      <c r="H250" s="8">
        <v>1</v>
      </c>
      <c r="I250" s="8">
        <v>1</v>
      </c>
      <c r="J250" s="8"/>
      <c r="K250" s="8">
        <v>0</v>
      </c>
      <c r="L250" s="8">
        <v>0</v>
      </c>
      <c r="M250" s="8">
        <v>0</v>
      </c>
      <c r="N250" s="26">
        <v>1</v>
      </c>
      <c r="O250" s="8">
        <v>0</v>
      </c>
      <c r="P250" s="8">
        <v>0</v>
      </c>
      <c r="Q250" s="8">
        <v>0</v>
      </c>
      <c r="R250" s="8">
        <v>0</v>
      </c>
      <c r="T250" s="8">
        <v>1</v>
      </c>
      <c r="U250" s="8">
        <v>0</v>
      </c>
      <c r="V250" s="8">
        <v>1</v>
      </c>
      <c r="W250" s="8">
        <v>1</v>
      </c>
      <c r="X250" s="8">
        <v>0</v>
      </c>
      <c r="Y250" s="8">
        <v>1</v>
      </c>
      <c r="Z250" s="8">
        <v>1</v>
      </c>
      <c r="AA250" s="8">
        <v>1</v>
      </c>
      <c r="AB250" s="8">
        <f t="shared" si="24"/>
        <v>4</v>
      </c>
      <c r="AC250" s="8">
        <f t="shared" si="31"/>
        <v>1</v>
      </c>
      <c r="AD250" s="8">
        <v>0</v>
      </c>
      <c r="AE250" s="8">
        <v>0</v>
      </c>
      <c r="AF250" s="8">
        <v>0</v>
      </c>
      <c r="AG250" s="8">
        <v>1</v>
      </c>
      <c r="AH250" s="8">
        <v>0</v>
      </c>
      <c r="AI250" s="8">
        <v>0</v>
      </c>
      <c r="AJ250" s="8">
        <v>1</v>
      </c>
      <c r="AK250" s="8">
        <v>0</v>
      </c>
      <c r="AL250" s="8">
        <v>0</v>
      </c>
      <c r="AM250">
        <v>0</v>
      </c>
      <c r="AO250" s="8">
        <v>33.200000000000003</v>
      </c>
      <c r="AP250" s="8">
        <v>50</v>
      </c>
      <c r="AQ250" s="8">
        <v>3.7</v>
      </c>
      <c r="AR250" s="8">
        <v>6.6</v>
      </c>
      <c r="AS250" s="8">
        <v>53</v>
      </c>
      <c r="AT250" s="8">
        <v>6.1</v>
      </c>
      <c r="AU250" s="8">
        <v>2.2000000000000002</v>
      </c>
      <c r="AV250" s="8">
        <v>41</v>
      </c>
      <c r="AW250" s="8"/>
      <c r="AX250" s="8"/>
      <c r="AY250" s="26">
        <f t="shared" si="25"/>
        <v>9.9500000000000011</v>
      </c>
      <c r="AZ250" s="8">
        <v>3.2</v>
      </c>
      <c r="BA250" s="8">
        <v>20.3</v>
      </c>
      <c r="BB250">
        <f t="shared" si="26"/>
        <v>1</v>
      </c>
      <c r="BF250">
        <f t="shared" si="27"/>
        <v>0</v>
      </c>
      <c r="BG250">
        <v>1</v>
      </c>
      <c r="BI250">
        <f t="shared" si="28"/>
        <v>1</v>
      </c>
      <c r="BO250">
        <v>1</v>
      </c>
      <c r="BP250">
        <f t="shared" si="29"/>
        <v>1</v>
      </c>
      <c r="CC250">
        <f t="shared" si="30"/>
        <v>2</v>
      </c>
      <c r="CD250" s="8">
        <v>0</v>
      </c>
      <c r="CE250" s="8"/>
      <c r="CF250" s="8">
        <v>0</v>
      </c>
      <c r="CG250" s="8"/>
      <c r="CH250" s="8">
        <v>0</v>
      </c>
      <c r="CI250" s="8">
        <v>0</v>
      </c>
      <c r="CJ250" s="8">
        <v>0</v>
      </c>
      <c r="CK250" s="8">
        <v>0</v>
      </c>
      <c r="CL250" s="8">
        <v>0</v>
      </c>
      <c r="CM250" s="8"/>
      <c r="CN250" s="8" t="s">
        <v>127</v>
      </c>
      <c r="CO250" s="8"/>
      <c r="CP250" s="8"/>
      <c r="CQ250" s="8">
        <v>0</v>
      </c>
      <c r="CR250" s="8"/>
      <c r="CS250" s="8"/>
      <c r="CT250" s="8">
        <v>157</v>
      </c>
      <c r="CU250" s="8"/>
      <c r="CV250" s="8">
        <v>0</v>
      </c>
      <c r="CW250" s="8">
        <v>0</v>
      </c>
      <c r="CX250" s="8">
        <v>0</v>
      </c>
      <c r="CY250" s="8">
        <v>0</v>
      </c>
      <c r="CZ250" s="8">
        <v>0</v>
      </c>
      <c r="DA250" s="8"/>
      <c r="DB250" s="8">
        <v>1</v>
      </c>
      <c r="DC250" s="8">
        <v>0</v>
      </c>
      <c r="DD250" s="8" t="s">
        <v>115</v>
      </c>
    </row>
    <row r="251" spans="1:108" x14ac:dyDescent="0.25">
      <c r="A251">
        <v>247</v>
      </c>
      <c r="B251" s="30">
        <v>50</v>
      </c>
      <c r="C251" s="8">
        <v>0</v>
      </c>
      <c r="D251" s="8">
        <v>0</v>
      </c>
      <c r="F251">
        <v>0</v>
      </c>
      <c r="H251" s="8">
        <v>1</v>
      </c>
      <c r="I251" s="8">
        <v>0</v>
      </c>
      <c r="J251" s="8"/>
      <c r="K251" s="8">
        <v>0</v>
      </c>
      <c r="L251" s="8">
        <v>1</v>
      </c>
      <c r="M251" s="8">
        <v>0</v>
      </c>
      <c r="N251" s="26">
        <v>0.33333333333333331</v>
      </c>
      <c r="O251" s="8">
        <v>1</v>
      </c>
      <c r="P251" s="8">
        <v>1</v>
      </c>
      <c r="Q251" s="8">
        <v>1</v>
      </c>
      <c r="R251" s="8">
        <v>0</v>
      </c>
      <c r="T251" s="8">
        <v>1</v>
      </c>
      <c r="U251" s="8">
        <v>0</v>
      </c>
      <c r="V251" s="8">
        <v>1</v>
      </c>
      <c r="W251" s="8">
        <v>1</v>
      </c>
      <c r="X251" s="8">
        <v>0</v>
      </c>
      <c r="Y251" s="8">
        <v>0</v>
      </c>
      <c r="Z251" s="8">
        <v>1</v>
      </c>
      <c r="AA251" s="8">
        <v>0</v>
      </c>
      <c r="AB251" s="8">
        <f t="shared" si="24"/>
        <v>2</v>
      </c>
      <c r="AC251" s="8">
        <f t="shared" si="31"/>
        <v>1</v>
      </c>
      <c r="AD251" s="8">
        <v>1</v>
      </c>
      <c r="AE251" s="8">
        <v>1</v>
      </c>
      <c r="AF251" s="8">
        <v>1</v>
      </c>
      <c r="AG251" s="8">
        <v>1</v>
      </c>
      <c r="AH251" s="8">
        <v>1</v>
      </c>
      <c r="AI251" s="8">
        <v>1</v>
      </c>
      <c r="AJ251" s="8">
        <v>1</v>
      </c>
      <c r="AK251" s="8">
        <v>1</v>
      </c>
      <c r="AL251" s="8">
        <v>1</v>
      </c>
      <c r="AM251" s="8">
        <v>6.8</v>
      </c>
      <c r="AN251" s="8">
        <v>38</v>
      </c>
      <c r="AO251" s="8">
        <v>29.7</v>
      </c>
      <c r="AP251" s="8">
        <v>67</v>
      </c>
      <c r="AQ251" s="8">
        <v>2.7</v>
      </c>
      <c r="AR251" s="8">
        <v>9.1</v>
      </c>
      <c r="AS251" s="8">
        <v>57</v>
      </c>
      <c r="AT251" s="8">
        <v>4</v>
      </c>
      <c r="AU251" s="8">
        <v>4.4000000000000004</v>
      </c>
      <c r="AV251" s="8">
        <v>29</v>
      </c>
      <c r="AW251" s="8"/>
      <c r="AX251" s="8"/>
      <c r="AY251" s="26">
        <f t="shared" si="25"/>
        <v>11.4</v>
      </c>
      <c r="AZ251" s="8">
        <v>4.5</v>
      </c>
      <c r="BA251" s="8">
        <v>17.5</v>
      </c>
      <c r="BB251">
        <f t="shared" si="26"/>
        <v>1</v>
      </c>
      <c r="BF251">
        <f t="shared" si="27"/>
        <v>0</v>
      </c>
      <c r="BG251">
        <v>1</v>
      </c>
      <c r="BI251">
        <f t="shared" si="28"/>
        <v>1</v>
      </c>
      <c r="BN251">
        <v>1</v>
      </c>
      <c r="BP251">
        <f t="shared" si="29"/>
        <v>1</v>
      </c>
      <c r="CC251">
        <f t="shared" si="30"/>
        <v>2</v>
      </c>
      <c r="CD251" s="8">
        <v>0</v>
      </c>
      <c r="CE251" s="8"/>
      <c r="CF251" s="8">
        <v>0</v>
      </c>
      <c r="CG251" s="8">
        <v>0</v>
      </c>
      <c r="CH251" s="8">
        <v>0</v>
      </c>
      <c r="CI251" s="8">
        <v>0</v>
      </c>
      <c r="CJ251" s="8">
        <v>0</v>
      </c>
      <c r="CK251" s="8">
        <v>70</v>
      </c>
      <c r="CL251" s="8">
        <v>0</v>
      </c>
      <c r="CM251" s="8">
        <v>0</v>
      </c>
      <c r="CN251" s="8">
        <v>0</v>
      </c>
      <c r="CO251" s="8"/>
      <c r="CP251" s="8"/>
      <c r="CQ251" s="8">
        <v>0</v>
      </c>
      <c r="CR251" s="8"/>
      <c r="CS251" s="8"/>
      <c r="CT251" s="8">
        <v>157</v>
      </c>
      <c r="CU251" s="8">
        <v>0</v>
      </c>
      <c r="CV251" s="8">
        <v>0</v>
      </c>
      <c r="CW251" s="8">
        <v>160</v>
      </c>
      <c r="CX251" s="8">
        <v>86</v>
      </c>
      <c r="CY251" s="8">
        <v>0</v>
      </c>
      <c r="CZ251" s="8">
        <v>0.12</v>
      </c>
      <c r="DA251" s="8">
        <v>0</v>
      </c>
      <c r="DB251" s="8">
        <v>0</v>
      </c>
      <c r="DC251" s="8">
        <v>0</v>
      </c>
      <c r="DD251" s="8"/>
    </row>
    <row r="252" spans="1:108" x14ac:dyDescent="0.25">
      <c r="A252">
        <v>248</v>
      </c>
      <c r="B252" s="30">
        <v>44</v>
      </c>
      <c r="C252" s="8">
        <v>1</v>
      </c>
      <c r="D252" s="8">
        <v>0</v>
      </c>
      <c r="F252">
        <v>0</v>
      </c>
      <c r="H252" s="8">
        <v>0</v>
      </c>
      <c r="I252" s="8">
        <v>0</v>
      </c>
      <c r="J252" s="8"/>
      <c r="K252" s="8">
        <v>0</v>
      </c>
      <c r="L252" s="8">
        <v>1</v>
      </c>
      <c r="M252" s="8">
        <v>0</v>
      </c>
      <c r="N252" s="26">
        <v>7</v>
      </c>
      <c r="O252" s="8">
        <v>1</v>
      </c>
      <c r="P252" s="8">
        <v>1</v>
      </c>
      <c r="Q252" s="8">
        <v>1</v>
      </c>
      <c r="R252" s="8">
        <v>1</v>
      </c>
      <c r="T252" s="8">
        <v>1</v>
      </c>
      <c r="U252" s="8">
        <v>0</v>
      </c>
      <c r="V252" s="8">
        <v>1</v>
      </c>
      <c r="W252" s="8">
        <v>1</v>
      </c>
      <c r="X252" s="8">
        <v>0</v>
      </c>
      <c r="Y252" s="8">
        <v>0</v>
      </c>
      <c r="Z252" s="8">
        <v>1</v>
      </c>
      <c r="AA252" s="8">
        <v>0</v>
      </c>
      <c r="AB252" s="8">
        <f t="shared" si="24"/>
        <v>2</v>
      </c>
      <c r="AC252" s="8">
        <f t="shared" si="31"/>
        <v>1</v>
      </c>
      <c r="AD252" s="8">
        <v>1</v>
      </c>
      <c r="AE252" s="8">
        <v>1</v>
      </c>
      <c r="AF252" s="8">
        <v>1</v>
      </c>
      <c r="AG252" s="8">
        <v>1</v>
      </c>
      <c r="AH252" s="8">
        <v>1</v>
      </c>
      <c r="AI252" s="8">
        <v>1</v>
      </c>
      <c r="AJ252" s="8">
        <v>1</v>
      </c>
      <c r="AK252" s="8">
        <v>0</v>
      </c>
      <c r="AL252" s="8">
        <v>0</v>
      </c>
      <c r="AM252" s="8">
        <v>8.9</v>
      </c>
      <c r="AN252" s="8">
        <v>52</v>
      </c>
      <c r="AO252" s="8">
        <v>25.2</v>
      </c>
      <c r="AP252" s="8">
        <v>35</v>
      </c>
      <c r="AQ252" s="8">
        <v>6.4</v>
      </c>
      <c r="AR252" s="8">
        <v>7.9</v>
      </c>
      <c r="AS252" s="8">
        <v>38</v>
      </c>
      <c r="AT252" s="8">
        <v>9.1999999999999993</v>
      </c>
      <c r="AU252" s="8">
        <v>1.1000000000000001</v>
      </c>
      <c r="AV252" s="8">
        <v>25</v>
      </c>
      <c r="AW252" s="8"/>
      <c r="AX252" s="8"/>
      <c r="AY252" s="26">
        <f t="shared" si="25"/>
        <v>10.5</v>
      </c>
      <c r="AZ252" s="8">
        <v>5.2</v>
      </c>
      <c r="BA252" s="8">
        <v>12.3</v>
      </c>
      <c r="BB252">
        <f t="shared" si="26"/>
        <v>0</v>
      </c>
      <c r="BF252">
        <f t="shared" si="27"/>
        <v>0</v>
      </c>
      <c r="BG252">
        <v>1</v>
      </c>
      <c r="BI252">
        <f t="shared" si="28"/>
        <v>1</v>
      </c>
      <c r="BP252">
        <f t="shared" si="29"/>
        <v>0</v>
      </c>
      <c r="CC252">
        <f t="shared" si="30"/>
        <v>1</v>
      </c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</row>
    <row r="253" spans="1:108" x14ac:dyDescent="0.25">
      <c r="A253">
        <v>249</v>
      </c>
      <c r="B253" s="30">
        <v>63</v>
      </c>
      <c r="C253" s="8">
        <v>0</v>
      </c>
      <c r="D253" s="8">
        <v>0</v>
      </c>
      <c r="F253">
        <v>0</v>
      </c>
      <c r="H253" s="8">
        <v>0</v>
      </c>
      <c r="I253" s="8">
        <v>0</v>
      </c>
      <c r="J253" s="8"/>
      <c r="K253" s="8">
        <v>0</v>
      </c>
      <c r="L253" s="8">
        <v>0</v>
      </c>
      <c r="M253" s="8">
        <v>0</v>
      </c>
      <c r="N253" s="26">
        <v>0.66666666666666663</v>
      </c>
      <c r="O253" s="8">
        <v>1</v>
      </c>
      <c r="P253" s="8">
        <v>0</v>
      </c>
      <c r="Q253" s="8">
        <v>1</v>
      </c>
      <c r="R253" s="8">
        <v>1</v>
      </c>
      <c r="T253" s="8">
        <v>1</v>
      </c>
      <c r="U253" s="8">
        <v>0</v>
      </c>
      <c r="V253" s="8">
        <v>1</v>
      </c>
      <c r="W253" s="8">
        <v>1</v>
      </c>
      <c r="X253" s="8">
        <v>0</v>
      </c>
      <c r="Y253" s="8">
        <v>0</v>
      </c>
      <c r="Z253" s="8">
        <v>1</v>
      </c>
      <c r="AA253" s="8">
        <v>0</v>
      </c>
      <c r="AB253" s="8">
        <f t="shared" si="24"/>
        <v>2</v>
      </c>
      <c r="AC253" s="8">
        <f t="shared" si="31"/>
        <v>1</v>
      </c>
      <c r="AD253" s="8">
        <v>1</v>
      </c>
      <c r="AE253" s="8">
        <v>0</v>
      </c>
      <c r="AF253" s="8">
        <v>1</v>
      </c>
      <c r="AG253" s="8">
        <v>1</v>
      </c>
      <c r="AH253" s="8">
        <v>1</v>
      </c>
      <c r="AI253" s="8">
        <v>1</v>
      </c>
      <c r="AJ253" s="8">
        <v>1</v>
      </c>
      <c r="AK253" s="8">
        <v>0</v>
      </c>
      <c r="AL253" s="8">
        <v>0</v>
      </c>
      <c r="AM253" s="8">
        <v>2.2999999999999998</v>
      </c>
      <c r="AN253" s="8">
        <v>42</v>
      </c>
      <c r="AO253" s="8">
        <v>9.1</v>
      </c>
      <c r="AP253" s="8">
        <v>37</v>
      </c>
      <c r="AQ253" s="8">
        <v>4.5999999999999996</v>
      </c>
      <c r="AR253" s="8">
        <v>5.7</v>
      </c>
      <c r="AS253" s="8">
        <v>46</v>
      </c>
      <c r="AT253" s="8">
        <v>4.5</v>
      </c>
      <c r="AU253" s="8">
        <v>0.3</v>
      </c>
      <c r="AV253" s="8">
        <v>33</v>
      </c>
      <c r="AW253" s="8"/>
      <c r="AX253" s="8"/>
      <c r="AY253" s="26">
        <f t="shared" si="25"/>
        <v>4.2749999999999995</v>
      </c>
      <c r="AZ253" s="8">
        <v>4.8</v>
      </c>
      <c r="BA253" s="8">
        <v>36.299999999999997</v>
      </c>
      <c r="BB253">
        <f t="shared" si="26"/>
        <v>1</v>
      </c>
      <c r="BC253">
        <v>1</v>
      </c>
      <c r="BF253">
        <f t="shared" si="27"/>
        <v>0</v>
      </c>
      <c r="BI253">
        <f t="shared" si="28"/>
        <v>0</v>
      </c>
      <c r="BP253">
        <f t="shared" si="29"/>
        <v>0</v>
      </c>
      <c r="CC253">
        <f t="shared" si="30"/>
        <v>0</v>
      </c>
      <c r="CD253" s="8">
        <v>0</v>
      </c>
      <c r="CE253" s="8"/>
      <c r="CF253" s="8">
        <v>0</v>
      </c>
      <c r="CG253" s="8">
        <v>0</v>
      </c>
      <c r="CH253" s="8">
        <v>0</v>
      </c>
      <c r="CI253" s="8">
        <v>0</v>
      </c>
      <c r="CJ253" s="8">
        <v>0</v>
      </c>
      <c r="CK253" s="8">
        <v>0</v>
      </c>
      <c r="CL253" s="8">
        <v>0</v>
      </c>
      <c r="CM253" s="8">
        <v>0</v>
      </c>
      <c r="CN253" s="8">
        <v>0</v>
      </c>
      <c r="CO253" s="8"/>
      <c r="CP253" s="8"/>
      <c r="CQ253" s="8">
        <v>0</v>
      </c>
      <c r="CR253" s="8"/>
      <c r="CS253" s="8"/>
      <c r="CT253" s="8">
        <v>0</v>
      </c>
      <c r="CU253" s="8">
        <v>0</v>
      </c>
      <c r="CV253" s="8">
        <v>0</v>
      </c>
      <c r="CW253" s="8">
        <v>0</v>
      </c>
      <c r="CX253" s="8">
        <v>0</v>
      </c>
      <c r="CY253" s="8">
        <v>0</v>
      </c>
      <c r="CZ253" s="8">
        <v>0</v>
      </c>
      <c r="DA253" s="8">
        <v>0</v>
      </c>
      <c r="DB253" s="8">
        <v>0</v>
      </c>
      <c r="DC253" s="8">
        <v>0</v>
      </c>
      <c r="DD253" s="8"/>
    </row>
    <row r="254" spans="1:108" x14ac:dyDescent="0.25">
      <c r="A254">
        <v>250</v>
      </c>
      <c r="B254" s="30">
        <v>57</v>
      </c>
      <c r="C254" s="8">
        <v>0</v>
      </c>
      <c r="D254" s="8">
        <v>0</v>
      </c>
      <c r="F254">
        <v>0</v>
      </c>
      <c r="H254" s="8">
        <v>1</v>
      </c>
      <c r="I254" s="8">
        <v>0</v>
      </c>
      <c r="J254" s="8"/>
      <c r="K254" s="8">
        <v>0</v>
      </c>
      <c r="L254" s="8">
        <v>0</v>
      </c>
      <c r="M254" s="8">
        <v>0</v>
      </c>
      <c r="N254" s="26">
        <v>11</v>
      </c>
      <c r="O254" s="8">
        <v>1</v>
      </c>
      <c r="P254" s="8">
        <v>1</v>
      </c>
      <c r="Q254" s="8">
        <v>1</v>
      </c>
      <c r="R254" s="8">
        <v>1</v>
      </c>
      <c r="S254" s="8">
        <v>9</v>
      </c>
      <c r="T254" s="8">
        <v>1</v>
      </c>
      <c r="U254" s="8">
        <v>0</v>
      </c>
      <c r="V254" s="8">
        <v>1</v>
      </c>
      <c r="W254" s="8">
        <v>1</v>
      </c>
      <c r="X254" s="8">
        <v>0</v>
      </c>
      <c r="Y254" s="8">
        <v>1</v>
      </c>
      <c r="Z254" s="8">
        <v>1</v>
      </c>
      <c r="AA254" s="8">
        <v>0</v>
      </c>
      <c r="AB254" s="8">
        <f t="shared" si="24"/>
        <v>3</v>
      </c>
      <c r="AC254" s="8">
        <f t="shared" si="31"/>
        <v>1</v>
      </c>
      <c r="AD254" s="8">
        <v>1</v>
      </c>
      <c r="AE254" s="8">
        <v>0</v>
      </c>
      <c r="AF254" s="8">
        <v>1</v>
      </c>
      <c r="AG254" s="8">
        <v>0</v>
      </c>
      <c r="AH254" s="8">
        <v>0</v>
      </c>
      <c r="AI254" s="8">
        <v>0</v>
      </c>
      <c r="AJ254" s="8">
        <v>0</v>
      </c>
      <c r="AK254" s="8">
        <v>0</v>
      </c>
      <c r="AL254" s="8">
        <v>1</v>
      </c>
      <c r="AM254" s="8">
        <v>2.8</v>
      </c>
      <c r="AN254" s="8">
        <v>45</v>
      </c>
      <c r="AO254" s="8">
        <v>19.100000000000001</v>
      </c>
      <c r="AP254" s="8">
        <v>57</v>
      </c>
      <c r="AQ254" s="8">
        <v>3.5</v>
      </c>
      <c r="AR254" s="8">
        <v>10.4</v>
      </c>
      <c r="AS254" s="8">
        <v>55</v>
      </c>
      <c r="AT254" s="8">
        <v>3.8</v>
      </c>
      <c r="AU254" s="8">
        <v>2.6</v>
      </c>
      <c r="AV254" s="8">
        <v>38</v>
      </c>
      <c r="AW254" s="8"/>
      <c r="AX254" s="8"/>
      <c r="AY254" s="26">
        <f t="shared" si="25"/>
        <v>8.0750000000000011</v>
      </c>
      <c r="AZ254" s="8">
        <v>5</v>
      </c>
      <c r="BA254" s="8">
        <v>19.8</v>
      </c>
      <c r="BB254">
        <f t="shared" si="26"/>
        <v>1</v>
      </c>
      <c r="BF254">
        <f t="shared" si="27"/>
        <v>0</v>
      </c>
      <c r="BI254">
        <f t="shared" si="28"/>
        <v>0</v>
      </c>
      <c r="BP254">
        <f t="shared" si="29"/>
        <v>0</v>
      </c>
      <c r="BQ254">
        <v>1</v>
      </c>
      <c r="BU254">
        <v>1</v>
      </c>
      <c r="CC254">
        <f t="shared" si="30"/>
        <v>2</v>
      </c>
      <c r="CD254" s="8">
        <v>0</v>
      </c>
      <c r="CE254" s="8"/>
      <c r="CF254" s="8"/>
      <c r="CG254" s="8"/>
      <c r="CH254" s="8"/>
      <c r="CI254" s="8">
        <v>0</v>
      </c>
      <c r="CJ254" s="8"/>
      <c r="CK254" s="8">
        <v>0</v>
      </c>
      <c r="CL254" s="8">
        <v>367</v>
      </c>
      <c r="CM254" s="8"/>
      <c r="CN254" s="8"/>
      <c r="CO254" s="8"/>
      <c r="CP254" s="8"/>
      <c r="CQ254" s="8">
        <v>0</v>
      </c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</row>
    <row r="255" spans="1:108" x14ac:dyDescent="0.25">
      <c r="A255">
        <v>251</v>
      </c>
      <c r="B255" s="30">
        <v>48</v>
      </c>
      <c r="C255" s="8">
        <v>1</v>
      </c>
      <c r="D255" s="8">
        <v>0</v>
      </c>
      <c r="F255">
        <v>0</v>
      </c>
      <c r="H255" s="8">
        <v>0</v>
      </c>
      <c r="I255" s="8">
        <v>0</v>
      </c>
      <c r="J255" s="8"/>
      <c r="K255" s="8">
        <v>0</v>
      </c>
      <c r="L255" s="8">
        <v>0</v>
      </c>
      <c r="M255" s="8">
        <v>0</v>
      </c>
      <c r="N255" s="26">
        <v>10</v>
      </c>
      <c r="O255" s="8">
        <v>1</v>
      </c>
      <c r="P255" s="8">
        <v>1</v>
      </c>
      <c r="Q255" s="8">
        <v>1</v>
      </c>
      <c r="R255" s="8">
        <v>0</v>
      </c>
      <c r="T255" s="8">
        <v>1</v>
      </c>
      <c r="U255" s="8">
        <v>1</v>
      </c>
      <c r="V255" s="8">
        <v>1</v>
      </c>
      <c r="W255" s="8">
        <v>0</v>
      </c>
      <c r="X255" s="8">
        <v>0</v>
      </c>
      <c r="Y255" s="8">
        <v>0</v>
      </c>
      <c r="Z255" s="8">
        <v>0</v>
      </c>
      <c r="AA255" s="8">
        <v>0</v>
      </c>
      <c r="AB255" s="8">
        <f t="shared" si="24"/>
        <v>0</v>
      </c>
      <c r="AC255" s="8">
        <f t="shared" si="31"/>
        <v>0</v>
      </c>
      <c r="AD255" s="8">
        <v>1</v>
      </c>
      <c r="AE255" s="8">
        <v>1</v>
      </c>
      <c r="AF255" s="8">
        <v>1</v>
      </c>
      <c r="AG255" s="8">
        <v>1</v>
      </c>
      <c r="AH255" s="8">
        <v>1</v>
      </c>
      <c r="AI255" s="8">
        <v>1</v>
      </c>
      <c r="AJ255" s="8">
        <v>1</v>
      </c>
      <c r="AK255" s="8">
        <v>1</v>
      </c>
      <c r="AL255" s="8">
        <v>1</v>
      </c>
      <c r="AM255">
        <v>0</v>
      </c>
      <c r="AO255" s="8">
        <v>3.2</v>
      </c>
      <c r="AP255" s="8">
        <v>35</v>
      </c>
      <c r="AQ255" s="8">
        <v>5.5</v>
      </c>
      <c r="AR255" s="8">
        <v>3.5</v>
      </c>
      <c r="AS255" s="8">
        <v>44</v>
      </c>
      <c r="AT255" s="8">
        <v>4.8</v>
      </c>
      <c r="AU255" s="8">
        <v>0.5</v>
      </c>
      <c r="AV255" s="8">
        <v>36</v>
      </c>
      <c r="AW255" s="8"/>
      <c r="AX255" s="8"/>
      <c r="AY255" s="26">
        <f t="shared" si="25"/>
        <v>1.675</v>
      </c>
      <c r="BF255">
        <f t="shared" si="27"/>
        <v>0</v>
      </c>
      <c r="BI255">
        <f t="shared" si="28"/>
        <v>0</v>
      </c>
      <c r="BP255">
        <f t="shared" si="29"/>
        <v>0</v>
      </c>
      <c r="CA255">
        <v>1</v>
      </c>
      <c r="CC255">
        <f t="shared" si="30"/>
        <v>1</v>
      </c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</row>
    <row r="256" spans="1:108" x14ac:dyDescent="0.25">
      <c r="A256">
        <v>252</v>
      </c>
      <c r="B256" s="30">
        <v>78</v>
      </c>
      <c r="C256" s="8">
        <v>0</v>
      </c>
      <c r="D256" s="8">
        <v>0</v>
      </c>
      <c r="F256">
        <v>0</v>
      </c>
      <c r="H256" s="8">
        <v>0</v>
      </c>
      <c r="I256" s="8">
        <v>1</v>
      </c>
      <c r="J256" s="8"/>
      <c r="K256" s="8">
        <v>0</v>
      </c>
      <c r="L256" s="8">
        <v>0</v>
      </c>
      <c r="M256" s="8">
        <v>0</v>
      </c>
      <c r="N256" s="26">
        <v>0.83333333333333337</v>
      </c>
      <c r="O256" s="8">
        <v>1</v>
      </c>
      <c r="P256" s="8">
        <v>0</v>
      </c>
      <c r="Q256" s="8">
        <v>1</v>
      </c>
      <c r="R256" s="8">
        <v>0</v>
      </c>
      <c r="T256" s="8">
        <v>1</v>
      </c>
      <c r="U256" s="8">
        <v>0</v>
      </c>
      <c r="V256" s="8">
        <v>1</v>
      </c>
      <c r="W256" s="8">
        <v>1</v>
      </c>
      <c r="X256" s="8">
        <v>0</v>
      </c>
      <c r="Y256" s="8">
        <v>0</v>
      </c>
      <c r="Z256" s="8">
        <v>1</v>
      </c>
      <c r="AA256" s="8">
        <v>1</v>
      </c>
      <c r="AB256" s="8">
        <f t="shared" si="24"/>
        <v>3</v>
      </c>
      <c r="AC256" s="8">
        <f t="shared" si="31"/>
        <v>1</v>
      </c>
      <c r="AD256" s="8">
        <v>1</v>
      </c>
      <c r="AE256" s="8">
        <v>0</v>
      </c>
      <c r="AF256" s="8">
        <v>1</v>
      </c>
      <c r="AG256" s="8">
        <v>1</v>
      </c>
      <c r="AH256" s="8">
        <v>0</v>
      </c>
      <c r="AI256" s="8">
        <v>1</v>
      </c>
      <c r="AJ256" s="8">
        <v>1</v>
      </c>
      <c r="AK256" s="8">
        <v>1</v>
      </c>
      <c r="AL256" s="8">
        <v>1</v>
      </c>
      <c r="AM256">
        <v>0</v>
      </c>
      <c r="AO256" s="8">
        <v>7.8</v>
      </c>
      <c r="AP256" s="8">
        <v>43</v>
      </c>
      <c r="AQ256" s="8">
        <v>4.9000000000000004</v>
      </c>
      <c r="AR256" s="8">
        <v>2.4</v>
      </c>
      <c r="AS256" s="8">
        <v>47</v>
      </c>
      <c r="AU256">
        <v>0</v>
      </c>
      <c r="AY256" s="26">
        <f t="shared" si="25"/>
        <v>2.5499999999999998</v>
      </c>
      <c r="AZ256" s="8">
        <v>7.2</v>
      </c>
      <c r="BA256" s="8">
        <v>50</v>
      </c>
      <c r="BB256">
        <f t="shared" si="26"/>
        <v>1</v>
      </c>
      <c r="BD256">
        <v>1</v>
      </c>
      <c r="BF256">
        <f t="shared" si="27"/>
        <v>1</v>
      </c>
      <c r="BI256">
        <f t="shared" si="28"/>
        <v>0</v>
      </c>
      <c r="BO256">
        <v>1</v>
      </c>
      <c r="BP256">
        <f t="shared" si="29"/>
        <v>1</v>
      </c>
      <c r="BQ256">
        <v>1</v>
      </c>
      <c r="BT256">
        <v>1</v>
      </c>
      <c r="BU256">
        <v>1</v>
      </c>
      <c r="CC256">
        <f t="shared" si="30"/>
        <v>5</v>
      </c>
      <c r="CD256" s="8">
        <v>0</v>
      </c>
      <c r="CE256" s="8"/>
      <c r="CF256" s="8">
        <v>0</v>
      </c>
      <c r="CG256" s="8">
        <v>0</v>
      </c>
      <c r="CH256" s="8">
        <v>6.5</v>
      </c>
      <c r="CI256" s="8">
        <v>0</v>
      </c>
      <c r="CJ256" s="8">
        <v>0</v>
      </c>
      <c r="CK256" s="8">
        <v>0</v>
      </c>
      <c r="CL256" s="8">
        <v>0</v>
      </c>
      <c r="CM256" s="8">
        <v>0</v>
      </c>
      <c r="CN256" s="8">
        <v>485</v>
      </c>
      <c r="CO256" s="8">
        <v>485</v>
      </c>
      <c r="CP256" s="8"/>
      <c r="CQ256" s="8">
        <v>0</v>
      </c>
      <c r="CR256" s="8"/>
      <c r="CS256" s="8"/>
      <c r="CT256" s="8">
        <v>202</v>
      </c>
      <c r="CU256" s="8"/>
      <c r="CV256" s="8">
        <v>0</v>
      </c>
      <c r="CW256" s="8">
        <v>0</v>
      </c>
      <c r="CX256" s="8">
        <v>0</v>
      </c>
      <c r="CY256" s="8">
        <v>0</v>
      </c>
      <c r="CZ256" s="8">
        <v>0</v>
      </c>
      <c r="DA256" s="8">
        <v>0</v>
      </c>
      <c r="DB256" s="8">
        <v>1</v>
      </c>
      <c r="DC256" s="8"/>
      <c r="DD256" s="8" t="s">
        <v>120</v>
      </c>
    </row>
    <row r="257" spans="1:108" x14ac:dyDescent="0.25">
      <c r="A257">
        <v>253</v>
      </c>
      <c r="B257" s="30">
        <v>41</v>
      </c>
      <c r="C257" s="8">
        <v>1</v>
      </c>
      <c r="D257" s="8">
        <v>1</v>
      </c>
      <c r="E257">
        <v>15</v>
      </c>
      <c r="H257" s="8">
        <v>0</v>
      </c>
      <c r="I257" s="8">
        <v>0</v>
      </c>
      <c r="J257" s="8"/>
      <c r="K257" s="8">
        <v>0</v>
      </c>
      <c r="L257" s="8">
        <v>0</v>
      </c>
      <c r="M257" s="8">
        <v>0</v>
      </c>
      <c r="N257" s="26">
        <v>5</v>
      </c>
      <c r="O257" s="8">
        <v>1</v>
      </c>
      <c r="P257" s="8">
        <v>1</v>
      </c>
      <c r="Q257" s="8">
        <v>1</v>
      </c>
      <c r="R257" s="8">
        <v>1</v>
      </c>
      <c r="S257" s="8">
        <v>8</v>
      </c>
      <c r="T257" s="8">
        <v>1</v>
      </c>
      <c r="U257" s="8">
        <v>1</v>
      </c>
      <c r="V257" s="8">
        <v>1</v>
      </c>
      <c r="W257" s="8">
        <v>1</v>
      </c>
      <c r="X257" s="8">
        <v>1</v>
      </c>
      <c r="Y257" s="8">
        <v>1</v>
      </c>
      <c r="Z257" s="8">
        <v>1</v>
      </c>
      <c r="AA257" s="8">
        <v>1</v>
      </c>
      <c r="AB257" s="8">
        <f t="shared" si="24"/>
        <v>5</v>
      </c>
      <c r="AC257" s="8">
        <f t="shared" si="31"/>
        <v>1</v>
      </c>
      <c r="AD257" s="8">
        <v>1</v>
      </c>
      <c r="AE257" s="8">
        <v>1</v>
      </c>
      <c r="AF257" s="8">
        <v>1</v>
      </c>
      <c r="AG257" s="8">
        <v>1</v>
      </c>
      <c r="AH257" s="8">
        <v>1</v>
      </c>
      <c r="AI257" s="8">
        <v>1</v>
      </c>
      <c r="AJ257" s="8">
        <v>1</v>
      </c>
      <c r="AK257" s="8">
        <v>0</v>
      </c>
      <c r="AL257" s="8">
        <v>1</v>
      </c>
      <c r="AM257" s="8">
        <v>2.8</v>
      </c>
      <c r="AN257" s="8">
        <v>47</v>
      </c>
      <c r="AO257" s="8">
        <v>9</v>
      </c>
      <c r="AP257" s="8">
        <v>44</v>
      </c>
      <c r="AQ257" s="8">
        <v>3.8</v>
      </c>
      <c r="AR257" s="8">
        <v>8.1999999999999993</v>
      </c>
      <c r="AS257" s="8">
        <v>44</v>
      </c>
      <c r="AT257" s="8">
        <v>5.9</v>
      </c>
      <c r="AU257" s="8">
        <v>0</v>
      </c>
      <c r="AV257" s="8">
        <v>29</v>
      </c>
      <c r="AW257" s="8"/>
      <c r="AX257" s="8"/>
      <c r="AY257" s="26">
        <f t="shared" si="25"/>
        <v>5</v>
      </c>
      <c r="AZ257" s="8">
        <v>6</v>
      </c>
      <c r="BA257" s="8">
        <v>9.1999999999999993</v>
      </c>
      <c r="BB257">
        <f t="shared" si="26"/>
        <v>0</v>
      </c>
      <c r="BD257">
        <v>1</v>
      </c>
      <c r="BF257">
        <f t="shared" si="27"/>
        <v>1</v>
      </c>
      <c r="BI257">
        <f t="shared" si="28"/>
        <v>0</v>
      </c>
      <c r="BP257">
        <f t="shared" si="29"/>
        <v>0</v>
      </c>
      <c r="CC257">
        <f t="shared" si="30"/>
        <v>1</v>
      </c>
      <c r="CD257" s="8">
        <v>97</v>
      </c>
      <c r="CE257" s="8">
        <v>81</v>
      </c>
      <c r="CF257" s="8">
        <v>7.1</v>
      </c>
      <c r="CG257" s="8">
        <v>13.1</v>
      </c>
      <c r="CH257" s="8">
        <v>11.2</v>
      </c>
      <c r="CI257" s="8">
        <v>0</v>
      </c>
      <c r="CJ257" s="8">
        <v>0</v>
      </c>
      <c r="CK257" s="8">
        <v>0</v>
      </c>
      <c r="CL257" s="8">
        <v>0</v>
      </c>
      <c r="CM257" s="8">
        <v>60</v>
      </c>
      <c r="CN257" s="8">
        <v>0</v>
      </c>
      <c r="CO257" s="8"/>
      <c r="CP257" s="8"/>
      <c r="CQ257" s="8">
        <v>0</v>
      </c>
      <c r="CR257" s="8"/>
      <c r="CS257" s="8"/>
      <c r="CT257" s="8">
        <v>0</v>
      </c>
      <c r="CU257" s="8">
        <v>0</v>
      </c>
      <c r="CV257" s="8">
        <v>68</v>
      </c>
      <c r="CW257" s="8">
        <v>0</v>
      </c>
      <c r="CX257" s="8">
        <v>0</v>
      </c>
      <c r="CY257" s="8">
        <v>0</v>
      </c>
      <c r="CZ257" s="8">
        <v>0</v>
      </c>
      <c r="DA257" s="8">
        <v>0</v>
      </c>
      <c r="DB257" s="8">
        <v>0</v>
      </c>
      <c r="DC257" s="8">
        <v>0</v>
      </c>
      <c r="DD257" s="8"/>
    </row>
    <row r="258" spans="1:108" x14ac:dyDescent="0.25">
      <c r="A258">
        <v>254</v>
      </c>
      <c r="B258" s="30">
        <v>50</v>
      </c>
      <c r="C258" s="8">
        <v>1</v>
      </c>
      <c r="D258" s="8">
        <v>0</v>
      </c>
      <c r="F258">
        <v>0</v>
      </c>
      <c r="G258">
        <v>0</v>
      </c>
      <c r="H258" s="8">
        <v>0</v>
      </c>
      <c r="I258" s="8">
        <v>0</v>
      </c>
      <c r="J258" s="8"/>
      <c r="K258" s="8">
        <v>0</v>
      </c>
      <c r="L258" s="8">
        <v>1</v>
      </c>
      <c r="M258" s="8">
        <v>0</v>
      </c>
      <c r="N258" s="26">
        <v>2</v>
      </c>
      <c r="O258" s="8">
        <v>1</v>
      </c>
      <c r="P258" s="8">
        <v>0</v>
      </c>
      <c r="Q258" s="8">
        <v>1</v>
      </c>
      <c r="R258" s="8">
        <v>0</v>
      </c>
      <c r="T258" s="8">
        <v>0</v>
      </c>
      <c r="U258" s="8">
        <v>0</v>
      </c>
      <c r="V258" s="8">
        <v>0</v>
      </c>
      <c r="W258" s="8">
        <v>0</v>
      </c>
      <c r="X258" s="8">
        <v>0</v>
      </c>
      <c r="Y258" s="8">
        <v>0</v>
      </c>
      <c r="Z258" s="8">
        <v>0</v>
      </c>
      <c r="AA258" s="8">
        <v>0</v>
      </c>
      <c r="AB258" s="8">
        <f t="shared" si="24"/>
        <v>0</v>
      </c>
      <c r="AC258" s="8">
        <f t="shared" si="31"/>
        <v>0</v>
      </c>
      <c r="AD258" s="8">
        <v>1</v>
      </c>
      <c r="AE258" s="8">
        <v>0</v>
      </c>
      <c r="AF258" s="8">
        <v>1</v>
      </c>
      <c r="AG258" s="8">
        <v>0</v>
      </c>
      <c r="AH258" s="8">
        <v>0</v>
      </c>
      <c r="AI258" s="8">
        <v>0</v>
      </c>
      <c r="AJ258" s="8">
        <v>0</v>
      </c>
      <c r="AK258" s="8">
        <v>0</v>
      </c>
      <c r="AL258" s="8">
        <v>0</v>
      </c>
      <c r="AM258" s="8">
        <v>19.399999999999999</v>
      </c>
      <c r="AN258" s="8">
        <v>52</v>
      </c>
      <c r="AO258" s="8">
        <v>60.7</v>
      </c>
      <c r="AP258" s="8">
        <v>67</v>
      </c>
      <c r="AQ258" s="8">
        <v>3.3</v>
      </c>
      <c r="AR258" s="8">
        <v>3.6</v>
      </c>
      <c r="AS258" s="8">
        <v>31</v>
      </c>
      <c r="AT258" s="8">
        <v>4.9000000000000004</v>
      </c>
      <c r="AU258" s="8">
        <v>3.5</v>
      </c>
      <c r="AV258" s="8">
        <v>48</v>
      </c>
      <c r="AW258" s="8"/>
      <c r="AX258" s="8"/>
      <c r="AY258" s="26">
        <f t="shared" si="25"/>
        <v>20.924999999999997</v>
      </c>
      <c r="BF258">
        <f t="shared" si="27"/>
        <v>0</v>
      </c>
      <c r="BI258">
        <f t="shared" si="28"/>
        <v>0</v>
      </c>
      <c r="BK258">
        <v>1</v>
      </c>
      <c r="BP258">
        <f t="shared" si="29"/>
        <v>0</v>
      </c>
      <c r="CC258">
        <f t="shared" si="30"/>
        <v>1</v>
      </c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>
        <v>1</v>
      </c>
      <c r="DD258" s="8"/>
    </row>
    <row r="259" spans="1:108" x14ac:dyDescent="0.25">
      <c r="A259">
        <v>255</v>
      </c>
      <c r="B259" s="30">
        <v>70</v>
      </c>
      <c r="C259" s="8">
        <v>1</v>
      </c>
      <c r="D259" s="8">
        <v>1</v>
      </c>
      <c r="E259">
        <v>10</v>
      </c>
      <c r="H259" s="8">
        <v>0</v>
      </c>
      <c r="I259" s="8">
        <v>0</v>
      </c>
      <c r="J259" s="8"/>
      <c r="K259" s="8">
        <v>0</v>
      </c>
      <c r="L259" s="8">
        <v>0</v>
      </c>
      <c r="M259" s="8">
        <v>0</v>
      </c>
      <c r="N259" s="26">
        <v>7</v>
      </c>
      <c r="O259" s="8">
        <v>1</v>
      </c>
      <c r="P259" s="8">
        <v>0</v>
      </c>
      <c r="Q259" s="8">
        <v>1</v>
      </c>
      <c r="R259" s="8">
        <v>0</v>
      </c>
      <c r="T259" s="8">
        <v>1</v>
      </c>
      <c r="U259" s="8">
        <v>0</v>
      </c>
      <c r="V259" s="8">
        <v>1</v>
      </c>
      <c r="W259" s="8">
        <v>1</v>
      </c>
      <c r="X259" s="8">
        <v>0</v>
      </c>
      <c r="Y259" s="8">
        <v>0</v>
      </c>
      <c r="Z259" s="8">
        <v>0</v>
      </c>
      <c r="AA259" s="8">
        <v>0</v>
      </c>
      <c r="AB259" s="8">
        <f t="shared" si="24"/>
        <v>1</v>
      </c>
      <c r="AC259" s="8">
        <f t="shared" si="31"/>
        <v>1</v>
      </c>
      <c r="AD259" s="8">
        <v>1</v>
      </c>
      <c r="AE259" s="8">
        <v>0</v>
      </c>
      <c r="AF259" s="8">
        <v>1</v>
      </c>
      <c r="AG259" s="8">
        <v>1</v>
      </c>
      <c r="AH259" s="8">
        <v>0</v>
      </c>
      <c r="AI259" s="8">
        <v>1</v>
      </c>
      <c r="AJ259" s="8">
        <v>1</v>
      </c>
      <c r="AK259" s="8">
        <v>1</v>
      </c>
      <c r="AL259" s="8">
        <v>1</v>
      </c>
      <c r="AM259" s="8">
        <v>1.8</v>
      </c>
      <c r="AN259" s="8">
        <v>44</v>
      </c>
      <c r="AO259" s="8">
        <v>6.1</v>
      </c>
      <c r="AP259" s="8">
        <v>44</v>
      </c>
      <c r="AQ259" s="8">
        <v>6.6</v>
      </c>
      <c r="AR259" s="8">
        <v>2.9</v>
      </c>
      <c r="AS259" s="8">
        <v>49</v>
      </c>
      <c r="AT259" s="8">
        <v>4.3</v>
      </c>
      <c r="AU259" s="8">
        <v>1.4</v>
      </c>
      <c r="AV259" s="8">
        <v>44</v>
      </c>
      <c r="AW259" s="8"/>
      <c r="AX259" s="8"/>
      <c r="AY259" s="26">
        <f t="shared" si="25"/>
        <v>2.6999999999999997</v>
      </c>
      <c r="AZ259" s="8">
        <v>4.2</v>
      </c>
      <c r="BA259" s="8">
        <v>21.3</v>
      </c>
      <c r="BB259">
        <f t="shared" si="26"/>
        <v>1</v>
      </c>
      <c r="BD259">
        <v>1</v>
      </c>
      <c r="BF259">
        <f t="shared" si="27"/>
        <v>1</v>
      </c>
      <c r="BI259">
        <f t="shared" si="28"/>
        <v>0</v>
      </c>
      <c r="BP259">
        <f t="shared" si="29"/>
        <v>0</v>
      </c>
      <c r="CC259">
        <f t="shared" si="30"/>
        <v>1</v>
      </c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</row>
    <row r="260" spans="1:108" x14ac:dyDescent="0.25">
      <c r="A260">
        <v>256</v>
      </c>
      <c r="B260" s="30">
        <v>47</v>
      </c>
      <c r="C260" s="8">
        <v>0</v>
      </c>
      <c r="D260" s="8">
        <v>0</v>
      </c>
      <c r="F260">
        <v>0</v>
      </c>
      <c r="H260" s="8">
        <v>0</v>
      </c>
      <c r="I260" s="8">
        <v>0</v>
      </c>
      <c r="J260" s="8"/>
      <c r="K260" s="8">
        <v>0</v>
      </c>
      <c r="L260" s="8">
        <v>0</v>
      </c>
      <c r="M260" s="8">
        <v>0</v>
      </c>
      <c r="N260" s="26">
        <v>1.6</v>
      </c>
      <c r="O260" s="8">
        <v>0</v>
      </c>
      <c r="P260" s="8">
        <v>0</v>
      </c>
      <c r="Q260" s="8">
        <v>0</v>
      </c>
      <c r="R260" s="8">
        <v>0</v>
      </c>
      <c r="T260" s="8">
        <v>1</v>
      </c>
      <c r="U260" s="8">
        <v>0</v>
      </c>
      <c r="V260" s="8">
        <v>1</v>
      </c>
      <c r="W260" s="8">
        <v>1</v>
      </c>
      <c r="X260" s="8">
        <v>0</v>
      </c>
      <c r="Y260" s="8">
        <v>0</v>
      </c>
      <c r="Z260" s="8">
        <v>1</v>
      </c>
      <c r="AA260" s="8">
        <v>0</v>
      </c>
      <c r="AB260" s="8">
        <f t="shared" si="24"/>
        <v>2</v>
      </c>
      <c r="AC260" s="8">
        <f t="shared" si="31"/>
        <v>1</v>
      </c>
      <c r="AD260" s="8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>
        <v>0</v>
      </c>
      <c r="AO260" s="8">
        <v>24</v>
      </c>
      <c r="AP260" s="8">
        <v>57</v>
      </c>
      <c r="AQ260" s="8">
        <v>3.2</v>
      </c>
      <c r="AR260" s="8">
        <v>8.5</v>
      </c>
      <c r="AS260" s="8">
        <v>54</v>
      </c>
      <c r="AU260">
        <v>0</v>
      </c>
      <c r="AY260" s="26">
        <f t="shared" si="25"/>
        <v>8.125</v>
      </c>
      <c r="AZ260" s="8">
        <v>3.3</v>
      </c>
      <c r="BA260" s="8">
        <v>33.299999999999997</v>
      </c>
      <c r="BB260">
        <f t="shared" si="26"/>
        <v>1</v>
      </c>
      <c r="BC260">
        <v>1</v>
      </c>
      <c r="BF260">
        <f t="shared" si="27"/>
        <v>0</v>
      </c>
      <c r="BI260">
        <f t="shared" si="28"/>
        <v>0</v>
      </c>
      <c r="BP260">
        <f t="shared" si="29"/>
        <v>0</v>
      </c>
      <c r="CC260">
        <f t="shared" si="30"/>
        <v>0</v>
      </c>
      <c r="CD260" s="8">
        <v>0</v>
      </c>
      <c r="CE260" s="8"/>
      <c r="CF260" s="8">
        <v>0</v>
      </c>
      <c r="CG260" s="8">
        <v>0</v>
      </c>
      <c r="CH260" s="8">
        <v>0</v>
      </c>
      <c r="CI260" s="8">
        <v>0</v>
      </c>
      <c r="CJ260" s="8">
        <v>0</v>
      </c>
      <c r="CK260" s="8">
        <v>0</v>
      </c>
      <c r="CL260" s="8">
        <v>1288</v>
      </c>
      <c r="CM260" s="8">
        <v>0</v>
      </c>
      <c r="CN260" s="8">
        <v>454</v>
      </c>
      <c r="CO260" s="8">
        <v>454</v>
      </c>
      <c r="CP260" s="8"/>
      <c r="CQ260" s="8">
        <v>0</v>
      </c>
      <c r="CR260" s="8"/>
      <c r="CS260" s="8"/>
      <c r="CT260" s="8">
        <v>220</v>
      </c>
      <c r="CU260" s="8">
        <v>0</v>
      </c>
      <c r="CV260" s="8">
        <v>25</v>
      </c>
      <c r="CW260" s="8">
        <v>0</v>
      </c>
      <c r="CX260" s="8">
        <v>0</v>
      </c>
      <c r="CY260" s="8">
        <v>0</v>
      </c>
      <c r="CZ260" s="8">
        <v>0</v>
      </c>
      <c r="DA260" s="8">
        <v>0</v>
      </c>
      <c r="DB260" s="8">
        <v>0</v>
      </c>
      <c r="DC260" s="8">
        <v>0</v>
      </c>
      <c r="DD260" s="8"/>
    </row>
    <row r="261" spans="1:108" x14ac:dyDescent="0.25">
      <c r="A261">
        <v>257</v>
      </c>
      <c r="B261" s="30">
        <v>78</v>
      </c>
      <c r="C261" s="8">
        <v>1</v>
      </c>
      <c r="D261" s="8">
        <v>0</v>
      </c>
      <c r="F261">
        <v>0</v>
      </c>
      <c r="H261" s="8">
        <v>1</v>
      </c>
      <c r="I261" s="8">
        <v>1</v>
      </c>
      <c r="J261" s="8"/>
      <c r="K261" s="8">
        <v>0</v>
      </c>
      <c r="L261" s="8">
        <v>0</v>
      </c>
      <c r="M261" s="8">
        <v>0</v>
      </c>
      <c r="N261" s="26">
        <v>0.66666666666666663</v>
      </c>
      <c r="O261" s="8">
        <v>1</v>
      </c>
      <c r="P261" s="8">
        <v>1</v>
      </c>
      <c r="Q261" s="8">
        <v>0</v>
      </c>
      <c r="R261" s="8">
        <v>1</v>
      </c>
      <c r="T261" s="8">
        <v>1</v>
      </c>
      <c r="U261" s="8">
        <v>1</v>
      </c>
      <c r="V261" s="8">
        <v>1</v>
      </c>
      <c r="W261" s="8">
        <v>1</v>
      </c>
      <c r="X261" s="8">
        <v>0</v>
      </c>
      <c r="Y261" s="8">
        <v>0</v>
      </c>
      <c r="Z261" s="8">
        <v>1</v>
      </c>
      <c r="AA261" s="8">
        <v>0</v>
      </c>
      <c r="AB261" s="8">
        <f t="shared" si="24"/>
        <v>2</v>
      </c>
      <c r="AC261" s="8">
        <f t="shared" si="31"/>
        <v>1</v>
      </c>
      <c r="AD261" s="8">
        <v>1</v>
      </c>
      <c r="AE261" s="8">
        <v>1</v>
      </c>
      <c r="AF261" s="8">
        <v>0</v>
      </c>
      <c r="AG261" s="8">
        <v>1</v>
      </c>
      <c r="AH261" s="8">
        <v>0</v>
      </c>
      <c r="AI261" s="8">
        <v>0</v>
      </c>
      <c r="AJ261" s="8">
        <v>1</v>
      </c>
      <c r="AK261" s="8">
        <v>1</v>
      </c>
      <c r="AL261" s="8">
        <v>1</v>
      </c>
      <c r="AM261">
        <v>0</v>
      </c>
      <c r="AO261" s="8">
        <v>42.7</v>
      </c>
      <c r="AP261" s="8">
        <v>57</v>
      </c>
      <c r="AQ261" s="8">
        <v>3</v>
      </c>
      <c r="AR261" s="8">
        <v>6.4</v>
      </c>
      <c r="AS261" s="8">
        <v>54</v>
      </c>
      <c r="AT261" s="8">
        <v>6.1</v>
      </c>
      <c r="AU261" s="8">
        <v>1.4</v>
      </c>
      <c r="AV261" s="8">
        <v>38</v>
      </c>
      <c r="AW261" s="8"/>
      <c r="AX261" s="8"/>
      <c r="AY261" s="26">
        <f t="shared" si="25"/>
        <v>12.275</v>
      </c>
      <c r="AZ261" s="8">
        <v>4.2</v>
      </c>
      <c r="BA261" s="8">
        <v>29</v>
      </c>
      <c r="BB261">
        <f t="shared" si="26"/>
        <v>1</v>
      </c>
      <c r="BF261">
        <f t="shared" si="27"/>
        <v>0</v>
      </c>
      <c r="BI261">
        <f t="shared" si="28"/>
        <v>0</v>
      </c>
      <c r="BP261">
        <f t="shared" si="29"/>
        <v>0</v>
      </c>
      <c r="BY261">
        <v>1</v>
      </c>
      <c r="CC261">
        <f t="shared" si="30"/>
        <v>1</v>
      </c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</row>
    <row r="262" spans="1:108" x14ac:dyDescent="0.25">
      <c r="A262">
        <v>258</v>
      </c>
      <c r="B262" s="30">
        <v>79</v>
      </c>
      <c r="C262" s="8">
        <v>0</v>
      </c>
      <c r="D262" s="8">
        <v>0</v>
      </c>
      <c r="F262">
        <v>0</v>
      </c>
      <c r="H262" s="8">
        <v>1</v>
      </c>
      <c r="I262" s="8">
        <v>0</v>
      </c>
      <c r="J262" s="8"/>
      <c r="K262" s="8">
        <v>0</v>
      </c>
      <c r="L262" s="8">
        <v>0</v>
      </c>
      <c r="M262" s="8">
        <v>0</v>
      </c>
      <c r="N262" s="26">
        <v>5</v>
      </c>
      <c r="O262" s="8">
        <v>1</v>
      </c>
      <c r="P262" s="8">
        <v>0</v>
      </c>
      <c r="Q262" s="8">
        <v>1</v>
      </c>
      <c r="R262" s="8">
        <v>0</v>
      </c>
      <c r="T262" s="8">
        <v>1</v>
      </c>
      <c r="U262" s="8">
        <v>0</v>
      </c>
      <c r="V262" s="8">
        <v>1</v>
      </c>
      <c r="W262" s="8">
        <v>1</v>
      </c>
      <c r="X262" s="8">
        <v>1</v>
      </c>
      <c r="Y262" s="8">
        <v>1</v>
      </c>
      <c r="Z262" s="8">
        <v>1</v>
      </c>
      <c r="AA262" s="8">
        <v>1</v>
      </c>
      <c r="AB262" s="8">
        <f t="shared" ref="AB262:AB316" si="32">SUM(W262:AA262)</f>
        <v>5</v>
      </c>
      <c r="AC262" s="8">
        <f t="shared" si="31"/>
        <v>1</v>
      </c>
      <c r="AD262" s="8">
        <v>1</v>
      </c>
      <c r="AE262" s="8">
        <v>0</v>
      </c>
      <c r="AF262" s="8">
        <v>1</v>
      </c>
      <c r="AG262" s="8">
        <v>1</v>
      </c>
      <c r="AH262" s="8">
        <v>1</v>
      </c>
      <c r="AI262" s="8">
        <v>1</v>
      </c>
      <c r="AJ262" s="8">
        <v>1</v>
      </c>
      <c r="AK262" s="8">
        <v>1</v>
      </c>
      <c r="AL262" s="8">
        <v>1</v>
      </c>
      <c r="AM262">
        <v>0</v>
      </c>
      <c r="AO262">
        <v>0</v>
      </c>
      <c r="AP262" t="s">
        <v>136</v>
      </c>
      <c r="AQ262" s="8">
        <v>5.9</v>
      </c>
      <c r="AR262" s="8">
        <v>4.5</v>
      </c>
      <c r="AS262" s="8">
        <v>45</v>
      </c>
      <c r="AT262" s="8">
        <v>7.7</v>
      </c>
      <c r="AU262" s="8">
        <v>0.1</v>
      </c>
      <c r="AV262" s="8">
        <v>25</v>
      </c>
      <c r="AW262" s="8"/>
      <c r="AX262" s="8"/>
      <c r="AY262" s="26">
        <f t="shared" ref="AY262:AY316" si="33">AVERAGE(AM262,AO262,AR262,)</f>
        <v>1.125</v>
      </c>
      <c r="AZ262" s="8">
        <v>7.5</v>
      </c>
      <c r="BA262" s="8">
        <v>18.7</v>
      </c>
      <c r="BB262">
        <f t="shared" ref="BB262:BB316" si="34">COUNTIF(BA262,"&gt;14")</f>
        <v>1</v>
      </c>
      <c r="BE262" s="8">
        <v>1</v>
      </c>
      <c r="BF262">
        <f t="shared" ref="BF262:BF316" si="35">COUNTIF(BD262:BE262,"&gt;0")</f>
        <v>1</v>
      </c>
      <c r="BI262">
        <f t="shared" ref="BI262:BI316" si="36">COUNTIF(BG262:BH262,"&gt;0")</f>
        <v>0</v>
      </c>
      <c r="BO262">
        <v>1</v>
      </c>
      <c r="BP262">
        <f t="shared" ref="BP262:BP316" si="37">COUNTIF(BN262:BO262,"&gt;0")</f>
        <v>1</v>
      </c>
      <c r="CC262">
        <f t="shared" ref="CC262:CC316" si="38">SUM(BC262:CB262)-BF262-BI262-BP262-BC262</f>
        <v>2</v>
      </c>
      <c r="CD262" s="8">
        <v>128</v>
      </c>
      <c r="CE262" s="8">
        <v>85</v>
      </c>
      <c r="CF262" s="8">
        <v>0</v>
      </c>
      <c r="CG262" s="8">
        <v>10.199999999999999</v>
      </c>
      <c r="CH262" s="8">
        <v>0</v>
      </c>
      <c r="CI262" s="8">
        <v>0</v>
      </c>
      <c r="CJ262" s="8">
        <v>0</v>
      </c>
      <c r="CK262" s="8">
        <v>0</v>
      </c>
      <c r="CL262" s="8">
        <v>0</v>
      </c>
      <c r="CM262" s="8">
        <v>0</v>
      </c>
      <c r="CN262" s="8">
        <v>0</v>
      </c>
      <c r="CO262" s="8"/>
      <c r="CP262" s="8"/>
      <c r="CQ262" s="8"/>
      <c r="CR262" s="8"/>
      <c r="CS262" s="8"/>
      <c r="CT262" s="8">
        <v>134</v>
      </c>
      <c r="CU262" s="8"/>
      <c r="CV262" s="8">
        <v>0</v>
      </c>
      <c r="CW262" s="8">
        <v>0</v>
      </c>
      <c r="CX262" s="8">
        <v>0</v>
      </c>
      <c r="CY262" s="8">
        <v>0.6</v>
      </c>
      <c r="CZ262" s="8">
        <v>0</v>
      </c>
      <c r="DA262" s="8">
        <v>0</v>
      </c>
      <c r="DB262" s="8">
        <v>0</v>
      </c>
      <c r="DC262" s="8">
        <v>0</v>
      </c>
      <c r="DD262" s="8"/>
    </row>
    <row r="263" spans="1:108" x14ac:dyDescent="0.25">
      <c r="A263">
        <v>259</v>
      </c>
      <c r="B263" s="30">
        <v>71</v>
      </c>
      <c r="C263" s="8">
        <v>0</v>
      </c>
      <c r="D263" s="8">
        <v>0</v>
      </c>
      <c r="F263">
        <v>0</v>
      </c>
      <c r="H263" s="8">
        <v>0</v>
      </c>
      <c r="I263" s="8">
        <v>0</v>
      </c>
      <c r="J263" s="8"/>
      <c r="K263" s="8">
        <v>0</v>
      </c>
      <c r="L263" s="8">
        <v>0</v>
      </c>
      <c r="M263" s="8">
        <v>0</v>
      </c>
      <c r="N263" s="26">
        <v>0.83333333333333337</v>
      </c>
      <c r="O263" s="8">
        <v>1</v>
      </c>
      <c r="P263" s="8">
        <v>0</v>
      </c>
      <c r="Q263" s="8">
        <v>1</v>
      </c>
      <c r="R263" s="8">
        <v>1</v>
      </c>
      <c r="T263" s="8">
        <v>1</v>
      </c>
      <c r="U263" s="8">
        <v>0</v>
      </c>
      <c r="V263" s="8">
        <v>1</v>
      </c>
      <c r="W263" s="8">
        <v>1</v>
      </c>
      <c r="X263" s="8">
        <v>0</v>
      </c>
      <c r="Y263" s="8">
        <v>0</v>
      </c>
      <c r="Z263" s="8">
        <v>1</v>
      </c>
      <c r="AA263" s="8">
        <v>0</v>
      </c>
      <c r="AB263" s="8">
        <f t="shared" si="32"/>
        <v>2</v>
      </c>
      <c r="AC263" s="8">
        <f t="shared" ref="AC263:AC316" si="39">COUNTIF(AB263,"&gt;0")</f>
        <v>1</v>
      </c>
      <c r="AD263" s="8">
        <v>1</v>
      </c>
      <c r="AE263" s="8">
        <v>0</v>
      </c>
      <c r="AF263" s="8">
        <v>1</v>
      </c>
      <c r="AG263" s="8">
        <v>1</v>
      </c>
      <c r="AH263" s="8">
        <v>0</v>
      </c>
      <c r="AI263" s="8">
        <v>0</v>
      </c>
      <c r="AJ263" s="8">
        <v>1</v>
      </c>
      <c r="AK263" s="8">
        <v>0</v>
      </c>
      <c r="AL263" s="8">
        <v>0</v>
      </c>
      <c r="AM263">
        <v>0</v>
      </c>
      <c r="AO263">
        <v>0</v>
      </c>
      <c r="AP263" t="s">
        <v>136</v>
      </c>
      <c r="AQ263" s="8">
        <v>4.3</v>
      </c>
      <c r="AR263" s="8">
        <v>1.6</v>
      </c>
      <c r="AS263" s="8">
        <v>52</v>
      </c>
      <c r="AT263" s="8">
        <v>5.2</v>
      </c>
      <c r="AU263" s="8">
        <v>1.1000000000000001</v>
      </c>
      <c r="AV263" s="8">
        <v>39</v>
      </c>
      <c r="AW263" s="8"/>
      <c r="AX263" s="8"/>
      <c r="AY263" s="26">
        <f t="shared" si="33"/>
        <v>0.4</v>
      </c>
      <c r="AZ263" s="8">
        <v>4.2</v>
      </c>
      <c r="BA263" s="8">
        <v>25</v>
      </c>
      <c r="BB263">
        <f t="shared" si="34"/>
        <v>1</v>
      </c>
      <c r="BC263" s="8">
        <v>1</v>
      </c>
      <c r="BF263">
        <f t="shared" si="35"/>
        <v>0</v>
      </c>
      <c r="BI263">
        <f t="shared" si="36"/>
        <v>0</v>
      </c>
      <c r="BP263">
        <f t="shared" si="37"/>
        <v>0</v>
      </c>
      <c r="CC263">
        <f t="shared" si="38"/>
        <v>0</v>
      </c>
      <c r="CD263" s="8">
        <v>0</v>
      </c>
      <c r="CE263" s="8"/>
      <c r="CF263" s="8">
        <v>0</v>
      </c>
      <c r="CG263" s="8">
        <v>0</v>
      </c>
      <c r="CH263" s="8">
        <v>0</v>
      </c>
      <c r="CI263" s="8">
        <v>0</v>
      </c>
      <c r="CJ263" s="8">
        <v>0</v>
      </c>
      <c r="CK263" s="8">
        <v>0</v>
      </c>
      <c r="CL263" s="8">
        <v>0</v>
      </c>
      <c r="CM263" s="8">
        <v>0</v>
      </c>
      <c r="CN263" s="8">
        <v>0</v>
      </c>
      <c r="CO263" s="8"/>
      <c r="CP263" s="8"/>
      <c r="CQ263" s="8">
        <v>0</v>
      </c>
      <c r="CR263" s="8"/>
      <c r="CS263" s="8"/>
      <c r="CT263" s="8">
        <v>0</v>
      </c>
      <c r="CU263" s="8">
        <v>0</v>
      </c>
      <c r="CV263" s="8">
        <v>0</v>
      </c>
      <c r="CW263" s="8">
        <v>0</v>
      </c>
      <c r="CX263" s="8">
        <v>0</v>
      </c>
      <c r="CY263" s="8">
        <v>0</v>
      </c>
      <c r="CZ263" s="8">
        <v>0</v>
      </c>
      <c r="DA263" s="8">
        <v>0</v>
      </c>
      <c r="DB263" s="8">
        <v>1</v>
      </c>
      <c r="DC263" s="8">
        <v>0</v>
      </c>
      <c r="DD263" s="8" t="s">
        <v>121</v>
      </c>
    </row>
    <row r="264" spans="1:108" x14ac:dyDescent="0.25">
      <c r="A264">
        <v>260</v>
      </c>
      <c r="B264" s="30">
        <v>64</v>
      </c>
      <c r="C264" s="8">
        <v>1</v>
      </c>
      <c r="D264" s="8">
        <v>0</v>
      </c>
      <c r="F264">
        <v>0</v>
      </c>
      <c r="H264" s="8">
        <v>1</v>
      </c>
      <c r="I264" s="8">
        <v>0</v>
      </c>
      <c r="J264" s="8"/>
      <c r="K264" s="8">
        <v>0</v>
      </c>
      <c r="L264" s="8">
        <v>0</v>
      </c>
      <c r="M264" s="8">
        <v>0</v>
      </c>
      <c r="N264" s="26">
        <v>5</v>
      </c>
      <c r="O264" s="8">
        <v>0</v>
      </c>
      <c r="P264" s="8">
        <v>0</v>
      </c>
      <c r="Q264" s="8">
        <v>0</v>
      </c>
      <c r="R264" s="8">
        <v>1</v>
      </c>
      <c r="T264" s="8">
        <v>1</v>
      </c>
      <c r="U264" s="8">
        <v>0</v>
      </c>
      <c r="V264" s="8">
        <v>1</v>
      </c>
      <c r="W264" s="8">
        <v>1</v>
      </c>
      <c r="X264" s="8">
        <v>0</v>
      </c>
      <c r="Y264" s="8">
        <v>0</v>
      </c>
      <c r="Z264" s="8">
        <v>1</v>
      </c>
      <c r="AA264" s="8">
        <v>0</v>
      </c>
      <c r="AB264" s="8">
        <f t="shared" si="32"/>
        <v>2</v>
      </c>
      <c r="AC264" s="8">
        <f t="shared" si="39"/>
        <v>1</v>
      </c>
      <c r="AD264" s="8">
        <v>0</v>
      </c>
      <c r="AE264" s="8">
        <v>0</v>
      </c>
      <c r="AF264" s="8">
        <v>0</v>
      </c>
      <c r="AG264" s="8">
        <v>0</v>
      </c>
      <c r="AH264" s="8">
        <v>0</v>
      </c>
      <c r="AI264" s="8">
        <v>0</v>
      </c>
      <c r="AJ264" s="8">
        <v>0</v>
      </c>
      <c r="AK264" s="8">
        <v>0</v>
      </c>
      <c r="AL264" s="8">
        <v>0</v>
      </c>
      <c r="AM264" s="8">
        <v>2.2999999999999998</v>
      </c>
      <c r="AN264" s="8">
        <v>50</v>
      </c>
      <c r="AO264" s="8">
        <v>5</v>
      </c>
      <c r="AP264" s="8">
        <v>44</v>
      </c>
      <c r="AQ264" s="8">
        <v>3.4</v>
      </c>
      <c r="AR264" s="8">
        <v>8.6</v>
      </c>
      <c r="AS264" s="8">
        <v>60</v>
      </c>
      <c r="AT264" s="8">
        <v>5</v>
      </c>
      <c r="AU264" s="8">
        <v>3.7</v>
      </c>
      <c r="AV264" s="8">
        <v>45</v>
      </c>
      <c r="AW264" s="8"/>
      <c r="AX264" s="8"/>
      <c r="AY264" s="26">
        <f t="shared" si="33"/>
        <v>3.9749999999999996</v>
      </c>
      <c r="AZ264" s="8">
        <v>4.5</v>
      </c>
      <c r="BA264" s="8">
        <v>27.2</v>
      </c>
      <c r="BB264">
        <f t="shared" si="34"/>
        <v>1</v>
      </c>
      <c r="BC264">
        <v>1</v>
      </c>
      <c r="BF264">
        <f t="shared" si="35"/>
        <v>0</v>
      </c>
      <c r="BI264">
        <f t="shared" si="36"/>
        <v>0</v>
      </c>
      <c r="BP264">
        <f t="shared" si="37"/>
        <v>0</v>
      </c>
      <c r="BQ264">
        <v>1</v>
      </c>
      <c r="CC264">
        <f t="shared" si="38"/>
        <v>1</v>
      </c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</row>
    <row r="265" spans="1:108" x14ac:dyDescent="0.25">
      <c r="A265">
        <v>261</v>
      </c>
      <c r="B265" s="30">
        <v>69</v>
      </c>
      <c r="C265" s="8">
        <v>0</v>
      </c>
      <c r="D265" s="8">
        <v>1</v>
      </c>
      <c r="E265">
        <v>4</v>
      </c>
      <c r="H265" s="8">
        <v>1</v>
      </c>
      <c r="I265" s="8">
        <v>1</v>
      </c>
      <c r="J265" s="8"/>
      <c r="K265" s="8">
        <v>0</v>
      </c>
      <c r="L265">
        <v>0</v>
      </c>
      <c r="M265" s="8">
        <v>0</v>
      </c>
      <c r="N265" s="26">
        <v>7</v>
      </c>
      <c r="O265" s="8">
        <v>1</v>
      </c>
      <c r="P265" s="8">
        <v>0</v>
      </c>
      <c r="Q265" s="8">
        <v>1</v>
      </c>
      <c r="R265" s="8">
        <v>1</v>
      </c>
      <c r="S265" s="8">
        <v>7</v>
      </c>
      <c r="T265" s="8">
        <v>1</v>
      </c>
      <c r="U265" s="8">
        <v>0</v>
      </c>
      <c r="V265" s="8">
        <v>1</v>
      </c>
      <c r="W265" s="8">
        <v>1</v>
      </c>
      <c r="X265" s="8">
        <v>0</v>
      </c>
      <c r="Y265" s="8">
        <v>1</v>
      </c>
      <c r="Z265" s="8">
        <v>1</v>
      </c>
      <c r="AA265" s="8">
        <v>1</v>
      </c>
      <c r="AB265" s="8">
        <f t="shared" si="32"/>
        <v>4</v>
      </c>
      <c r="AC265" s="8">
        <f t="shared" si="39"/>
        <v>1</v>
      </c>
      <c r="AD265" s="8">
        <v>0</v>
      </c>
      <c r="AE265" s="8">
        <v>0</v>
      </c>
      <c r="AF265" s="8">
        <v>0</v>
      </c>
      <c r="AG265" s="8">
        <v>1</v>
      </c>
      <c r="AH265" s="8">
        <v>1</v>
      </c>
      <c r="AI265" s="8">
        <v>1</v>
      </c>
      <c r="AJ265" s="8">
        <v>1</v>
      </c>
      <c r="AK265" s="8">
        <v>0</v>
      </c>
      <c r="AL265" s="8">
        <v>1</v>
      </c>
      <c r="AM265" s="8">
        <v>3</v>
      </c>
      <c r="AN265" s="8">
        <v>42</v>
      </c>
      <c r="AO265" s="8">
        <v>22.6</v>
      </c>
      <c r="AP265" s="8">
        <v>43</v>
      </c>
      <c r="AQ265" s="8">
        <v>4</v>
      </c>
      <c r="AR265" s="8">
        <v>9.5</v>
      </c>
      <c r="AS265" s="8">
        <v>50</v>
      </c>
      <c r="AT265" s="8">
        <v>5.2</v>
      </c>
      <c r="AU265" s="8">
        <v>2.4</v>
      </c>
      <c r="AV265" s="8">
        <v>40</v>
      </c>
      <c r="AW265" s="8"/>
      <c r="AX265" s="8"/>
      <c r="AY265" s="26">
        <f t="shared" si="33"/>
        <v>8.7750000000000004</v>
      </c>
      <c r="AZ265" s="8">
        <v>4.3</v>
      </c>
      <c r="BA265" s="8">
        <v>26.7</v>
      </c>
      <c r="BB265">
        <f t="shared" si="34"/>
        <v>1</v>
      </c>
      <c r="BD265">
        <v>1</v>
      </c>
      <c r="BF265">
        <f t="shared" si="35"/>
        <v>1</v>
      </c>
      <c r="BI265">
        <f t="shared" si="36"/>
        <v>0</v>
      </c>
      <c r="BP265">
        <f t="shared" si="37"/>
        <v>0</v>
      </c>
      <c r="CC265">
        <f t="shared" si="38"/>
        <v>1</v>
      </c>
      <c r="CD265" s="8">
        <v>0</v>
      </c>
      <c r="CE265" s="8"/>
      <c r="CF265" s="8">
        <v>0</v>
      </c>
      <c r="CG265" s="8"/>
      <c r="CH265" s="8">
        <v>0</v>
      </c>
      <c r="CI265" s="8">
        <v>0</v>
      </c>
      <c r="CJ265" s="8">
        <v>0</v>
      </c>
      <c r="CK265" s="8">
        <v>0</v>
      </c>
      <c r="CL265" s="8">
        <v>0</v>
      </c>
      <c r="CM265" s="8">
        <v>0</v>
      </c>
      <c r="CN265" s="8">
        <v>0</v>
      </c>
      <c r="CO265" s="8"/>
      <c r="CP265" s="8"/>
      <c r="CQ265" s="8">
        <v>0</v>
      </c>
      <c r="CR265" s="8"/>
      <c r="CS265" s="8"/>
      <c r="CT265" s="8">
        <v>0</v>
      </c>
      <c r="CU265" s="8">
        <v>0</v>
      </c>
      <c r="CV265" s="8">
        <v>0</v>
      </c>
      <c r="CW265" s="8">
        <v>0</v>
      </c>
      <c r="CX265" s="8">
        <v>17</v>
      </c>
      <c r="CY265" s="8">
        <v>0</v>
      </c>
      <c r="CZ265" s="8">
        <v>0</v>
      </c>
      <c r="DA265" s="8">
        <v>0</v>
      </c>
      <c r="DB265" s="8">
        <v>0</v>
      </c>
      <c r="DC265" s="8">
        <v>0</v>
      </c>
      <c r="DD265" s="8"/>
    </row>
    <row r="266" spans="1:108" x14ac:dyDescent="0.25">
      <c r="A266">
        <v>262</v>
      </c>
      <c r="B266" s="30">
        <v>52</v>
      </c>
      <c r="C266" s="8">
        <v>1</v>
      </c>
      <c r="D266" s="8">
        <v>1</v>
      </c>
      <c r="E266">
        <v>9</v>
      </c>
      <c r="H266" s="8">
        <v>1</v>
      </c>
      <c r="I266" s="8">
        <v>1</v>
      </c>
      <c r="J266" s="8"/>
      <c r="K266" s="8">
        <v>0</v>
      </c>
      <c r="L266" s="8">
        <v>0</v>
      </c>
      <c r="M266" s="8">
        <v>0</v>
      </c>
      <c r="N266" s="26">
        <v>10</v>
      </c>
      <c r="O266" s="8">
        <v>0</v>
      </c>
      <c r="P266" s="8">
        <v>0</v>
      </c>
      <c r="Q266" s="8">
        <v>0</v>
      </c>
      <c r="R266" s="8">
        <v>0</v>
      </c>
      <c r="T266" s="8">
        <v>1</v>
      </c>
      <c r="U266" s="8">
        <v>0</v>
      </c>
      <c r="V266" s="8">
        <v>1</v>
      </c>
      <c r="W266" s="8">
        <v>1</v>
      </c>
      <c r="X266" s="8">
        <v>0</v>
      </c>
      <c r="Y266" s="8">
        <v>1</v>
      </c>
      <c r="Z266" s="8">
        <v>1</v>
      </c>
      <c r="AA266" s="8">
        <v>1</v>
      </c>
      <c r="AB266" s="8">
        <f t="shared" si="32"/>
        <v>4</v>
      </c>
      <c r="AC266" s="8">
        <f t="shared" si="39"/>
        <v>1</v>
      </c>
      <c r="AD266" s="8">
        <v>0</v>
      </c>
      <c r="AE266" s="8">
        <v>0</v>
      </c>
      <c r="AF266" s="8">
        <v>0</v>
      </c>
      <c r="AG266" s="8">
        <v>1</v>
      </c>
      <c r="AH266" s="8">
        <v>0</v>
      </c>
      <c r="AI266" s="8">
        <v>0</v>
      </c>
      <c r="AJ266" s="8">
        <v>1</v>
      </c>
      <c r="AK266" s="8">
        <v>0</v>
      </c>
      <c r="AL266" s="8">
        <v>0</v>
      </c>
      <c r="AM266" s="8">
        <v>2.8</v>
      </c>
      <c r="AN266" s="8">
        <v>41</v>
      </c>
      <c r="AO266" s="8">
        <v>24</v>
      </c>
      <c r="AP266" s="8">
        <v>62</v>
      </c>
      <c r="AQ266" s="8">
        <v>3.1</v>
      </c>
      <c r="AR266" s="8">
        <v>10.5</v>
      </c>
      <c r="AS266" s="8">
        <v>56</v>
      </c>
      <c r="AT266" s="8">
        <v>4.4000000000000004</v>
      </c>
      <c r="AU266" s="8">
        <v>3.1</v>
      </c>
      <c r="AV266" s="8">
        <v>37</v>
      </c>
      <c r="AW266" s="8"/>
      <c r="AX266" s="8"/>
      <c r="AY266" s="26">
        <f t="shared" si="33"/>
        <v>9.3249999999999993</v>
      </c>
      <c r="AZ266" s="8">
        <v>4</v>
      </c>
      <c r="BA266" s="8">
        <v>24.8</v>
      </c>
      <c r="BB266">
        <f t="shared" si="34"/>
        <v>1</v>
      </c>
      <c r="BD266">
        <v>1</v>
      </c>
      <c r="BF266">
        <f t="shared" si="35"/>
        <v>1</v>
      </c>
      <c r="BI266">
        <f t="shared" si="36"/>
        <v>0</v>
      </c>
      <c r="BP266">
        <f t="shared" si="37"/>
        <v>0</v>
      </c>
      <c r="CC266">
        <f t="shared" si="38"/>
        <v>1</v>
      </c>
      <c r="CD266" s="8"/>
      <c r="CE266" s="8"/>
      <c r="CF266" s="8"/>
      <c r="CG266" s="8"/>
      <c r="CH266" s="8"/>
      <c r="CI266" s="8"/>
      <c r="CJ266" s="8">
        <v>0</v>
      </c>
      <c r="CK266" s="8"/>
      <c r="CL266" s="8"/>
      <c r="CM266" s="8">
        <v>0</v>
      </c>
      <c r="CN266" s="8">
        <v>363</v>
      </c>
      <c r="CO266" s="8">
        <v>363</v>
      </c>
      <c r="CP266" s="8"/>
      <c r="CQ266" s="8"/>
      <c r="CR266" s="8"/>
      <c r="CS266" s="8"/>
      <c r="CT266" s="8"/>
      <c r="CU266" s="8">
        <v>0</v>
      </c>
      <c r="CV266" s="8">
        <v>0</v>
      </c>
      <c r="CW266" s="8">
        <v>0</v>
      </c>
      <c r="CX266" s="8">
        <v>0</v>
      </c>
      <c r="CY266" s="8">
        <v>0</v>
      </c>
      <c r="CZ266" s="8">
        <v>0</v>
      </c>
      <c r="DA266" s="8">
        <v>0</v>
      </c>
      <c r="DB266" s="8">
        <v>0</v>
      </c>
      <c r="DC266" s="8">
        <v>0</v>
      </c>
      <c r="DD266" s="8"/>
    </row>
    <row r="267" spans="1:108" x14ac:dyDescent="0.25">
      <c r="A267">
        <v>263</v>
      </c>
      <c r="B267" s="30">
        <v>59</v>
      </c>
      <c r="C267" s="8">
        <v>1</v>
      </c>
      <c r="D267" s="8">
        <v>1</v>
      </c>
      <c r="E267">
        <v>20</v>
      </c>
      <c r="H267" s="8">
        <v>1</v>
      </c>
      <c r="I267" s="8">
        <v>1</v>
      </c>
      <c r="J267" s="8"/>
      <c r="K267" s="8">
        <v>0</v>
      </c>
      <c r="L267">
        <v>0</v>
      </c>
      <c r="M267">
        <v>1</v>
      </c>
      <c r="N267" s="26">
        <v>2</v>
      </c>
      <c r="O267" s="8">
        <v>1</v>
      </c>
      <c r="P267" s="8">
        <v>1</v>
      </c>
      <c r="Q267" s="8">
        <v>1</v>
      </c>
      <c r="R267" s="8">
        <v>1</v>
      </c>
      <c r="S267" s="8">
        <v>8</v>
      </c>
      <c r="T267" s="8">
        <v>1</v>
      </c>
      <c r="U267" s="8">
        <v>0</v>
      </c>
      <c r="V267" s="8">
        <v>1</v>
      </c>
      <c r="W267" s="8">
        <v>1</v>
      </c>
      <c r="X267" s="8">
        <v>0</v>
      </c>
      <c r="Y267" s="8">
        <v>1</v>
      </c>
      <c r="Z267" s="8">
        <v>1</v>
      </c>
      <c r="AA267" s="8">
        <v>1</v>
      </c>
      <c r="AB267" s="8">
        <f t="shared" si="32"/>
        <v>4</v>
      </c>
      <c r="AC267" s="8">
        <f t="shared" si="39"/>
        <v>1</v>
      </c>
      <c r="AD267" s="8">
        <v>1</v>
      </c>
      <c r="AE267" s="8">
        <v>1</v>
      </c>
      <c r="AF267" s="8">
        <v>0</v>
      </c>
      <c r="AG267" s="8">
        <v>1</v>
      </c>
      <c r="AH267" s="8">
        <v>0</v>
      </c>
      <c r="AI267" s="8">
        <v>1</v>
      </c>
      <c r="AJ267" s="8">
        <v>1</v>
      </c>
      <c r="AK267" s="8">
        <v>1</v>
      </c>
      <c r="AL267" s="8">
        <v>1</v>
      </c>
      <c r="AM267" s="8">
        <v>3.1</v>
      </c>
      <c r="AN267" s="8">
        <v>38</v>
      </c>
      <c r="AO267" s="8">
        <v>13.9</v>
      </c>
      <c r="AP267" s="8">
        <v>41</v>
      </c>
      <c r="AQ267" s="8">
        <v>4.3</v>
      </c>
      <c r="AR267" s="8">
        <v>12.2</v>
      </c>
      <c r="AS267" s="8">
        <v>52</v>
      </c>
      <c r="AU267">
        <v>0</v>
      </c>
      <c r="AY267" s="26">
        <f t="shared" si="33"/>
        <v>7.3</v>
      </c>
      <c r="AZ267" s="8">
        <v>4.7</v>
      </c>
      <c r="BA267" s="8">
        <v>37.299999999999997</v>
      </c>
      <c r="BB267">
        <f t="shared" si="34"/>
        <v>1</v>
      </c>
      <c r="BD267">
        <v>1</v>
      </c>
      <c r="BF267">
        <f t="shared" si="35"/>
        <v>1</v>
      </c>
      <c r="BI267">
        <f t="shared" si="36"/>
        <v>0</v>
      </c>
      <c r="BP267">
        <f t="shared" si="37"/>
        <v>0</v>
      </c>
      <c r="CC267">
        <f t="shared" si="38"/>
        <v>1</v>
      </c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</row>
    <row r="268" spans="1:108" x14ac:dyDescent="0.25">
      <c r="A268">
        <v>264</v>
      </c>
      <c r="B268" s="30">
        <v>71</v>
      </c>
      <c r="C268" s="8">
        <v>0</v>
      </c>
      <c r="D268" s="8">
        <v>0</v>
      </c>
      <c r="F268">
        <v>0</v>
      </c>
      <c r="H268" s="8">
        <v>1</v>
      </c>
      <c r="I268" s="8">
        <v>1</v>
      </c>
      <c r="J268" s="8"/>
      <c r="K268" s="8">
        <v>0</v>
      </c>
      <c r="L268" s="8">
        <v>0</v>
      </c>
      <c r="M268" s="8">
        <v>0</v>
      </c>
      <c r="N268" s="26">
        <v>4</v>
      </c>
      <c r="O268" s="8">
        <v>1</v>
      </c>
      <c r="P268" s="8">
        <v>1</v>
      </c>
      <c r="Q268" s="8">
        <v>0</v>
      </c>
      <c r="R268" s="8">
        <v>1</v>
      </c>
      <c r="S268" s="8">
        <v>10</v>
      </c>
      <c r="T268" s="8">
        <v>1</v>
      </c>
      <c r="U268" s="8">
        <v>0</v>
      </c>
      <c r="V268" s="8">
        <v>1</v>
      </c>
      <c r="W268" s="8">
        <v>1</v>
      </c>
      <c r="X268" s="8">
        <v>1</v>
      </c>
      <c r="Y268" s="8">
        <v>1</v>
      </c>
      <c r="Z268" s="8">
        <v>1</v>
      </c>
      <c r="AA268" s="8">
        <v>1</v>
      </c>
      <c r="AB268" s="8">
        <f t="shared" si="32"/>
        <v>5</v>
      </c>
      <c r="AC268" s="8">
        <f t="shared" si="39"/>
        <v>1</v>
      </c>
      <c r="AD268" s="8">
        <v>0</v>
      </c>
      <c r="AE268" s="8">
        <v>0</v>
      </c>
      <c r="AF268" s="8">
        <v>0</v>
      </c>
      <c r="AG268" s="8">
        <v>1</v>
      </c>
      <c r="AH268" s="8">
        <v>0</v>
      </c>
      <c r="AI268" s="8">
        <v>1</v>
      </c>
      <c r="AJ268" s="8">
        <v>1</v>
      </c>
      <c r="AK268" s="8">
        <v>1</v>
      </c>
      <c r="AL268" s="8">
        <v>1</v>
      </c>
      <c r="AM268">
        <v>0</v>
      </c>
      <c r="AO268" s="8">
        <v>3.4</v>
      </c>
      <c r="AP268" s="8">
        <v>50</v>
      </c>
      <c r="AQ268" s="8">
        <v>3.4</v>
      </c>
      <c r="AR268" s="8">
        <v>4.5</v>
      </c>
      <c r="AS268" s="8">
        <v>50</v>
      </c>
      <c r="AU268">
        <v>0</v>
      </c>
      <c r="AY268" s="26">
        <f t="shared" si="33"/>
        <v>1.9750000000000001</v>
      </c>
      <c r="AZ268" s="8">
        <v>15</v>
      </c>
      <c r="BA268" s="8">
        <v>50</v>
      </c>
      <c r="BB268">
        <f t="shared" si="34"/>
        <v>1</v>
      </c>
      <c r="BC268">
        <v>1</v>
      </c>
      <c r="BF268">
        <f t="shared" si="35"/>
        <v>0</v>
      </c>
      <c r="BI268">
        <f t="shared" si="36"/>
        <v>0</v>
      </c>
      <c r="BP268">
        <f t="shared" si="37"/>
        <v>0</v>
      </c>
      <c r="BQ268">
        <v>1</v>
      </c>
      <c r="CC268">
        <f t="shared" si="38"/>
        <v>1</v>
      </c>
      <c r="CD268" s="8">
        <v>0</v>
      </c>
      <c r="CE268" s="8"/>
      <c r="CF268" s="8">
        <v>0</v>
      </c>
      <c r="CG268" s="8">
        <v>0</v>
      </c>
      <c r="CH268" s="8">
        <v>0</v>
      </c>
      <c r="CI268" s="8">
        <v>0</v>
      </c>
      <c r="CJ268" s="8">
        <v>0</v>
      </c>
      <c r="CK268" s="8">
        <v>0</v>
      </c>
      <c r="CL268" s="8">
        <v>0</v>
      </c>
      <c r="CM268" s="8">
        <v>0</v>
      </c>
      <c r="CN268" s="8">
        <v>0</v>
      </c>
      <c r="CO268" s="8"/>
      <c r="CP268" s="8"/>
      <c r="CQ268" s="8">
        <v>0</v>
      </c>
      <c r="CR268" s="8"/>
      <c r="CS268" s="8"/>
      <c r="CT268" s="8">
        <v>0</v>
      </c>
      <c r="CU268" s="8">
        <v>0</v>
      </c>
      <c r="CV268" s="8">
        <v>0</v>
      </c>
      <c r="CW268" s="8">
        <v>0</v>
      </c>
      <c r="CX268" s="8">
        <v>0</v>
      </c>
      <c r="CY268" s="8">
        <v>0</v>
      </c>
      <c r="CZ268" s="8">
        <v>0</v>
      </c>
      <c r="DA268" s="8">
        <v>0</v>
      </c>
      <c r="DB268" s="8">
        <v>1</v>
      </c>
      <c r="DC268" s="8">
        <v>0</v>
      </c>
      <c r="DD268" s="8" t="s">
        <v>107</v>
      </c>
    </row>
    <row r="269" spans="1:108" x14ac:dyDescent="0.25">
      <c r="A269">
        <v>265</v>
      </c>
      <c r="B269" s="30">
        <v>63</v>
      </c>
      <c r="C269" s="8">
        <v>0</v>
      </c>
      <c r="D269" s="8">
        <v>0</v>
      </c>
      <c r="F269">
        <v>0</v>
      </c>
      <c r="H269" s="8">
        <v>1</v>
      </c>
      <c r="I269" s="8">
        <v>1</v>
      </c>
      <c r="J269" s="8"/>
      <c r="K269" s="8">
        <v>0</v>
      </c>
      <c r="L269" s="8">
        <v>0</v>
      </c>
      <c r="M269" s="8">
        <v>0</v>
      </c>
      <c r="O269" s="8"/>
      <c r="P269" s="8"/>
      <c r="Q269" s="8"/>
      <c r="R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>
        <v>2.1</v>
      </c>
      <c r="AN269" s="8">
        <v>44</v>
      </c>
      <c r="AO269" s="8">
        <v>5</v>
      </c>
      <c r="AP269" s="8">
        <v>50</v>
      </c>
      <c r="AQ269" s="8">
        <v>5.7</v>
      </c>
      <c r="AR269" s="8">
        <v>4.0999999999999996</v>
      </c>
      <c r="AS269" s="8">
        <v>55</v>
      </c>
      <c r="AT269" s="8">
        <v>3.4</v>
      </c>
      <c r="AU269" s="8">
        <v>2</v>
      </c>
      <c r="AV269" s="8">
        <v>43</v>
      </c>
      <c r="AW269" s="8"/>
      <c r="AX269" s="8"/>
      <c r="AY269" s="26">
        <f t="shared" si="33"/>
        <v>2.8</v>
      </c>
      <c r="AZ269" s="8">
        <v>5.8</v>
      </c>
      <c r="BA269" s="8">
        <v>15.7</v>
      </c>
      <c r="BB269">
        <f t="shared" si="34"/>
        <v>1</v>
      </c>
      <c r="BF269">
        <f t="shared" si="35"/>
        <v>0</v>
      </c>
      <c r="BI269">
        <f t="shared" si="36"/>
        <v>0</v>
      </c>
      <c r="BP269">
        <f t="shared" si="37"/>
        <v>0</v>
      </c>
      <c r="BV269">
        <v>1</v>
      </c>
      <c r="CC269">
        <f t="shared" si="38"/>
        <v>1</v>
      </c>
      <c r="CD269" s="8">
        <v>130</v>
      </c>
      <c r="CE269" s="8">
        <v>87</v>
      </c>
      <c r="CF269" s="8">
        <v>0</v>
      </c>
      <c r="CG269" s="8">
        <v>0</v>
      </c>
      <c r="CH269" s="8">
        <v>0</v>
      </c>
      <c r="CI269" s="8">
        <v>121</v>
      </c>
      <c r="CJ269" s="8">
        <v>0</v>
      </c>
      <c r="CK269" s="8">
        <v>0</v>
      </c>
      <c r="CL269" s="8">
        <v>0</v>
      </c>
      <c r="CM269" s="8">
        <v>5</v>
      </c>
      <c r="CN269" s="8">
        <v>471</v>
      </c>
      <c r="CO269" s="8">
        <v>471</v>
      </c>
      <c r="CP269" s="8"/>
      <c r="CQ269" s="8">
        <v>0</v>
      </c>
      <c r="CR269" s="8"/>
      <c r="CS269" s="8"/>
      <c r="CT269" s="8">
        <v>0</v>
      </c>
      <c r="CU269" s="8"/>
      <c r="CV269" s="8">
        <v>25</v>
      </c>
      <c r="CW269" s="8">
        <v>0</v>
      </c>
      <c r="CX269" s="8">
        <v>35</v>
      </c>
      <c r="CY269" s="8">
        <v>0</v>
      </c>
      <c r="CZ269" s="8">
        <v>0</v>
      </c>
      <c r="DA269" s="8">
        <v>1</v>
      </c>
      <c r="DB269" s="8">
        <v>1</v>
      </c>
      <c r="DC269" s="8">
        <v>0</v>
      </c>
      <c r="DD269" s="8" t="s">
        <v>115</v>
      </c>
    </row>
    <row r="270" spans="1:108" x14ac:dyDescent="0.25">
      <c r="A270">
        <v>266</v>
      </c>
      <c r="B270" s="30">
        <v>79</v>
      </c>
      <c r="C270" s="8">
        <v>1</v>
      </c>
      <c r="D270" s="8">
        <v>1</v>
      </c>
      <c r="H270" s="8">
        <v>1</v>
      </c>
      <c r="I270" s="8">
        <v>0</v>
      </c>
      <c r="J270" s="8"/>
      <c r="K270" s="8">
        <v>0</v>
      </c>
      <c r="L270" s="8">
        <v>0</v>
      </c>
      <c r="M270" s="8">
        <v>0</v>
      </c>
      <c r="N270" s="26">
        <v>25</v>
      </c>
      <c r="O270" s="8">
        <v>1</v>
      </c>
      <c r="P270" s="8">
        <v>1</v>
      </c>
      <c r="Q270" s="8">
        <v>0</v>
      </c>
      <c r="R270" s="8">
        <v>1</v>
      </c>
      <c r="S270" s="8">
        <v>10</v>
      </c>
      <c r="T270" s="8">
        <v>1</v>
      </c>
      <c r="U270" s="8">
        <v>0</v>
      </c>
      <c r="V270" s="8">
        <v>1</v>
      </c>
      <c r="W270" s="8">
        <v>0</v>
      </c>
      <c r="X270" s="8">
        <v>0</v>
      </c>
      <c r="Y270" s="8">
        <v>1</v>
      </c>
      <c r="Z270" s="8">
        <v>1</v>
      </c>
      <c r="AA270" s="8">
        <v>0</v>
      </c>
      <c r="AB270" s="8">
        <f t="shared" si="32"/>
        <v>2</v>
      </c>
      <c r="AC270" s="8">
        <f t="shared" si="39"/>
        <v>1</v>
      </c>
      <c r="AD270" s="8">
        <v>1</v>
      </c>
      <c r="AE270" s="8">
        <v>1</v>
      </c>
      <c r="AF270" s="8">
        <v>1</v>
      </c>
      <c r="AG270" s="8">
        <v>1</v>
      </c>
      <c r="AH270" s="8">
        <v>1</v>
      </c>
      <c r="AI270" s="8">
        <v>1</v>
      </c>
      <c r="AJ270" s="8">
        <v>1</v>
      </c>
      <c r="AK270" s="8">
        <v>1</v>
      </c>
      <c r="AL270" s="8">
        <v>1</v>
      </c>
      <c r="AM270">
        <v>0</v>
      </c>
      <c r="AO270">
        <v>0</v>
      </c>
      <c r="AP270" t="s">
        <v>136</v>
      </c>
      <c r="AQ270" s="8">
        <v>10.8</v>
      </c>
      <c r="AR270" s="8">
        <v>2.8</v>
      </c>
      <c r="AS270" s="8">
        <v>44</v>
      </c>
      <c r="AT270" s="8">
        <v>3.3</v>
      </c>
      <c r="AU270" s="8">
        <v>2.9</v>
      </c>
      <c r="AV270" s="8">
        <v>45</v>
      </c>
      <c r="AW270" s="8"/>
      <c r="AX270" s="8"/>
      <c r="AY270" s="26">
        <f t="shared" si="33"/>
        <v>0.7</v>
      </c>
      <c r="AZ270" s="8">
        <v>17.7</v>
      </c>
      <c r="BA270" s="8">
        <v>35.700000000000003</v>
      </c>
      <c r="BB270">
        <f t="shared" si="34"/>
        <v>1</v>
      </c>
      <c r="BD270">
        <v>1</v>
      </c>
      <c r="BF270">
        <f t="shared" si="35"/>
        <v>1</v>
      </c>
      <c r="BI270">
        <f t="shared" si="36"/>
        <v>0</v>
      </c>
      <c r="BP270">
        <f t="shared" si="37"/>
        <v>0</v>
      </c>
      <c r="CC270">
        <f t="shared" si="38"/>
        <v>1</v>
      </c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</row>
    <row r="271" spans="1:108" x14ac:dyDescent="0.25">
      <c r="A271">
        <v>267</v>
      </c>
      <c r="B271" s="30">
        <v>53</v>
      </c>
      <c r="C271" s="8">
        <v>1</v>
      </c>
      <c r="D271" s="8">
        <v>1</v>
      </c>
      <c r="E271">
        <v>40</v>
      </c>
      <c r="H271" s="8">
        <v>0</v>
      </c>
      <c r="I271" s="8">
        <v>0</v>
      </c>
      <c r="J271" s="8"/>
      <c r="K271" s="8">
        <v>0</v>
      </c>
      <c r="L271" s="8">
        <v>0</v>
      </c>
      <c r="M271" s="8">
        <v>0</v>
      </c>
      <c r="N271" s="26">
        <v>4</v>
      </c>
      <c r="O271" s="8">
        <v>0</v>
      </c>
      <c r="P271" s="8">
        <v>0</v>
      </c>
      <c r="Q271" s="8">
        <v>0</v>
      </c>
      <c r="R271" s="8">
        <v>1</v>
      </c>
      <c r="S271" s="8">
        <v>4</v>
      </c>
      <c r="T271" s="8">
        <v>1</v>
      </c>
      <c r="U271" s="8">
        <v>1</v>
      </c>
      <c r="V271" s="8">
        <v>1</v>
      </c>
      <c r="W271" s="8">
        <v>1</v>
      </c>
      <c r="X271" s="8">
        <v>0</v>
      </c>
      <c r="Y271" s="8">
        <v>0</v>
      </c>
      <c r="Z271" s="8">
        <v>0</v>
      </c>
      <c r="AA271" s="8">
        <v>0</v>
      </c>
      <c r="AB271" s="8">
        <f t="shared" si="32"/>
        <v>1</v>
      </c>
      <c r="AC271" s="8">
        <f t="shared" si="39"/>
        <v>1</v>
      </c>
      <c r="AD271" s="8">
        <v>0</v>
      </c>
      <c r="AE271" s="8">
        <v>0</v>
      </c>
      <c r="AF271" s="8">
        <v>0</v>
      </c>
      <c r="AG271" s="8">
        <v>1</v>
      </c>
      <c r="AH271" s="8">
        <v>1</v>
      </c>
      <c r="AI271" s="8">
        <v>1</v>
      </c>
      <c r="AJ271" s="8">
        <v>1</v>
      </c>
      <c r="AK271" s="8">
        <v>1</v>
      </c>
      <c r="AL271" s="8">
        <v>1</v>
      </c>
      <c r="AM271" s="8">
        <v>1.1000000000000001</v>
      </c>
      <c r="AN271" s="8">
        <v>32</v>
      </c>
      <c r="AO271" s="8">
        <v>27.1</v>
      </c>
      <c r="AP271" s="8">
        <v>50</v>
      </c>
      <c r="AQ271" s="8">
        <v>3.7</v>
      </c>
      <c r="AR271" s="8">
        <v>8.5</v>
      </c>
      <c r="AS271" s="8">
        <v>46</v>
      </c>
      <c r="AT271" s="8">
        <v>5.6</v>
      </c>
      <c r="AU271" s="8">
        <v>0.4</v>
      </c>
      <c r="AV271" s="8">
        <v>26</v>
      </c>
      <c r="AW271" s="8"/>
      <c r="AX271" s="8"/>
      <c r="AY271" s="26">
        <f t="shared" si="33"/>
        <v>9.1750000000000007</v>
      </c>
      <c r="AZ271" s="8">
        <v>5.3</v>
      </c>
      <c r="BA271" s="8">
        <v>26.7</v>
      </c>
      <c r="BB271">
        <f t="shared" si="34"/>
        <v>1</v>
      </c>
      <c r="BD271">
        <v>1</v>
      </c>
      <c r="BF271">
        <f t="shared" si="35"/>
        <v>1</v>
      </c>
      <c r="BI271">
        <f t="shared" si="36"/>
        <v>0</v>
      </c>
      <c r="BP271">
        <f t="shared" si="37"/>
        <v>0</v>
      </c>
      <c r="CC271">
        <f t="shared" si="38"/>
        <v>1</v>
      </c>
      <c r="CD271" s="8">
        <v>0</v>
      </c>
      <c r="CE271" s="8"/>
      <c r="CF271" s="8"/>
      <c r="CG271" s="8"/>
      <c r="CH271" s="8">
        <v>8.1999999999999993</v>
      </c>
      <c r="CI271" s="8">
        <v>0</v>
      </c>
      <c r="CJ271" s="8">
        <v>0</v>
      </c>
      <c r="CK271" s="8">
        <v>0</v>
      </c>
      <c r="CL271" s="8">
        <v>0</v>
      </c>
      <c r="CM271" s="8"/>
      <c r="CN271" s="8">
        <v>0</v>
      </c>
      <c r="CO271" s="8"/>
      <c r="CP271" s="8"/>
      <c r="CQ271" s="8">
        <v>0</v>
      </c>
      <c r="CR271" s="8"/>
      <c r="CS271" s="8"/>
      <c r="CT271" s="8">
        <v>0</v>
      </c>
      <c r="CU271" s="8">
        <v>0</v>
      </c>
      <c r="CV271" s="8">
        <v>0</v>
      </c>
      <c r="CW271" s="8">
        <v>0</v>
      </c>
      <c r="CX271" s="8">
        <v>0</v>
      </c>
      <c r="CY271" s="8">
        <v>0</v>
      </c>
      <c r="CZ271" s="8">
        <v>0</v>
      </c>
      <c r="DA271" s="8"/>
      <c r="DB271" s="8">
        <v>0</v>
      </c>
      <c r="DC271" s="8"/>
      <c r="DD271" s="8"/>
    </row>
    <row r="272" spans="1:108" x14ac:dyDescent="0.25">
      <c r="A272">
        <v>268</v>
      </c>
      <c r="B272" s="30">
        <v>73</v>
      </c>
      <c r="C272" s="8">
        <v>0</v>
      </c>
      <c r="D272" s="8">
        <v>0</v>
      </c>
      <c r="F272">
        <v>0</v>
      </c>
      <c r="H272" s="8">
        <v>0</v>
      </c>
      <c r="I272" s="8">
        <v>0</v>
      </c>
      <c r="J272" s="8"/>
      <c r="K272" s="8">
        <v>0</v>
      </c>
      <c r="L272" s="8">
        <v>0</v>
      </c>
      <c r="M272" s="8">
        <v>0</v>
      </c>
      <c r="N272" s="26">
        <v>0.66666666666666663</v>
      </c>
      <c r="O272" s="8">
        <v>0</v>
      </c>
      <c r="P272" s="8">
        <v>0</v>
      </c>
      <c r="Q272" s="8">
        <v>0</v>
      </c>
      <c r="R272" s="8">
        <v>0</v>
      </c>
      <c r="T272" s="8">
        <v>0</v>
      </c>
      <c r="U272" s="8">
        <v>0</v>
      </c>
      <c r="V272" s="8">
        <v>0</v>
      </c>
      <c r="W272" s="8">
        <v>1</v>
      </c>
      <c r="X272" s="8">
        <v>0</v>
      </c>
      <c r="Y272" s="8">
        <v>0</v>
      </c>
      <c r="Z272" s="8">
        <v>0</v>
      </c>
      <c r="AA272" s="8">
        <v>0</v>
      </c>
      <c r="AB272" s="8">
        <f t="shared" si="32"/>
        <v>1</v>
      </c>
      <c r="AC272" s="8">
        <f t="shared" si="39"/>
        <v>1</v>
      </c>
      <c r="AD272" s="8">
        <v>0</v>
      </c>
      <c r="AE272" s="8">
        <v>0</v>
      </c>
      <c r="AF272" s="8">
        <v>0</v>
      </c>
      <c r="AG272" s="8">
        <v>1</v>
      </c>
      <c r="AH272" s="8">
        <v>0</v>
      </c>
      <c r="AI272" s="8">
        <v>0</v>
      </c>
      <c r="AJ272" s="8">
        <v>1</v>
      </c>
      <c r="AK272" s="8">
        <v>0</v>
      </c>
      <c r="AL272" s="8">
        <v>1</v>
      </c>
      <c r="AM272" s="8">
        <v>3.7</v>
      </c>
      <c r="AN272" s="8">
        <v>41</v>
      </c>
      <c r="AO272" s="8">
        <v>27.9</v>
      </c>
      <c r="AP272" s="8">
        <v>62</v>
      </c>
      <c r="AQ272" s="8">
        <v>3.6</v>
      </c>
      <c r="AR272" s="8">
        <v>5.2</v>
      </c>
      <c r="AS272" s="8">
        <v>56</v>
      </c>
      <c r="AT272" s="8">
        <v>4.2</v>
      </c>
      <c r="AU272" s="8">
        <v>1.4</v>
      </c>
      <c r="AV272" s="8">
        <v>41</v>
      </c>
      <c r="AW272" s="8"/>
      <c r="AX272" s="8"/>
      <c r="AY272" s="26">
        <f t="shared" si="33"/>
        <v>9.1999999999999993</v>
      </c>
      <c r="AZ272" s="8">
        <v>18.7</v>
      </c>
      <c r="BA272" s="8">
        <v>32.700000000000003</v>
      </c>
      <c r="BB272">
        <f t="shared" si="34"/>
        <v>1</v>
      </c>
      <c r="BF272">
        <f t="shared" si="35"/>
        <v>0</v>
      </c>
      <c r="BI272">
        <f t="shared" si="36"/>
        <v>0</v>
      </c>
      <c r="BP272">
        <f t="shared" si="37"/>
        <v>0</v>
      </c>
      <c r="BV272">
        <v>1</v>
      </c>
      <c r="CC272">
        <f t="shared" si="38"/>
        <v>1</v>
      </c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</row>
    <row r="273" spans="1:108" x14ac:dyDescent="0.25">
      <c r="A273">
        <v>269</v>
      </c>
      <c r="B273" s="30">
        <v>59</v>
      </c>
      <c r="C273" s="8">
        <v>1</v>
      </c>
      <c r="D273" s="8">
        <v>0</v>
      </c>
      <c r="F273">
        <v>0</v>
      </c>
      <c r="H273" s="8">
        <v>1</v>
      </c>
      <c r="I273" s="8">
        <v>1</v>
      </c>
      <c r="J273" s="8"/>
      <c r="K273" s="8">
        <v>1</v>
      </c>
      <c r="L273" s="8">
        <v>0</v>
      </c>
      <c r="M273" s="8">
        <v>0</v>
      </c>
      <c r="N273" s="26">
        <v>3</v>
      </c>
      <c r="O273" s="8">
        <v>1</v>
      </c>
      <c r="P273" s="8">
        <v>0</v>
      </c>
      <c r="Q273" s="8">
        <v>1</v>
      </c>
      <c r="R273" s="8">
        <v>1</v>
      </c>
      <c r="S273" s="8">
        <v>8</v>
      </c>
      <c r="T273" s="8">
        <v>1</v>
      </c>
      <c r="U273" s="8">
        <v>0</v>
      </c>
      <c r="V273" s="8">
        <v>1</v>
      </c>
      <c r="W273" s="8">
        <v>1</v>
      </c>
      <c r="X273" s="8">
        <v>1</v>
      </c>
      <c r="Y273" s="8">
        <v>1</v>
      </c>
      <c r="Z273" s="8">
        <v>0</v>
      </c>
      <c r="AA273" s="8">
        <v>0</v>
      </c>
      <c r="AB273" s="8">
        <f t="shared" si="32"/>
        <v>3</v>
      </c>
      <c r="AC273" s="8">
        <f t="shared" si="39"/>
        <v>1</v>
      </c>
      <c r="AD273" s="8">
        <v>0</v>
      </c>
      <c r="AE273" s="8">
        <v>0</v>
      </c>
      <c r="AF273" s="8">
        <v>0</v>
      </c>
      <c r="AG273" s="8">
        <v>1</v>
      </c>
      <c r="AH273" s="8">
        <v>1</v>
      </c>
      <c r="AI273" s="8">
        <v>0</v>
      </c>
      <c r="AJ273" s="8">
        <v>0</v>
      </c>
      <c r="AK273" s="8">
        <v>1</v>
      </c>
      <c r="AL273" s="8">
        <v>0</v>
      </c>
      <c r="AM273">
        <v>0</v>
      </c>
      <c r="AO273" s="8">
        <v>28.5</v>
      </c>
      <c r="AP273" s="8">
        <v>47</v>
      </c>
      <c r="AQ273" s="8">
        <v>3.6</v>
      </c>
      <c r="AR273" s="8">
        <v>5.6</v>
      </c>
      <c r="AS273" s="8">
        <v>55</v>
      </c>
      <c r="AT273" s="8">
        <v>3.9</v>
      </c>
      <c r="AU273" s="8">
        <v>2.4</v>
      </c>
      <c r="AV273" s="8">
        <v>37</v>
      </c>
      <c r="AW273" s="8"/>
      <c r="AX273" s="8"/>
      <c r="AY273" s="26">
        <f t="shared" si="33"/>
        <v>8.5250000000000004</v>
      </c>
      <c r="AZ273" s="8">
        <v>3.8</v>
      </c>
      <c r="BA273" s="8">
        <v>13.7</v>
      </c>
      <c r="BB273">
        <f t="shared" si="34"/>
        <v>0</v>
      </c>
      <c r="BF273">
        <f t="shared" si="35"/>
        <v>0</v>
      </c>
      <c r="BI273">
        <f t="shared" si="36"/>
        <v>0</v>
      </c>
      <c r="BP273">
        <f t="shared" si="37"/>
        <v>0</v>
      </c>
      <c r="BT273">
        <v>1</v>
      </c>
      <c r="CC273">
        <f t="shared" si="38"/>
        <v>1</v>
      </c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</row>
    <row r="274" spans="1:108" x14ac:dyDescent="0.25">
      <c r="A274">
        <v>270</v>
      </c>
      <c r="B274" s="30">
        <v>54</v>
      </c>
      <c r="C274" s="8">
        <v>1</v>
      </c>
      <c r="D274" s="8">
        <v>1</v>
      </c>
      <c r="E274">
        <v>9</v>
      </c>
      <c r="H274" s="8">
        <v>0</v>
      </c>
      <c r="I274" s="8">
        <v>0</v>
      </c>
      <c r="J274" s="8"/>
      <c r="K274" s="8">
        <v>1</v>
      </c>
      <c r="L274" s="8">
        <v>0</v>
      </c>
      <c r="M274" s="8">
        <v>0</v>
      </c>
      <c r="N274" s="26">
        <v>1.33</v>
      </c>
      <c r="O274" s="8">
        <v>0</v>
      </c>
      <c r="P274" s="8">
        <v>0</v>
      </c>
      <c r="Q274" s="8">
        <v>0</v>
      </c>
      <c r="R274" s="8">
        <v>1</v>
      </c>
      <c r="S274" s="8">
        <v>8</v>
      </c>
      <c r="T274" s="8">
        <v>1</v>
      </c>
      <c r="U274" s="8">
        <v>0</v>
      </c>
      <c r="V274" s="8">
        <v>1</v>
      </c>
      <c r="W274" s="8">
        <v>1</v>
      </c>
      <c r="X274" s="8">
        <v>0</v>
      </c>
      <c r="Y274" s="8">
        <v>1</v>
      </c>
      <c r="Z274" s="8">
        <v>1</v>
      </c>
      <c r="AA274" s="8">
        <v>1</v>
      </c>
      <c r="AB274" s="8">
        <f t="shared" si="32"/>
        <v>4</v>
      </c>
      <c r="AC274" s="8">
        <f t="shared" si="39"/>
        <v>1</v>
      </c>
      <c r="AD274" s="8">
        <v>0</v>
      </c>
      <c r="AE274" s="8">
        <v>0</v>
      </c>
      <c r="AF274" s="8">
        <v>0</v>
      </c>
      <c r="AG274" s="8">
        <v>1</v>
      </c>
      <c r="AH274" s="8">
        <v>0</v>
      </c>
      <c r="AI274" s="8">
        <v>0</v>
      </c>
      <c r="AJ274" s="8">
        <v>1</v>
      </c>
      <c r="AK274" s="8">
        <v>0</v>
      </c>
      <c r="AL274" s="8">
        <v>1</v>
      </c>
      <c r="AM274" s="8">
        <v>3.3</v>
      </c>
      <c r="AN274" s="8">
        <v>39</v>
      </c>
      <c r="AO274" s="8">
        <v>4.9000000000000004</v>
      </c>
      <c r="AP274" s="8">
        <v>44</v>
      </c>
      <c r="AQ274" s="8">
        <v>4.2</v>
      </c>
      <c r="AR274" s="8">
        <v>5.4</v>
      </c>
      <c r="AS274" s="8">
        <v>48</v>
      </c>
      <c r="AT274" s="8">
        <v>4.9000000000000004</v>
      </c>
      <c r="AU274" s="8">
        <v>6</v>
      </c>
      <c r="AV274" s="8">
        <v>42</v>
      </c>
      <c r="AW274" s="8"/>
      <c r="AX274" s="8"/>
      <c r="AY274" s="26">
        <f t="shared" si="33"/>
        <v>3.4</v>
      </c>
      <c r="BD274">
        <v>1</v>
      </c>
      <c r="BF274">
        <f t="shared" si="35"/>
        <v>1</v>
      </c>
      <c r="BI274">
        <f t="shared" si="36"/>
        <v>0</v>
      </c>
      <c r="BP274">
        <f t="shared" si="37"/>
        <v>0</v>
      </c>
      <c r="CC274">
        <f t="shared" si="38"/>
        <v>1</v>
      </c>
      <c r="CD274" s="8">
        <v>0</v>
      </c>
      <c r="CE274" s="8"/>
      <c r="CF274" s="8">
        <v>7.5</v>
      </c>
      <c r="CG274" s="8"/>
      <c r="CH274" s="8">
        <v>6.4</v>
      </c>
      <c r="CI274" s="8">
        <v>0</v>
      </c>
      <c r="CJ274" s="8">
        <v>0</v>
      </c>
      <c r="CK274" s="8">
        <v>0</v>
      </c>
      <c r="CL274" s="8">
        <v>0</v>
      </c>
      <c r="CM274" s="8">
        <v>0</v>
      </c>
      <c r="CN274" s="8">
        <v>0</v>
      </c>
      <c r="CO274" s="8"/>
      <c r="CP274" s="8"/>
      <c r="CQ274" s="8">
        <v>0</v>
      </c>
      <c r="CR274" s="8"/>
      <c r="CS274" s="8"/>
      <c r="CT274" s="8">
        <v>0</v>
      </c>
      <c r="CU274" s="8">
        <v>0</v>
      </c>
      <c r="CV274" s="8">
        <v>0</v>
      </c>
      <c r="CW274" s="8">
        <v>0</v>
      </c>
      <c r="CX274" s="8">
        <v>0</v>
      </c>
      <c r="CY274" s="8">
        <v>0</v>
      </c>
      <c r="CZ274" s="8">
        <v>0</v>
      </c>
      <c r="DA274" s="8">
        <v>0</v>
      </c>
      <c r="DB274" s="8">
        <v>1</v>
      </c>
      <c r="DC274" s="8">
        <v>0</v>
      </c>
      <c r="DD274" s="8" t="s">
        <v>115</v>
      </c>
    </row>
    <row r="275" spans="1:108" x14ac:dyDescent="0.25">
      <c r="A275">
        <v>271</v>
      </c>
      <c r="B275" s="30">
        <v>46</v>
      </c>
      <c r="C275" s="8">
        <v>1</v>
      </c>
      <c r="D275" s="8">
        <v>1</v>
      </c>
      <c r="E275">
        <v>40</v>
      </c>
      <c r="H275" s="8">
        <v>0</v>
      </c>
      <c r="I275" s="8">
        <v>0</v>
      </c>
      <c r="J275" s="8"/>
      <c r="K275" s="8">
        <v>0</v>
      </c>
      <c r="L275" s="8">
        <v>0</v>
      </c>
      <c r="M275" s="8">
        <v>0</v>
      </c>
      <c r="N275" s="26">
        <v>2</v>
      </c>
      <c r="O275" s="8">
        <v>1</v>
      </c>
      <c r="P275" s="8">
        <v>1</v>
      </c>
      <c r="Q275" s="8">
        <v>1</v>
      </c>
      <c r="R275" s="8">
        <v>1</v>
      </c>
      <c r="T275" s="8">
        <v>0</v>
      </c>
      <c r="U275" s="8">
        <v>0</v>
      </c>
      <c r="V275" s="8">
        <v>0</v>
      </c>
      <c r="W275" s="8">
        <v>0</v>
      </c>
      <c r="X275" s="8">
        <v>0</v>
      </c>
      <c r="Y275" s="8">
        <v>1</v>
      </c>
      <c r="Z275" s="8">
        <v>0</v>
      </c>
      <c r="AA275" s="8">
        <v>1</v>
      </c>
      <c r="AB275" s="8">
        <f t="shared" si="32"/>
        <v>2</v>
      </c>
      <c r="AC275" s="8">
        <f t="shared" si="39"/>
        <v>1</v>
      </c>
      <c r="AD275" s="8">
        <v>0</v>
      </c>
      <c r="AE275" s="8">
        <v>0</v>
      </c>
      <c r="AF275" s="8">
        <v>0</v>
      </c>
      <c r="AG275" s="8">
        <v>0</v>
      </c>
      <c r="AH275" s="8">
        <v>0</v>
      </c>
      <c r="AI275" s="8">
        <v>0</v>
      </c>
      <c r="AJ275" s="8">
        <v>0</v>
      </c>
      <c r="AK275" s="8">
        <v>0</v>
      </c>
      <c r="AL275" s="8">
        <v>0</v>
      </c>
      <c r="AM275" s="8">
        <v>3.3</v>
      </c>
      <c r="AN275" s="8">
        <v>39</v>
      </c>
      <c r="AO275" s="8">
        <v>50.5</v>
      </c>
      <c r="AP275" s="8">
        <v>53</v>
      </c>
      <c r="AQ275" s="8">
        <v>3.9</v>
      </c>
      <c r="AR275" s="8">
        <v>9.9</v>
      </c>
      <c r="AS275" s="8">
        <v>51</v>
      </c>
      <c r="AT275" s="8">
        <v>4.5</v>
      </c>
      <c r="AU275" s="8">
        <v>3.2</v>
      </c>
      <c r="AV275" s="8">
        <v>38</v>
      </c>
      <c r="AW275" s="8"/>
      <c r="AX275" s="8"/>
      <c r="AY275" s="26">
        <f t="shared" si="33"/>
        <v>15.924999999999999</v>
      </c>
      <c r="AZ275" s="8">
        <v>4.2</v>
      </c>
      <c r="BA275" s="8">
        <v>6.3</v>
      </c>
      <c r="BB275">
        <f t="shared" si="34"/>
        <v>0</v>
      </c>
      <c r="BD275">
        <v>1</v>
      </c>
      <c r="BF275">
        <f t="shared" si="35"/>
        <v>1</v>
      </c>
      <c r="BI275">
        <f t="shared" si="36"/>
        <v>0</v>
      </c>
      <c r="BP275">
        <f t="shared" si="37"/>
        <v>0</v>
      </c>
      <c r="CC275">
        <f t="shared" si="38"/>
        <v>1</v>
      </c>
      <c r="CD275" s="8">
        <v>0</v>
      </c>
      <c r="CE275" s="8"/>
      <c r="CF275" s="8">
        <v>6.3</v>
      </c>
      <c r="CG275" s="8"/>
      <c r="CH275" s="8">
        <v>7.3</v>
      </c>
      <c r="CI275" s="8">
        <v>0</v>
      </c>
      <c r="CJ275" s="8">
        <v>0</v>
      </c>
      <c r="CK275" s="8">
        <v>0</v>
      </c>
      <c r="CL275" s="8">
        <v>0</v>
      </c>
      <c r="CM275" s="8">
        <v>0</v>
      </c>
      <c r="CN275" s="8">
        <v>0</v>
      </c>
      <c r="CO275" s="8"/>
      <c r="CP275" s="8"/>
      <c r="CQ275" s="8">
        <v>0</v>
      </c>
      <c r="CR275" s="8"/>
      <c r="CS275" s="8"/>
      <c r="CT275" s="8">
        <v>0</v>
      </c>
      <c r="CU275" s="8">
        <v>0</v>
      </c>
      <c r="CV275" s="8">
        <v>0</v>
      </c>
      <c r="CW275" s="8">
        <v>0</v>
      </c>
      <c r="CX275" s="8">
        <v>0</v>
      </c>
      <c r="CY275" s="8">
        <v>0</v>
      </c>
      <c r="CZ275" s="8">
        <v>0</v>
      </c>
      <c r="DA275" s="8">
        <v>0</v>
      </c>
      <c r="DB275" s="8">
        <v>0</v>
      </c>
      <c r="DC275" s="8">
        <v>0</v>
      </c>
      <c r="DD275" s="8"/>
    </row>
    <row r="276" spans="1:108" x14ac:dyDescent="0.25">
      <c r="A276">
        <v>272</v>
      </c>
      <c r="B276" s="30">
        <v>60</v>
      </c>
      <c r="C276" s="8">
        <v>0</v>
      </c>
      <c r="D276" s="8">
        <v>1</v>
      </c>
      <c r="E276">
        <v>1</v>
      </c>
      <c r="H276" s="8">
        <v>1</v>
      </c>
      <c r="I276" s="8">
        <v>0</v>
      </c>
      <c r="J276" s="8"/>
      <c r="K276" s="8">
        <v>0</v>
      </c>
      <c r="L276" s="8">
        <v>0</v>
      </c>
      <c r="M276" s="8">
        <v>0</v>
      </c>
      <c r="N276" s="26">
        <v>0.5</v>
      </c>
      <c r="O276" s="8">
        <v>0</v>
      </c>
      <c r="P276" s="8">
        <v>0</v>
      </c>
      <c r="Q276" s="8">
        <v>0</v>
      </c>
      <c r="R276" s="8">
        <v>1</v>
      </c>
      <c r="S276" s="8">
        <v>10</v>
      </c>
      <c r="T276" s="8">
        <v>1</v>
      </c>
      <c r="U276" s="8">
        <v>0</v>
      </c>
      <c r="V276" s="8">
        <v>1</v>
      </c>
      <c r="W276" s="8">
        <v>1</v>
      </c>
      <c r="X276" s="8">
        <v>0</v>
      </c>
      <c r="Y276" s="8">
        <v>1</v>
      </c>
      <c r="Z276" s="8">
        <v>1</v>
      </c>
      <c r="AA276" s="8">
        <v>1</v>
      </c>
      <c r="AB276" s="8">
        <f t="shared" si="32"/>
        <v>4</v>
      </c>
      <c r="AC276" s="8">
        <f t="shared" si="39"/>
        <v>1</v>
      </c>
      <c r="AD276" s="8">
        <v>0</v>
      </c>
      <c r="AE276" s="8">
        <v>0</v>
      </c>
      <c r="AF276" s="8">
        <v>0</v>
      </c>
      <c r="AG276" s="8">
        <v>1</v>
      </c>
      <c r="AH276" s="8">
        <v>1</v>
      </c>
      <c r="AI276" s="8">
        <v>0</v>
      </c>
      <c r="AJ276" s="8">
        <v>1</v>
      </c>
      <c r="AK276" s="8">
        <v>0</v>
      </c>
      <c r="AL276" s="8">
        <v>0</v>
      </c>
      <c r="AM276" s="8">
        <v>4.2</v>
      </c>
      <c r="AN276" s="8">
        <v>43</v>
      </c>
      <c r="AO276" s="8">
        <v>24.6</v>
      </c>
      <c r="AP276" s="8">
        <v>56</v>
      </c>
      <c r="AQ276" s="8">
        <v>3.2</v>
      </c>
      <c r="AR276" s="8">
        <v>7.9</v>
      </c>
      <c r="AS276" s="8">
        <v>57</v>
      </c>
      <c r="AT276" s="8">
        <v>3.3</v>
      </c>
      <c r="AU276" s="8">
        <v>2.2000000000000002</v>
      </c>
      <c r="AV276" s="8">
        <v>45</v>
      </c>
      <c r="AW276" s="8"/>
      <c r="AX276" s="8"/>
      <c r="AY276" s="26">
        <f t="shared" si="33"/>
        <v>9.1750000000000007</v>
      </c>
      <c r="AZ276" s="8">
        <v>5.8</v>
      </c>
      <c r="BA276" s="8">
        <v>21.5</v>
      </c>
      <c r="BB276">
        <f t="shared" si="34"/>
        <v>1</v>
      </c>
      <c r="BD276">
        <v>1</v>
      </c>
      <c r="BF276">
        <f t="shared" si="35"/>
        <v>1</v>
      </c>
      <c r="BI276">
        <f t="shared" si="36"/>
        <v>0</v>
      </c>
      <c r="BO276">
        <v>1</v>
      </c>
      <c r="BP276">
        <f t="shared" si="37"/>
        <v>1</v>
      </c>
      <c r="CC276">
        <f t="shared" si="38"/>
        <v>2</v>
      </c>
      <c r="CD276" s="8">
        <v>0</v>
      </c>
      <c r="CE276" s="8"/>
      <c r="CF276" s="8">
        <v>7.1</v>
      </c>
      <c r="CG276" s="8"/>
      <c r="CH276" s="8">
        <v>6.8</v>
      </c>
      <c r="CI276" s="8">
        <v>0</v>
      </c>
      <c r="CJ276" s="8">
        <v>0</v>
      </c>
      <c r="CK276" s="8">
        <v>0</v>
      </c>
      <c r="CL276" s="8">
        <v>242</v>
      </c>
      <c r="CM276" s="8">
        <v>0</v>
      </c>
      <c r="CN276" s="8">
        <v>0</v>
      </c>
      <c r="CO276" s="8"/>
      <c r="CP276" s="8"/>
      <c r="CQ276" s="8">
        <v>0</v>
      </c>
      <c r="CR276" s="8"/>
      <c r="CS276" s="8"/>
      <c r="CT276" s="8">
        <v>294</v>
      </c>
      <c r="CU276" s="8"/>
      <c r="CV276" s="8">
        <v>0</v>
      </c>
      <c r="CW276" s="8">
        <v>0</v>
      </c>
      <c r="CX276" s="8">
        <v>0</v>
      </c>
      <c r="CY276" s="8">
        <v>0</v>
      </c>
      <c r="CZ276" s="8">
        <v>0</v>
      </c>
      <c r="DA276" s="8">
        <v>0</v>
      </c>
      <c r="DB276" s="8">
        <v>1</v>
      </c>
      <c r="DC276" s="8">
        <v>0</v>
      </c>
      <c r="DD276" s="8" t="s">
        <v>107</v>
      </c>
    </row>
    <row r="277" spans="1:108" x14ac:dyDescent="0.25">
      <c r="A277">
        <v>273</v>
      </c>
      <c r="B277" s="30">
        <v>62</v>
      </c>
      <c r="C277" s="8">
        <v>0</v>
      </c>
      <c r="D277" s="8">
        <v>0</v>
      </c>
      <c r="F277">
        <v>0</v>
      </c>
      <c r="H277" s="8">
        <v>0</v>
      </c>
      <c r="I277" s="8">
        <v>0</v>
      </c>
      <c r="J277" s="8"/>
      <c r="K277" s="8">
        <v>0</v>
      </c>
      <c r="L277" s="8">
        <v>0</v>
      </c>
      <c r="M277" s="8">
        <v>0</v>
      </c>
      <c r="N277" s="26">
        <v>2</v>
      </c>
      <c r="O277" s="8">
        <v>0</v>
      </c>
      <c r="P277" s="8">
        <v>0</v>
      </c>
      <c r="Q277" s="8">
        <v>0</v>
      </c>
      <c r="R277" s="8">
        <v>0</v>
      </c>
      <c r="T277" s="8">
        <v>1</v>
      </c>
      <c r="U277" s="8">
        <v>0</v>
      </c>
      <c r="V277" s="8">
        <v>1</v>
      </c>
      <c r="W277" s="8">
        <v>0</v>
      </c>
      <c r="X277" s="8">
        <v>0</v>
      </c>
      <c r="Y277" s="8">
        <v>0</v>
      </c>
      <c r="Z277" s="8">
        <v>0</v>
      </c>
      <c r="AA277" s="8">
        <v>0</v>
      </c>
      <c r="AB277" s="8">
        <f t="shared" si="32"/>
        <v>0</v>
      </c>
      <c r="AC277" s="8">
        <f t="shared" si="39"/>
        <v>0</v>
      </c>
      <c r="AD277" s="8">
        <v>0</v>
      </c>
      <c r="AE277" s="8">
        <v>0</v>
      </c>
      <c r="AF277" s="8">
        <v>0</v>
      </c>
      <c r="AG277" s="8">
        <v>1</v>
      </c>
      <c r="AH277" s="8">
        <v>0</v>
      </c>
      <c r="AI277" s="8">
        <v>1</v>
      </c>
      <c r="AJ277" s="8">
        <v>1</v>
      </c>
      <c r="AK277" s="8">
        <v>0</v>
      </c>
      <c r="AL277" s="8">
        <v>0</v>
      </c>
      <c r="AM277" s="8">
        <v>1.8</v>
      </c>
      <c r="AN277" s="8">
        <v>38</v>
      </c>
      <c r="AO277" s="8">
        <v>12.9</v>
      </c>
      <c r="AP277" s="8">
        <v>42</v>
      </c>
      <c r="AQ277" s="8">
        <v>4.5</v>
      </c>
      <c r="AR277" s="8">
        <v>7.2</v>
      </c>
      <c r="AS277" s="8">
        <v>47</v>
      </c>
      <c r="AT277" s="8">
        <v>4.5999999999999996</v>
      </c>
      <c r="AU277" s="8">
        <v>2.5</v>
      </c>
      <c r="AV277" s="8">
        <v>38</v>
      </c>
      <c r="AW277" s="8"/>
      <c r="AX277" s="8"/>
      <c r="AY277" s="26">
        <f t="shared" si="33"/>
        <v>5.4750000000000005</v>
      </c>
      <c r="AZ277" s="8">
        <v>4.2</v>
      </c>
      <c r="BA277" s="8">
        <v>25.7</v>
      </c>
      <c r="BB277">
        <f t="shared" si="34"/>
        <v>1</v>
      </c>
      <c r="BF277">
        <f t="shared" si="35"/>
        <v>0</v>
      </c>
      <c r="BI277">
        <f t="shared" si="36"/>
        <v>0</v>
      </c>
      <c r="BO277">
        <v>1</v>
      </c>
      <c r="BP277">
        <f t="shared" si="37"/>
        <v>1</v>
      </c>
      <c r="CC277">
        <f t="shared" si="38"/>
        <v>1</v>
      </c>
      <c r="CD277" s="8"/>
      <c r="CE277" s="8"/>
      <c r="CF277" s="8"/>
      <c r="CG277" s="8"/>
      <c r="CH277" s="8">
        <v>0</v>
      </c>
      <c r="CI277" s="8"/>
      <c r="CJ277" s="8"/>
      <c r="CK277" s="8"/>
      <c r="CL277" s="8"/>
      <c r="CM277" s="8"/>
      <c r="CN277" s="8"/>
      <c r="CO277" s="8"/>
      <c r="CP277" s="8"/>
      <c r="CQ277" s="8">
        <v>0</v>
      </c>
      <c r="CR277" s="8"/>
      <c r="CS277" s="8"/>
      <c r="CT277" s="8">
        <v>220</v>
      </c>
      <c r="CU277" s="8"/>
      <c r="CV277" s="8"/>
      <c r="CW277" s="8">
        <v>0</v>
      </c>
      <c r="CX277" s="8">
        <v>0</v>
      </c>
      <c r="CY277" s="8"/>
      <c r="CZ277" s="8"/>
      <c r="DA277" s="8"/>
      <c r="DB277" s="8">
        <v>0</v>
      </c>
      <c r="DC277" s="8"/>
      <c r="DD277" s="8"/>
    </row>
    <row r="278" spans="1:108" x14ac:dyDescent="0.25">
      <c r="A278">
        <v>274</v>
      </c>
      <c r="B278" s="30">
        <v>61</v>
      </c>
      <c r="C278" s="8">
        <v>0</v>
      </c>
      <c r="D278" s="8">
        <v>0</v>
      </c>
      <c r="F278">
        <v>0</v>
      </c>
      <c r="H278" s="8">
        <v>0</v>
      </c>
      <c r="I278" s="8">
        <v>0</v>
      </c>
      <c r="J278" s="8"/>
      <c r="K278" s="8">
        <v>0</v>
      </c>
      <c r="L278" s="8">
        <v>0</v>
      </c>
      <c r="M278" s="8">
        <v>0</v>
      </c>
      <c r="N278" s="26">
        <v>5</v>
      </c>
      <c r="O278" s="8">
        <v>1</v>
      </c>
      <c r="P278" s="8">
        <v>0</v>
      </c>
      <c r="Q278" s="8">
        <v>1</v>
      </c>
      <c r="R278" s="8">
        <v>0</v>
      </c>
      <c r="T278" s="8">
        <v>0</v>
      </c>
      <c r="U278" s="8">
        <v>0</v>
      </c>
      <c r="V278" s="8">
        <v>0</v>
      </c>
      <c r="W278" s="8">
        <v>1</v>
      </c>
      <c r="X278" s="8">
        <v>1</v>
      </c>
      <c r="Y278" s="8">
        <v>1</v>
      </c>
      <c r="Z278" s="8">
        <v>1</v>
      </c>
      <c r="AA278" s="8">
        <v>1</v>
      </c>
      <c r="AB278" s="8">
        <f t="shared" si="32"/>
        <v>5</v>
      </c>
      <c r="AC278" s="8">
        <f t="shared" si="39"/>
        <v>1</v>
      </c>
      <c r="AD278" s="8">
        <v>1</v>
      </c>
      <c r="AE278" s="8">
        <v>0</v>
      </c>
      <c r="AF278" s="8">
        <v>1</v>
      </c>
      <c r="AG278" s="8">
        <v>1</v>
      </c>
      <c r="AH278" s="8">
        <v>1</v>
      </c>
      <c r="AI278" s="8">
        <v>1</v>
      </c>
      <c r="AJ278" s="8">
        <v>1</v>
      </c>
      <c r="AK278" s="8">
        <v>1</v>
      </c>
      <c r="AL278" s="8">
        <v>1</v>
      </c>
      <c r="AM278">
        <v>0</v>
      </c>
      <c r="AO278" s="8">
        <v>7</v>
      </c>
      <c r="AP278" s="8">
        <v>47</v>
      </c>
      <c r="AQ278" s="8">
        <v>4.0999999999999996</v>
      </c>
      <c r="AR278" s="8">
        <v>3.1</v>
      </c>
      <c r="AS278" s="8">
        <v>53</v>
      </c>
      <c r="AU278">
        <v>0</v>
      </c>
      <c r="AY278" s="26">
        <f t="shared" si="33"/>
        <v>2.5249999999999999</v>
      </c>
      <c r="AZ278" s="8">
        <v>4</v>
      </c>
      <c r="BA278" s="8">
        <v>26.8</v>
      </c>
      <c r="BB278">
        <f t="shared" si="34"/>
        <v>1</v>
      </c>
      <c r="BE278">
        <v>1</v>
      </c>
      <c r="BF278">
        <f t="shared" si="35"/>
        <v>1</v>
      </c>
      <c r="BI278">
        <f t="shared" si="36"/>
        <v>0</v>
      </c>
      <c r="BP278">
        <f t="shared" si="37"/>
        <v>0</v>
      </c>
      <c r="BR278">
        <v>1</v>
      </c>
      <c r="CC278">
        <f t="shared" si="38"/>
        <v>2</v>
      </c>
      <c r="CD278" s="8">
        <v>0</v>
      </c>
      <c r="CE278" s="8"/>
      <c r="CF278" s="8">
        <v>0</v>
      </c>
      <c r="CG278" s="8">
        <v>9.8000000000000007</v>
      </c>
      <c r="CH278" s="8">
        <v>0</v>
      </c>
      <c r="CI278" s="8">
        <v>0</v>
      </c>
      <c r="CJ278" s="8">
        <v>0</v>
      </c>
      <c r="CK278" s="8">
        <v>0</v>
      </c>
      <c r="CL278" s="8">
        <v>0</v>
      </c>
      <c r="CM278" s="8">
        <v>0</v>
      </c>
      <c r="CN278" s="8">
        <v>0</v>
      </c>
      <c r="CO278" s="8"/>
      <c r="CP278" s="8"/>
      <c r="CQ278" s="8">
        <v>0</v>
      </c>
      <c r="CR278" s="8"/>
      <c r="CS278" s="8"/>
      <c r="CT278" s="8">
        <v>0</v>
      </c>
      <c r="CU278" s="8"/>
      <c r="CV278" s="8">
        <v>0</v>
      </c>
      <c r="CW278" s="8">
        <v>0</v>
      </c>
      <c r="CX278" s="8">
        <v>0</v>
      </c>
      <c r="CY278" s="8">
        <v>0</v>
      </c>
      <c r="CZ278" s="8">
        <v>0</v>
      </c>
      <c r="DA278" s="8"/>
      <c r="DB278" s="8">
        <v>0</v>
      </c>
      <c r="DC278" s="8">
        <v>0</v>
      </c>
      <c r="DD278" s="8"/>
    </row>
    <row r="279" spans="1:108" x14ac:dyDescent="0.25">
      <c r="A279">
        <v>275</v>
      </c>
      <c r="B279" s="30">
        <v>56</v>
      </c>
      <c r="C279" s="8">
        <v>0</v>
      </c>
      <c r="D279" s="8">
        <v>1</v>
      </c>
      <c r="E279">
        <v>20</v>
      </c>
      <c r="H279" s="8">
        <v>1</v>
      </c>
      <c r="I279" s="8">
        <v>1</v>
      </c>
      <c r="J279" s="8"/>
      <c r="K279" s="8">
        <v>0</v>
      </c>
      <c r="L279" s="8">
        <v>1</v>
      </c>
      <c r="M279" s="8">
        <v>0</v>
      </c>
      <c r="N279" s="26">
        <v>0.75</v>
      </c>
      <c r="O279" s="8">
        <v>1</v>
      </c>
      <c r="P279" s="8">
        <v>1</v>
      </c>
      <c r="Q279" s="8">
        <v>1</v>
      </c>
      <c r="R279" s="8">
        <v>1</v>
      </c>
      <c r="T279" s="8">
        <v>1</v>
      </c>
      <c r="U279" s="8">
        <v>0</v>
      </c>
      <c r="V279" s="8">
        <v>1</v>
      </c>
      <c r="W279" s="8">
        <v>1</v>
      </c>
      <c r="X279" s="8">
        <v>1</v>
      </c>
      <c r="Y279" s="8">
        <v>1</v>
      </c>
      <c r="Z279" s="8">
        <v>1</v>
      </c>
      <c r="AA279" s="8">
        <v>1</v>
      </c>
      <c r="AB279" s="8">
        <f t="shared" si="32"/>
        <v>5</v>
      </c>
      <c r="AC279" s="8">
        <f t="shared" si="39"/>
        <v>1</v>
      </c>
      <c r="AD279" s="8">
        <v>1</v>
      </c>
      <c r="AE279" s="8">
        <v>1</v>
      </c>
      <c r="AF279" s="8">
        <v>1</v>
      </c>
      <c r="AG279" s="8">
        <v>1</v>
      </c>
      <c r="AH279" s="8">
        <v>1</v>
      </c>
      <c r="AI279" s="8">
        <v>1</v>
      </c>
      <c r="AJ279" s="8">
        <v>1</v>
      </c>
      <c r="AK279" s="8">
        <v>1</v>
      </c>
      <c r="AL279" s="8">
        <v>1</v>
      </c>
      <c r="AM279">
        <v>0</v>
      </c>
      <c r="AO279" s="8">
        <v>2.2999999999999998</v>
      </c>
      <c r="AP279" s="8">
        <v>40</v>
      </c>
      <c r="AR279">
        <v>0</v>
      </c>
      <c r="AU279">
        <v>0</v>
      </c>
      <c r="AY279" s="26">
        <f t="shared" si="33"/>
        <v>0.57499999999999996</v>
      </c>
      <c r="AZ279" s="8">
        <v>11.3</v>
      </c>
      <c r="BA279" s="8">
        <v>50</v>
      </c>
      <c r="BB279">
        <f t="shared" si="34"/>
        <v>1</v>
      </c>
      <c r="BD279">
        <v>1</v>
      </c>
      <c r="BF279">
        <f t="shared" si="35"/>
        <v>1</v>
      </c>
      <c r="BH279">
        <v>1</v>
      </c>
      <c r="BI279">
        <f t="shared" si="36"/>
        <v>1</v>
      </c>
      <c r="BP279">
        <f t="shared" si="37"/>
        <v>0</v>
      </c>
      <c r="BU279">
        <v>1</v>
      </c>
      <c r="CC279">
        <f t="shared" si="38"/>
        <v>3</v>
      </c>
      <c r="CD279" s="8">
        <v>104</v>
      </c>
      <c r="CE279" s="8">
        <v>93.1</v>
      </c>
      <c r="CF279" s="8"/>
      <c r="CG279" s="8"/>
      <c r="CH279" s="8">
        <v>0</v>
      </c>
      <c r="CI279" s="8">
        <v>119</v>
      </c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</row>
    <row r="280" spans="1:108" x14ac:dyDescent="0.25">
      <c r="A280">
        <v>276</v>
      </c>
      <c r="B280" s="30">
        <v>82</v>
      </c>
      <c r="C280" s="8">
        <v>1</v>
      </c>
      <c r="D280" s="8">
        <v>0</v>
      </c>
      <c r="F280">
        <v>0</v>
      </c>
      <c r="H280" s="8">
        <v>1</v>
      </c>
      <c r="I280" s="8">
        <v>1</v>
      </c>
      <c r="J280" s="8"/>
      <c r="K280" s="8">
        <v>0</v>
      </c>
      <c r="L280">
        <v>0</v>
      </c>
      <c r="M280" s="8">
        <v>0</v>
      </c>
      <c r="N280" s="26">
        <v>8</v>
      </c>
      <c r="O280" s="8">
        <v>1</v>
      </c>
      <c r="P280" s="8">
        <v>0</v>
      </c>
      <c r="Q280" s="8">
        <v>1</v>
      </c>
      <c r="R280" s="8">
        <v>1</v>
      </c>
      <c r="S280" s="8">
        <v>7</v>
      </c>
      <c r="T280" s="8">
        <v>1</v>
      </c>
      <c r="U280" s="8">
        <v>0</v>
      </c>
      <c r="V280" s="8">
        <v>1</v>
      </c>
      <c r="W280" s="8">
        <v>1</v>
      </c>
      <c r="X280" s="8">
        <v>1</v>
      </c>
      <c r="Y280" s="8">
        <v>0</v>
      </c>
      <c r="Z280" s="8">
        <v>1</v>
      </c>
      <c r="AA280" s="8">
        <v>0</v>
      </c>
      <c r="AB280" s="8">
        <f t="shared" si="32"/>
        <v>3</v>
      </c>
      <c r="AC280" s="8">
        <f t="shared" si="39"/>
        <v>1</v>
      </c>
      <c r="AD280" s="8">
        <v>1</v>
      </c>
      <c r="AE280" s="8">
        <v>0</v>
      </c>
      <c r="AF280" s="8">
        <v>1</v>
      </c>
      <c r="AG280" s="8">
        <v>1</v>
      </c>
      <c r="AH280" s="8">
        <v>1</v>
      </c>
      <c r="AI280" s="8">
        <v>1</v>
      </c>
      <c r="AJ280" s="8">
        <v>1</v>
      </c>
      <c r="AK280" s="8">
        <v>1</v>
      </c>
      <c r="AL280" s="8">
        <v>1</v>
      </c>
      <c r="AM280">
        <v>0</v>
      </c>
      <c r="AO280">
        <v>0</v>
      </c>
      <c r="AP280" t="s">
        <v>136</v>
      </c>
      <c r="AQ280" s="8">
        <v>9.1999999999999993</v>
      </c>
      <c r="AR280" s="8">
        <v>2.8</v>
      </c>
      <c r="AS280" s="8">
        <v>48</v>
      </c>
      <c r="AU280">
        <v>0</v>
      </c>
      <c r="AY280" s="26">
        <f t="shared" si="33"/>
        <v>0.7</v>
      </c>
      <c r="AZ280" s="8">
        <v>15.2</v>
      </c>
      <c r="BA280" s="8">
        <v>50</v>
      </c>
      <c r="BB280">
        <f t="shared" si="34"/>
        <v>1</v>
      </c>
      <c r="BF280">
        <f t="shared" si="35"/>
        <v>0</v>
      </c>
      <c r="BI280">
        <f t="shared" si="36"/>
        <v>0</v>
      </c>
      <c r="BJ280">
        <v>1</v>
      </c>
      <c r="BP280">
        <f t="shared" si="37"/>
        <v>0</v>
      </c>
      <c r="CC280">
        <f t="shared" si="38"/>
        <v>1</v>
      </c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</row>
    <row r="281" spans="1:108" x14ac:dyDescent="0.25">
      <c r="A281">
        <v>277</v>
      </c>
      <c r="B281" s="30">
        <v>60</v>
      </c>
      <c r="C281" s="8">
        <v>1</v>
      </c>
      <c r="D281" s="8">
        <v>0</v>
      </c>
      <c r="F281">
        <v>0</v>
      </c>
      <c r="H281" s="8">
        <v>0</v>
      </c>
      <c r="I281" s="8">
        <v>0</v>
      </c>
      <c r="J281" s="8"/>
      <c r="K281" s="8">
        <v>1</v>
      </c>
      <c r="L281" s="8">
        <v>0</v>
      </c>
      <c r="M281" s="8">
        <v>0</v>
      </c>
      <c r="N281" s="26">
        <v>7</v>
      </c>
      <c r="O281" s="8">
        <v>1</v>
      </c>
      <c r="P281" s="8">
        <v>1</v>
      </c>
      <c r="Q281" s="8">
        <v>1</v>
      </c>
      <c r="R281" s="8">
        <v>1</v>
      </c>
      <c r="S281" s="8">
        <v>10</v>
      </c>
      <c r="T281" s="8">
        <v>1</v>
      </c>
      <c r="U281" s="8">
        <v>0</v>
      </c>
      <c r="V281" s="8">
        <v>1</v>
      </c>
      <c r="W281" s="8">
        <v>1</v>
      </c>
      <c r="X281" s="8">
        <v>0</v>
      </c>
      <c r="Y281" s="8">
        <v>1</v>
      </c>
      <c r="Z281" s="8">
        <v>1</v>
      </c>
      <c r="AA281" s="8">
        <v>1</v>
      </c>
      <c r="AB281" s="8">
        <f t="shared" si="32"/>
        <v>4</v>
      </c>
      <c r="AC281" s="8">
        <f t="shared" si="39"/>
        <v>1</v>
      </c>
      <c r="AD281" s="8">
        <v>0</v>
      </c>
      <c r="AE281" s="8">
        <v>0</v>
      </c>
      <c r="AF281" s="8">
        <v>0</v>
      </c>
      <c r="AG281" s="8">
        <v>0</v>
      </c>
      <c r="AH281" s="8">
        <v>0</v>
      </c>
      <c r="AI281" s="8">
        <v>0</v>
      </c>
      <c r="AJ281" s="8">
        <v>0</v>
      </c>
      <c r="AK281" s="8">
        <v>0</v>
      </c>
      <c r="AL281" s="8">
        <v>0</v>
      </c>
      <c r="AM281" s="8">
        <v>2.5</v>
      </c>
      <c r="AN281" s="8">
        <v>45</v>
      </c>
      <c r="AO281" s="8">
        <v>59.4</v>
      </c>
      <c r="AP281" s="8">
        <v>57</v>
      </c>
      <c r="AQ281" s="8">
        <v>3.2</v>
      </c>
      <c r="AR281" s="8">
        <v>9.9</v>
      </c>
      <c r="AS281" s="8">
        <v>61</v>
      </c>
      <c r="AT281" s="8">
        <v>4.4000000000000004</v>
      </c>
      <c r="AU281" s="8">
        <v>3.9</v>
      </c>
      <c r="AV281" s="8">
        <v>44</v>
      </c>
      <c r="AW281" s="8"/>
      <c r="AX281" s="8"/>
      <c r="AY281" s="26">
        <f t="shared" si="33"/>
        <v>17.95</v>
      </c>
      <c r="AZ281" s="8">
        <v>3.5</v>
      </c>
      <c r="BA281" s="8">
        <v>27</v>
      </c>
      <c r="BB281">
        <f t="shared" si="34"/>
        <v>1</v>
      </c>
      <c r="BF281">
        <f t="shared" si="35"/>
        <v>0</v>
      </c>
      <c r="BI281">
        <f t="shared" si="36"/>
        <v>0</v>
      </c>
      <c r="BP281">
        <f t="shared" si="37"/>
        <v>0</v>
      </c>
      <c r="BX281">
        <v>1</v>
      </c>
      <c r="CC281">
        <f t="shared" si="38"/>
        <v>1</v>
      </c>
      <c r="CD281" s="8">
        <v>0</v>
      </c>
      <c r="CE281" s="8"/>
      <c r="CF281" s="8">
        <v>6.1</v>
      </c>
      <c r="CG281" s="8">
        <v>0</v>
      </c>
      <c r="CH281" s="8">
        <v>5.9</v>
      </c>
      <c r="CI281" s="8">
        <v>0</v>
      </c>
      <c r="CJ281" s="8">
        <v>0</v>
      </c>
      <c r="CK281" s="8">
        <v>0</v>
      </c>
      <c r="CL281" s="8">
        <v>0</v>
      </c>
      <c r="CM281" s="8">
        <v>98</v>
      </c>
      <c r="CN281" s="8">
        <v>0</v>
      </c>
      <c r="CO281" s="8"/>
      <c r="CP281" s="8"/>
      <c r="CQ281" s="8">
        <v>0</v>
      </c>
      <c r="CR281" s="8"/>
      <c r="CS281" s="8"/>
      <c r="CT281" s="8">
        <v>0</v>
      </c>
      <c r="CU281" s="8">
        <v>0</v>
      </c>
      <c r="CV281" s="8">
        <v>0</v>
      </c>
      <c r="CW281" s="8">
        <v>0</v>
      </c>
      <c r="CX281" s="8">
        <v>0</v>
      </c>
      <c r="CY281" s="8">
        <v>1.87</v>
      </c>
      <c r="CZ281" s="8">
        <v>0</v>
      </c>
      <c r="DA281" s="8">
        <v>0</v>
      </c>
      <c r="DB281" s="8">
        <v>0</v>
      </c>
      <c r="DC281" s="8">
        <v>0</v>
      </c>
      <c r="DD281" s="8"/>
    </row>
    <row r="282" spans="1:108" x14ac:dyDescent="0.25">
      <c r="A282">
        <v>278</v>
      </c>
      <c r="B282" s="30">
        <v>74</v>
      </c>
      <c r="C282" s="8">
        <v>0</v>
      </c>
      <c r="D282" s="8">
        <v>0</v>
      </c>
      <c r="F282">
        <v>0</v>
      </c>
      <c r="H282" s="8">
        <v>1</v>
      </c>
      <c r="I282" s="8">
        <v>0</v>
      </c>
      <c r="J282" s="8"/>
      <c r="K282" s="8">
        <v>0</v>
      </c>
      <c r="L282" s="8">
        <v>0</v>
      </c>
      <c r="M282" s="8">
        <v>0</v>
      </c>
      <c r="N282" s="26">
        <v>0.5</v>
      </c>
      <c r="O282" s="8">
        <v>1</v>
      </c>
      <c r="P282" s="8">
        <v>0</v>
      </c>
      <c r="Q282" s="8">
        <v>1</v>
      </c>
      <c r="R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  <c r="Z282" s="8">
        <v>0</v>
      </c>
      <c r="AA282" s="8">
        <v>0</v>
      </c>
      <c r="AB282" s="8">
        <f t="shared" si="32"/>
        <v>0</v>
      </c>
      <c r="AC282" s="8">
        <f t="shared" si="39"/>
        <v>0</v>
      </c>
      <c r="AD282" s="8">
        <v>1</v>
      </c>
      <c r="AE282" s="8">
        <v>0</v>
      </c>
      <c r="AF282" s="8">
        <v>1</v>
      </c>
      <c r="AG282" s="8">
        <v>0</v>
      </c>
      <c r="AH282" s="8">
        <v>0</v>
      </c>
      <c r="AI282" s="8">
        <v>0</v>
      </c>
      <c r="AJ282" s="8">
        <v>0</v>
      </c>
      <c r="AK282" s="8">
        <v>0</v>
      </c>
      <c r="AL282" s="8">
        <v>0</v>
      </c>
      <c r="AM282">
        <v>0</v>
      </c>
      <c r="AO282" s="8">
        <v>44.2</v>
      </c>
      <c r="AP282" s="8">
        <v>67</v>
      </c>
      <c r="AQ282" s="8">
        <v>3.6</v>
      </c>
      <c r="AR282" s="8">
        <v>6.7</v>
      </c>
      <c r="AS282" s="8">
        <v>57</v>
      </c>
      <c r="AT282" s="8">
        <v>4.5</v>
      </c>
      <c r="AU282" s="8">
        <v>1</v>
      </c>
      <c r="AV282" s="8">
        <v>42</v>
      </c>
      <c r="AW282" s="8"/>
      <c r="AX282" s="8"/>
      <c r="AY282" s="26">
        <f t="shared" si="33"/>
        <v>12.725000000000001</v>
      </c>
      <c r="AZ282" s="8">
        <v>5.8</v>
      </c>
      <c r="BA282" s="8">
        <v>34.700000000000003</v>
      </c>
      <c r="BB282">
        <f t="shared" si="34"/>
        <v>1</v>
      </c>
      <c r="BF282">
        <f t="shared" si="35"/>
        <v>0</v>
      </c>
      <c r="BI282">
        <f t="shared" si="36"/>
        <v>0</v>
      </c>
      <c r="BK282">
        <v>1</v>
      </c>
      <c r="BP282">
        <f t="shared" si="37"/>
        <v>0</v>
      </c>
      <c r="CC282">
        <f t="shared" si="38"/>
        <v>1</v>
      </c>
      <c r="CD282" s="8">
        <v>0</v>
      </c>
      <c r="CE282" s="8"/>
      <c r="CF282" s="8">
        <v>0</v>
      </c>
      <c r="CG282" s="8">
        <v>0</v>
      </c>
      <c r="CH282" s="8">
        <v>0</v>
      </c>
      <c r="CI282" s="8">
        <v>0</v>
      </c>
      <c r="CJ282" s="8">
        <v>0</v>
      </c>
      <c r="CK282" s="8">
        <v>0</v>
      </c>
      <c r="CL282" s="8">
        <v>0</v>
      </c>
      <c r="CM282" s="8">
        <v>0</v>
      </c>
      <c r="CN282" s="8">
        <v>0</v>
      </c>
      <c r="CO282" s="8"/>
      <c r="CP282" s="8"/>
      <c r="CQ282" s="8">
        <v>0</v>
      </c>
      <c r="CR282" s="8"/>
      <c r="CS282" s="8"/>
      <c r="CT282" s="8">
        <v>0</v>
      </c>
      <c r="CU282" s="8">
        <v>0</v>
      </c>
      <c r="CV282" s="8">
        <v>0</v>
      </c>
      <c r="CW282" s="8">
        <v>0</v>
      </c>
      <c r="CX282" s="8">
        <v>0</v>
      </c>
      <c r="CY282" s="8">
        <v>0</v>
      </c>
      <c r="CZ282" s="8">
        <v>0</v>
      </c>
      <c r="DA282" s="8">
        <v>1</v>
      </c>
      <c r="DB282" s="8">
        <v>0</v>
      </c>
      <c r="DC282" s="8">
        <v>0</v>
      </c>
      <c r="DD282" s="8"/>
    </row>
    <row r="283" spans="1:108" x14ac:dyDescent="0.25">
      <c r="A283">
        <v>279</v>
      </c>
      <c r="B283">
        <v>48</v>
      </c>
      <c r="C283">
        <v>0</v>
      </c>
      <c r="D283">
        <v>1</v>
      </c>
      <c r="E283">
        <v>4</v>
      </c>
      <c r="H283">
        <v>0</v>
      </c>
      <c r="I283">
        <v>1</v>
      </c>
      <c r="K283">
        <v>1</v>
      </c>
      <c r="L283">
        <v>0</v>
      </c>
      <c r="M283">
        <v>0</v>
      </c>
      <c r="N283">
        <v>4</v>
      </c>
      <c r="O283">
        <v>0</v>
      </c>
      <c r="P283">
        <v>0</v>
      </c>
      <c r="Q283">
        <v>0</v>
      </c>
      <c r="R283">
        <v>1</v>
      </c>
      <c r="S283">
        <v>8</v>
      </c>
      <c r="T283">
        <v>1</v>
      </c>
      <c r="U283">
        <v>0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 s="8">
        <f t="shared" si="32"/>
        <v>5</v>
      </c>
      <c r="AC283" s="8">
        <f t="shared" si="39"/>
        <v>1</v>
      </c>
      <c r="AD283">
        <v>0</v>
      </c>
      <c r="AE283">
        <v>0</v>
      </c>
      <c r="AF283">
        <v>0</v>
      </c>
      <c r="AG283">
        <v>1</v>
      </c>
      <c r="AH283">
        <v>0</v>
      </c>
      <c r="AI283">
        <v>0</v>
      </c>
      <c r="AJ283">
        <v>1</v>
      </c>
      <c r="AK283">
        <v>0</v>
      </c>
      <c r="AL283">
        <v>0</v>
      </c>
      <c r="AM283">
        <v>11.9</v>
      </c>
      <c r="AN283">
        <v>47</v>
      </c>
      <c r="AO283">
        <v>46</v>
      </c>
      <c r="AP283">
        <v>67</v>
      </c>
      <c r="AQ283">
        <v>3</v>
      </c>
      <c r="AR283">
        <v>8.6</v>
      </c>
      <c r="AS283">
        <v>60</v>
      </c>
      <c r="AT283">
        <v>4.5999999999999996</v>
      </c>
      <c r="AU283">
        <v>5.9</v>
      </c>
      <c r="AV283">
        <v>49</v>
      </c>
      <c r="AY283" s="26">
        <f t="shared" si="33"/>
        <v>16.625</v>
      </c>
      <c r="BD283">
        <v>1</v>
      </c>
      <c r="BF283">
        <f t="shared" si="35"/>
        <v>1</v>
      </c>
      <c r="BI283">
        <f t="shared" si="36"/>
        <v>0</v>
      </c>
      <c r="BP283">
        <f t="shared" si="37"/>
        <v>0</v>
      </c>
      <c r="CC283">
        <f t="shared" si="38"/>
        <v>1</v>
      </c>
      <c r="CD283" s="8">
        <v>0</v>
      </c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>
        <v>0</v>
      </c>
      <c r="CW283" s="8"/>
      <c r="CX283" s="8"/>
      <c r="CY283" s="8"/>
      <c r="CZ283" s="8"/>
      <c r="DA283" s="8"/>
      <c r="DB283" s="8"/>
      <c r="DC283" s="8"/>
      <c r="DD283" s="8"/>
    </row>
    <row r="284" spans="1:108" x14ac:dyDescent="0.25">
      <c r="A284">
        <v>280</v>
      </c>
      <c r="B284">
        <v>24</v>
      </c>
      <c r="C284">
        <v>0</v>
      </c>
      <c r="D284">
        <v>0</v>
      </c>
      <c r="H284">
        <v>0</v>
      </c>
      <c r="I284">
        <v>0</v>
      </c>
      <c r="K284">
        <v>0</v>
      </c>
      <c r="L284">
        <v>0</v>
      </c>
      <c r="M284">
        <v>0</v>
      </c>
      <c r="N284">
        <v>11</v>
      </c>
      <c r="O284">
        <v>0</v>
      </c>
      <c r="P284">
        <v>0</v>
      </c>
      <c r="Q284">
        <v>0</v>
      </c>
      <c r="R284">
        <v>1</v>
      </c>
      <c r="S284">
        <v>5</v>
      </c>
      <c r="T284">
        <v>1</v>
      </c>
      <c r="U284">
        <v>0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 s="8">
        <f t="shared" si="32"/>
        <v>5</v>
      </c>
      <c r="AC284" s="8">
        <f t="shared" si="39"/>
        <v>1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O284">
        <v>3.1</v>
      </c>
      <c r="AP284">
        <v>42</v>
      </c>
      <c r="AQ284">
        <v>2.8</v>
      </c>
      <c r="AR284">
        <v>11.2</v>
      </c>
      <c r="AS284">
        <v>55</v>
      </c>
      <c r="AT284">
        <v>12</v>
      </c>
      <c r="AU284">
        <v>0</v>
      </c>
      <c r="AV284">
        <v>36</v>
      </c>
      <c r="AY284" s="26">
        <f t="shared" si="33"/>
        <v>3.5749999999999997</v>
      </c>
      <c r="AZ284">
        <v>3</v>
      </c>
      <c r="BA284">
        <v>10.7</v>
      </c>
      <c r="BB284">
        <f t="shared" si="34"/>
        <v>0</v>
      </c>
      <c r="BF284">
        <f t="shared" si="35"/>
        <v>0</v>
      </c>
      <c r="BI284">
        <f t="shared" si="36"/>
        <v>0</v>
      </c>
      <c r="BO284">
        <v>1</v>
      </c>
      <c r="BP284">
        <f t="shared" si="37"/>
        <v>1</v>
      </c>
      <c r="BR284">
        <v>1</v>
      </c>
      <c r="CC284">
        <f t="shared" si="38"/>
        <v>2</v>
      </c>
      <c r="CD284" s="8"/>
      <c r="CE284" s="8"/>
      <c r="CF284" s="8"/>
      <c r="CG284" s="8"/>
      <c r="CH284" s="8">
        <v>0</v>
      </c>
      <c r="CI284" s="8">
        <v>0</v>
      </c>
      <c r="CJ284" s="8"/>
      <c r="CK284" s="8"/>
      <c r="CL284" s="8">
        <v>0</v>
      </c>
      <c r="CM284" s="8"/>
      <c r="CN284" s="8"/>
      <c r="CO284" s="8"/>
      <c r="CP284" s="8"/>
      <c r="CQ284" s="8"/>
      <c r="CR284" s="8"/>
      <c r="CS284" s="8"/>
      <c r="CT284" s="8">
        <v>240</v>
      </c>
      <c r="CU284" s="8"/>
      <c r="CV284" s="8"/>
      <c r="CW284" s="8"/>
      <c r="CX284" s="8"/>
      <c r="CY284" s="8"/>
      <c r="CZ284" s="8"/>
      <c r="DA284" s="8"/>
      <c r="DB284" s="8">
        <v>0</v>
      </c>
      <c r="DC284" s="8"/>
      <c r="DD284" s="8"/>
    </row>
    <row r="285" spans="1:108" x14ac:dyDescent="0.25">
      <c r="A285">
        <v>281</v>
      </c>
      <c r="B285">
        <v>62</v>
      </c>
      <c r="C285">
        <v>0</v>
      </c>
      <c r="D285">
        <v>1</v>
      </c>
      <c r="E285">
        <v>11</v>
      </c>
      <c r="H285">
        <v>1</v>
      </c>
      <c r="I285">
        <v>1</v>
      </c>
      <c r="K285">
        <v>0</v>
      </c>
      <c r="L285">
        <v>0</v>
      </c>
      <c r="M285">
        <v>0</v>
      </c>
      <c r="N285">
        <v>1.75</v>
      </c>
      <c r="O285">
        <v>0</v>
      </c>
      <c r="P285">
        <v>0</v>
      </c>
      <c r="Q285">
        <v>0</v>
      </c>
      <c r="R285">
        <v>0</v>
      </c>
      <c r="T285">
        <v>1</v>
      </c>
      <c r="U285">
        <v>0</v>
      </c>
      <c r="V285">
        <v>1</v>
      </c>
      <c r="W285">
        <v>1</v>
      </c>
      <c r="X285">
        <v>0</v>
      </c>
      <c r="Y285">
        <v>1</v>
      </c>
      <c r="Z285">
        <v>0</v>
      </c>
      <c r="AA285">
        <v>1</v>
      </c>
      <c r="AB285" s="8">
        <f t="shared" si="32"/>
        <v>3</v>
      </c>
      <c r="AC285" s="8">
        <f t="shared" si="39"/>
        <v>1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6.5</v>
      </c>
      <c r="AN285">
        <v>46</v>
      </c>
      <c r="AO285">
        <v>57.6</v>
      </c>
      <c r="AP285">
        <v>50</v>
      </c>
      <c r="AQ285">
        <v>4.9000000000000004</v>
      </c>
      <c r="AR285">
        <v>5.5</v>
      </c>
      <c r="AS285">
        <v>51</v>
      </c>
      <c r="AT285">
        <v>4.8</v>
      </c>
      <c r="AU285">
        <v>3.4</v>
      </c>
      <c r="AV285">
        <v>43</v>
      </c>
      <c r="AY285" s="26">
        <f t="shared" si="33"/>
        <v>17.399999999999999</v>
      </c>
      <c r="AZ285">
        <v>4.5</v>
      </c>
      <c r="BA285">
        <v>28.3</v>
      </c>
      <c r="BB285">
        <f t="shared" si="34"/>
        <v>1</v>
      </c>
      <c r="BD285">
        <v>1</v>
      </c>
      <c r="BF285">
        <f t="shared" si="35"/>
        <v>1</v>
      </c>
      <c r="BI285">
        <f t="shared" si="36"/>
        <v>0</v>
      </c>
      <c r="BP285">
        <f t="shared" si="37"/>
        <v>0</v>
      </c>
      <c r="CC285">
        <f t="shared" si="38"/>
        <v>1</v>
      </c>
      <c r="CD285" s="8">
        <v>123</v>
      </c>
      <c r="CE285" s="8">
        <v>88</v>
      </c>
      <c r="CF285" s="8">
        <v>7.2</v>
      </c>
      <c r="CG285" s="8"/>
      <c r="CH285" s="8">
        <v>7.2</v>
      </c>
      <c r="CI285" s="8">
        <v>0</v>
      </c>
      <c r="CJ285" s="8">
        <v>0</v>
      </c>
      <c r="CK285" s="8">
        <v>0</v>
      </c>
      <c r="CL285" s="8">
        <v>0</v>
      </c>
      <c r="CM285" s="8">
        <v>0</v>
      </c>
      <c r="CN285" s="8">
        <v>0</v>
      </c>
      <c r="CO285" s="8"/>
      <c r="CP285" s="8"/>
      <c r="CQ285" s="8">
        <v>0</v>
      </c>
      <c r="CR285" s="8"/>
      <c r="CS285" s="8"/>
      <c r="CT285" s="8">
        <v>0</v>
      </c>
      <c r="CU285" s="8">
        <v>0</v>
      </c>
      <c r="CV285" s="8">
        <v>0</v>
      </c>
      <c r="CW285" s="8">
        <v>160</v>
      </c>
      <c r="CX285" s="8">
        <v>0</v>
      </c>
      <c r="CY285" s="8">
        <v>0</v>
      </c>
      <c r="CZ285" s="8">
        <v>0</v>
      </c>
      <c r="DA285" s="8">
        <v>0</v>
      </c>
      <c r="DB285" s="8">
        <v>0</v>
      </c>
      <c r="DC285" s="8">
        <v>0</v>
      </c>
      <c r="DD285" s="8"/>
    </row>
    <row r="286" spans="1:108" x14ac:dyDescent="0.25">
      <c r="A286">
        <v>282</v>
      </c>
      <c r="B286">
        <v>46</v>
      </c>
      <c r="C286">
        <v>1</v>
      </c>
      <c r="D286">
        <v>0</v>
      </c>
      <c r="H286">
        <v>1</v>
      </c>
      <c r="I286">
        <v>0</v>
      </c>
      <c r="K286">
        <v>0</v>
      </c>
      <c r="L286">
        <v>1</v>
      </c>
      <c r="M286">
        <v>1</v>
      </c>
      <c r="N286">
        <v>3</v>
      </c>
      <c r="O286">
        <v>0</v>
      </c>
      <c r="P286">
        <v>0</v>
      </c>
      <c r="Q286">
        <v>0</v>
      </c>
      <c r="R286">
        <v>1</v>
      </c>
      <c r="S286">
        <v>8</v>
      </c>
      <c r="T286">
        <v>1</v>
      </c>
      <c r="U286">
        <v>0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 s="8">
        <f t="shared" si="32"/>
        <v>5</v>
      </c>
      <c r="AC286" s="8">
        <f t="shared" si="39"/>
        <v>1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1.4</v>
      </c>
      <c r="AN286">
        <v>42</v>
      </c>
      <c r="AO286">
        <v>58.3</v>
      </c>
      <c r="AP286">
        <v>57</v>
      </c>
      <c r="AQ286">
        <v>3</v>
      </c>
      <c r="AR286">
        <v>10.4</v>
      </c>
      <c r="AS286">
        <v>55</v>
      </c>
      <c r="AT286">
        <v>4.4000000000000004</v>
      </c>
      <c r="AU286">
        <v>3.6</v>
      </c>
      <c r="AV286">
        <v>42</v>
      </c>
      <c r="AY286" s="26">
        <f t="shared" si="33"/>
        <v>17.524999999999999</v>
      </c>
      <c r="AZ286">
        <v>3.8</v>
      </c>
      <c r="BA286">
        <v>13.3</v>
      </c>
      <c r="BB286">
        <f t="shared" si="34"/>
        <v>0</v>
      </c>
      <c r="BF286">
        <f t="shared" si="35"/>
        <v>0</v>
      </c>
      <c r="BI286">
        <f t="shared" si="36"/>
        <v>0</v>
      </c>
      <c r="BO286">
        <v>1</v>
      </c>
      <c r="BP286">
        <f t="shared" si="37"/>
        <v>1</v>
      </c>
      <c r="CC286">
        <f t="shared" si="38"/>
        <v>1</v>
      </c>
      <c r="CD286" s="8">
        <v>0</v>
      </c>
      <c r="CE286" s="8"/>
      <c r="CF286" s="8">
        <v>0</v>
      </c>
      <c r="CG286" s="8">
        <v>0</v>
      </c>
      <c r="CH286" s="8">
        <v>0</v>
      </c>
      <c r="CI286" s="8">
        <v>0</v>
      </c>
      <c r="CJ286" s="8">
        <v>54</v>
      </c>
      <c r="CK286" s="8">
        <v>53</v>
      </c>
      <c r="CL286" s="8">
        <v>0</v>
      </c>
      <c r="CM286" s="8"/>
      <c r="CN286" s="8">
        <v>0</v>
      </c>
      <c r="CO286" s="8"/>
      <c r="CP286" s="8"/>
      <c r="CQ286" s="8"/>
      <c r="CR286" s="8"/>
      <c r="CS286" s="8"/>
      <c r="CT286" s="8">
        <v>299</v>
      </c>
      <c r="CU286" s="8"/>
      <c r="CV286" s="8">
        <v>0</v>
      </c>
      <c r="CW286" s="8">
        <v>0</v>
      </c>
      <c r="CX286" s="8">
        <v>0</v>
      </c>
      <c r="CY286" s="8">
        <v>1.78</v>
      </c>
      <c r="CZ286" s="8">
        <v>0</v>
      </c>
      <c r="DA286" s="8"/>
      <c r="DB286" s="8">
        <v>0</v>
      </c>
      <c r="DC286" s="8">
        <v>0</v>
      </c>
      <c r="DD286" s="8"/>
    </row>
    <row r="287" spans="1:108" x14ac:dyDescent="0.25">
      <c r="A287">
        <v>283</v>
      </c>
      <c r="B287">
        <v>50</v>
      </c>
      <c r="C287">
        <v>0</v>
      </c>
      <c r="D287">
        <v>0</v>
      </c>
      <c r="H287">
        <v>0</v>
      </c>
      <c r="I287">
        <v>0</v>
      </c>
      <c r="K287">
        <v>0</v>
      </c>
      <c r="L287">
        <v>0</v>
      </c>
      <c r="M287">
        <v>0</v>
      </c>
      <c r="N287">
        <v>1</v>
      </c>
      <c r="O287">
        <v>0</v>
      </c>
      <c r="P287">
        <v>0</v>
      </c>
      <c r="Q287">
        <v>0</v>
      </c>
      <c r="R287">
        <v>0</v>
      </c>
      <c r="T287">
        <v>1</v>
      </c>
      <c r="U287">
        <v>0</v>
      </c>
      <c r="V287">
        <v>1</v>
      </c>
      <c r="W287">
        <v>1</v>
      </c>
      <c r="X287">
        <v>0</v>
      </c>
      <c r="Y287">
        <v>1</v>
      </c>
      <c r="Z287">
        <v>1</v>
      </c>
      <c r="AA287">
        <v>1</v>
      </c>
      <c r="AB287" s="8">
        <f t="shared" si="32"/>
        <v>4</v>
      </c>
      <c r="AC287" s="8">
        <f t="shared" si="39"/>
        <v>1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7.2</v>
      </c>
      <c r="AN287">
        <v>50</v>
      </c>
      <c r="AO287">
        <v>44.8</v>
      </c>
      <c r="AP287">
        <v>44</v>
      </c>
      <c r="AQ287">
        <v>3.7</v>
      </c>
      <c r="AR287">
        <v>9.8000000000000007</v>
      </c>
      <c r="AS287">
        <v>55</v>
      </c>
      <c r="AT287">
        <v>4.5</v>
      </c>
      <c r="AU287">
        <v>3.8</v>
      </c>
      <c r="AV287">
        <v>42</v>
      </c>
      <c r="AY287" s="26">
        <f t="shared" si="33"/>
        <v>15.45</v>
      </c>
      <c r="AZ287">
        <v>3.5</v>
      </c>
      <c r="BA287">
        <v>19.5</v>
      </c>
      <c r="BB287">
        <f t="shared" si="34"/>
        <v>1</v>
      </c>
      <c r="BF287">
        <f t="shared" si="35"/>
        <v>0</v>
      </c>
      <c r="BI287">
        <f t="shared" si="36"/>
        <v>0</v>
      </c>
      <c r="BN287">
        <v>1</v>
      </c>
      <c r="BP287">
        <f t="shared" si="37"/>
        <v>1</v>
      </c>
      <c r="CC287">
        <f t="shared" si="38"/>
        <v>1</v>
      </c>
      <c r="CD287" s="8">
        <v>88</v>
      </c>
      <c r="CE287" s="8"/>
      <c r="CF287" s="8"/>
      <c r="CG287" s="8"/>
      <c r="CH287" s="8">
        <v>0</v>
      </c>
      <c r="CI287" s="8"/>
      <c r="CJ287" s="8"/>
      <c r="CK287" s="8"/>
      <c r="CL287" s="8">
        <v>222</v>
      </c>
      <c r="CM287" s="8"/>
      <c r="CN287" s="8"/>
      <c r="CO287" s="8"/>
      <c r="CP287" s="8"/>
      <c r="CQ287" s="8"/>
      <c r="CR287" s="8"/>
      <c r="CS287" s="8"/>
      <c r="CT287" s="8">
        <v>151</v>
      </c>
      <c r="CU287" s="8"/>
      <c r="CV287" s="8"/>
      <c r="CW287" s="8"/>
      <c r="CX287" s="8"/>
      <c r="CY287" s="8"/>
      <c r="CZ287" s="8"/>
      <c r="DA287" s="8"/>
      <c r="DB287" s="8"/>
      <c r="DC287" s="8"/>
      <c r="DD287" s="8"/>
    </row>
    <row r="288" spans="1:108" x14ac:dyDescent="0.25">
      <c r="A288">
        <v>284</v>
      </c>
      <c r="B288">
        <v>33</v>
      </c>
      <c r="C288">
        <v>0</v>
      </c>
      <c r="D288">
        <v>0</v>
      </c>
      <c r="H288">
        <v>0</v>
      </c>
      <c r="I288">
        <v>0</v>
      </c>
      <c r="K288">
        <v>0</v>
      </c>
      <c r="L288">
        <v>0</v>
      </c>
      <c r="M288">
        <v>0</v>
      </c>
      <c r="N288">
        <v>1.5</v>
      </c>
      <c r="O288">
        <v>0</v>
      </c>
      <c r="P288">
        <v>0</v>
      </c>
      <c r="Q288">
        <v>0</v>
      </c>
      <c r="R288">
        <v>1</v>
      </c>
      <c r="S288">
        <v>9</v>
      </c>
      <c r="T288">
        <v>1</v>
      </c>
      <c r="U288">
        <v>0</v>
      </c>
      <c r="V288">
        <v>1</v>
      </c>
      <c r="W288">
        <v>1</v>
      </c>
      <c r="X288">
        <v>0</v>
      </c>
      <c r="Y288">
        <v>1</v>
      </c>
      <c r="Z288">
        <v>1</v>
      </c>
      <c r="AA288">
        <v>0</v>
      </c>
      <c r="AB288" s="8">
        <f t="shared" si="32"/>
        <v>3</v>
      </c>
      <c r="AC288" s="8">
        <f t="shared" si="39"/>
        <v>1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7.5</v>
      </c>
      <c r="AN288">
        <v>40</v>
      </c>
      <c r="AO288">
        <v>146.5</v>
      </c>
      <c r="AP288">
        <v>53</v>
      </c>
      <c r="AQ288">
        <v>3.4</v>
      </c>
      <c r="AR288">
        <v>8.1999999999999993</v>
      </c>
      <c r="AS288">
        <v>59</v>
      </c>
      <c r="AT288">
        <v>4.7</v>
      </c>
      <c r="AU288">
        <v>6.7</v>
      </c>
      <c r="AV288">
        <v>43</v>
      </c>
      <c r="AY288" s="26">
        <f t="shared" si="33"/>
        <v>40.549999999999997</v>
      </c>
      <c r="AZ288">
        <v>3.8</v>
      </c>
      <c r="BA288">
        <v>9.1999999999999993</v>
      </c>
      <c r="BB288">
        <f t="shared" si="34"/>
        <v>0</v>
      </c>
      <c r="BE288">
        <v>1</v>
      </c>
      <c r="BF288">
        <f t="shared" si="35"/>
        <v>1</v>
      </c>
      <c r="BI288">
        <f t="shared" si="36"/>
        <v>0</v>
      </c>
      <c r="BP288">
        <f t="shared" si="37"/>
        <v>0</v>
      </c>
      <c r="CC288">
        <f t="shared" si="38"/>
        <v>1</v>
      </c>
      <c r="CD288" s="8">
        <v>176</v>
      </c>
      <c r="CE288" s="8">
        <v>83</v>
      </c>
      <c r="CF288" s="8">
        <v>0</v>
      </c>
      <c r="CG288" s="8">
        <v>9.4</v>
      </c>
      <c r="CH288" s="8">
        <v>5.8</v>
      </c>
      <c r="CI288" s="8">
        <v>0</v>
      </c>
      <c r="CJ288" s="8">
        <v>0</v>
      </c>
      <c r="CK288" s="8">
        <v>0</v>
      </c>
      <c r="CL288" s="8">
        <v>617</v>
      </c>
      <c r="CM288" s="8">
        <v>0</v>
      </c>
      <c r="CN288" s="8">
        <v>519</v>
      </c>
      <c r="CO288" s="8">
        <v>519</v>
      </c>
      <c r="CP288" s="8"/>
      <c r="CQ288" s="8">
        <v>0</v>
      </c>
      <c r="CR288" s="8"/>
      <c r="CS288" s="8"/>
      <c r="CT288" s="8">
        <v>0</v>
      </c>
      <c r="CU288" s="8">
        <v>0</v>
      </c>
      <c r="CV288" s="8">
        <v>0</v>
      </c>
      <c r="CW288" s="8">
        <v>0</v>
      </c>
      <c r="CX288" s="8">
        <v>0</v>
      </c>
      <c r="CY288" s="8">
        <v>0</v>
      </c>
      <c r="CZ288" s="8">
        <v>0</v>
      </c>
      <c r="DA288" s="8">
        <v>0</v>
      </c>
      <c r="DB288" s="8">
        <v>0</v>
      </c>
      <c r="DC288" s="8">
        <v>0</v>
      </c>
      <c r="DD288" s="8"/>
    </row>
    <row r="289" spans="1:108" x14ac:dyDescent="0.25">
      <c r="A289">
        <v>285</v>
      </c>
      <c r="B289">
        <v>68</v>
      </c>
      <c r="C289">
        <v>0</v>
      </c>
      <c r="D289">
        <v>0</v>
      </c>
      <c r="H289">
        <v>1</v>
      </c>
      <c r="I289">
        <v>0</v>
      </c>
      <c r="K289">
        <v>0</v>
      </c>
      <c r="L289">
        <v>0</v>
      </c>
      <c r="M289">
        <v>0</v>
      </c>
      <c r="N289">
        <v>12</v>
      </c>
      <c r="O289">
        <v>1</v>
      </c>
      <c r="P289">
        <v>0</v>
      </c>
      <c r="Q289">
        <v>1</v>
      </c>
      <c r="R289">
        <v>1</v>
      </c>
      <c r="T289">
        <v>1</v>
      </c>
      <c r="U289">
        <v>0</v>
      </c>
      <c r="V289">
        <v>1</v>
      </c>
      <c r="W289">
        <v>1</v>
      </c>
      <c r="X289">
        <v>0</v>
      </c>
      <c r="Y289">
        <v>0</v>
      </c>
      <c r="Z289">
        <v>0</v>
      </c>
      <c r="AA289">
        <v>1</v>
      </c>
      <c r="AB289" s="8">
        <f t="shared" si="32"/>
        <v>2</v>
      </c>
      <c r="AC289" s="8">
        <f t="shared" si="39"/>
        <v>1</v>
      </c>
      <c r="AD289">
        <v>1</v>
      </c>
      <c r="AE289">
        <v>0</v>
      </c>
      <c r="AF289">
        <v>1</v>
      </c>
      <c r="AG289">
        <v>1</v>
      </c>
      <c r="AH289">
        <v>0</v>
      </c>
      <c r="AI289">
        <v>0</v>
      </c>
      <c r="AJ289">
        <v>1</v>
      </c>
      <c r="AK289">
        <v>1</v>
      </c>
      <c r="AL289">
        <v>1</v>
      </c>
      <c r="AM289">
        <v>3.8</v>
      </c>
      <c r="AN289">
        <v>31</v>
      </c>
      <c r="AO289">
        <v>18.7</v>
      </c>
      <c r="AP289">
        <v>53</v>
      </c>
      <c r="AQ289">
        <v>4</v>
      </c>
      <c r="AR289">
        <v>11</v>
      </c>
      <c r="AS289">
        <v>52</v>
      </c>
      <c r="AU289">
        <v>0</v>
      </c>
      <c r="AY289" s="26">
        <f t="shared" si="33"/>
        <v>8.375</v>
      </c>
      <c r="AZ289">
        <v>6.3</v>
      </c>
      <c r="BA289">
        <v>29.7</v>
      </c>
      <c r="BB289">
        <f t="shared" si="34"/>
        <v>1</v>
      </c>
      <c r="BC289">
        <v>1</v>
      </c>
      <c r="BF289">
        <f t="shared" si="35"/>
        <v>0</v>
      </c>
      <c r="BI289">
        <f t="shared" si="36"/>
        <v>0</v>
      </c>
      <c r="BP289">
        <f t="shared" si="37"/>
        <v>0</v>
      </c>
      <c r="CC289">
        <f t="shared" si="38"/>
        <v>0</v>
      </c>
      <c r="CD289" s="8">
        <v>121</v>
      </c>
      <c r="CE289" s="8">
        <v>96.1</v>
      </c>
      <c r="CF289" s="8">
        <v>0</v>
      </c>
      <c r="CG289" s="8">
        <v>0</v>
      </c>
      <c r="CH289" s="8">
        <v>0</v>
      </c>
      <c r="CI289" s="8">
        <v>0</v>
      </c>
      <c r="CJ289" s="8">
        <v>0</v>
      </c>
      <c r="CK289" s="8">
        <v>0</v>
      </c>
      <c r="CL289" s="8">
        <v>0</v>
      </c>
      <c r="CM289" s="8">
        <v>0</v>
      </c>
      <c r="CN289" s="8">
        <v>0</v>
      </c>
      <c r="CO289" s="8"/>
      <c r="CP289" s="8"/>
      <c r="CQ289" s="8">
        <v>0</v>
      </c>
      <c r="CR289" s="8"/>
      <c r="CS289" s="8"/>
      <c r="CT289" s="8">
        <v>0</v>
      </c>
      <c r="CU289" s="8">
        <v>0</v>
      </c>
      <c r="CV289" s="8">
        <v>0</v>
      </c>
      <c r="CW289" s="8">
        <v>0</v>
      </c>
      <c r="CX289" s="8">
        <v>0</v>
      </c>
      <c r="CY289" s="8">
        <v>0</v>
      </c>
      <c r="CZ289" s="8">
        <v>0</v>
      </c>
      <c r="DA289" s="8">
        <v>0</v>
      </c>
      <c r="DB289" s="8">
        <v>0</v>
      </c>
      <c r="DC289" s="8">
        <v>31</v>
      </c>
      <c r="DD289" s="8"/>
    </row>
    <row r="290" spans="1:108" x14ac:dyDescent="0.25">
      <c r="A290">
        <v>286</v>
      </c>
      <c r="B290">
        <v>46</v>
      </c>
      <c r="C290">
        <v>1</v>
      </c>
      <c r="D290">
        <v>0</v>
      </c>
      <c r="H290">
        <v>1</v>
      </c>
      <c r="I290">
        <v>0</v>
      </c>
      <c r="K290">
        <v>0</v>
      </c>
      <c r="L290">
        <v>0</v>
      </c>
      <c r="M290">
        <v>0</v>
      </c>
      <c r="N290">
        <v>4</v>
      </c>
      <c r="O290">
        <v>0</v>
      </c>
      <c r="P290">
        <v>0</v>
      </c>
      <c r="Q290">
        <v>0</v>
      </c>
      <c r="R290">
        <v>0</v>
      </c>
      <c r="T290">
        <v>1</v>
      </c>
      <c r="U290">
        <v>0</v>
      </c>
      <c r="V290">
        <v>1</v>
      </c>
      <c r="W290">
        <v>1</v>
      </c>
      <c r="X290">
        <v>0</v>
      </c>
      <c r="Y290">
        <v>0</v>
      </c>
      <c r="Z290">
        <v>1</v>
      </c>
      <c r="AA290">
        <v>0</v>
      </c>
      <c r="AB290" s="8">
        <f t="shared" si="32"/>
        <v>2</v>
      </c>
      <c r="AC290" s="8">
        <f t="shared" si="39"/>
        <v>1</v>
      </c>
      <c r="AD290">
        <v>0</v>
      </c>
      <c r="AE290">
        <v>0</v>
      </c>
      <c r="AF290">
        <v>0</v>
      </c>
      <c r="AG290">
        <v>1</v>
      </c>
      <c r="AH290">
        <v>0</v>
      </c>
      <c r="AI290">
        <v>0</v>
      </c>
      <c r="AJ290">
        <v>1</v>
      </c>
      <c r="AK290">
        <v>0</v>
      </c>
      <c r="AL290">
        <v>0</v>
      </c>
      <c r="AM290">
        <v>0</v>
      </c>
      <c r="AO290">
        <v>35.799999999999997</v>
      </c>
      <c r="AP290">
        <v>62</v>
      </c>
      <c r="AQ290">
        <v>3</v>
      </c>
      <c r="AR290">
        <v>6.6</v>
      </c>
      <c r="AS290">
        <v>52</v>
      </c>
      <c r="AU290">
        <v>0</v>
      </c>
      <c r="AY290" s="26">
        <f t="shared" si="33"/>
        <v>10.6</v>
      </c>
      <c r="AZ290">
        <v>4.3</v>
      </c>
      <c r="BA290">
        <v>23.2</v>
      </c>
      <c r="BB290">
        <f t="shared" si="34"/>
        <v>1</v>
      </c>
      <c r="BD290">
        <v>1</v>
      </c>
      <c r="BF290">
        <f t="shared" si="35"/>
        <v>1</v>
      </c>
      <c r="BI290">
        <f t="shared" si="36"/>
        <v>0</v>
      </c>
      <c r="BP290">
        <f t="shared" si="37"/>
        <v>0</v>
      </c>
      <c r="CC290">
        <f t="shared" si="38"/>
        <v>1</v>
      </c>
      <c r="CD290" s="8">
        <v>115</v>
      </c>
      <c r="CE290" s="8">
        <v>84</v>
      </c>
      <c r="CF290" s="8">
        <v>7.1</v>
      </c>
      <c r="CG290" s="8">
        <v>11.6</v>
      </c>
      <c r="CH290" s="8">
        <v>6.8</v>
      </c>
      <c r="CI290" s="8">
        <v>0</v>
      </c>
      <c r="CJ290" s="8">
        <v>0</v>
      </c>
      <c r="CK290" s="8">
        <v>0</v>
      </c>
      <c r="CL290" s="8">
        <v>0</v>
      </c>
      <c r="CM290" s="8">
        <v>0</v>
      </c>
      <c r="CN290" s="8">
        <v>472</v>
      </c>
      <c r="CO290" s="8">
        <v>472</v>
      </c>
      <c r="CP290" s="8"/>
      <c r="CQ290" s="8">
        <v>0</v>
      </c>
      <c r="CR290" s="8"/>
      <c r="CS290" s="8"/>
      <c r="CT290" s="8">
        <v>0</v>
      </c>
      <c r="CU290" s="8">
        <v>0</v>
      </c>
      <c r="CV290" s="8">
        <v>0</v>
      </c>
      <c r="CW290" s="8">
        <v>0</v>
      </c>
      <c r="CX290" s="8">
        <v>0</v>
      </c>
      <c r="CY290" s="8">
        <v>0</v>
      </c>
      <c r="CZ290" s="8">
        <v>0</v>
      </c>
      <c r="DA290" s="8">
        <v>0</v>
      </c>
      <c r="DB290" s="8">
        <v>0</v>
      </c>
      <c r="DC290" s="8">
        <v>0</v>
      </c>
      <c r="DD290" s="8"/>
    </row>
    <row r="291" spans="1:108" ht="12.95" customHeight="1" x14ac:dyDescent="0.25">
      <c r="A291">
        <v>287</v>
      </c>
      <c r="B291" s="30">
        <v>62</v>
      </c>
      <c r="C291">
        <v>0</v>
      </c>
      <c r="D291">
        <v>0</v>
      </c>
      <c r="F291">
        <v>0</v>
      </c>
      <c r="H291">
        <v>1</v>
      </c>
      <c r="I291">
        <v>0</v>
      </c>
      <c r="K291">
        <v>0</v>
      </c>
      <c r="L291">
        <v>0</v>
      </c>
      <c r="M291">
        <v>0</v>
      </c>
      <c r="N291" s="26">
        <v>1.8</v>
      </c>
      <c r="O291">
        <v>0</v>
      </c>
      <c r="P291">
        <v>0</v>
      </c>
      <c r="Q291">
        <v>0</v>
      </c>
      <c r="R291">
        <v>1</v>
      </c>
      <c r="S291">
        <v>6</v>
      </c>
      <c r="T291">
        <v>1</v>
      </c>
      <c r="U291">
        <v>0</v>
      </c>
      <c r="V291">
        <v>1</v>
      </c>
      <c r="W291">
        <v>1</v>
      </c>
      <c r="X291">
        <v>0</v>
      </c>
      <c r="Y291">
        <v>1</v>
      </c>
      <c r="Z291">
        <v>1</v>
      </c>
      <c r="AA291">
        <v>1</v>
      </c>
      <c r="AB291" s="8">
        <f t="shared" si="32"/>
        <v>4</v>
      </c>
      <c r="AC291" s="8">
        <f t="shared" si="39"/>
        <v>1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2.8</v>
      </c>
      <c r="AN291">
        <v>39</v>
      </c>
      <c r="AO291">
        <v>27.8</v>
      </c>
      <c r="AP291">
        <v>57</v>
      </c>
      <c r="AQ291">
        <v>3.2</v>
      </c>
      <c r="AR291">
        <v>9.6</v>
      </c>
      <c r="AS291">
        <v>53</v>
      </c>
      <c r="AT291">
        <v>4.4000000000000004</v>
      </c>
      <c r="AU291">
        <v>3.8</v>
      </c>
      <c r="AV291">
        <v>37</v>
      </c>
      <c r="AY291" s="26">
        <f t="shared" si="33"/>
        <v>10.050000000000001</v>
      </c>
      <c r="AZ291">
        <v>5.2</v>
      </c>
      <c r="BA291">
        <v>29.8</v>
      </c>
      <c r="BB291">
        <f t="shared" si="34"/>
        <v>1</v>
      </c>
      <c r="BF291">
        <f t="shared" si="35"/>
        <v>0</v>
      </c>
      <c r="BI291">
        <f t="shared" si="36"/>
        <v>0</v>
      </c>
      <c r="BN291">
        <v>1</v>
      </c>
      <c r="BP291">
        <f t="shared" si="37"/>
        <v>1</v>
      </c>
      <c r="BW291">
        <v>1</v>
      </c>
      <c r="CC291">
        <f t="shared" si="38"/>
        <v>2</v>
      </c>
      <c r="CN291" s="8">
        <v>0</v>
      </c>
      <c r="CO291" s="8"/>
      <c r="CP291" s="8"/>
      <c r="DA291" s="8">
        <v>0</v>
      </c>
      <c r="DC291" s="8">
        <v>0</v>
      </c>
      <c r="DD291" s="8"/>
    </row>
    <row r="292" spans="1:108" ht="12.95" customHeight="1" x14ac:dyDescent="0.25">
      <c r="A292">
        <v>288</v>
      </c>
      <c r="B292" s="30">
        <v>50</v>
      </c>
      <c r="C292">
        <v>1</v>
      </c>
      <c r="D292">
        <v>1</v>
      </c>
      <c r="E292">
        <v>25</v>
      </c>
      <c r="H292">
        <v>1</v>
      </c>
      <c r="I292">
        <v>0</v>
      </c>
      <c r="K292">
        <v>1</v>
      </c>
      <c r="L292">
        <v>0</v>
      </c>
      <c r="M292">
        <v>0</v>
      </c>
      <c r="N292" s="26">
        <v>5</v>
      </c>
      <c r="O292">
        <v>1</v>
      </c>
      <c r="P292">
        <v>1</v>
      </c>
      <c r="Q292">
        <v>1</v>
      </c>
      <c r="R292">
        <v>1</v>
      </c>
      <c r="S292">
        <v>8</v>
      </c>
      <c r="T292">
        <v>1</v>
      </c>
      <c r="U292">
        <v>0</v>
      </c>
      <c r="V292">
        <v>1</v>
      </c>
      <c r="W292">
        <v>1</v>
      </c>
      <c r="X292">
        <v>0</v>
      </c>
      <c r="Y292">
        <v>1</v>
      </c>
      <c r="Z292">
        <v>1</v>
      </c>
      <c r="AA292">
        <v>1</v>
      </c>
      <c r="AB292" s="8">
        <f t="shared" si="32"/>
        <v>4</v>
      </c>
      <c r="AC292" s="8">
        <f t="shared" si="39"/>
        <v>1</v>
      </c>
      <c r="AD292">
        <v>0</v>
      </c>
      <c r="AE292">
        <v>0</v>
      </c>
      <c r="AF292">
        <v>0</v>
      </c>
      <c r="AG292">
        <v>1</v>
      </c>
      <c r="AH292">
        <v>1</v>
      </c>
      <c r="AI292">
        <v>1</v>
      </c>
      <c r="AJ292">
        <v>1</v>
      </c>
      <c r="AK292">
        <v>1</v>
      </c>
      <c r="AL292">
        <v>1</v>
      </c>
      <c r="AM292">
        <v>2.8</v>
      </c>
      <c r="AN292">
        <v>31</v>
      </c>
      <c r="AO292">
        <v>31.4</v>
      </c>
      <c r="AP292">
        <v>53</v>
      </c>
      <c r="AQ292">
        <v>3.5</v>
      </c>
      <c r="AR292">
        <v>4.8</v>
      </c>
      <c r="AS292">
        <v>45</v>
      </c>
      <c r="AT292">
        <v>9.8000000000000007</v>
      </c>
      <c r="AU292">
        <v>0.3</v>
      </c>
      <c r="AV292">
        <v>32</v>
      </c>
      <c r="AY292" s="26">
        <f t="shared" si="33"/>
        <v>9.7499999999999982</v>
      </c>
      <c r="AZ292">
        <v>4.3</v>
      </c>
      <c r="BA292">
        <v>32.200000000000003</v>
      </c>
      <c r="BB292">
        <f t="shared" si="34"/>
        <v>1</v>
      </c>
      <c r="BD292">
        <v>1</v>
      </c>
      <c r="BF292">
        <f t="shared" si="35"/>
        <v>1</v>
      </c>
      <c r="BI292">
        <f t="shared" si="36"/>
        <v>0</v>
      </c>
      <c r="BP292">
        <f t="shared" si="37"/>
        <v>0</v>
      </c>
      <c r="CC292">
        <f t="shared" si="38"/>
        <v>1</v>
      </c>
      <c r="CD292" s="8">
        <v>119</v>
      </c>
      <c r="CE292" s="8">
        <v>85</v>
      </c>
      <c r="CF292" s="8">
        <v>7.5</v>
      </c>
      <c r="CG292" s="8"/>
      <c r="CH292" s="8">
        <v>8.6</v>
      </c>
      <c r="CI292" s="8">
        <v>0</v>
      </c>
      <c r="CJ292" s="8">
        <v>0</v>
      </c>
      <c r="CK292" s="8">
        <v>0</v>
      </c>
      <c r="CL292" s="8"/>
      <c r="CM292" s="8">
        <v>6</v>
      </c>
      <c r="CN292" s="8">
        <v>0</v>
      </c>
      <c r="CO292" s="8"/>
      <c r="CP292" s="8"/>
      <c r="CQ292" s="8">
        <v>0</v>
      </c>
      <c r="CR292" s="8"/>
      <c r="CS292" s="8"/>
      <c r="CT292" s="8">
        <v>177</v>
      </c>
      <c r="CU292" s="8">
        <v>0</v>
      </c>
      <c r="CV292" s="8">
        <v>0</v>
      </c>
      <c r="CW292" s="8">
        <v>0</v>
      </c>
      <c r="CX292" s="8">
        <v>0</v>
      </c>
      <c r="CY292" s="8">
        <v>0</v>
      </c>
      <c r="CZ292" s="8">
        <v>0</v>
      </c>
      <c r="DA292" s="8"/>
      <c r="DB292" s="8">
        <v>0</v>
      </c>
      <c r="DC292" s="8">
        <v>0</v>
      </c>
      <c r="DD292" s="8"/>
    </row>
    <row r="293" spans="1:108" ht="12.95" customHeight="1" x14ac:dyDescent="0.25">
      <c r="A293">
        <v>289</v>
      </c>
      <c r="B293" s="30">
        <v>66</v>
      </c>
      <c r="C293">
        <v>0</v>
      </c>
      <c r="D293">
        <v>1</v>
      </c>
      <c r="E293">
        <v>0.2</v>
      </c>
      <c r="H293">
        <v>0</v>
      </c>
      <c r="I293">
        <v>0</v>
      </c>
      <c r="K293">
        <v>0</v>
      </c>
      <c r="L293">
        <v>1</v>
      </c>
      <c r="M293">
        <v>0</v>
      </c>
      <c r="N293" s="26">
        <v>6</v>
      </c>
      <c r="O293">
        <v>1</v>
      </c>
      <c r="P293">
        <v>1</v>
      </c>
      <c r="Q293">
        <v>1</v>
      </c>
      <c r="R293">
        <v>1</v>
      </c>
      <c r="S293">
        <v>8</v>
      </c>
      <c r="T293">
        <v>1</v>
      </c>
      <c r="U293">
        <v>0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 s="8">
        <f t="shared" si="32"/>
        <v>5</v>
      </c>
      <c r="AC293" s="8">
        <f t="shared" si="39"/>
        <v>1</v>
      </c>
      <c r="AD293">
        <v>1</v>
      </c>
      <c r="AE293">
        <v>0</v>
      </c>
      <c r="AF293">
        <v>1</v>
      </c>
      <c r="AG293">
        <v>1</v>
      </c>
      <c r="AH293">
        <v>1</v>
      </c>
      <c r="AI293">
        <v>0</v>
      </c>
      <c r="AJ293">
        <v>1</v>
      </c>
      <c r="AK293">
        <v>0</v>
      </c>
      <c r="AL293">
        <v>1</v>
      </c>
      <c r="AM293">
        <v>2.7</v>
      </c>
      <c r="AN293">
        <v>42</v>
      </c>
      <c r="AO293">
        <v>36.299999999999997</v>
      </c>
      <c r="AP293">
        <v>57</v>
      </c>
      <c r="AQ293">
        <v>3.8</v>
      </c>
      <c r="AR293">
        <v>6.7</v>
      </c>
      <c r="AS293">
        <v>50</v>
      </c>
      <c r="AT293">
        <v>4.9000000000000004</v>
      </c>
      <c r="AU293">
        <v>0.6</v>
      </c>
      <c r="AV293">
        <v>33</v>
      </c>
      <c r="AY293" s="26">
        <f t="shared" si="33"/>
        <v>11.425000000000001</v>
      </c>
      <c r="AZ293">
        <v>4</v>
      </c>
      <c r="BA293">
        <v>38.299999999999997</v>
      </c>
      <c r="BB293">
        <f t="shared" si="34"/>
        <v>1</v>
      </c>
      <c r="BD293">
        <v>1</v>
      </c>
      <c r="BF293">
        <f t="shared" si="35"/>
        <v>1</v>
      </c>
      <c r="BI293">
        <f t="shared" si="36"/>
        <v>0</v>
      </c>
      <c r="BN293">
        <v>1</v>
      </c>
      <c r="BP293">
        <f t="shared" si="37"/>
        <v>1</v>
      </c>
      <c r="CC293">
        <f t="shared" si="38"/>
        <v>2</v>
      </c>
      <c r="CD293" s="8">
        <v>0</v>
      </c>
      <c r="CE293" s="8"/>
      <c r="CF293" s="8">
        <v>0</v>
      </c>
      <c r="CG293" s="8">
        <v>0</v>
      </c>
      <c r="CH293" s="8">
        <v>6.2</v>
      </c>
      <c r="CI293" s="8">
        <v>0</v>
      </c>
      <c r="CJ293" s="8">
        <v>0</v>
      </c>
      <c r="CK293" s="8">
        <v>0</v>
      </c>
      <c r="CL293" s="8">
        <v>0</v>
      </c>
      <c r="CM293" s="8"/>
      <c r="CN293" s="8">
        <v>0</v>
      </c>
      <c r="CO293" s="8"/>
      <c r="CP293" s="8"/>
      <c r="CQ293" s="8"/>
      <c r="CR293" s="8"/>
      <c r="CS293" s="8"/>
      <c r="CT293" s="8">
        <v>143</v>
      </c>
      <c r="CU293" s="8"/>
      <c r="CV293" s="8">
        <v>0</v>
      </c>
      <c r="CW293" s="8">
        <v>0</v>
      </c>
      <c r="CX293" s="8">
        <v>18</v>
      </c>
      <c r="CY293" s="8"/>
      <c r="CZ293" s="8"/>
      <c r="DA293" s="8"/>
      <c r="DB293" s="8">
        <v>0</v>
      </c>
      <c r="DC293" s="8"/>
      <c r="DD293" s="8"/>
    </row>
    <row r="294" spans="1:108" ht="12.95" customHeight="1" x14ac:dyDescent="0.25">
      <c r="A294">
        <v>290</v>
      </c>
      <c r="B294" s="30">
        <v>59</v>
      </c>
      <c r="C294">
        <v>0</v>
      </c>
      <c r="D294">
        <v>0</v>
      </c>
      <c r="F294">
        <v>0</v>
      </c>
      <c r="H294">
        <v>0</v>
      </c>
      <c r="I294">
        <v>0</v>
      </c>
      <c r="K294">
        <v>0</v>
      </c>
      <c r="L294">
        <v>0</v>
      </c>
      <c r="M294">
        <v>0</v>
      </c>
      <c r="N294" s="26">
        <v>5</v>
      </c>
      <c r="O294">
        <v>0</v>
      </c>
      <c r="P294">
        <v>0</v>
      </c>
      <c r="Q294">
        <v>0</v>
      </c>
      <c r="R294">
        <v>0</v>
      </c>
      <c r="T294">
        <v>1</v>
      </c>
      <c r="U294">
        <v>0</v>
      </c>
      <c r="V294">
        <v>1</v>
      </c>
      <c r="W294">
        <v>1</v>
      </c>
      <c r="X294">
        <v>0</v>
      </c>
      <c r="Y294">
        <v>0</v>
      </c>
      <c r="Z294">
        <v>1</v>
      </c>
      <c r="AA294">
        <v>0</v>
      </c>
      <c r="AB294" s="8">
        <f t="shared" si="32"/>
        <v>2</v>
      </c>
      <c r="AC294" s="8">
        <f t="shared" si="39"/>
        <v>1</v>
      </c>
      <c r="AD294">
        <v>0</v>
      </c>
      <c r="AE294">
        <v>0</v>
      </c>
      <c r="AF294">
        <v>0</v>
      </c>
      <c r="AG294">
        <v>1</v>
      </c>
      <c r="AH294">
        <v>0</v>
      </c>
      <c r="AI294">
        <v>0</v>
      </c>
      <c r="AJ294">
        <v>1</v>
      </c>
      <c r="AK294">
        <v>0</v>
      </c>
      <c r="AL294">
        <v>0</v>
      </c>
      <c r="AM294">
        <v>10.9</v>
      </c>
      <c r="AN294">
        <v>47</v>
      </c>
      <c r="AO294">
        <v>108.5</v>
      </c>
      <c r="AP294">
        <v>53</v>
      </c>
      <c r="AQ294">
        <v>3.5</v>
      </c>
      <c r="AR294">
        <v>8.6</v>
      </c>
      <c r="AS294">
        <v>55</v>
      </c>
      <c r="AT294">
        <v>6.6</v>
      </c>
      <c r="AU294">
        <v>2.2999999999999998</v>
      </c>
      <c r="AV294">
        <v>37</v>
      </c>
      <c r="AY294" s="26">
        <f t="shared" si="33"/>
        <v>32</v>
      </c>
      <c r="AZ294">
        <v>3.7</v>
      </c>
      <c r="BA294">
        <v>12.2</v>
      </c>
      <c r="BB294">
        <f t="shared" si="34"/>
        <v>0</v>
      </c>
      <c r="BC294">
        <v>1</v>
      </c>
      <c r="BF294">
        <f t="shared" si="35"/>
        <v>0</v>
      </c>
      <c r="BI294">
        <f t="shared" si="36"/>
        <v>0</v>
      </c>
      <c r="BP294">
        <f t="shared" si="37"/>
        <v>0</v>
      </c>
      <c r="CC294">
        <f t="shared" si="38"/>
        <v>0</v>
      </c>
      <c r="CD294" s="8">
        <v>0</v>
      </c>
      <c r="CE294" s="8"/>
      <c r="CF294" s="8">
        <v>0</v>
      </c>
      <c r="CG294" s="8">
        <v>0</v>
      </c>
      <c r="CH294" s="8">
        <v>0</v>
      </c>
      <c r="CI294" s="8">
        <v>0</v>
      </c>
      <c r="CJ294" s="8">
        <v>0</v>
      </c>
      <c r="CK294" s="8">
        <v>0</v>
      </c>
      <c r="CL294" s="8">
        <v>290</v>
      </c>
      <c r="CM294" s="8">
        <v>0</v>
      </c>
      <c r="CN294" s="8">
        <v>464</v>
      </c>
      <c r="CO294" s="8">
        <v>464</v>
      </c>
      <c r="CP294" s="8"/>
      <c r="CQ294" s="8">
        <v>0</v>
      </c>
      <c r="CR294" s="8"/>
      <c r="CS294" s="8"/>
      <c r="CT294" s="8">
        <v>0</v>
      </c>
      <c r="CU294" s="8">
        <v>0</v>
      </c>
      <c r="CV294" s="8">
        <v>0</v>
      </c>
      <c r="CW294" s="8">
        <v>0</v>
      </c>
      <c r="CX294" s="8">
        <v>0</v>
      </c>
      <c r="CY294" s="8">
        <v>0</v>
      </c>
      <c r="CZ294" s="8">
        <v>0</v>
      </c>
      <c r="DA294" s="8"/>
      <c r="DB294" s="8">
        <v>0</v>
      </c>
      <c r="DC294" s="8">
        <v>0</v>
      </c>
      <c r="DD294" s="8"/>
    </row>
    <row r="295" spans="1:108" ht="12.95" customHeight="1" x14ac:dyDescent="0.25">
      <c r="A295">
        <v>291</v>
      </c>
      <c r="B295" s="30">
        <v>23</v>
      </c>
      <c r="C295">
        <v>0</v>
      </c>
      <c r="D295">
        <v>0</v>
      </c>
      <c r="F295">
        <v>0</v>
      </c>
      <c r="H295">
        <v>0</v>
      </c>
      <c r="I295">
        <v>0</v>
      </c>
      <c r="K295">
        <v>0</v>
      </c>
      <c r="L295">
        <v>0</v>
      </c>
      <c r="M295">
        <v>0</v>
      </c>
      <c r="N295" s="26">
        <v>5</v>
      </c>
      <c r="O295">
        <v>0</v>
      </c>
      <c r="P295">
        <v>0</v>
      </c>
      <c r="Q295">
        <v>0</v>
      </c>
      <c r="R295">
        <v>0</v>
      </c>
      <c r="T295">
        <v>1</v>
      </c>
      <c r="U295">
        <v>0</v>
      </c>
      <c r="V295">
        <v>1</v>
      </c>
      <c r="W295">
        <v>0</v>
      </c>
      <c r="X295">
        <v>0</v>
      </c>
      <c r="Y295">
        <v>0</v>
      </c>
      <c r="Z295">
        <v>0</v>
      </c>
      <c r="AA295">
        <v>0</v>
      </c>
      <c r="AB295" s="8">
        <f t="shared" si="32"/>
        <v>0</v>
      </c>
      <c r="AC295" s="8">
        <f t="shared" si="39"/>
        <v>0</v>
      </c>
      <c r="AD295">
        <v>0</v>
      </c>
      <c r="AE295">
        <v>0</v>
      </c>
      <c r="AF295">
        <v>0</v>
      </c>
      <c r="AG295">
        <v>1</v>
      </c>
      <c r="AH295">
        <v>1</v>
      </c>
      <c r="AI295">
        <v>0</v>
      </c>
      <c r="AJ295">
        <v>0</v>
      </c>
      <c r="AK295">
        <v>0</v>
      </c>
      <c r="AL295">
        <v>0</v>
      </c>
      <c r="AM295">
        <v>8.1999999999999993</v>
      </c>
      <c r="AN295">
        <v>41</v>
      </c>
      <c r="AO295">
        <v>101.5</v>
      </c>
      <c r="AP295">
        <v>53</v>
      </c>
      <c r="AQ295">
        <v>4.5</v>
      </c>
      <c r="AR295">
        <v>8.8000000000000007</v>
      </c>
      <c r="AS295">
        <v>53</v>
      </c>
      <c r="AT295">
        <v>6.6</v>
      </c>
      <c r="AU295">
        <v>5.5</v>
      </c>
      <c r="AV295">
        <v>44</v>
      </c>
      <c r="AY295" s="26">
        <f t="shared" si="33"/>
        <v>29.625</v>
      </c>
      <c r="AZ295">
        <v>3.2</v>
      </c>
      <c r="BA295">
        <v>4</v>
      </c>
      <c r="BB295">
        <f t="shared" si="34"/>
        <v>0</v>
      </c>
      <c r="BF295">
        <f t="shared" si="35"/>
        <v>0</v>
      </c>
      <c r="BI295">
        <f t="shared" si="36"/>
        <v>0</v>
      </c>
      <c r="BO295">
        <v>1</v>
      </c>
      <c r="BP295">
        <f t="shared" si="37"/>
        <v>1</v>
      </c>
      <c r="BS295">
        <v>1</v>
      </c>
      <c r="CC295">
        <f t="shared" si="38"/>
        <v>2</v>
      </c>
      <c r="CD295" s="8">
        <v>0</v>
      </c>
      <c r="CE295" s="8"/>
      <c r="CF295" s="8">
        <v>0</v>
      </c>
      <c r="CG295" s="8">
        <v>0</v>
      </c>
      <c r="CH295" s="8">
        <v>0</v>
      </c>
      <c r="CI295" s="8">
        <v>0</v>
      </c>
      <c r="CJ295" s="8">
        <v>0</v>
      </c>
      <c r="CK295" s="8">
        <v>0</v>
      </c>
      <c r="CL295" s="8">
        <v>0</v>
      </c>
      <c r="CM295" s="8"/>
      <c r="CN295" s="8">
        <v>0</v>
      </c>
      <c r="CO295" s="8"/>
      <c r="CP295" s="8"/>
      <c r="CQ295" s="8"/>
      <c r="CR295" s="8"/>
      <c r="CS295" s="8"/>
      <c r="CT295" s="8">
        <v>213</v>
      </c>
      <c r="CU295" s="8">
        <v>0</v>
      </c>
      <c r="CV295" s="8">
        <v>0</v>
      </c>
      <c r="CW295" s="8">
        <v>0</v>
      </c>
      <c r="CX295" s="8">
        <v>0</v>
      </c>
      <c r="CY295" s="8">
        <v>0</v>
      </c>
      <c r="CZ295" s="8">
        <v>0</v>
      </c>
      <c r="DA295" s="8"/>
      <c r="DB295" s="8">
        <v>0</v>
      </c>
      <c r="DC295" s="8"/>
      <c r="DD295" s="8"/>
    </row>
    <row r="296" spans="1:108" ht="12.95" customHeight="1" x14ac:dyDescent="0.25">
      <c r="A296">
        <v>292</v>
      </c>
      <c r="B296" s="30">
        <v>64</v>
      </c>
      <c r="C296">
        <v>0</v>
      </c>
      <c r="D296">
        <v>0</v>
      </c>
      <c r="F296">
        <v>0</v>
      </c>
      <c r="H296">
        <v>0</v>
      </c>
      <c r="I296">
        <v>0</v>
      </c>
      <c r="K296">
        <v>0</v>
      </c>
      <c r="L296">
        <v>0</v>
      </c>
      <c r="M296">
        <v>0</v>
      </c>
      <c r="N296" s="26">
        <v>0.8</v>
      </c>
      <c r="O296">
        <v>0</v>
      </c>
      <c r="P296">
        <v>0</v>
      </c>
      <c r="Q296">
        <v>0</v>
      </c>
      <c r="R296">
        <v>0</v>
      </c>
      <c r="T296">
        <v>1</v>
      </c>
      <c r="U296">
        <v>0</v>
      </c>
      <c r="V296">
        <v>1</v>
      </c>
      <c r="W296">
        <v>1</v>
      </c>
      <c r="X296">
        <v>0</v>
      </c>
      <c r="Y296">
        <v>0</v>
      </c>
      <c r="Z296">
        <v>1</v>
      </c>
      <c r="AA296">
        <v>0</v>
      </c>
      <c r="AB296" s="8">
        <f t="shared" si="32"/>
        <v>2</v>
      </c>
      <c r="AC296" s="8">
        <f t="shared" si="39"/>
        <v>1</v>
      </c>
      <c r="AD296">
        <v>0</v>
      </c>
      <c r="AE296">
        <v>0</v>
      </c>
      <c r="AF296">
        <v>0</v>
      </c>
      <c r="AG296">
        <v>1</v>
      </c>
      <c r="AH296">
        <v>0</v>
      </c>
      <c r="AI296">
        <v>1</v>
      </c>
      <c r="AJ296">
        <v>1</v>
      </c>
      <c r="AK296">
        <v>0</v>
      </c>
      <c r="AL296">
        <v>0</v>
      </c>
      <c r="AM296">
        <v>3.5</v>
      </c>
      <c r="AN296">
        <v>38</v>
      </c>
      <c r="AO296">
        <v>27.3</v>
      </c>
      <c r="AP296">
        <v>57</v>
      </c>
      <c r="AQ296">
        <v>3.2</v>
      </c>
      <c r="AR296">
        <v>11.8</v>
      </c>
      <c r="AS296">
        <v>53</v>
      </c>
      <c r="AT296">
        <v>4.3</v>
      </c>
      <c r="AU296">
        <v>3.6</v>
      </c>
      <c r="AV296">
        <v>38</v>
      </c>
      <c r="AY296" s="26">
        <f t="shared" si="33"/>
        <v>10.65</v>
      </c>
      <c r="AZ296">
        <v>5.8</v>
      </c>
      <c r="BA296">
        <v>12</v>
      </c>
      <c r="BB296">
        <f t="shared" si="34"/>
        <v>0</v>
      </c>
      <c r="BF296">
        <f t="shared" si="35"/>
        <v>0</v>
      </c>
      <c r="BI296">
        <f t="shared" si="36"/>
        <v>0</v>
      </c>
      <c r="BP296">
        <f t="shared" si="37"/>
        <v>0</v>
      </c>
      <c r="BU296">
        <v>1</v>
      </c>
      <c r="CC296">
        <f t="shared" si="38"/>
        <v>1</v>
      </c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</row>
    <row r="297" spans="1:108" ht="12.95" customHeight="1" x14ac:dyDescent="0.25">
      <c r="A297">
        <v>293</v>
      </c>
      <c r="B297" s="30">
        <v>68</v>
      </c>
      <c r="C297">
        <v>0</v>
      </c>
      <c r="D297">
        <v>0</v>
      </c>
      <c r="F297">
        <v>0</v>
      </c>
      <c r="H297">
        <v>1</v>
      </c>
      <c r="I297">
        <v>0</v>
      </c>
      <c r="K297">
        <v>0</v>
      </c>
      <c r="L297">
        <v>0</v>
      </c>
      <c r="M297">
        <v>0</v>
      </c>
      <c r="N297" s="26">
        <v>1</v>
      </c>
      <c r="O297">
        <v>0</v>
      </c>
      <c r="P297">
        <v>0</v>
      </c>
      <c r="Q297">
        <v>0</v>
      </c>
      <c r="R297">
        <v>1</v>
      </c>
      <c r="S297">
        <v>5</v>
      </c>
      <c r="T297">
        <v>1</v>
      </c>
      <c r="U297">
        <v>0</v>
      </c>
      <c r="V297">
        <v>1</v>
      </c>
      <c r="W297">
        <v>1</v>
      </c>
      <c r="X297">
        <v>0</v>
      </c>
      <c r="Y297">
        <v>0</v>
      </c>
      <c r="Z297">
        <v>0</v>
      </c>
      <c r="AA297">
        <v>0</v>
      </c>
      <c r="AB297" s="8">
        <f t="shared" si="32"/>
        <v>1</v>
      </c>
      <c r="AC297" s="8">
        <f t="shared" si="39"/>
        <v>1</v>
      </c>
      <c r="AD297">
        <v>0</v>
      </c>
      <c r="AE297">
        <v>0</v>
      </c>
      <c r="AF297">
        <v>0</v>
      </c>
      <c r="AG297">
        <v>1</v>
      </c>
      <c r="AH297">
        <v>0</v>
      </c>
      <c r="AI297">
        <v>1</v>
      </c>
      <c r="AJ297">
        <v>1</v>
      </c>
      <c r="AK297">
        <v>0</v>
      </c>
      <c r="AL297">
        <v>1</v>
      </c>
      <c r="AM297">
        <v>3.5</v>
      </c>
      <c r="AN297">
        <v>38</v>
      </c>
      <c r="AO297">
        <v>15.3</v>
      </c>
      <c r="AP297">
        <v>53</v>
      </c>
      <c r="AQ297">
        <v>3.3</v>
      </c>
      <c r="AR297">
        <v>14.5</v>
      </c>
      <c r="AS297">
        <v>52</v>
      </c>
      <c r="AT297">
        <v>4.9000000000000004</v>
      </c>
      <c r="AU297">
        <v>2.8</v>
      </c>
      <c r="AV297">
        <v>39</v>
      </c>
      <c r="AY297" s="26">
        <f t="shared" si="33"/>
        <v>8.3249999999999993</v>
      </c>
      <c r="AZ297">
        <v>7.3</v>
      </c>
      <c r="BA297">
        <v>18.7</v>
      </c>
      <c r="BB297">
        <f t="shared" si="34"/>
        <v>1</v>
      </c>
      <c r="BE297">
        <v>1</v>
      </c>
      <c r="BF297">
        <f t="shared" si="35"/>
        <v>1</v>
      </c>
      <c r="BI297">
        <f t="shared" si="36"/>
        <v>0</v>
      </c>
      <c r="BN297">
        <v>1</v>
      </c>
      <c r="BP297">
        <f t="shared" si="37"/>
        <v>1</v>
      </c>
      <c r="CC297">
        <f t="shared" si="38"/>
        <v>2</v>
      </c>
      <c r="CD297" s="8">
        <v>0</v>
      </c>
      <c r="CE297" s="8"/>
      <c r="CF297" s="8">
        <v>0</v>
      </c>
      <c r="CG297" s="8">
        <v>0</v>
      </c>
      <c r="CH297" s="8">
        <v>5.6</v>
      </c>
      <c r="CI297" s="8">
        <v>0</v>
      </c>
      <c r="CJ297" s="8">
        <v>0</v>
      </c>
      <c r="CK297" s="8">
        <v>0</v>
      </c>
      <c r="CL297" s="8">
        <v>0</v>
      </c>
      <c r="CM297" s="8">
        <v>0</v>
      </c>
      <c r="CN297" s="8">
        <v>0</v>
      </c>
      <c r="CO297" s="8"/>
      <c r="CP297" s="8"/>
      <c r="CQ297" s="8">
        <v>0</v>
      </c>
      <c r="CR297" s="8"/>
      <c r="CS297" s="8"/>
      <c r="CT297" s="8">
        <v>185</v>
      </c>
      <c r="CU297" s="8"/>
      <c r="CV297" s="8">
        <v>0</v>
      </c>
      <c r="CW297" s="8">
        <v>0</v>
      </c>
      <c r="CX297" s="8">
        <v>0</v>
      </c>
      <c r="CY297" s="8">
        <v>0</v>
      </c>
      <c r="CZ297" s="8">
        <v>0</v>
      </c>
      <c r="DA297" s="8">
        <v>0</v>
      </c>
      <c r="DB297" s="8">
        <v>0</v>
      </c>
      <c r="DC297" s="8">
        <v>0</v>
      </c>
      <c r="DD297" s="8"/>
    </row>
    <row r="298" spans="1:108" ht="12.95" customHeight="1" x14ac:dyDescent="0.25">
      <c r="A298">
        <v>294</v>
      </c>
      <c r="B298" s="30">
        <v>62</v>
      </c>
      <c r="C298">
        <v>0</v>
      </c>
      <c r="D298">
        <v>0</v>
      </c>
      <c r="F298">
        <v>0</v>
      </c>
      <c r="H298">
        <v>1</v>
      </c>
      <c r="I298">
        <v>0</v>
      </c>
      <c r="K298">
        <v>1</v>
      </c>
      <c r="L298">
        <v>0</v>
      </c>
      <c r="M298">
        <v>0</v>
      </c>
      <c r="AB298" s="8"/>
      <c r="AC298" s="8"/>
      <c r="AM298">
        <v>0</v>
      </c>
      <c r="AO298">
        <v>12.4</v>
      </c>
      <c r="AP298">
        <v>43</v>
      </c>
      <c r="AQ298">
        <v>4</v>
      </c>
      <c r="AR298">
        <v>5.9</v>
      </c>
      <c r="AS298">
        <v>50</v>
      </c>
      <c r="AT298">
        <v>3.8</v>
      </c>
      <c r="AU298">
        <v>2.4</v>
      </c>
      <c r="AV298">
        <v>38</v>
      </c>
      <c r="AY298" s="26">
        <f t="shared" si="33"/>
        <v>4.5750000000000002</v>
      </c>
      <c r="BC298">
        <v>1</v>
      </c>
      <c r="BF298">
        <f t="shared" si="35"/>
        <v>0</v>
      </c>
      <c r="BI298">
        <f t="shared" si="36"/>
        <v>0</v>
      </c>
      <c r="BP298">
        <f t="shared" si="37"/>
        <v>0</v>
      </c>
      <c r="CC298">
        <f t="shared" si="38"/>
        <v>0</v>
      </c>
      <c r="CD298" s="8">
        <v>0</v>
      </c>
      <c r="CE298" s="8"/>
      <c r="CF298" s="8">
        <v>0</v>
      </c>
      <c r="CG298" s="8">
        <v>0</v>
      </c>
      <c r="CH298" s="8">
        <v>0</v>
      </c>
      <c r="CI298" s="8">
        <v>0</v>
      </c>
      <c r="CJ298" s="8">
        <v>0</v>
      </c>
      <c r="CK298" s="8">
        <v>0</v>
      </c>
      <c r="CL298" s="8">
        <v>367</v>
      </c>
      <c r="CM298" s="8">
        <v>0</v>
      </c>
      <c r="CN298" s="8">
        <v>0</v>
      </c>
      <c r="CO298" s="8"/>
      <c r="CP298" s="8"/>
      <c r="CQ298" s="8">
        <v>0</v>
      </c>
      <c r="CR298" s="8"/>
      <c r="CS298" s="8"/>
      <c r="CT298" s="8">
        <v>0</v>
      </c>
      <c r="CU298" s="8">
        <v>0</v>
      </c>
      <c r="CV298" s="8">
        <v>23</v>
      </c>
      <c r="CW298" s="8">
        <v>0</v>
      </c>
      <c r="CX298" s="8"/>
      <c r="CY298" s="8"/>
      <c r="CZ298" s="8"/>
      <c r="DA298" s="8"/>
      <c r="DB298" s="8">
        <v>0</v>
      </c>
      <c r="DC298" s="8">
        <v>0</v>
      </c>
      <c r="DD298" s="8"/>
    </row>
    <row r="299" spans="1:108" ht="12.95" customHeight="1" x14ac:dyDescent="0.25">
      <c r="A299">
        <v>295</v>
      </c>
      <c r="B299" s="30">
        <v>73</v>
      </c>
      <c r="C299">
        <v>1</v>
      </c>
      <c r="D299">
        <v>1</v>
      </c>
      <c r="E299">
        <v>15</v>
      </c>
      <c r="H299">
        <v>0</v>
      </c>
      <c r="I299">
        <v>0</v>
      </c>
      <c r="K299">
        <v>0</v>
      </c>
      <c r="L299">
        <v>0</v>
      </c>
      <c r="M299">
        <v>0</v>
      </c>
      <c r="N299" s="26">
        <v>1.5</v>
      </c>
      <c r="O299">
        <v>0</v>
      </c>
      <c r="P299">
        <v>0</v>
      </c>
      <c r="Q299">
        <v>0</v>
      </c>
      <c r="R299">
        <v>0</v>
      </c>
      <c r="T299">
        <v>1</v>
      </c>
      <c r="U299">
        <v>0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 s="8">
        <f t="shared" si="32"/>
        <v>5</v>
      </c>
      <c r="AC299" s="8">
        <f t="shared" si="39"/>
        <v>1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O299">
        <v>12.1</v>
      </c>
      <c r="AP299">
        <v>32</v>
      </c>
      <c r="AQ299">
        <v>5.2</v>
      </c>
      <c r="AR299">
        <v>8.9</v>
      </c>
      <c r="AS299">
        <v>53</v>
      </c>
      <c r="AT299">
        <v>5.0999999999999996</v>
      </c>
      <c r="AU299">
        <v>3</v>
      </c>
      <c r="AV299">
        <v>41</v>
      </c>
      <c r="AY299" s="26">
        <f t="shared" si="33"/>
        <v>5.25</v>
      </c>
      <c r="AZ299">
        <v>8.1999999999999993</v>
      </c>
      <c r="BA299">
        <v>48.7</v>
      </c>
      <c r="BB299">
        <f t="shared" si="34"/>
        <v>1</v>
      </c>
      <c r="BD299">
        <v>1</v>
      </c>
      <c r="BF299">
        <f t="shared" si="35"/>
        <v>1</v>
      </c>
      <c r="BI299">
        <f t="shared" si="36"/>
        <v>0</v>
      </c>
      <c r="BP299">
        <f t="shared" si="37"/>
        <v>0</v>
      </c>
      <c r="BU299">
        <v>1</v>
      </c>
      <c r="CC299">
        <f t="shared" si="38"/>
        <v>2</v>
      </c>
      <c r="CD299" s="8">
        <v>115</v>
      </c>
      <c r="CE299" s="8">
        <v>83.4</v>
      </c>
      <c r="CF299" s="8">
        <v>0</v>
      </c>
      <c r="CG299" s="8"/>
      <c r="CH299" s="8">
        <v>6.5</v>
      </c>
      <c r="CI299" s="8">
        <v>0</v>
      </c>
      <c r="CJ299" s="8">
        <v>0</v>
      </c>
      <c r="CK299" s="8">
        <v>0</v>
      </c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</row>
    <row r="300" spans="1:108" ht="12.95" customHeight="1" x14ac:dyDescent="0.25">
      <c r="A300">
        <v>296</v>
      </c>
      <c r="B300" s="30">
        <v>55</v>
      </c>
      <c r="C300">
        <v>0</v>
      </c>
      <c r="D300">
        <v>1</v>
      </c>
      <c r="E300">
        <v>16</v>
      </c>
      <c r="H300">
        <v>0</v>
      </c>
      <c r="I300">
        <v>0</v>
      </c>
      <c r="K300">
        <v>0</v>
      </c>
      <c r="L300">
        <v>0</v>
      </c>
      <c r="M300">
        <v>0</v>
      </c>
      <c r="N300" s="26">
        <v>1</v>
      </c>
      <c r="O300">
        <v>1</v>
      </c>
      <c r="P300">
        <v>1</v>
      </c>
      <c r="Q300">
        <v>1</v>
      </c>
      <c r="R300">
        <v>0</v>
      </c>
      <c r="T300">
        <v>1</v>
      </c>
      <c r="U300">
        <v>0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 s="8">
        <f t="shared" si="32"/>
        <v>5</v>
      </c>
      <c r="AC300" s="8">
        <f t="shared" si="39"/>
        <v>1</v>
      </c>
      <c r="AD300">
        <v>1</v>
      </c>
      <c r="AE300">
        <v>0</v>
      </c>
      <c r="AF300">
        <v>1</v>
      </c>
      <c r="AG300">
        <v>1</v>
      </c>
      <c r="AH300">
        <v>1</v>
      </c>
      <c r="AI300">
        <v>1</v>
      </c>
      <c r="AJ300">
        <v>1</v>
      </c>
      <c r="AK300">
        <v>1</v>
      </c>
      <c r="AL300">
        <v>1</v>
      </c>
      <c r="AM300">
        <v>0</v>
      </c>
      <c r="AO300">
        <v>0</v>
      </c>
      <c r="AQ300">
        <v>4.2</v>
      </c>
      <c r="AR300">
        <v>4.3</v>
      </c>
      <c r="AS300">
        <v>45</v>
      </c>
      <c r="AT300">
        <v>6.9</v>
      </c>
      <c r="AU300">
        <v>0.2</v>
      </c>
      <c r="AV300">
        <v>27</v>
      </c>
      <c r="AY300" s="26">
        <f t="shared" si="33"/>
        <v>1.075</v>
      </c>
      <c r="AZ300">
        <v>10.199999999999999</v>
      </c>
      <c r="BA300">
        <v>28.8</v>
      </c>
      <c r="BB300">
        <f t="shared" si="34"/>
        <v>1</v>
      </c>
      <c r="BD300">
        <v>1</v>
      </c>
      <c r="BF300">
        <f t="shared" si="35"/>
        <v>1</v>
      </c>
      <c r="BG300">
        <v>1</v>
      </c>
      <c r="BI300">
        <f t="shared" si="36"/>
        <v>1</v>
      </c>
      <c r="BO300">
        <v>1</v>
      </c>
      <c r="BP300">
        <f t="shared" si="37"/>
        <v>1</v>
      </c>
      <c r="CC300">
        <f t="shared" si="38"/>
        <v>3</v>
      </c>
      <c r="CD300" s="8"/>
      <c r="CE300" s="8"/>
      <c r="CF300" s="8"/>
      <c r="CG300" s="8"/>
      <c r="CH300" s="8">
        <v>9.6</v>
      </c>
      <c r="CI300" s="8">
        <v>0</v>
      </c>
      <c r="CJ300" s="8"/>
      <c r="CK300" s="8">
        <v>0</v>
      </c>
      <c r="CL300" s="8">
        <v>0</v>
      </c>
      <c r="CM300" s="8"/>
      <c r="CN300" s="8"/>
      <c r="CO300" s="8"/>
      <c r="CP300" s="8"/>
      <c r="CQ300" s="8">
        <v>0</v>
      </c>
      <c r="CR300" s="8"/>
      <c r="CS300" s="8"/>
      <c r="CT300" s="8">
        <v>284</v>
      </c>
      <c r="CU300" s="8"/>
      <c r="CV300" s="8">
        <v>0</v>
      </c>
      <c r="CW300" s="8"/>
      <c r="CX300" s="8"/>
      <c r="CY300" s="8">
        <v>0</v>
      </c>
      <c r="CZ300" s="8">
        <v>0</v>
      </c>
      <c r="DA300" s="8"/>
      <c r="DB300" s="8">
        <v>0</v>
      </c>
      <c r="DC300" s="8"/>
      <c r="DD300" s="8"/>
    </row>
    <row r="301" spans="1:108" ht="12.95" customHeight="1" x14ac:dyDescent="0.25">
      <c r="A301">
        <v>297</v>
      </c>
      <c r="B301" s="30">
        <v>44</v>
      </c>
      <c r="C301">
        <v>1</v>
      </c>
      <c r="D301">
        <v>0</v>
      </c>
      <c r="F301">
        <v>1</v>
      </c>
      <c r="H301">
        <v>0</v>
      </c>
      <c r="I301">
        <v>0</v>
      </c>
      <c r="K301">
        <v>0</v>
      </c>
      <c r="L301">
        <v>0</v>
      </c>
      <c r="M301">
        <v>0</v>
      </c>
      <c r="N301" s="26">
        <v>0.5</v>
      </c>
      <c r="O301">
        <v>1</v>
      </c>
      <c r="P301">
        <v>0</v>
      </c>
      <c r="Q301">
        <v>1</v>
      </c>
      <c r="R301">
        <v>0</v>
      </c>
      <c r="T301">
        <v>1</v>
      </c>
      <c r="U301">
        <v>0</v>
      </c>
      <c r="V301">
        <v>1</v>
      </c>
      <c r="W301">
        <v>1</v>
      </c>
      <c r="X301">
        <v>0</v>
      </c>
      <c r="Y301">
        <v>0</v>
      </c>
      <c r="Z301">
        <v>0</v>
      </c>
      <c r="AA301">
        <v>0</v>
      </c>
      <c r="AB301" s="8">
        <f t="shared" si="32"/>
        <v>1</v>
      </c>
      <c r="AC301" s="8">
        <f t="shared" si="39"/>
        <v>1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6.7</v>
      </c>
      <c r="AN301">
        <v>31</v>
      </c>
      <c r="AO301">
        <v>21.7</v>
      </c>
      <c r="AP301">
        <v>42</v>
      </c>
      <c r="AQ301">
        <v>4.8</v>
      </c>
      <c r="AR301">
        <v>11.7</v>
      </c>
      <c r="AS301">
        <v>54</v>
      </c>
      <c r="AT301">
        <v>8.8000000000000007</v>
      </c>
      <c r="AU301">
        <v>0.2</v>
      </c>
      <c r="AV301">
        <v>31</v>
      </c>
      <c r="AY301" s="26">
        <f t="shared" si="33"/>
        <v>10.024999999999999</v>
      </c>
      <c r="AZ301">
        <v>2.8</v>
      </c>
      <c r="BA301">
        <v>7.5</v>
      </c>
      <c r="BB301">
        <f t="shared" si="34"/>
        <v>0</v>
      </c>
      <c r="BF301">
        <f t="shared" si="35"/>
        <v>0</v>
      </c>
      <c r="BI301">
        <f t="shared" si="36"/>
        <v>0</v>
      </c>
      <c r="BP301">
        <f t="shared" si="37"/>
        <v>0</v>
      </c>
      <c r="BS301">
        <v>1</v>
      </c>
      <c r="CC301">
        <f t="shared" si="38"/>
        <v>1</v>
      </c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</row>
    <row r="302" spans="1:108" ht="12.95" customHeight="1" x14ac:dyDescent="0.25">
      <c r="A302">
        <v>298</v>
      </c>
      <c r="B302" s="30">
        <v>76</v>
      </c>
      <c r="C302">
        <v>0</v>
      </c>
      <c r="D302">
        <v>0</v>
      </c>
      <c r="F302">
        <v>0</v>
      </c>
      <c r="H302">
        <v>1</v>
      </c>
      <c r="I302">
        <v>0</v>
      </c>
      <c r="K302">
        <v>0</v>
      </c>
      <c r="L302">
        <v>0</v>
      </c>
      <c r="M302">
        <v>0</v>
      </c>
      <c r="N302" s="26">
        <v>6</v>
      </c>
      <c r="O302">
        <v>0</v>
      </c>
      <c r="P302">
        <v>0</v>
      </c>
      <c r="Q302">
        <v>0</v>
      </c>
      <c r="R302">
        <v>0</v>
      </c>
      <c r="T302">
        <v>1</v>
      </c>
      <c r="U302">
        <v>0</v>
      </c>
      <c r="V302">
        <v>1</v>
      </c>
      <c r="W302">
        <v>0</v>
      </c>
      <c r="X302">
        <v>0</v>
      </c>
      <c r="Y302">
        <v>0</v>
      </c>
      <c r="Z302">
        <v>0</v>
      </c>
      <c r="AA302">
        <v>0</v>
      </c>
      <c r="AB302" s="8">
        <f t="shared" si="32"/>
        <v>0</v>
      </c>
      <c r="AC302" s="8">
        <f t="shared" si="39"/>
        <v>0</v>
      </c>
      <c r="AD302">
        <v>0</v>
      </c>
      <c r="AE302">
        <v>0</v>
      </c>
      <c r="AF302">
        <v>0</v>
      </c>
      <c r="AG302">
        <v>1</v>
      </c>
      <c r="AH302">
        <v>1</v>
      </c>
      <c r="AI302">
        <v>1</v>
      </c>
      <c r="AJ302">
        <v>1</v>
      </c>
      <c r="AK302">
        <v>0</v>
      </c>
      <c r="AL302">
        <v>0</v>
      </c>
      <c r="AM302">
        <v>1.6</v>
      </c>
      <c r="AN302">
        <v>38</v>
      </c>
      <c r="AO302">
        <v>25.4</v>
      </c>
      <c r="AP302">
        <v>50</v>
      </c>
      <c r="AQ302">
        <v>4.0999999999999996</v>
      </c>
      <c r="AR302">
        <v>4.5</v>
      </c>
      <c r="AS302">
        <v>50</v>
      </c>
      <c r="AT302">
        <v>4.2</v>
      </c>
      <c r="AU302">
        <v>2</v>
      </c>
      <c r="AV302">
        <v>36</v>
      </c>
      <c r="AY302" s="26">
        <f t="shared" si="33"/>
        <v>7.875</v>
      </c>
      <c r="AZ302">
        <v>5.3</v>
      </c>
      <c r="BA302">
        <v>25.8</v>
      </c>
      <c r="BB302">
        <f t="shared" si="34"/>
        <v>1</v>
      </c>
      <c r="BD302">
        <v>1</v>
      </c>
      <c r="BF302">
        <f t="shared" si="35"/>
        <v>1</v>
      </c>
      <c r="BI302">
        <f t="shared" si="36"/>
        <v>0</v>
      </c>
      <c r="BP302">
        <f t="shared" si="37"/>
        <v>0</v>
      </c>
      <c r="CC302">
        <f t="shared" si="38"/>
        <v>1</v>
      </c>
      <c r="CD302" s="8">
        <v>129</v>
      </c>
      <c r="CE302" s="8">
        <v>84</v>
      </c>
      <c r="CF302" s="8">
        <v>0</v>
      </c>
      <c r="CG302" s="8">
        <v>11.6</v>
      </c>
      <c r="CH302" s="8">
        <v>6</v>
      </c>
      <c r="CI302" s="8">
        <v>0</v>
      </c>
      <c r="CJ302" s="8">
        <v>0</v>
      </c>
      <c r="CK302" s="8">
        <v>0</v>
      </c>
      <c r="CL302" s="8">
        <v>0</v>
      </c>
      <c r="CM302" s="8">
        <v>9</v>
      </c>
      <c r="CN302" s="8">
        <v>0</v>
      </c>
      <c r="CO302" s="8"/>
      <c r="CP302" s="8"/>
      <c r="CQ302" s="8">
        <v>0</v>
      </c>
      <c r="CR302" s="8"/>
      <c r="CS302" s="8"/>
      <c r="CT302" s="8">
        <v>0</v>
      </c>
      <c r="CU302" s="8"/>
      <c r="CV302" s="8">
        <v>0</v>
      </c>
      <c r="CW302" s="8">
        <v>0</v>
      </c>
      <c r="CX302" s="8">
        <v>0</v>
      </c>
      <c r="CY302" s="8">
        <v>0</v>
      </c>
      <c r="CZ302" s="8">
        <v>0</v>
      </c>
      <c r="DA302" s="8">
        <v>0</v>
      </c>
      <c r="DB302" s="8">
        <v>1</v>
      </c>
      <c r="DC302" s="8">
        <v>0</v>
      </c>
      <c r="DD302" s="8" t="s">
        <v>116</v>
      </c>
    </row>
    <row r="303" spans="1:108" ht="12.95" customHeight="1" x14ac:dyDescent="0.25">
      <c r="A303">
        <v>299</v>
      </c>
      <c r="B303" s="30">
        <v>69</v>
      </c>
      <c r="C303">
        <v>0</v>
      </c>
      <c r="D303">
        <v>0</v>
      </c>
      <c r="F303">
        <v>0</v>
      </c>
      <c r="H303">
        <v>1</v>
      </c>
      <c r="I303">
        <v>0</v>
      </c>
      <c r="K303">
        <v>1</v>
      </c>
      <c r="L303">
        <v>0</v>
      </c>
      <c r="M303">
        <v>0</v>
      </c>
      <c r="N303" s="26">
        <v>1</v>
      </c>
      <c r="O303">
        <v>0</v>
      </c>
      <c r="P303">
        <v>0</v>
      </c>
      <c r="Q303">
        <v>0</v>
      </c>
      <c r="R303">
        <v>1</v>
      </c>
      <c r="S303">
        <v>5</v>
      </c>
      <c r="T303">
        <v>1</v>
      </c>
      <c r="U303">
        <v>0</v>
      </c>
      <c r="V303">
        <v>1</v>
      </c>
      <c r="W303">
        <v>1</v>
      </c>
      <c r="X303">
        <v>0</v>
      </c>
      <c r="Y303">
        <v>0</v>
      </c>
      <c r="Z303">
        <v>1</v>
      </c>
      <c r="AA303">
        <v>0</v>
      </c>
      <c r="AB303" s="8">
        <f t="shared" si="32"/>
        <v>2</v>
      </c>
      <c r="AC303" s="8">
        <f t="shared" si="39"/>
        <v>1</v>
      </c>
      <c r="AD303">
        <v>0</v>
      </c>
      <c r="AE303">
        <v>0</v>
      </c>
      <c r="AF303">
        <v>0</v>
      </c>
      <c r="AG303">
        <v>1</v>
      </c>
      <c r="AH303">
        <v>0</v>
      </c>
      <c r="AI303">
        <v>1</v>
      </c>
      <c r="AJ303">
        <v>1</v>
      </c>
      <c r="AK303">
        <v>0</v>
      </c>
      <c r="AL303">
        <v>1</v>
      </c>
      <c r="AM303">
        <v>0</v>
      </c>
      <c r="AO303">
        <v>31.2</v>
      </c>
      <c r="AP303">
        <v>50</v>
      </c>
      <c r="AQ303">
        <v>4.4000000000000004</v>
      </c>
      <c r="AR303">
        <v>1.8</v>
      </c>
      <c r="AS303">
        <v>49</v>
      </c>
      <c r="AT303">
        <v>4.0999999999999996</v>
      </c>
      <c r="AU303">
        <v>2.5</v>
      </c>
      <c r="AV303">
        <v>36</v>
      </c>
      <c r="AY303" s="26">
        <f t="shared" si="33"/>
        <v>8.25</v>
      </c>
      <c r="AZ303">
        <v>5.2</v>
      </c>
      <c r="BA303">
        <v>40.700000000000003</v>
      </c>
      <c r="BB303">
        <f t="shared" si="34"/>
        <v>1</v>
      </c>
      <c r="BC303">
        <v>1</v>
      </c>
      <c r="BF303">
        <f t="shared" si="35"/>
        <v>0</v>
      </c>
      <c r="BI303">
        <f t="shared" si="36"/>
        <v>0</v>
      </c>
      <c r="BP303">
        <f t="shared" si="37"/>
        <v>0</v>
      </c>
      <c r="CC303">
        <f t="shared" si="38"/>
        <v>0</v>
      </c>
      <c r="CD303" s="8">
        <v>0</v>
      </c>
      <c r="CE303" s="8"/>
      <c r="CF303" s="8">
        <v>0</v>
      </c>
      <c r="CG303" s="8">
        <v>0</v>
      </c>
      <c r="CH303" s="8">
        <v>0</v>
      </c>
      <c r="CI303" s="8">
        <v>0</v>
      </c>
      <c r="CJ303" s="8">
        <v>0</v>
      </c>
      <c r="CK303" s="8"/>
      <c r="CL303" s="8">
        <v>0</v>
      </c>
      <c r="CM303" s="8">
        <v>8</v>
      </c>
      <c r="CN303" s="8">
        <v>0</v>
      </c>
      <c r="CO303" s="8"/>
      <c r="CP303" s="8"/>
      <c r="CQ303" s="8">
        <v>0.01</v>
      </c>
      <c r="CR303" s="8"/>
      <c r="CS303" s="8">
        <v>0.01</v>
      </c>
      <c r="CT303" s="8">
        <v>0</v>
      </c>
      <c r="CU303" s="8"/>
      <c r="CV303" s="8">
        <v>0</v>
      </c>
      <c r="CW303" s="8">
        <v>0</v>
      </c>
      <c r="CX303" s="8">
        <v>0</v>
      </c>
      <c r="CY303" s="8">
        <v>0</v>
      </c>
      <c r="CZ303" s="8">
        <v>0</v>
      </c>
      <c r="DA303" s="8">
        <v>0</v>
      </c>
      <c r="DB303" s="8">
        <v>0</v>
      </c>
      <c r="DC303" s="8">
        <v>0</v>
      </c>
      <c r="DD303" s="8"/>
    </row>
    <row r="304" spans="1:108" ht="12.95" customHeight="1" x14ac:dyDescent="0.25">
      <c r="A304">
        <v>300</v>
      </c>
      <c r="B304" s="30">
        <v>25</v>
      </c>
      <c r="C304">
        <v>0</v>
      </c>
      <c r="D304">
        <v>1</v>
      </c>
      <c r="E304">
        <v>15</v>
      </c>
      <c r="H304">
        <v>0</v>
      </c>
      <c r="I304">
        <v>0</v>
      </c>
      <c r="K304">
        <v>0</v>
      </c>
      <c r="L304">
        <v>0</v>
      </c>
      <c r="M304">
        <v>0</v>
      </c>
      <c r="N304" s="26">
        <v>1</v>
      </c>
      <c r="O304">
        <v>0</v>
      </c>
      <c r="P304">
        <v>0</v>
      </c>
      <c r="Q304">
        <v>0</v>
      </c>
      <c r="R304">
        <v>1</v>
      </c>
      <c r="S304">
        <v>10</v>
      </c>
      <c r="T304">
        <v>1</v>
      </c>
      <c r="U304">
        <v>0</v>
      </c>
      <c r="V304">
        <v>1</v>
      </c>
      <c r="W304">
        <v>0</v>
      </c>
      <c r="X304">
        <v>0</v>
      </c>
      <c r="Y304">
        <v>1</v>
      </c>
      <c r="Z304">
        <v>1</v>
      </c>
      <c r="AA304">
        <v>1</v>
      </c>
      <c r="AB304" s="8">
        <f t="shared" si="32"/>
        <v>3</v>
      </c>
      <c r="AC304" s="8">
        <f t="shared" si="39"/>
        <v>1</v>
      </c>
      <c r="AD304">
        <v>0</v>
      </c>
      <c r="AE304">
        <v>0</v>
      </c>
      <c r="AF304">
        <v>0</v>
      </c>
      <c r="AG304">
        <v>1</v>
      </c>
      <c r="AH304">
        <v>1</v>
      </c>
      <c r="AI304">
        <v>1</v>
      </c>
      <c r="AJ304">
        <v>1</v>
      </c>
      <c r="AK304">
        <v>0</v>
      </c>
      <c r="AL304">
        <v>0</v>
      </c>
      <c r="AM304">
        <v>9.1999999999999993</v>
      </c>
      <c r="AN304">
        <v>45</v>
      </c>
      <c r="AO304">
        <v>17.100000000000001</v>
      </c>
      <c r="AP304">
        <v>44</v>
      </c>
      <c r="AQ304">
        <v>3.5</v>
      </c>
      <c r="AR304">
        <v>16.2</v>
      </c>
      <c r="AS304">
        <v>47</v>
      </c>
      <c r="AT304">
        <v>6.4</v>
      </c>
      <c r="AU304">
        <v>2.2000000000000002</v>
      </c>
      <c r="AV304">
        <v>39</v>
      </c>
      <c r="AY304" s="26">
        <f t="shared" si="33"/>
        <v>10.625</v>
      </c>
      <c r="AZ304">
        <v>3.3</v>
      </c>
      <c r="BA304">
        <v>4.8</v>
      </c>
      <c r="BB304">
        <f t="shared" si="34"/>
        <v>0</v>
      </c>
      <c r="BD304">
        <v>1</v>
      </c>
      <c r="BF304">
        <f t="shared" si="35"/>
        <v>1</v>
      </c>
      <c r="BI304">
        <f t="shared" si="36"/>
        <v>0</v>
      </c>
      <c r="BP304">
        <f t="shared" si="37"/>
        <v>0</v>
      </c>
      <c r="CC304">
        <f t="shared" si="38"/>
        <v>1</v>
      </c>
      <c r="CD304" s="8">
        <v>0</v>
      </c>
      <c r="CE304" s="8"/>
      <c r="CF304" s="8"/>
      <c r="CG304" s="8"/>
      <c r="CH304" s="8">
        <v>13.7</v>
      </c>
      <c r="CI304" s="8">
        <v>0</v>
      </c>
      <c r="CJ304" s="8"/>
      <c r="CK304" s="8">
        <v>0</v>
      </c>
      <c r="CL304" s="8">
        <v>0</v>
      </c>
      <c r="CM304" s="8"/>
      <c r="CN304" s="8">
        <v>0</v>
      </c>
      <c r="CO304" s="8"/>
      <c r="CP304" s="8"/>
      <c r="CQ304" s="8">
        <v>0</v>
      </c>
      <c r="CR304" s="8"/>
      <c r="CS304" s="8"/>
      <c r="CT304" s="8"/>
      <c r="CU304" s="8"/>
      <c r="CV304" s="8"/>
      <c r="CW304" s="8">
        <v>0</v>
      </c>
      <c r="CX304" s="8"/>
      <c r="CY304" s="8"/>
      <c r="CZ304" s="8"/>
      <c r="DA304" s="8"/>
      <c r="DB304" s="8"/>
      <c r="DC304" s="8"/>
      <c r="DD304" s="8"/>
    </row>
    <row r="305" spans="1:108" ht="12.95" customHeight="1" x14ac:dyDescent="0.25">
      <c r="A305">
        <v>301</v>
      </c>
      <c r="B305" s="30">
        <v>59</v>
      </c>
      <c r="C305">
        <v>0</v>
      </c>
      <c r="D305">
        <v>0</v>
      </c>
      <c r="F305">
        <v>0</v>
      </c>
      <c r="H305">
        <v>0</v>
      </c>
      <c r="I305">
        <v>0</v>
      </c>
      <c r="K305">
        <v>0</v>
      </c>
      <c r="L305">
        <v>0</v>
      </c>
      <c r="M305">
        <v>0</v>
      </c>
      <c r="N305" s="26">
        <v>2</v>
      </c>
      <c r="O305">
        <v>1</v>
      </c>
      <c r="P305">
        <v>0</v>
      </c>
      <c r="Q305">
        <v>1</v>
      </c>
      <c r="R305">
        <v>1</v>
      </c>
      <c r="S305">
        <v>8</v>
      </c>
      <c r="T305">
        <v>0</v>
      </c>
      <c r="U305">
        <v>0</v>
      </c>
      <c r="V305">
        <v>0</v>
      </c>
      <c r="W305">
        <v>1</v>
      </c>
      <c r="X305">
        <v>0</v>
      </c>
      <c r="Y305">
        <v>1</v>
      </c>
      <c r="Z305">
        <v>0</v>
      </c>
      <c r="AA305">
        <v>0</v>
      </c>
      <c r="AB305" s="8">
        <f t="shared" si="32"/>
        <v>2</v>
      </c>
      <c r="AC305" s="8">
        <f t="shared" si="39"/>
        <v>1</v>
      </c>
      <c r="AD305">
        <v>1</v>
      </c>
      <c r="AE305">
        <v>1</v>
      </c>
      <c r="AF305">
        <v>1</v>
      </c>
      <c r="AG305">
        <v>1</v>
      </c>
      <c r="AH305">
        <v>1</v>
      </c>
      <c r="AI305">
        <v>1</v>
      </c>
      <c r="AJ305">
        <v>1</v>
      </c>
      <c r="AK305">
        <v>1</v>
      </c>
      <c r="AL305">
        <v>1</v>
      </c>
      <c r="AM305">
        <v>0</v>
      </c>
      <c r="AO305">
        <v>4.8</v>
      </c>
      <c r="AP305">
        <v>40</v>
      </c>
      <c r="AQ305">
        <v>4</v>
      </c>
      <c r="AR305">
        <v>7.8</v>
      </c>
      <c r="AS305">
        <v>36</v>
      </c>
      <c r="AU305">
        <v>0</v>
      </c>
      <c r="AY305" s="26">
        <f t="shared" si="33"/>
        <v>3.15</v>
      </c>
      <c r="AZ305">
        <v>6.7</v>
      </c>
      <c r="BA305">
        <v>49.3</v>
      </c>
      <c r="BB305">
        <f t="shared" si="34"/>
        <v>1</v>
      </c>
      <c r="BF305">
        <f t="shared" si="35"/>
        <v>0</v>
      </c>
      <c r="BH305">
        <v>1</v>
      </c>
      <c r="BI305">
        <f t="shared" si="36"/>
        <v>1</v>
      </c>
      <c r="BP305">
        <f t="shared" si="37"/>
        <v>0</v>
      </c>
      <c r="CC305">
        <f t="shared" si="38"/>
        <v>1</v>
      </c>
      <c r="CD305" s="8">
        <v>95</v>
      </c>
      <c r="CE305" s="8">
        <v>70</v>
      </c>
      <c r="CF305" s="8">
        <v>0</v>
      </c>
      <c r="CG305" s="8">
        <v>0</v>
      </c>
      <c r="CH305" s="8">
        <v>6.1</v>
      </c>
      <c r="CI305" s="8">
        <v>0</v>
      </c>
      <c r="CJ305" s="8">
        <v>0</v>
      </c>
      <c r="CK305" s="8">
        <v>0</v>
      </c>
      <c r="CL305" s="8">
        <v>0</v>
      </c>
      <c r="CM305" s="8">
        <v>0</v>
      </c>
      <c r="CN305" s="8">
        <v>0</v>
      </c>
      <c r="CO305" s="8"/>
      <c r="CP305" s="8"/>
      <c r="CQ305" s="8">
        <v>0</v>
      </c>
      <c r="CR305" s="8"/>
      <c r="CS305" s="8"/>
      <c r="CT305" s="8">
        <v>0</v>
      </c>
      <c r="CU305" s="8">
        <v>0</v>
      </c>
      <c r="CV305" s="8">
        <v>0</v>
      </c>
      <c r="CW305" s="8">
        <v>0</v>
      </c>
      <c r="CX305" s="8">
        <v>0</v>
      </c>
      <c r="CY305" s="8">
        <v>0</v>
      </c>
      <c r="CZ305" s="8">
        <v>0.06</v>
      </c>
      <c r="DA305" s="8">
        <v>0</v>
      </c>
      <c r="DB305" s="8">
        <v>1</v>
      </c>
      <c r="DC305" s="8">
        <v>73</v>
      </c>
      <c r="DD305" s="8" t="s">
        <v>115</v>
      </c>
    </row>
    <row r="306" spans="1:108" ht="12.95" customHeight="1" x14ac:dyDescent="0.25">
      <c r="A306">
        <v>302</v>
      </c>
      <c r="B306" s="30">
        <v>64</v>
      </c>
      <c r="C306">
        <v>1</v>
      </c>
      <c r="D306">
        <v>0</v>
      </c>
      <c r="F306">
        <v>0</v>
      </c>
      <c r="H306">
        <v>1</v>
      </c>
      <c r="I306">
        <v>0</v>
      </c>
      <c r="K306">
        <v>1</v>
      </c>
      <c r="L306">
        <v>0</v>
      </c>
      <c r="M306">
        <v>0</v>
      </c>
      <c r="N306" s="26">
        <v>4</v>
      </c>
      <c r="O306">
        <v>0</v>
      </c>
      <c r="P306">
        <v>0</v>
      </c>
      <c r="Q306">
        <v>0</v>
      </c>
      <c r="R306">
        <v>0</v>
      </c>
      <c r="T306">
        <v>1</v>
      </c>
      <c r="U306">
        <v>0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 s="8">
        <f t="shared" si="32"/>
        <v>5</v>
      </c>
      <c r="AC306" s="8">
        <f t="shared" si="39"/>
        <v>1</v>
      </c>
      <c r="AD306">
        <v>1</v>
      </c>
      <c r="AE306">
        <v>1</v>
      </c>
      <c r="AF306">
        <v>0</v>
      </c>
      <c r="AG306">
        <v>1</v>
      </c>
      <c r="AH306">
        <v>0</v>
      </c>
      <c r="AI306">
        <v>0</v>
      </c>
      <c r="AJ306">
        <v>1</v>
      </c>
      <c r="AK306">
        <v>0</v>
      </c>
      <c r="AL306">
        <v>0</v>
      </c>
      <c r="AM306">
        <v>3.6</v>
      </c>
      <c r="AN306">
        <v>40</v>
      </c>
      <c r="AO306">
        <v>47.1</v>
      </c>
      <c r="AP306">
        <v>44</v>
      </c>
      <c r="AQ306">
        <v>3.6</v>
      </c>
      <c r="AR306">
        <v>8.4</v>
      </c>
      <c r="AS306">
        <v>44</v>
      </c>
      <c r="AT306">
        <v>4.5</v>
      </c>
      <c r="AU306">
        <v>3.4</v>
      </c>
      <c r="AV306">
        <v>40</v>
      </c>
      <c r="AY306" s="26">
        <f t="shared" si="33"/>
        <v>14.775</v>
      </c>
      <c r="AZ306">
        <v>4</v>
      </c>
      <c r="BA306">
        <v>6.2</v>
      </c>
      <c r="BB306">
        <f t="shared" si="34"/>
        <v>0</v>
      </c>
      <c r="BD306">
        <v>1</v>
      </c>
      <c r="BF306">
        <f t="shared" si="35"/>
        <v>1</v>
      </c>
      <c r="BI306">
        <f t="shared" si="36"/>
        <v>0</v>
      </c>
      <c r="BO306">
        <v>1</v>
      </c>
      <c r="BP306">
        <f t="shared" si="37"/>
        <v>1</v>
      </c>
      <c r="CC306">
        <f t="shared" si="38"/>
        <v>2</v>
      </c>
      <c r="CD306" s="8">
        <v>0</v>
      </c>
      <c r="CE306" s="8"/>
      <c r="CF306" s="8"/>
      <c r="CG306" s="8"/>
      <c r="CH306" s="8">
        <v>6.7</v>
      </c>
      <c r="CI306" s="8">
        <v>134</v>
      </c>
      <c r="CJ306" s="8">
        <v>0</v>
      </c>
      <c r="CK306" s="8">
        <v>0</v>
      </c>
      <c r="CL306" s="8">
        <v>0</v>
      </c>
      <c r="CM306" s="8">
        <v>0</v>
      </c>
      <c r="CN306" s="8">
        <v>0</v>
      </c>
      <c r="CO306" s="8"/>
      <c r="CP306" s="8"/>
      <c r="CQ306" s="8">
        <v>0</v>
      </c>
      <c r="CR306" s="8"/>
      <c r="CS306" s="8"/>
      <c r="CT306" s="8">
        <v>229</v>
      </c>
      <c r="CU306" s="8"/>
      <c r="CV306" s="8">
        <v>59</v>
      </c>
      <c r="CW306" s="8">
        <v>0</v>
      </c>
      <c r="CX306" s="8">
        <v>0</v>
      </c>
      <c r="CY306" s="8">
        <v>0</v>
      </c>
      <c r="CZ306" s="8">
        <v>0</v>
      </c>
      <c r="DA306" s="8">
        <v>0</v>
      </c>
      <c r="DB306" s="8">
        <v>0</v>
      </c>
      <c r="DC306" s="8">
        <v>0</v>
      </c>
      <c r="DD306" s="8"/>
    </row>
    <row r="307" spans="1:108" ht="12.95" customHeight="1" x14ac:dyDescent="0.25">
      <c r="A307">
        <v>303</v>
      </c>
      <c r="B307" s="30">
        <v>57</v>
      </c>
      <c r="C307">
        <v>0</v>
      </c>
      <c r="D307">
        <v>0</v>
      </c>
      <c r="F307">
        <v>0</v>
      </c>
      <c r="H307">
        <v>0</v>
      </c>
      <c r="I307">
        <v>0</v>
      </c>
      <c r="K307">
        <v>0</v>
      </c>
      <c r="L307">
        <v>0</v>
      </c>
      <c r="M307">
        <v>0</v>
      </c>
      <c r="N307" s="26">
        <v>10</v>
      </c>
      <c r="O307">
        <v>0</v>
      </c>
      <c r="P307">
        <v>0</v>
      </c>
      <c r="Q307">
        <v>0</v>
      </c>
      <c r="R307">
        <v>1</v>
      </c>
      <c r="S307">
        <v>5</v>
      </c>
      <c r="T307">
        <v>1</v>
      </c>
      <c r="U307">
        <v>0</v>
      </c>
      <c r="V307">
        <v>1</v>
      </c>
      <c r="W307">
        <v>0</v>
      </c>
      <c r="X307">
        <v>0</v>
      </c>
      <c r="Y307">
        <v>1</v>
      </c>
      <c r="Z307">
        <v>0</v>
      </c>
      <c r="AA307">
        <v>0</v>
      </c>
      <c r="AB307" s="8">
        <f t="shared" si="32"/>
        <v>1</v>
      </c>
      <c r="AC307" s="8">
        <f t="shared" si="39"/>
        <v>1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2.4</v>
      </c>
      <c r="AN307">
        <v>41</v>
      </c>
      <c r="AO307">
        <v>37.799999999999997</v>
      </c>
      <c r="AP307">
        <v>57</v>
      </c>
      <c r="AQ307">
        <v>3.1</v>
      </c>
      <c r="AR307">
        <v>8.3000000000000007</v>
      </c>
      <c r="AS307">
        <v>57</v>
      </c>
      <c r="AT307">
        <v>5.2</v>
      </c>
      <c r="AU307">
        <v>5.3</v>
      </c>
      <c r="AV307">
        <v>42</v>
      </c>
      <c r="AY307" s="26">
        <f t="shared" si="33"/>
        <v>12.125</v>
      </c>
      <c r="AZ307">
        <v>4.2</v>
      </c>
      <c r="BA307">
        <v>6.7</v>
      </c>
      <c r="BB307">
        <f t="shared" si="34"/>
        <v>0</v>
      </c>
      <c r="BC307">
        <v>1</v>
      </c>
      <c r="BF307">
        <f t="shared" si="35"/>
        <v>0</v>
      </c>
      <c r="BI307">
        <f t="shared" si="36"/>
        <v>0</v>
      </c>
      <c r="BP307">
        <f t="shared" si="37"/>
        <v>0</v>
      </c>
      <c r="CC307">
        <f t="shared" si="38"/>
        <v>0</v>
      </c>
      <c r="CD307" s="8">
        <v>0</v>
      </c>
      <c r="CE307" s="8"/>
      <c r="CF307" s="8">
        <v>0</v>
      </c>
      <c r="CG307" s="8">
        <v>0</v>
      </c>
      <c r="CH307" s="8">
        <v>0</v>
      </c>
      <c r="CI307" s="8">
        <v>0</v>
      </c>
      <c r="CJ307" s="8">
        <v>0</v>
      </c>
      <c r="CK307" s="8">
        <v>0</v>
      </c>
      <c r="CL307" s="8">
        <v>0</v>
      </c>
      <c r="CM307" s="8"/>
      <c r="CN307" s="8">
        <v>0</v>
      </c>
      <c r="CO307" s="8"/>
      <c r="CP307" s="8"/>
      <c r="CQ307" s="8">
        <v>0</v>
      </c>
      <c r="CR307" s="8"/>
      <c r="CS307" s="8"/>
      <c r="CT307" s="8">
        <v>0</v>
      </c>
      <c r="CU307" s="8">
        <v>0</v>
      </c>
      <c r="CV307" s="8"/>
      <c r="CW307" s="8">
        <v>0</v>
      </c>
      <c r="CX307" s="8">
        <v>0</v>
      </c>
      <c r="CY307" s="8">
        <v>0</v>
      </c>
      <c r="CZ307" s="8">
        <v>0</v>
      </c>
      <c r="DA307" s="8"/>
      <c r="DB307" s="8">
        <v>0</v>
      </c>
      <c r="DC307" s="8"/>
      <c r="DD307" s="8"/>
    </row>
    <row r="308" spans="1:108" ht="12.95" customHeight="1" x14ac:dyDescent="0.25">
      <c r="A308">
        <v>304</v>
      </c>
      <c r="B308" s="30">
        <v>68</v>
      </c>
      <c r="C308">
        <v>1</v>
      </c>
      <c r="D308">
        <v>1</v>
      </c>
      <c r="H308">
        <v>1</v>
      </c>
      <c r="I308">
        <v>0</v>
      </c>
      <c r="K308">
        <v>0</v>
      </c>
      <c r="L308">
        <v>0</v>
      </c>
      <c r="M308">
        <v>0</v>
      </c>
      <c r="N308" s="26">
        <v>35</v>
      </c>
      <c r="O308">
        <v>1</v>
      </c>
      <c r="P308">
        <v>0</v>
      </c>
      <c r="Q308">
        <v>1</v>
      </c>
      <c r="R308">
        <v>0</v>
      </c>
      <c r="T308">
        <v>1</v>
      </c>
      <c r="U308">
        <v>0</v>
      </c>
      <c r="V308">
        <v>1</v>
      </c>
      <c r="W308">
        <v>1</v>
      </c>
      <c r="X308">
        <v>0</v>
      </c>
      <c r="Y308">
        <v>1</v>
      </c>
      <c r="Z308">
        <v>1</v>
      </c>
      <c r="AA308">
        <v>0</v>
      </c>
      <c r="AB308" s="8">
        <f t="shared" si="32"/>
        <v>3</v>
      </c>
      <c r="AC308" s="8">
        <f t="shared" si="39"/>
        <v>1</v>
      </c>
      <c r="AD308">
        <v>1</v>
      </c>
      <c r="AE308">
        <v>1</v>
      </c>
      <c r="AF308">
        <v>1</v>
      </c>
      <c r="AG308">
        <v>1</v>
      </c>
      <c r="AH308">
        <v>1</v>
      </c>
      <c r="AI308">
        <v>1</v>
      </c>
      <c r="AJ308">
        <v>1</v>
      </c>
      <c r="AK308">
        <v>1</v>
      </c>
      <c r="AL308">
        <v>1</v>
      </c>
      <c r="AM308">
        <v>3.1</v>
      </c>
      <c r="AN308">
        <v>39</v>
      </c>
      <c r="AO308">
        <v>16</v>
      </c>
      <c r="AP308">
        <v>38</v>
      </c>
      <c r="AQ308">
        <v>6.1</v>
      </c>
      <c r="AR308">
        <v>4</v>
      </c>
      <c r="AS308">
        <v>46</v>
      </c>
      <c r="AT308">
        <v>4.4000000000000004</v>
      </c>
      <c r="AU308">
        <v>3</v>
      </c>
      <c r="AV308">
        <v>41</v>
      </c>
      <c r="AY308" s="26">
        <f t="shared" si="33"/>
        <v>5.7750000000000004</v>
      </c>
      <c r="AZ308">
        <v>3.5</v>
      </c>
      <c r="BA308">
        <v>10.7</v>
      </c>
      <c r="BB308">
        <f t="shared" si="34"/>
        <v>0</v>
      </c>
      <c r="BD308">
        <v>1</v>
      </c>
      <c r="BF308">
        <f t="shared" si="35"/>
        <v>1</v>
      </c>
      <c r="BI308">
        <f t="shared" si="36"/>
        <v>0</v>
      </c>
      <c r="BP308">
        <f t="shared" si="37"/>
        <v>0</v>
      </c>
      <c r="BY308">
        <v>1</v>
      </c>
      <c r="CC308">
        <f t="shared" si="38"/>
        <v>2</v>
      </c>
      <c r="CD308" s="8">
        <v>0</v>
      </c>
      <c r="CE308" s="8"/>
      <c r="CF308" s="8">
        <v>8.5</v>
      </c>
      <c r="CG308" s="8">
        <v>14.5</v>
      </c>
      <c r="CH308" s="8">
        <v>10.3</v>
      </c>
      <c r="CI308" s="8">
        <v>0</v>
      </c>
      <c r="CJ308" s="8">
        <v>36</v>
      </c>
      <c r="CK308" s="8">
        <v>49</v>
      </c>
      <c r="CL308" s="8">
        <v>0</v>
      </c>
      <c r="CM308" s="8">
        <v>0</v>
      </c>
      <c r="CN308" s="8">
        <v>0</v>
      </c>
      <c r="CO308" s="8"/>
      <c r="CP308" s="8"/>
      <c r="CQ308" s="8">
        <v>4.6100000000000003</v>
      </c>
      <c r="CR308" s="8">
        <v>4.6100000000000003</v>
      </c>
      <c r="CS308" s="8"/>
      <c r="CT308" s="8">
        <v>0</v>
      </c>
      <c r="CU308" s="8">
        <v>0</v>
      </c>
      <c r="CV308" s="8">
        <v>0</v>
      </c>
      <c r="CW308" s="8">
        <v>0</v>
      </c>
      <c r="CX308" s="8">
        <v>0</v>
      </c>
      <c r="CY308" s="8">
        <v>0</v>
      </c>
      <c r="CZ308" s="8">
        <v>0</v>
      </c>
      <c r="DA308" s="8">
        <v>0</v>
      </c>
      <c r="DB308" s="8">
        <v>0</v>
      </c>
      <c r="DC308" s="8"/>
      <c r="DD308" s="8"/>
    </row>
    <row r="309" spans="1:108" ht="12.95" customHeight="1" x14ac:dyDescent="0.25">
      <c r="A309">
        <v>305</v>
      </c>
      <c r="B309" s="30">
        <v>38</v>
      </c>
      <c r="C309">
        <v>0</v>
      </c>
      <c r="D309">
        <v>1</v>
      </c>
      <c r="E309">
        <v>12</v>
      </c>
      <c r="I309">
        <v>0</v>
      </c>
      <c r="K309">
        <v>0</v>
      </c>
      <c r="L309">
        <v>0</v>
      </c>
      <c r="M309">
        <v>0</v>
      </c>
      <c r="N309" s="26">
        <v>1</v>
      </c>
      <c r="O309">
        <v>1</v>
      </c>
      <c r="P309">
        <v>1</v>
      </c>
      <c r="Q309">
        <v>1</v>
      </c>
      <c r="R309">
        <v>1</v>
      </c>
      <c r="S309">
        <v>8</v>
      </c>
      <c r="T309">
        <v>1</v>
      </c>
      <c r="U309">
        <v>0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 s="8">
        <f t="shared" si="32"/>
        <v>5</v>
      </c>
      <c r="AC309" s="8">
        <f t="shared" si="39"/>
        <v>1</v>
      </c>
      <c r="AD309">
        <v>1</v>
      </c>
      <c r="AE309">
        <v>1</v>
      </c>
      <c r="AF309">
        <v>1</v>
      </c>
      <c r="AG309">
        <v>1</v>
      </c>
      <c r="AH309">
        <v>0</v>
      </c>
      <c r="AI309">
        <v>1</v>
      </c>
      <c r="AJ309">
        <v>1</v>
      </c>
      <c r="AK309">
        <v>1</v>
      </c>
      <c r="AL309">
        <v>1</v>
      </c>
      <c r="AM309">
        <v>0</v>
      </c>
      <c r="AO309">
        <v>6.3</v>
      </c>
      <c r="AP309">
        <v>53</v>
      </c>
      <c r="AQ309">
        <v>3.9</v>
      </c>
      <c r="AR309">
        <v>10</v>
      </c>
      <c r="AS309">
        <v>50</v>
      </c>
      <c r="AU309">
        <v>0</v>
      </c>
      <c r="AY309" s="26">
        <f t="shared" si="33"/>
        <v>4.0750000000000002</v>
      </c>
      <c r="AZ309">
        <v>4.2</v>
      </c>
      <c r="BA309">
        <v>33.299999999999997</v>
      </c>
      <c r="BB309">
        <f t="shared" si="34"/>
        <v>1</v>
      </c>
      <c r="BD309">
        <v>1</v>
      </c>
      <c r="BF309">
        <f t="shared" si="35"/>
        <v>1</v>
      </c>
      <c r="BI309">
        <f t="shared" si="36"/>
        <v>0</v>
      </c>
      <c r="BP309">
        <f t="shared" si="37"/>
        <v>0</v>
      </c>
      <c r="CC309">
        <f t="shared" si="38"/>
        <v>1</v>
      </c>
      <c r="CD309" s="8"/>
      <c r="CE309" s="8"/>
      <c r="CF309" s="8"/>
      <c r="CG309" s="8"/>
      <c r="CH309" s="8"/>
      <c r="CI309" s="8"/>
      <c r="CJ309" s="8"/>
      <c r="CK309" s="8"/>
      <c r="CL309" s="8">
        <v>0</v>
      </c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</row>
    <row r="310" spans="1:108" ht="12.95" customHeight="1" x14ac:dyDescent="0.25">
      <c r="A310">
        <v>306</v>
      </c>
      <c r="B310" s="30">
        <v>29</v>
      </c>
      <c r="C310">
        <v>0</v>
      </c>
      <c r="D310">
        <v>1</v>
      </c>
      <c r="E310">
        <v>4</v>
      </c>
      <c r="H310">
        <v>0</v>
      </c>
      <c r="I310">
        <v>0</v>
      </c>
      <c r="K310">
        <v>0</v>
      </c>
      <c r="L310">
        <v>1</v>
      </c>
      <c r="M310">
        <v>0</v>
      </c>
      <c r="N310" s="26">
        <v>1</v>
      </c>
      <c r="O310">
        <v>0</v>
      </c>
      <c r="P310">
        <v>0</v>
      </c>
      <c r="Q310">
        <v>0</v>
      </c>
      <c r="R310">
        <v>1</v>
      </c>
      <c r="S310">
        <v>7</v>
      </c>
      <c r="T310">
        <v>1</v>
      </c>
      <c r="U310">
        <v>0</v>
      </c>
      <c r="V310">
        <v>1</v>
      </c>
      <c r="W310">
        <v>0</v>
      </c>
      <c r="X310">
        <v>0</v>
      </c>
      <c r="Y310">
        <v>1</v>
      </c>
      <c r="Z310">
        <v>1</v>
      </c>
      <c r="AA310">
        <v>1</v>
      </c>
      <c r="AB310" s="8">
        <f t="shared" si="32"/>
        <v>3</v>
      </c>
      <c r="AC310" s="8">
        <f t="shared" si="39"/>
        <v>1</v>
      </c>
      <c r="AD310">
        <v>0</v>
      </c>
      <c r="AE310">
        <v>0</v>
      </c>
      <c r="AF310">
        <v>0</v>
      </c>
      <c r="AG310">
        <v>1</v>
      </c>
      <c r="AH310">
        <v>1</v>
      </c>
      <c r="AI310">
        <v>1</v>
      </c>
      <c r="AJ310">
        <v>1</v>
      </c>
      <c r="AK310">
        <v>0</v>
      </c>
      <c r="AL310">
        <v>0</v>
      </c>
      <c r="AY310" s="26"/>
      <c r="BD310">
        <v>1</v>
      </c>
      <c r="BF310">
        <f t="shared" si="35"/>
        <v>1</v>
      </c>
      <c r="BI310">
        <f t="shared" si="36"/>
        <v>0</v>
      </c>
      <c r="BP310">
        <f t="shared" si="37"/>
        <v>0</v>
      </c>
      <c r="CC310">
        <f t="shared" si="38"/>
        <v>1</v>
      </c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</row>
    <row r="311" spans="1:108" ht="12.95" customHeight="1" x14ac:dyDescent="0.25">
      <c r="A311">
        <v>307</v>
      </c>
      <c r="B311" s="30">
        <v>61</v>
      </c>
      <c r="C311">
        <v>0</v>
      </c>
      <c r="D311">
        <v>1</v>
      </c>
      <c r="H311">
        <v>1</v>
      </c>
      <c r="I311">
        <v>0</v>
      </c>
      <c r="K311">
        <v>0</v>
      </c>
      <c r="L311">
        <v>0</v>
      </c>
      <c r="M311">
        <v>1</v>
      </c>
      <c r="N311" s="26">
        <v>0.1</v>
      </c>
      <c r="O311">
        <v>1</v>
      </c>
      <c r="P311">
        <v>1</v>
      </c>
      <c r="Q311">
        <v>0</v>
      </c>
      <c r="R311">
        <v>1</v>
      </c>
      <c r="S311">
        <v>5</v>
      </c>
      <c r="T311">
        <v>1</v>
      </c>
      <c r="U311">
        <v>0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 s="8">
        <f t="shared" si="32"/>
        <v>5</v>
      </c>
      <c r="AC311" s="8">
        <f t="shared" si="39"/>
        <v>1</v>
      </c>
      <c r="AD311">
        <v>1</v>
      </c>
      <c r="AE311">
        <v>1</v>
      </c>
      <c r="AF311">
        <v>1</v>
      </c>
      <c r="AG311">
        <v>1</v>
      </c>
      <c r="AH311">
        <v>0</v>
      </c>
      <c r="AI311">
        <v>0</v>
      </c>
      <c r="AJ311">
        <v>1</v>
      </c>
      <c r="AK311">
        <v>1</v>
      </c>
      <c r="AL311">
        <v>1</v>
      </c>
      <c r="AM311">
        <v>0</v>
      </c>
      <c r="AO311">
        <v>0</v>
      </c>
      <c r="AP311" t="s">
        <v>136</v>
      </c>
      <c r="AQ311">
        <v>4.9000000000000004</v>
      </c>
      <c r="AR311">
        <v>6.6</v>
      </c>
      <c r="AS311">
        <v>35</v>
      </c>
      <c r="AU311">
        <v>0</v>
      </c>
      <c r="AY311" s="26">
        <f t="shared" si="33"/>
        <v>1.65</v>
      </c>
      <c r="AZ311">
        <v>19</v>
      </c>
      <c r="BA311">
        <v>49.7</v>
      </c>
      <c r="BB311">
        <f t="shared" si="34"/>
        <v>1</v>
      </c>
      <c r="BF311">
        <f t="shared" si="35"/>
        <v>0</v>
      </c>
      <c r="BI311">
        <f t="shared" si="36"/>
        <v>0</v>
      </c>
      <c r="BP311">
        <f t="shared" si="37"/>
        <v>0</v>
      </c>
      <c r="BT311">
        <v>1</v>
      </c>
      <c r="BW311">
        <v>1</v>
      </c>
      <c r="CC311">
        <f t="shared" si="38"/>
        <v>2</v>
      </c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</row>
    <row r="312" spans="1:108" ht="12.95" customHeight="1" x14ac:dyDescent="0.25">
      <c r="A312">
        <v>308</v>
      </c>
      <c r="B312" s="30">
        <v>77</v>
      </c>
      <c r="C312">
        <v>0</v>
      </c>
      <c r="D312">
        <v>0</v>
      </c>
      <c r="F312">
        <v>0</v>
      </c>
      <c r="H312">
        <v>0</v>
      </c>
      <c r="I312">
        <v>0</v>
      </c>
      <c r="K312">
        <v>0</v>
      </c>
      <c r="L312">
        <v>0</v>
      </c>
      <c r="M312">
        <v>0</v>
      </c>
      <c r="N312" s="26">
        <v>7</v>
      </c>
      <c r="O312">
        <v>0</v>
      </c>
      <c r="P312">
        <v>0</v>
      </c>
      <c r="Q312">
        <v>0</v>
      </c>
      <c r="R312">
        <v>0</v>
      </c>
      <c r="T312">
        <v>1</v>
      </c>
      <c r="U312">
        <v>0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 s="8">
        <f t="shared" si="32"/>
        <v>5</v>
      </c>
      <c r="AC312" s="8">
        <f t="shared" si="39"/>
        <v>1</v>
      </c>
      <c r="AD312">
        <v>0</v>
      </c>
      <c r="AE312">
        <v>0</v>
      </c>
      <c r="AF312">
        <v>0</v>
      </c>
      <c r="AG312">
        <v>1</v>
      </c>
      <c r="AH312">
        <v>0</v>
      </c>
      <c r="AI312">
        <v>1</v>
      </c>
      <c r="AJ312">
        <v>1</v>
      </c>
      <c r="AK312">
        <v>0</v>
      </c>
      <c r="AL312">
        <v>0</v>
      </c>
      <c r="AM312">
        <v>0</v>
      </c>
      <c r="AO312">
        <v>41.7</v>
      </c>
      <c r="AP312">
        <v>47</v>
      </c>
      <c r="AQ312">
        <v>4.4000000000000004</v>
      </c>
      <c r="AR312">
        <v>6.6</v>
      </c>
      <c r="AS312">
        <v>55</v>
      </c>
      <c r="AU312">
        <v>0</v>
      </c>
      <c r="AY312" s="26">
        <f t="shared" si="33"/>
        <v>12.075000000000001</v>
      </c>
      <c r="AZ312">
        <v>8.3000000000000007</v>
      </c>
      <c r="BA312">
        <v>30</v>
      </c>
      <c r="BB312">
        <f t="shared" si="34"/>
        <v>1</v>
      </c>
      <c r="BE312">
        <v>1</v>
      </c>
      <c r="BF312">
        <f t="shared" si="35"/>
        <v>1</v>
      </c>
      <c r="BI312">
        <f t="shared" si="36"/>
        <v>0</v>
      </c>
      <c r="BP312">
        <f t="shared" si="37"/>
        <v>0</v>
      </c>
      <c r="CC312">
        <f t="shared" si="38"/>
        <v>1</v>
      </c>
      <c r="CD312" s="8"/>
      <c r="CE312" s="8"/>
      <c r="CF312" s="8">
        <v>0</v>
      </c>
      <c r="CG312" s="8">
        <v>9.6</v>
      </c>
      <c r="CH312" s="8">
        <v>0</v>
      </c>
      <c r="CI312" s="8">
        <v>0</v>
      </c>
      <c r="CJ312" s="8">
        <v>0</v>
      </c>
      <c r="CK312" s="8">
        <v>0</v>
      </c>
      <c r="CL312" s="8">
        <v>246</v>
      </c>
      <c r="CM312" s="8">
        <v>0</v>
      </c>
      <c r="CN312" s="8">
        <v>0</v>
      </c>
      <c r="CO312" s="8"/>
      <c r="CP312" s="8"/>
      <c r="CQ312" s="8">
        <v>0</v>
      </c>
      <c r="CR312" s="8"/>
      <c r="CS312" s="8"/>
      <c r="CT312" s="8">
        <v>0</v>
      </c>
      <c r="CU312" s="8">
        <v>0</v>
      </c>
      <c r="CV312" s="8">
        <v>0</v>
      </c>
      <c r="CW312" s="8">
        <v>0</v>
      </c>
      <c r="CX312" s="8">
        <v>0</v>
      </c>
      <c r="CY312" s="8">
        <v>0.87</v>
      </c>
      <c r="CZ312" s="8">
        <v>0.14000000000000001</v>
      </c>
      <c r="DA312" s="8">
        <v>0</v>
      </c>
      <c r="DB312" s="8">
        <v>0</v>
      </c>
      <c r="DC312" s="8">
        <v>0</v>
      </c>
      <c r="DD312" s="8"/>
    </row>
    <row r="313" spans="1:108" ht="12.95" customHeight="1" x14ac:dyDescent="0.25">
      <c r="A313">
        <v>309</v>
      </c>
      <c r="B313" s="30">
        <v>17</v>
      </c>
      <c r="C313">
        <v>0</v>
      </c>
      <c r="D313">
        <v>0</v>
      </c>
      <c r="F313">
        <v>0</v>
      </c>
      <c r="H313">
        <v>0</v>
      </c>
      <c r="I313">
        <v>0</v>
      </c>
      <c r="K313">
        <v>0</v>
      </c>
      <c r="L313">
        <v>0</v>
      </c>
      <c r="M313">
        <v>0</v>
      </c>
      <c r="N313" s="26">
        <v>2</v>
      </c>
      <c r="O313">
        <v>1</v>
      </c>
      <c r="P313">
        <v>0</v>
      </c>
      <c r="Q313">
        <v>1</v>
      </c>
      <c r="R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 s="8">
        <f t="shared" si="32"/>
        <v>0</v>
      </c>
      <c r="AC313" s="8">
        <f t="shared" si="39"/>
        <v>0</v>
      </c>
      <c r="AD313">
        <v>1</v>
      </c>
      <c r="AE313">
        <v>0</v>
      </c>
      <c r="AF313">
        <v>1</v>
      </c>
      <c r="AG313">
        <v>1</v>
      </c>
      <c r="AH313">
        <v>1</v>
      </c>
      <c r="AI313">
        <v>0</v>
      </c>
      <c r="AJ313">
        <v>1</v>
      </c>
      <c r="AK313">
        <v>1</v>
      </c>
      <c r="AL313">
        <v>1</v>
      </c>
      <c r="AM313">
        <v>3.4</v>
      </c>
      <c r="AN313">
        <v>33</v>
      </c>
      <c r="AO313">
        <v>9</v>
      </c>
      <c r="AP313">
        <v>44</v>
      </c>
      <c r="AQ313">
        <v>3.5</v>
      </c>
      <c r="AR313">
        <v>6.4</v>
      </c>
      <c r="AS313">
        <v>35</v>
      </c>
      <c r="AT313">
        <v>5</v>
      </c>
      <c r="AU313">
        <v>0.5</v>
      </c>
      <c r="AV313">
        <v>30</v>
      </c>
      <c r="AY313" s="26">
        <f t="shared" si="33"/>
        <v>4.7</v>
      </c>
      <c r="AZ313">
        <v>3.2</v>
      </c>
      <c r="BA313">
        <v>13.7</v>
      </c>
      <c r="BB313">
        <f t="shared" si="34"/>
        <v>0</v>
      </c>
      <c r="BF313">
        <f t="shared" si="35"/>
        <v>0</v>
      </c>
      <c r="BI313">
        <f t="shared" si="36"/>
        <v>0</v>
      </c>
      <c r="BP313">
        <f t="shared" si="37"/>
        <v>0</v>
      </c>
      <c r="BR313">
        <v>1</v>
      </c>
      <c r="CC313">
        <f t="shared" si="38"/>
        <v>1</v>
      </c>
      <c r="CD313">
        <v>0</v>
      </c>
      <c r="CI313">
        <v>0</v>
      </c>
      <c r="CV313">
        <v>0</v>
      </c>
      <c r="DD313" s="8"/>
    </row>
    <row r="314" spans="1:108" ht="12.95" customHeight="1" x14ac:dyDescent="0.25">
      <c r="A314">
        <v>310</v>
      </c>
      <c r="B314" s="30">
        <v>78</v>
      </c>
      <c r="C314">
        <v>0</v>
      </c>
      <c r="D314">
        <v>0</v>
      </c>
      <c r="F314">
        <v>0</v>
      </c>
      <c r="H314">
        <v>1</v>
      </c>
      <c r="I314">
        <v>0</v>
      </c>
      <c r="K314">
        <v>0</v>
      </c>
      <c r="L314">
        <v>0</v>
      </c>
      <c r="M314">
        <v>0</v>
      </c>
      <c r="N314" s="26">
        <v>10</v>
      </c>
      <c r="O314">
        <v>1</v>
      </c>
      <c r="P314">
        <v>1</v>
      </c>
      <c r="Q314">
        <v>1</v>
      </c>
      <c r="R314">
        <v>1</v>
      </c>
      <c r="T314">
        <v>1</v>
      </c>
      <c r="U314">
        <v>0</v>
      </c>
      <c r="V314">
        <v>1</v>
      </c>
      <c r="W314">
        <v>1</v>
      </c>
      <c r="X314">
        <v>0</v>
      </c>
      <c r="Y314">
        <v>0</v>
      </c>
      <c r="Z314">
        <v>0</v>
      </c>
      <c r="AA314">
        <v>1</v>
      </c>
      <c r="AB314" s="8">
        <f t="shared" si="32"/>
        <v>2</v>
      </c>
      <c r="AC314" s="8">
        <f t="shared" si="39"/>
        <v>1</v>
      </c>
      <c r="AD314">
        <v>1</v>
      </c>
      <c r="AE314">
        <v>0</v>
      </c>
      <c r="AF314">
        <v>1</v>
      </c>
      <c r="AG314">
        <v>1</v>
      </c>
      <c r="AH314">
        <v>1</v>
      </c>
      <c r="AI314">
        <v>1</v>
      </c>
      <c r="AJ314">
        <v>1</v>
      </c>
      <c r="AK314">
        <v>0</v>
      </c>
      <c r="AL314">
        <v>0</v>
      </c>
      <c r="AM314">
        <v>0</v>
      </c>
      <c r="AO314">
        <v>33.700000000000003</v>
      </c>
      <c r="AP314">
        <v>50</v>
      </c>
      <c r="AQ314">
        <v>3.4</v>
      </c>
      <c r="AR314">
        <v>9.5</v>
      </c>
      <c r="AS314">
        <v>50</v>
      </c>
      <c r="AU314">
        <v>0</v>
      </c>
      <c r="AY314" s="26">
        <f t="shared" si="33"/>
        <v>10.8</v>
      </c>
      <c r="AZ314">
        <v>4.5</v>
      </c>
      <c r="BA314">
        <v>39.299999999999997</v>
      </c>
      <c r="BB314">
        <f t="shared" si="34"/>
        <v>1</v>
      </c>
      <c r="BF314">
        <f t="shared" si="35"/>
        <v>0</v>
      </c>
      <c r="BI314">
        <f t="shared" si="36"/>
        <v>0</v>
      </c>
      <c r="BL314">
        <v>1</v>
      </c>
      <c r="BP314">
        <f t="shared" si="37"/>
        <v>0</v>
      </c>
      <c r="CC314">
        <f t="shared" si="38"/>
        <v>1</v>
      </c>
      <c r="CD314" s="8">
        <v>0</v>
      </c>
      <c r="CE314" s="8"/>
      <c r="CF314" s="8">
        <v>0</v>
      </c>
      <c r="CG314" s="8">
        <v>0</v>
      </c>
      <c r="CH314" s="8">
        <v>0</v>
      </c>
      <c r="CI314" s="8">
        <v>0</v>
      </c>
      <c r="CJ314" s="8">
        <v>0</v>
      </c>
      <c r="CK314" s="8">
        <v>0</v>
      </c>
      <c r="CL314" s="8">
        <v>0</v>
      </c>
      <c r="CM314" s="8">
        <v>0</v>
      </c>
      <c r="CN314" s="8">
        <v>0</v>
      </c>
      <c r="CO314" s="8"/>
      <c r="CP314" s="8"/>
      <c r="CQ314" s="8">
        <v>0</v>
      </c>
      <c r="CR314" s="8"/>
      <c r="CS314" s="8"/>
      <c r="CT314" s="8">
        <v>0</v>
      </c>
      <c r="CU314" s="8"/>
      <c r="CV314" s="8">
        <v>0</v>
      </c>
      <c r="CW314" s="8">
        <v>0</v>
      </c>
      <c r="CX314" s="8">
        <v>0</v>
      </c>
      <c r="CY314" s="8">
        <v>0</v>
      </c>
      <c r="CZ314" s="8">
        <v>0</v>
      </c>
      <c r="DA314" s="8">
        <v>0</v>
      </c>
      <c r="DB314" s="8">
        <v>0</v>
      </c>
      <c r="DC314" s="8">
        <v>0</v>
      </c>
      <c r="DD314" s="8"/>
    </row>
    <row r="315" spans="1:108" ht="12.95" customHeight="1" x14ac:dyDescent="0.25">
      <c r="A315">
        <v>311</v>
      </c>
      <c r="B315" s="30">
        <v>92</v>
      </c>
      <c r="C315">
        <v>0</v>
      </c>
      <c r="D315">
        <v>1</v>
      </c>
      <c r="E315">
        <v>9</v>
      </c>
      <c r="H315">
        <v>1</v>
      </c>
      <c r="K315">
        <v>0</v>
      </c>
      <c r="L315">
        <v>0</v>
      </c>
      <c r="M315">
        <v>0</v>
      </c>
      <c r="N315" s="26">
        <v>10</v>
      </c>
      <c r="O315">
        <v>1</v>
      </c>
      <c r="R315">
        <v>1</v>
      </c>
      <c r="S315">
        <v>5</v>
      </c>
      <c r="T315">
        <v>0</v>
      </c>
      <c r="U315">
        <v>0</v>
      </c>
      <c r="V315">
        <v>0</v>
      </c>
      <c r="W315">
        <v>1</v>
      </c>
      <c r="X315">
        <v>0</v>
      </c>
      <c r="Y315">
        <v>1</v>
      </c>
      <c r="Z315">
        <v>1</v>
      </c>
      <c r="AA315">
        <v>1</v>
      </c>
      <c r="AB315" s="8">
        <f t="shared" si="32"/>
        <v>4</v>
      </c>
      <c r="AC315" s="8">
        <f t="shared" si="39"/>
        <v>1</v>
      </c>
      <c r="AD315">
        <v>1</v>
      </c>
      <c r="AE315">
        <v>1</v>
      </c>
      <c r="AF315">
        <v>1</v>
      </c>
      <c r="AG315">
        <v>1</v>
      </c>
      <c r="AH315">
        <v>0</v>
      </c>
      <c r="AI315">
        <v>0</v>
      </c>
      <c r="AJ315">
        <v>1</v>
      </c>
      <c r="AK315">
        <v>1</v>
      </c>
      <c r="AL315">
        <v>1</v>
      </c>
      <c r="AM315">
        <v>1.8</v>
      </c>
      <c r="AN315">
        <v>34</v>
      </c>
      <c r="AO315">
        <v>82.8</v>
      </c>
      <c r="AP315">
        <v>53</v>
      </c>
      <c r="AQ315">
        <v>3.9</v>
      </c>
      <c r="AR315">
        <v>5.6</v>
      </c>
      <c r="AS315">
        <v>46</v>
      </c>
      <c r="AT315">
        <v>6</v>
      </c>
      <c r="AU315">
        <v>0.2</v>
      </c>
      <c r="AV315">
        <v>34</v>
      </c>
      <c r="AY315" s="26">
        <f t="shared" si="33"/>
        <v>22.549999999999997</v>
      </c>
      <c r="AZ315">
        <v>3.7</v>
      </c>
      <c r="BA315">
        <v>25.3</v>
      </c>
      <c r="BB315">
        <f t="shared" si="34"/>
        <v>1</v>
      </c>
      <c r="BD315">
        <v>1</v>
      </c>
      <c r="BF315">
        <f t="shared" si="35"/>
        <v>1</v>
      </c>
      <c r="BI315">
        <f t="shared" si="36"/>
        <v>0</v>
      </c>
      <c r="BP315">
        <f t="shared" si="37"/>
        <v>0</v>
      </c>
      <c r="CC315">
        <f t="shared" si="38"/>
        <v>1</v>
      </c>
      <c r="CD315" s="8">
        <v>0</v>
      </c>
      <c r="CE315" s="8"/>
      <c r="CF315" s="8">
        <v>8.6</v>
      </c>
      <c r="CG315" s="8"/>
      <c r="CH315" s="8">
        <v>7.3</v>
      </c>
      <c r="CI315" s="8">
        <v>113</v>
      </c>
      <c r="CJ315" s="8">
        <v>0</v>
      </c>
      <c r="CK315" s="8">
        <v>0</v>
      </c>
      <c r="CL315" s="8">
        <v>0</v>
      </c>
      <c r="CM315" s="8">
        <v>0</v>
      </c>
      <c r="CN315" s="8">
        <v>0</v>
      </c>
      <c r="CO315" s="8"/>
      <c r="CP315" s="8"/>
      <c r="CQ315" s="8">
        <v>0</v>
      </c>
      <c r="CR315" s="8"/>
      <c r="CS315" s="8"/>
      <c r="CT315" s="8">
        <v>0</v>
      </c>
      <c r="CU315" s="8">
        <v>0</v>
      </c>
      <c r="CV315" s="8">
        <v>0</v>
      </c>
      <c r="CW315" s="8">
        <v>0</v>
      </c>
      <c r="CX315" s="8">
        <v>0</v>
      </c>
      <c r="CY315" s="8">
        <v>0</v>
      </c>
      <c r="CZ315" s="8">
        <v>0</v>
      </c>
      <c r="DA315" s="8">
        <v>0</v>
      </c>
      <c r="DB315" s="8">
        <v>0</v>
      </c>
      <c r="DC315" s="8">
        <v>0</v>
      </c>
      <c r="DD315" s="8"/>
    </row>
    <row r="316" spans="1:108" ht="12.95" customHeight="1" x14ac:dyDescent="0.25">
      <c r="A316">
        <v>312</v>
      </c>
      <c r="B316" s="30">
        <v>59</v>
      </c>
      <c r="C316">
        <v>0</v>
      </c>
      <c r="D316">
        <v>0</v>
      </c>
      <c r="F316">
        <v>0</v>
      </c>
      <c r="H316">
        <v>1</v>
      </c>
      <c r="I316">
        <v>1</v>
      </c>
      <c r="K316">
        <v>0</v>
      </c>
      <c r="L316">
        <v>1</v>
      </c>
      <c r="M316">
        <v>1</v>
      </c>
      <c r="N316" s="26">
        <v>15</v>
      </c>
      <c r="O316">
        <v>1</v>
      </c>
      <c r="P316">
        <v>0</v>
      </c>
      <c r="Q316">
        <v>1</v>
      </c>
      <c r="R316">
        <v>1</v>
      </c>
      <c r="T316">
        <v>1</v>
      </c>
      <c r="U316">
        <v>0</v>
      </c>
      <c r="V316">
        <v>1</v>
      </c>
      <c r="W316">
        <v>1</v>
      </c>
      <c r="X316">
        <v>1</v>
      </c>
      <c r="Y316">
        <v>0</v>
      </c>
      <c r="Z316">
        <v>1</v>
      </c>
      <c r="AA316">
        <v>0</v>
      </c>
      <c r="AB316" s="8">
        <f t="shared" si="32"/>
        <v>3</v>
      </c>
      <c r="AC316" s="8">
        <f t="shared" si="39"/>
        <v>1</v>
      </c>
      <c r="AD316">
        <v>1</v>
      </c>
      <c r="AE316">
        <v>0</v>
      </c>
      <c r="AF316">
        <v>1</v>
      </c>
      <c r="AG316">
        <v>1</v>
      </c>
      <c r="AH316">
        <v>1</v>
      </c>
      <c r="AI316">
        <v>1</v>
      </c>
      <c r="AJ316">
        <v>1</v>
      </c>
      <c r="AK316">
        <v>0</v>
      </c>
      <c r="AL316">
        <v>1</v>
      </c>
      <c r="AM316">
        <v>0</v>
      </c>
      <c r="AO316">
        <v>15.4</v>
      </c>
      <c r="AP316">
        <v>53</v>
      </c>
      <c r="AQ316">
        <v>3.8</v>
      </c>
      <c r="AR316">
        <v>5.6</v>
      </c>
      <c r="AS316">
        <v>50</v>
      </c>
      <c r="AT316">
        <v>6.9</v>
      </c>
      <c r="AU316">
        <v>0.1</v>
      </c>
      <c r="AV316">
        <v>31</v>
      </c>
      <c r="AY316" s="26">
        <f t="shared" si="33"/>
        <v>5.25</v>
      </c>
      <c r="AZ316">
        <v>4</v>
      </c>
      <c r="BA316">
        <v>29.5</v>
      </c>
      <c r="BB316">
        <f t="shared" si="34"/>
        <v>1</v>
      </c>
      <c r="BE316">
        <v>1</v>
      </c>
      <c r="BF316">
        <f t="shared" si="35"/>
        <v>1</v>
      </c>
      <c r="BI316">
        <f t="shared" si="36"/>
        <v>0</v>
      </c>
      <c r="BO316">
        <v>1</v>
      </c>
      <c r="BP316">
        <f t="shared" si="37"/>
        <v>1</v>
      </c>
      <c r="BW316">
        <v>1</v>
      </c>
      <c r="CC316">
        <f t="shared" si="38"/>
        <v>3</v>
      </c>
      <c r="CD316" s="8">
        <v>113</v>
      </c>
      <c r="CE316" s="8">
        <v>80.400000000000006</v>
      </c>
      <c r="CF316" s="8">
        <v>0</v>
      </c>
      <c r="CG316" s="8">
        <v>0</v>
      </c>
      <c r="CH316" s="8">
        <v>5.8</v>
      </c>
      <c r="CI316" s="8">
        <v>0</v>
      </c>
      <c r="CJ316" s="8"/>
      <c r="CK316" s="8">
        <v>0</v>
      </c>
      <c r="CL316" s="8">
        <v>0</v>
      </c>
      <c r="CM316" s="8">
        <v>0</v>
      </c>
      <c r="CN316" s="8"/>
      <c r="CO316" s="8"/>
      <c r="CP316" s="8"/>
      <c r="CQ316" s="8"/>
      <c r="CR316" s="8"/>
      <c r="CS316" s="8"/>
      <c r="CT316" s="8">
        <v>258</v>
      </c>
      <c r="CU316" s="8"/>
      <c r="CV316" s="8">
        <v>0</v>
      </c>
      <c r="CW316" s="8">
        <v>160</v>
      </c>
      <c r="CX316" s="8">
        <v>0</v>
      </c>
      <c r="CY316" s="8">
        <v>0</v>
      </c>
      <c r="CZ316" s="8">
        <v>0</v>
      </c>
      <c r="DA316" s="8">
        <v>0</v>
      </c>
      <c r="DB316" s="8">
        <v>1</v>
      </c>
      <c r="DC316" s="8"/>
      <c r="DD316" s="8" t="s">
        <v>129</v>
      </c>
    </row>
    <row r="317" spans="1:108" x14ac:dyDescent="0.25">
      <c r="A317" s="38">
        <f>COUNT(A5:A316)</f>
        <v>312</v>
      </c>
      <c r="B317" s="30">
        <f>AVERAGE(AVERAGE(B5:B316))</f>
        <v>59.724358974358971</v>
      </c>
      <c r="C317" s="43" t="s">
        <v>96</v>
      </c>
      <c r="D317">
        <f>SUM(D5:D316)</f>
        <v>93</v>
      </c>
      <c r="F317">
        <f>SUM(F5:F316)</f>
        <v>6</v>
      </c>
      <c r="H317">
        <f>SUM(H5:H316)</f>
        <v>135</v>
      </c>
      <c r="I317">
        <f>SUM(I5:I316)</f>
        <v>52</v>
      </c>
      <c r="K317">
        <f>SUM(K5:K316)</f>
        <v>29</v>
      </c>
      <c r="L317">
        <f>SUM(L5:L316)</f>
        <v>53</v>
      </c>
      <c r="M317">
        <f>SUM(M5:M316)</f>
        <v>34</v>
      </c>
      <c r="N317" s="30">
        <f>AVERAGE(AVERAGE(N5:N316))</f>
        <v>5.2137126436781598</v>
      </c>
      <c r="O317">
        <f>SUM(O5:O316)</f>
        <v>132</v>
      </c>
      <c r="P317">
        <f>SUM(P5:P316)</f>
        <v>60</v>
      </c>
      <c r="Q317">
        <f>SUM(Q5:Q316)</f>
        <v>105</v>
      </c>
      <c r="R317">
        <f>SUM(R5:R316)</f>
        <v>138</v>
      </c>
      <c r="S317" s="26">
        <f>AVERAGE(S5:S316)</f>
        <v>7.0263157894736841</v>
      </c>
      <c r="T317">
        <f t="shared" ref="T317:AL317" si="40">SUM(T5:T316)</f>
        <v>263</v>
      </c>
      <c r="U317">
        <f t="shared" si="40"/>
        <v>27</v>
      </c>
      <c r="V317">
        <f t="shared" si="40"/>
        <v>258</v>
      </c>
      <c r="W317">
        <f t="shared" si="40"/>
        <v>219</v>
      </c>
      <c r="X317">
        <f t="shared" si="40"/>
        <v>107</v>
      </c>
      <c r="Y317">
        <f t="shared" si="40"/>
        <v>123</v>
      </c>
      <c r="Z317">
        <f t="shared" si="40"/>
        <v>212</v>
      </c>
      <c r="AA317">
        <f t="shared" si="40"/>
        <v>166</v>
      </c>
      <c r="AB317">
        <f>AVERAGE(AB5:AB316)</f>
        <v>2.7718120805369129</v>
      </c>
      <c r="AC317">
        <f t="shared" ref="AC317" si="41">SUM(AC5:AC316)</f>
        <v>258</v>
      </c>
      <c r="AD317">
        <f t="shared" si="40"/>
        <v>141</v>
      </c>
      <c r="AE317">
        <f t="shared" si="40"/>
        <v>55</v>
      </c>
      <c r="AF317">
        <f t="shared" si="40"/>
        <v>131</v>
      </c>
      <c r="AG317">
        <f t="shared" si="40"/>
        <v>228</v>
      </c>
      <c r="AH317">
        <f t="shared" si="40"/>
        <v>133</v>
      </c>
      <c r="AI317">
        <f t="shared" si="40"/>
        <v>156</v>
      </c>
      <c r="AJ317">
        <f t="shared" si="40"/>
        <v>221</v>
      </c>
      <c r="AK317">
        <f t="shared" si="40"/>
        <v>125</v>
      </c>
      <c r="AL317">
        <f t="shared" si="40"/>
        <v>146</v>
      </c>
      <c r="AW317" s="38">
        <f>COUNT(AW5:AW316)</f>
        <v>37</v>
      </c>
      <c r="AZ317" s="60">
        <f t="shared" ref="AZ317:BA317" si="42">COUNT(AZ4:AZ315)</f>
        <v>250</v>
      </c>
      <c r="BA317" s="60">
        <f t="shared" si="42"/>
        <v>249</v>
      </c>
      <c r="BB317" s="60"/>
      <c r="BC317">
        <f t="shared" ref="BC317:CA317" si="43">SUM(BC5:BC316)</f>
        <v>58</v>
      </c>
      <c r="BD317">
        <f t="shared" si="43"/>
        <v>103</v>
      </c>
      <c r="BE317">
        <f t="shared" si="43"/>
        <v>43</v>
      </c>
      <c r="BF317">
        <f>SUM(BF5:BF316)</f>
        <v>146</v>
      </c>
      <c r="BG317">
        <f t="shared" si="43"/>
        <v>41</v>
      </c>
      <c r="BH317">
        <f t="shared" si="43"/>
        <v>5</v>
      </c>
      <c r="BI317" s="60">
        <f>BG317+BH317</f>
        <v>46</v>
      </c>
      <c r="BJ317">
        <f t="shared" si="43"/>
        <v>9</v>
      </c>
      <c r="BK317">
        <f t="shared" si="43"/>
        <v>5</v>
      </c>
      <c r="BL317">
        <f t="shared" si="43"/>
        <v>5</v>
      </c>
      <c r="BM317">
        <f t="shared" si="43"/>
        <v>1</v>
      </c>
      <c r="BN317">
        <f t="shared" si="43"/>
        <v>17</v>
      </c>
      <c r="BO317">
        <f t="shared" si="43"/>
        <v>26</v>
      </c>
      <c r="BP317">
        <f>BN317+BO317</f>
        <v>43</v>
      </c>
      <c r="BQ317">
        <f t="shared" si="43"/>
        <v>12</v>
      </c>
      <c r="BR317">
        <f t="shared" si="43"/>
        <v>23</v>
      </c>
      <c r="BS317">
        <f t="shared" si="43"/>
        <v>6</v>
      </c>
      <c r="BT317">
        <f t="shared" si="43"/>
        <v>7</v>
      </c>
      <c r="BU317">
        <f t="shared" si="43"/>
        <v>14</v>
      </c>
      <c r="BV317">
        <f t="shared" si="43"/>
        <v>4</v>
      </c>
      <c r="BW317">
        <f t="shared" si="43"/>
        <v>12</v>
      </c>
      <c r="BX317">
        <f t="shared" si="43"/>
        <v>2</v>
      </c>
      <c r="BY317">
        <f t="shared" si="43"/>
        <v>5</v>
      </c>
      <c r="BZ317">
        <f t="shared" si="43"/>
        <v>2</v>
      </c>
      <c r="CA317">
        <f t="shared" si="43"/>
        <v>1</v>
      </c>
      <c r="CD317" s="8">
        <f t="shared" ref="CD317:DC317" si="44">COUNT(CD5:CD316)</f>
        <v>205</v>
      </c>
      <c r="CE317" s="8">
        <f t="shared" si="44"/>
        <v>41</v>
      </c>
      <c r="CF317" s="8">
        <f t="shared" si="44"/>
        <v>185</v>
      </c>
      <c r="CG317" s="8">
        <f t="shared" si="44"/>
        <v>139</v>
      </c>
      <c r="CH317" s="8">
        <f t="shared" si="44"/>
        <v>205</v>
      </c>
      <c r="CI317" s="8">
        <f t="shared" si="44"/>
        <v>196</v>
      </c>
      <c r="CJ317" s="8">
        <f t="shared" si="44"/>
        <v>192</v>
      </c>
      <c r="CK317" s="8">
        <f t="shared" si="44"/>
        <v>198</v>
      </c>
      <c r="CL317" s="8">
        <f t="shared" si="44"/>
        <v>190</v>
      </c>
      <c r="CM317" s="8">
        <f t="shared" si="44"/>
        <v>154</v>
      </c>
      <c r="CN317" s="8">
        <f t="shared" si="44"/>
        <v>186</v>
      </c>
      <c r="CO317" s="8"/>
      <c r="CP317" s="8"/>
      <c r="CQ317" s="8">
        <f t="shared" si="44"/>
        <v>185</v>
      </c>
      <c r="CR317" s="8">
        <f t="shared" ref="CR317:CS317" si="45">COUNT(CR5:CR316)</f>
        <v>9</v>
      </c>
      <c r="CS317" s="8">
        <f t="shared" si="45"/>
        <v>3</v>
      </c>
      <c r="CT317" s="8">
        <f t="shared" si="44"/>
        <v>198</v>
      </c>
      <c r="CU317" s="8">
        <f t="shared" si="44"/>
        <v>144</v>
      </c>
      <c r="CV317" s="8">
        <f t="shared" si="44"/>
        <v>189</v>
      </c>
      <c r="CW317" s="8">
        <f t="shared" si="44"/>
        <v>187</v>
      </c>
      <c r="CX317" s="8">
        <f t="shared" si="44"/>
        <v>179</v>
      </c>
      <c r="CY317" s="8">
        <f t="shared" si="44"/>
        <v>178</v>
      </c>
      <c r="CZ317" s="8">
        <f t="shared" si="44"/>
        <v>180</v>
      </c>
      <c r="DA317" s="8">
        <f t="shared" si="44"/>
        <v>150</v>
      </c>
      <c r="DB317" s="8">
        <f t="shared" si="44"/>
        <v>192</v>
      </c>
      <c r="DC317" s="8">
        <f t="shared" si="44"/>
        <v>161</v>
      </c>
      <c r="DD317" s="8"/>
    </row>
    <row r="318" spans="1:108" s="13" customFormat="1" x14ac:dyDescent="0.25">
      <c r="B318" s="30"/>
      <c r="C318" s="44">
        <f>COUNTIF(C5:C316,"=0")</f>
        <v>216</v>
      </c>
      <c r="D318" s="60">
        <f t="shared" ref="D318:I318" si="46">COUNT(D5:D317)</f>
        <v>312</v>
      </c>
      <c r="E318" s="60">
        <f t="shared" si="46"/>
        <v>90</v>
      </c>
      <c r="F318" s="60">
        <f t="shared" si="46"/>
        <v>180</v>
      </c>
      <c r="G318" s="60">
        <f t="shared" si="46"/>
        <v>3</v>
      </c>
      <c r="H318" s="60">
        <f t="shared" si="46"/>
        <v>308</v>
      </c>
      <c r="I318" s="60">
        <f t="shared" si="46"/>
        <v>298</v>
      </c>
      <c r="K318" s="60">
        <f>COUNT(K5:K317)</f>
        <v>308</v>
      </c>
      <c r="L318" s="60">
        <f>COUNT(L5:L317)</f>
        <v>312</v>
      </c>
      <c r="M318" s="60">
        <f>COUNT(M5:M317)</f>
        <v>312</v>
      </c>
      <c r="N318" s="26"/>
      <c r="O318" s="60">
        <f>COUNT(O5:O316)</f>
        <v>284</v>
      </c>
      <c r="P318" s="60">
        <f t="shared" ref="P318:AL318" si="47">COUNT(P5:P316)</f>
        <v>272</v>
      </c>
      <c r="Q318" s="60">
        <f t="shared" si="47"/>
        <v>273</v>
      </c>
      <c r="R318" s="60">
        <f t="shared" si="47"/>
        <v>281</v>
      </c>
      <c r="S318" s="60">
        <f t="shared" si="47"/>
        <v>95</v>
      </c>
      <c r="T318" s="60">
        <f t="shared" si="47"/>
        <v>300</v>
      </c>
      <c r="U318" s="60">
        <f t="shared" si="47"/>
        <v>299</v>
      </c>
      <c r="V318" s="60">
        <f t="shared" si="47"/>
        <v>299</v>
      </c>
      <c r="W318" s="60">
        <f t="shared" si="47"/>
        <v>299</v>
      </c>
      <c r="X318" s="60">
        <f t="shared" si="47"/>
        <v>294</v>
      </c>
      <c r="Y318" s="60">
        <f t="shared" si="47"/>
        <v>274</v>
      </c>
      <c r="Z318" s="60">
        <f t="shared" si="47"/>
        <v>295</v>
      </c>
      <c r="AA318" s="60">
        <f t="shared" si="47"/>
        <v>278</v>
      </c>
      <c r="AB318" s="60">
        <f t="shared" ref="AB318:AC318" si="48">COUNT(AB5:AB316)</f>
        <v>298</v>
      </c>
      <c r="AC318" s="60">
        <f t="shared" si="48"/>
        <v>299</v>
      </c>
      <c r="AD318" s="60">
        <f t="shared" si="47"/>
        <v>300</v>
      </c>
      <c r="AE318" s="60">
        <f t="shared" si="47"/>
        <v>301</v>
      </c>
      <c r="AF318" s="60">
        <f t="shared" si="47"/>
        <v>300</v>
      </c>
      <c r="AG318" s="60">
        <f t="shared" si="47"/>
        <v>296</v>
      </c>
      <c r="AH318" s="60">
        <f t="shared" si="47"/>
        <v>300</v>
      </c>
      <c r="AI318" s="60">
        <f t="shared" si="47"/>
        <v>299</v>
      </c>
      <c r="AJ318" s="60">
        <f t="shared" si="47"/>
        <v>298</v>
      </c>
      <c r="AK318" s="60">
        <f t="shared" si="47"/>
        <v>289</v>
      </c>
      <c r="AL318" s="60">
        <f t="shared" si="47"/>
        <v>272</v>
      </c>
      <c r="AZ318" s="60">
        <f>COUNTIF(AZ5:AZ316,"&gt;5")</f>
        <v>94</v>
      </c>
      <c r="BA318" s="60">
        <f>COUNTIF(BA5:BA316,"&gt;15")</f>
        <v>190</v>
      </c>
      <c r="BB318" s="60"/>
      <c r="BC318" s="13">
        <f>BC317/A317</f>
        <v>0.1858974358974359</v>
      </c>
      <c r="BD318" s="13">
        <f>BD317/A317</f>
        <v>0.33012820512820512</v>
      </c>
      <c r="BE318" s="13">
        <f>BE317/A317</f>
        <v>0.13782051282051283</v>
      </c>
      <c r="BF318" s="13">
        <f>SUM(BD318:BE318)</f>
        <v>0.46794871794871795</v>
      </c>
      <c r="BG318" s="13">
        <f>BG317/A317</f>
        <v>0.13141025641025642</v>
      </c>
      <c r="BH318" s="13">
        <f>BH317/A317</f>
        <v>1.6025641025641024E-2</v>
      </c>
      <c r="BI318" s="13">
        <f>BG319+BH319</f>
        <v>0.14743589743589744</v>
      </c>
      <c r="BJ318" s="13">
        <f>BJ317/A317</f>
        <v>2.8846153846153848E-2</v>
      </c>
      <c r="BK318" s="13">
        <f>BK317/A317</f>
        <v>1.6025641025641024E-2</v>
      </c>
      <c r="BL318" s="13">
        <f>BL317/A317</f>
        <v>1.6025641025641024E-2</v>
      </c>
      <c r="BM318" s="13">
        <f>BM317/A317</f>
        <v>3.205128205128205E-3</v>
      </c>
      <c r="BN318" s="13">
        <f>BN317/A317</f>
        <v>5.4487179487179488E-2</v>
      </c>
      <c r="BO318" s="13">
        <f>BO317/A317</f>
        <v>8.3333333333333329E-2</v>
      </c>
      <c r="BP318" s="13">
        <f>BN318+BO318</f>
        <v>0.13782051282051283</v>
      </c>
      <c r="BQ318" s="13">
        <f>BQ317/A317</f>
        <v>3.8461538461538464E-2</v>
      </c>
      <c r="BR318" s="13">
        <f>BR317/A317</f>
        <v>7.371794871794872E-2</v>
      </c>
      <c r="BS318" s="13">
        <f>BS317/A317</f>
        <v>1.9230769230769232E-2</v>
      </c>
      <c r="BT318" s="13">
        <f>BT317/A317</f>
        <v>2.2435897435897436E-2</v>
      </c>
      <c r="BU318" s="13">
        <f>BU317/A317</f>
        <v>4.4871794871794872E-2</v>
      </c>
      <c r="BV318" s="13">
        <f>BV317/A317</f>
        <v>1.282051282051282E-2</v>
      </c>
      <c r="BW318" s="13">
        <f>BW317/A317</f>
        <v>3.8461538461538464E-2</v>
      </c>
      <c r="BX318" s="13">
        <f>BX317/A317</f>
        <v>6.41025641025641E-3</v>
      </c>
      <c r="BY318" s="13">
        <f>BY317/A317</f>
        <v>1.6025641025641024E-2</v>
      </c>
      <c r="BZ318" s="13">
        <f>BZ317/A317</f>
        <v>6.41025641025641E-3</v>
      </c>
      <c r="CA318" s="13">
        <f>CA317/A317</f>
        <v>3.205128205128205E-3</v>
      </c>
      <c r="CC318" s="26">
        <f>AVERAGE(CC5:CC317)</f>
        <v>1.0993589743589745</v>
      </c>
      <c r="CD318" s="52">
        <f>COUNTIF(CD5:CD316,"&gt;0")</f>
        <v>47</v>
      </c>
      <c r="CE318" s="52">
        <f t="shared" ref="CE318:CK318" si="49">COUNTIF(CE5:CE316,"&gt;0")</f>
        <v>41</v>
      </c>
      <c r="CF318" s="52">
        <f t="shared" si="49"/>
        <v>45</v>
      </c>
      <c r="CG318" s="52">
        <f t="shared" si="49"/>
        <v>44</v>
      </c>
      <c r="CH318" s="52">
        <f t="shared" si="49"/>
        <v>82</v>
      </c>
      <c r="CI318" s="52">
        <f t="shared" si="49"/>
        <v>17</v>
      </c>
      <c r="CJ318" s="52">
        <f t="shared" si="49"/>
        <v>15</v>
      </c>
      <c r="CK318" s="52">
        <f t="shared" si="49"/>
        <v>17</v>
      </c>
      <c r="CL318" s="52">
        <f>COUNTIF(CL5:CL316,"&gt;0")</f>
        <v>30</v>
      </c>
      <c r="CM318" s="52">
        <f t="shared" ref="CM318:DC318" si="50">COUNTIF(CM5:CM316,"&gt;0")</f>
        <v>26</v>
      </c>
      <c r="CN318" s="52">
        <f t="shared" si="50"/>
        <v>45</v>
      </c>
      <c r="CO318" s="52">
        <f t="shared" ref="CO318:CP318" si="51">COUNTIF(CO5:CO316,"&gt;0")</f>
        <v>41</v>
      </c>
      <c r="CP318" s="52">
        <f t="shared" si="51"/>
        <v>4</v>
      </c>
      <c r="CQ318" s="52">
        <f t="shared" si="50"/>
        <v>12</v>
      </c>
      <c r="CR318" s="52">
        <f t="shared" ref="CR318:CS318" si="52">COUNTIF(CR5:CR316,"&gt;0")</f>
        <v>9</v>
      </c>
      <c r="CS318" s="52">
        <f t="shared" si="52"/>
        <v>3</v>
      </c>
      <c r="CT318" s="52">
        <f t="shared" si="50"/>
        <v>40</v>
      </c>
      <c r="CU318" s="52">
        <f t="shared" si="50"/>
        <v>0</v>
      </c>
      <c r="CV318" s="52">
        <f t="shared" si="50"/>
        <v>24</v>
      </c>
      <c r="CW318" s="52">
        <f t="shared" si="50"/>
        <v>18</v>
      </c>
      <c r="CX318" s="52">
        <f t="shared" si="50"/>
        <v>11</v>
      </c>
      <c r="CY318" s="52">
        <f t="shared" si="50"/>
        <v>10</v>
      </c>
      <c r="CZ318" s="52">
        <f t="shared" si="50"/>
        <v>14</v>
      </c>
      <c r="DA318" s="52">
        <f t="shared" si="50"/>
        <v>6</v>
      </c>
      <c r="DB318" s="52">
        <f t="shared" si="50"/>
        <v>41</v>
      </c>
      <c r="DC318" s="52">
        <f t="shared" si="50"/>
        <v>9</v>
      </c>
      <c r="DD318" s="14"/>
    </row>
    <row r="319" spans="1:108" x14ac:dyDescent="0.25">
      <c r="C319" s="43" t="s">
        <v>97</v>
      </c>
      <c r="D319" s="13">
        <f>D317/D318</f>
        <v>0.29807692307692307</v>
      </c>
      <c r="F319" s="13">
        <f>F317/F318</f>
        <v>3.3333333333333333E-2</v>
      </c>
      <c r="H319" s="13">
        <f>H317/H318</f>
        <v>0.43831168831168832</v>
      </c>
      <c r="I319" s="13">
        <f>I317/I318</f>
        <v>0.17449664429530201</v>
      </c>
      <c r="K319" s="13">
        <f>K317/K318</f>
        <v>9.4155844155844159E-2</v>
      </c>
      <c r="L319" s="13">
        <f>L317/L318</f>
        <v>0.16987179487179488</v>
      </c>
      <c r="M319" s="13">
        <f>M317/M318</f>
        <v>0.10897435897435898</v>
      </c>
      <c r="O319" s="61">
        <f>O317/O318</f>
        <v>0.46478873239436619</v>
      </c>
      <c r="P319" s="61">
        <f t="shared" ref="P319:AL319" si="53">P317/P318</f>
        <v>0.22058823529411764</v>
      </c>
      <c r="Q319" s="61">
        <f t="shared" si="53"/>
        <v>0.38461538461538464</v>
      </c>
      <c r="R319" s="61">
        <f t="shared" si="53"/>
        <v>0.49110320284697506</v>
      </c>
      <c r="S319" s="61"/>
      <c r="T319" s="61">
        <f t="shared" si="53"/>
        <v>0.87666666666666671</v>
      </c>
      <c r="U319" s="61">
        <f t="shared" si="53"/>
        <v>9.0301003344481601E-2</v>
      </c>
      <c r="V319" s="61">
        <f t="shared" si="53"/>
        <v>0.86287625418060199</v>
      </c>
      <c r="W319" s="61">
        <f t="shared" si="53"/>
        <v>0.73244147157190631</v>
      </c>
      <c r="X319" s="61">
        <f t="shared" si="53"/>
        <v>0.36394557823129253</v>
      </c>
      <c r="Y319" s="61">
        <f t="shared" si="53"/>
        <v>0.4489051094890511</v>
      </c>
      <c r="Z319" s="61">
        <f t="shared" si="53"/>
        <v>0.71864406779661016</v>
      </c>
      <c r="AA319" s="61">
        <f t="shared" si="53"/>
        <v>0.59712230215827333</v>
      </c>
      <c r="AB319" s="61">
        <f t="shared" ref="AB319:AC319" si="54">AB317/AB318</f>
        <v>9.3013828205936681E-3</v>
      </c>
      <c r="AC319" s="61">
        <f t="shared" si="54"/>
        <v>0.86287625418060199</v>
      </c>
      <c r="AD319" s="61">
        <f t="shared" si="53"/>
        <v>0.47</v>
      </c>
      <c r="AE319" s="61">
        <f t="shared" si="53"/>
        <v>0.18272425249169436</v>
      </c>
      <c r="AF319" s="61">
        <f t="shared" si="53"/>
        <v>0.43666666666666665</v>
      </c>
      <c r="AG319" s="61">
        <f t="shared" si="53"/>
        <v>0.77027027027027029</v>
      </c>
      <c r="AH319" s="61">
        <f t="shared" si="53"/>
        <v>0.44333333333333336</v>
      </c>
      <c r="AI319" s="61">
        <f t="shared" si="53"/>
        <v>0.52173913043478259</v>
      </c>
      <c r="AJ319" s="61">
        <f t="shared" si="53"/>
        <v>0.74161073825503354</v>
      </c>
      <c r="AK319" s="61">
        <f t="shared" si="53"/>
        <v>0.43252595155709345</v>
      </c>
      <c r="AL319" s="61">
        <f t="shared" si="53"/>
        <v>0.53676470588235292</v>
      </c>
      <c r="AZ319" s="61">
        <f>AZ318/AZ317</f>
        <v>0.376</v>
      </c>
      <c r="BA319" s="61">
        <f>BA318/BA317</f>
        <v>0.76305220883534142</v>
      </c>
      <c r="BB319" s="61"/>
      <c r="BG319" s="78">
        <f>SUM(BG318:BH318)</f>
        <v>0.14743589743589744</v>
      </c>
      <c r="BH319" s="77"/>
      <c r="BI319" s="51"/>
      <c r="BU319" s="77" t="s">
        <v>125</v>
      </c>
      <c r="BV319" s="77"/>
      <c r="BW319" s="77"/>
      <c r="CD319" s="53">
        <f>CD318/CD317</f>
        <v>0.22926829268292684</v>
      </c>
      <c r="CE319" s="53">
        <f t="shared" ref="CE319:CK319" si="55">CE318/CE317</f>
        <v>1</v>
      </c>
      <c r="CF319" s="53">
        <f t="shared" si="55"/>
        <v>0.24324324324324326</v>
      </c>
      <c r="CG319" s="53">
        <f t="shared" si="55"/>
        <v>0.31654676258992803</v>
      </c>
      <c r="CH319" s="53">
        <f t="shared" si="55"/>
        <v>0.4</v>
      </c>
      <c r="CI319" s="53">
        <f t="shared" si="55"/>
        <v>8.673469387755102E-2</v>
      </c>
      <c r="CJ319" s="53">
        <f t="shared" si="55"/>
        <v>7.8125E-2</v>
      </c>
      <c r="CK319" s="53">
        <f t="shared" si="55"/>
        <v>8.5858585858585856E-2</v>
      </c>
      <c r="CL319" s="53">
        <f>CL318/CL317</f>
        <v>0.15789473684210525</v>
      </c>
      <c r="CM319" s="53">
        <f t="shared" ref="CM319:DC319" si="56">CM318/CM317</f>
        <v>0.16883116883116883</v>
      </c>
      <c r="CN319" s="53">
        <f t="shared" si="56"/>
        <v>0.24193548387096775</v>
      </c>
      <c r="CO319" s="53">
        <f>CO318/CN317</f>
        <v>0.22043010752688172</v>
      </c>
      <c r="CP319" s="53">
        <f>CP318/CN317</f>
        <v>2.1505376344086023E-2</v>
      </c>
      <c r="CQ319" s="53">
        <f t="shared" si="56"/>
        <v>6.4864864864864868E-2</v>
      </c>
      <c r="CR319" s="53">
        <f>CR318/CQ317</f>
        <v>4.8648648648648651E-2</v>
      </c>
      <c r="CS319" s="53">
        <f>CS318/CQ317</f>
        <v>1.6216216216216217E-2</v>
      </c>
      <c r="CT319" s="53">
        <f t="shared" si="56"/>
        <v>0.20202020202020202</v>
      </c>
      <c r="CU319" s="53">
        <f t="shared" si="56"/>
        <v>0</v>
      </c>
      <c r="CV319" s="53">
        <f t="shared" si="56"/>
        <v>0.12698412698412698</v>
      </c>
      <c r="CW319" s="53">
        <f t="shared" si="56"/>
        <v>9.6256684491978606E-2</v>
      </c>
      <c r="CX319" s="53">
        <f t="shared" si="56"/>
        <v>6.1452513966480445E-2</v>
      </c>
      <c r="CY319" s="53">
        <f t="shared" si="56"/>
        <v>5.6179775280898875E-2</v>
      </c>
      <c r="CZ319" s="53">
        <f t="shared" si="56"/>
        <v>7.7777777777777779E-2</v>
      </c>
      <c r="DA319" s="53">
        <f t="shared" si="56"/>
        <v>0.04</v>
      </c>
      <c r="DB319" s="53">
        <f t="shared" si="56"/>
        <v>0.21354166666666666</v>
      </c>
      <c r="DC319" s="53">
        <f t="shared" si="56"/>
        <v>5.5900621118012424E-2</v>
      </c>
      <c r="DD319" s="8"/>
    </row>
    <row r="320" spans="1:108" x14ac:dyDescent="0.25">
      <c r="C320" s="44">
        <f>COUNTIF(C5:C316,"=1")</f>
        <v>96</v>
      </c>
      <c r="BD320" s="13"/>
      <c r="BU320" s="77">
        <f>SUM(BU317:BW317)</f>
        <v>30</v>
      </c>
      <c r="BV320" s="77"/>
      <c r="BW320" s="77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14"/>
      <c r="CR320" s="14"/>
      <c r="CS320" s="14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</row>
    <row r="321" spans="1:108" x14ac:dyDescent="0.25"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</row>
    <row r="322" spans="1:108" s="26" customFormat="1" x14ac:dyDescent="0.25">
      <c r="CD322" s="73"/>
      <c r="CE322" s="73"/>
      <c r="CF322" s="73"/>
      <c r="CG322" s="73"/>
      <c r="CH322" s="73"/>
      <c r="CI322" s="73"/>
      <c r="CJ322" s="73"/>
      <c r="CK322" s="73"/>
      <c r="CL322" s="73"/>
      <c r="CM322" s="73"/>
      <c r="CN322" s="73"/>
      <c r="CO322" s="73"/>
      <c r="CP322" s="73"/>
      <c r="CQ322" s="73"/>
      <c r="CR322" s="73"/>
      <c r="CS322" s="73"/>
      <c r="CT322" s="73"/>
      <c r="CU322" s="73"/>
      <c r="CV322" s="73"/>
      <c r="CW322" s="73"/>
      <c r="CX322" s="73"/>
      <c r="CY322" s="73"/>
      <c r="CZ322" s="73"/>
      <c r="DA322" s="73"/>
      <c r="DB322" s="73"/>
      <c r="DC322" s="73"/>
      <c r="DD322" s="73"/>
    </row>
    <row r="323" spans="1:108" s="26" customFormat="1" x14ac:dyDescent="0.25">
      <c r="CD323" s="73"/>
      <c r="CE323" s="73"/>
      <c r="CF323" s="73"/>
      <c r="CG323" s="73"/>
      <c r="CH323" s="73"/>
      <c r="CI323" s="73"/>
      <c r="CJ323" s="73"/>
      <c r="CK323" s="73"/>
      <c r="CL323" s="73"/>
      <c r="CM323" s="73"/>
      <c r="CN323" s="73"/>
      <c r="CO323" s="73"/>
      <c r="CP323" s="73"/>
      <c r="CQ323" s="73"/>
      <c r="CR323" s="73"/>
      <c r="CS323" s="73"/>
      <c r="CT323" s="73"/>
      <c r="CU323" s="73"/>
      <c r="CV323" s="73"/>
      <c r="CW323" s="73"/>
      <c r="CX323" s="73"/>
      <c r="CY323" s="73"/>
      <c r="CZ323" s="73"/>
      <c r="DA323" s="73"/>
      <c r="DB323" s="73"/>
      <c r="DC323" s="73"/>
      <c r="DD323" s="73"/>
    </row>
    <row r="324" spans="1:108" s="26" customFormat="1" x14ac:dyDescent="0.25">
      <c r="BT324" s="74"/>
      <c r="BU324" s="74"/>
      <c r="BV324" s="74"/>
      <c r="CD324" s="73"/>
      <c r="CE324" s="73"/>
      <c r="CF324" s="73"/>
      <c r="CG324" s="73"/>
      <c r="CH324" s="73"/>
      <c r="CI324" s="73"/>
      <c r="CJ324" s="73"/>
      <c r="CK324" s="73"/>
      <c r="CL324" s="73"/>
      <c r="CM324" s="73"/>
      <c r="CN324" s="73"/>
      <c r="CO324" s="73"/>
      <c r="CP324" s="73"/>
      <c r="CQ324" s="73"/>
      <c r="CR324" s="73"/>
      <c r="CS324" s="73"/>
      <c r="CT324" s="73"/>
      <c r="CU324" s="73"/>
      <c r="CV324" s="73"/>
      <c r="CW324" s="73"/>
      <c r="CX324" s="73"/>
      <c r="CY324" s="73"/>
      <c r="CZ324" s="73"/>
      <c r="DA324" s="73"/>
      <c r="DB324" s="73"/>
      <c r="DC324" s="73"/>
      <c r="DD324" s="73"/>
    </row>
    <row r="325" spans="1:108" s="26" customFormat="1" x14ac:dyDescent="0.25">
      <c r="BL325" s="75"/>
      <c r="BM325" s="75"/>
      <c r="BN325" s="74"/>
      <c r="BO325" s="74"/>
      <c r="BP325" s="74"/>
      <c r="BQ325" s="74"/>
      <c r="BR325" s="74"/>
      <c r="BS325" s="74"/>
      <c r="BT325" s="74"/>
      <c r="BU325" s="74"/>
      <c r="BV325" s="74"/>
      <c r="CD325" s="73"/>
      <c r="CE325" s="73"/>
      <c r="CF325" s="73"/>
      <c r="CG325" s="73"/>
      <c r="CH325" s="73"/>
      <c r="CI325" s="73"/>
      <c r="CJ325" s="73"/>
      <c r="CK325" s="73"/>
      <c r="CL325" s="73"/>
      <c r="CM325" s="73"/>
      <c r="CN325" s="73"/>
      <c r="CO325" s="73"/>
      <c r="CP325" s="73"/>
      <c r="CQ325" s="73"/>
      <c r="CR325" s="73"/>
      <c r="CS325" s="73"/>
      <c r="CT325" s="73"/>
      <c r="CU325" s="73"/>
      <c r="CV325" s="73"/>
      <c r="CW325" s="73"/>
      <c r="CX325" s="73"/>
      <c r="CY325" s="73"/>
      <c r="CZ325" s="73"/>
      <c r="DA325" s="73"/>
      <c r="DB325" s="73"/>
      <c r="DC325" s="73"/>
      <c r="DD325" s="73"/>
    </row>
    <row r="326" spans="1:108" s="26" customFormat="1" x14ac:dyDescent="0.25">
      <c r="CD326" s="73"/>
      <c r="CE326" s="73"/>
      <c r="CF326" s="73"/>
      <c r="CG326" s="73"/>
      <c r="CH326" s="73"/>
      <c r="CI326" s="73"/>
      <c r="CJ326" s="73"/>
      <c r="CK326" s="73"/>
      <c r="CL326" s="73"/>
      <c r="CM326" s="73"/>
      <c r="CN326" s="73"/>
      <c r="CO326" s="73"/>
      <c r="CP326" s="73"/>
      <c r="CQ326" s="73"/>
      <c r="CR326" s="73"/>
      <c r="CS326" s="73"/>
      <c r="CT326" s="73"/>
      <c r="CU326" s="73"/>
      <c r="CV326" s="73"/>
      <c r="CW326" s="73"/>
      <c r="CX326" s="73"/>
      <c r="CY326" s="73"/>
      <c r="CZ326" s="73"/>
      <c r="DA326" s="73"/>
      <c r="DB326" s="73"/>
      <c r="DC326" s="73"/>
      <c r="DD326" s="73"/>
    </row>
    <row r="327" spans="1:108" s="26" customFormat="1" x14ac:dyDescent="0.25">
      <c r="CD327" s="73"/>
      <c r="CE327" s="73"/>
      <c r="CF327" s="73"/>
      <c r="CG327" s="73"/>
      <c r="CH327" s="73"/>
      <c r="CI327" s="73"/>
      <c r="CJ327" s="73"/>
      <c r="CK327" s="73"/>
      <c r="CL327" s="73"/>
      <c r="CM327" s="73"/>
      <c r="CN327" s="73"/>
      <c r="CO327" s="73"/>
      <c r="CP327" s="73"/>
      <c r="CQ327" s="73"/>
      <c r="CR327" s="73"/>
      <c r="CS327" s="73"/>
      <c r="CT327" s="73"/>
      <c r="CU327" s="73"/>
      <c r="CV327" s="73"/>
      <c r="CW327" s="73"/>
      <c r="CX327" s="73"/>
      <c r="CY327" s="73"/>
      <c r="CZ327" s="73"/>
      <c r="DA327" s="73"/>
      <c r="DB327" s="73"/>
      <c r="DC327" s="73"/>
      <c r="DD327" s="73"/>
    </row>
    <row r="328" spans="1:108" x14ac:dyDescent="0.25"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</row>
    <row r="329" spans="1:108" x14ac:dyDescent="0.25"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</row>
    <row r="330" spans="1:108" x14ac:dyDescent="0.25">
      <c r="A330" s="38" t="s">
        <v>142</v>
      </c>
      <c r="B330" s="72">
        <v>58</v>
      </c>
      <c r="C330" s="72">
        <v>0</v>
      </c>
      <c r="H330" s="72">
        <v>0</v>
      </c>
      <c r="L330" s="72">
        <v>0</v>
      </c>
      <c r="M330" s="72"/>
      <c r="W330" s="72">
        <v>0</v>
      </c>
      <c r="X330" s="72">
        <v>0</v>
      </c>
      <c r="Y330" s="72">
        <v>0</v>
      </c>
      <c r="Z330" s="72">
        <v>0</v>
      </c>
      <c r="AA330" s="72">
        <v>0</v>
      </c>
      <c r="AD330" s="72"/>
      <c r="AI330" s="72">
        <v>0</v>
      </c>
      <c r="AJ330" s="72">
        <v>0</v>
      </c>
      <c r="AK330" s="72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</row>
    <row r="331" spans="1:108" x14ac:dyDescent="0.25">
      <c r="B331" s="72">
        <v>62</v>
      </c>
      <c r="C331" s="72">
        <v>0</v>
      </c>
      <c r="H331" s="72">
        <v>0</v>
      </c>
      <c r="L331" s="72">
        <v>0</v>
      </c>
      <c r="M331" s="72"/>
      <c r="W331" s="72">
        <v>0</v>
      </c>
      <c r="X331" s="72">
        <v>0</v>
      </c>
      <c r="Y331" s="72">
        <v>0</v>
      </c>
      <c r="Z331" s="72">
        <v>0</v>
      </c>
      <c r="AA331" s="72">
        <v>0</v>
      </c>
      <c r="AD331" s="72"/>
      <c r="AI331" s="72">
        <v>0</v>
      </c>
      <c r="AJ331" s="72">
        <v>0</v>
      </c>
      <c r="AK331" s="72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</row>
    <row r="332" spans="1:108" x14ac:dyDescent="0.25">
      <c r="B332" s="72">
        <v>68</v>
      </c>
      <c r="C332" s="72">
        <v>0</v>
      </c>
      <c r="H332" s="72">
        <v>0</v>
      </c>
      <c r="L332" s="72">
        <v>0</v>
      </c>
      <c r="M332" s="72"/>
      <c r="W332" s="72">
        <v>0</v>
      </c>
      <c r="X332" s="72">
        <v>0</v>
      </c>
      <c r="Y332" s="72">
        <v>0</v>
      </c>
      <c r="Z332" s="72">
        <v>0</v>
      </c>
      <c r="AA332" s="72">
        <v>0</v>
      </c>
      <c r="AD332" s="72"/>
      <c r="AI332" s="72">
        <v>0</v>
      </c>
      <c r="AJ332" s="72">
        <v>0</v>
      </c>
      <c r="AK332" s="72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</row>
    <row r="333" spans="1:108" x14ac:dyDescent="0.25">
      <c r="B333" s="72">
        <v>66</v>
      </c>
      <c r="C333" s="72">
        <v>0</v>
      </c>
      <c r="H333" s="72">
        <v>0</v>
      </c>
      <c r="L333" s="72">
        <v>0</v>
      </c>
      <c r="M333" s="72"/>
      <c r="W333" s="72">
        <v>0</v>
      </c>
      <c r="X333" s="72">
        <v>0</v>
      </c>
      <c r="Y333" s="72">
        <v>0</v>
      </c>
      <c r="Z333" s="72">
        <v>0</v>
      </c>
      <c r="AA333" s="72">
        <v>0</v>
      </c>
      <c r="AD333" s="72"/>
      <c r="AI333" s="72">
        <v>0</v>
      </c>
      <c r="AJ333" s="72">
        <v>0</v>
      </c>
      <c r="AK333" s="72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</row>
    <row r="334" spans="1:108" x14ac:dyDescent="0.25">
      <c r="B334" s="72">
        <v>68</v>
      </c>
      <c r="C334" s="72">
        <v>0</v>
      </c>
      <c r="H334" s="72">
        <v>1</v>
      </c>
      <c r="L334" s="72">
        <v>0</v>
      </c>
      <c r="M334" s="72"/>
      <c r="W334" s="72">
        <v>1</v>
      </c>
      <c r="X334" s="72">
        <v>0</v>
      </c>
      <c r="Y334" s="72">
        <v>1</v>
      </c>
      <c r="Z334" s="72">
        <v>1</v>
      </c>
      <c r="AA334" s="72">
        <v>1</v>
      </c>
      <c r="AD334" s="72"/>
      <c r="AI334" s="72">
        <v>0</v>
      </c>
      <c r="AJ334" s="72">
        <v>1</v>
      </c>
      <c r="AK334" s="72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</row>
    <row r="335" spans="1:108" x14ac:dyDescent="0.25">
      <c r="B335" s="72">
        <v>57</v>
      </c>
      <c r="C335" s="72">
        <v>1</v>
      </c>
      <c r="H335" s="72">
        <v>0</v>
      </c>
      <c r="L335" s="72">
        <v>0</v>
      </c>
      <c r="M335" s="72"/>
      <c r="W335" s="72">
        <v>0</v>
      </c>
      <c r="X335" s="72">
        <v>0</v>
      </c>
      <c r="Y335" s="72">
        <v>0</v>
      </c>
      <c r="Z335" s="72">
        <v>0</v>
      </c>
      <c r="AA335" s="72">
        <v>0</v>
      </c>
      <c r="AD335" s="72"/>
      <c r="AI335" s="72">
        <v>0</v>
      </c>
      <c r="AJ335" s="72">
        <v>0</v>
      </c>
      <c r="AK335" s="72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</row>
    <row r="336" spans="1:108" x14ac:dyDescent="0.25">
      <c r="B336" s="72">
        <v>65</v>
      </c>
      <c r="C336" s="72">
        <v>1</v>
      </c>
      <c r="H336" s="72">
        <v>1</v>
      </c>
      <c r="L336" s="72">
        <v>0</v>
      </c>
      <c r="M336" s="72"/>
      <c r="N336"/>
      <c r="W336" s="72">
        <v>0</v>
      </c>
      <c r="X336" s="72">
        <v>0</v>
      </c>
      <c r="Y336" s="72">
        <v>0</v>
      </c>
      <c r="Z336" s="72">
        <v>0</v>
      </c>
      <c r="AA336" s="72">
        <v>0</v>
      </c>
      <c r="AD336" s="72"/>
      <c r="AI336" s="72">
        <v>0</v>
      </c>
      <c r="AJ336" s="72">
        <v>0</v>
      </c>
      <c r="AK336" s="72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</row>
    <row r="337" spans="2:108" x14ac:dyDescent="0.25">
      <c r="B337" s="72">
        <v>61</v>
      </c>
      <c r="C337" s="72">
        <v>1</v>
      </c>
      <c r="H337" s="72">
        <v>0</v>
      </c>
      <c r="L337" s="72">
        <v>0</v>
      </c>
      <c r="M337" s="72"/>
      <c r="N337"/>
      <c r="W337" s="72">
        <v>1</v>
      </c>
      <c r="X337" s="72">
        <v>0</v>
      </c>
      <c r="Y337" s="72">
        <v>0</v>
      </c>
      <c r="Z337" s="72">
        <v>0</v>
      </c>
      <c r="AA337" s="72">
        <v>0</v>
      </c>
      <c r="AD337" s="72"/>
      <c r="AI337" s="72">
        <v>0</v>
      </c>
      <c r="AJ337" s="72">
        <v>2</v>
      </c>
      <c r="AK337" s="72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</row>
    <row r="338" spans="2:108" x14ac:dyDescent="0.25">
      <c r="B338" s="72">
        <v>70</v>
      </c>
      <c r="C338" s="72">
        <v>0</v>
      </c>
      <c r="H338" s="72">
        <v>0</v>
      </c>
      <c r="L338" s="72">
        <v>0</v>
      </c>
      <c r="M338" s="72"/>
      <c r="N338"/>
      <c r="W338" s="72">
        <v>0</v>
      </c>
      <c r="X338" s="72">
        <v>0</v>
      </c>
      <c r="Y338" s="72">
        <v>0</v>
      </c>
      <c r="Z338" s="72">
        <v>0</v>
      </c>
      <c r="AA338" s="72">
        <v>0</v>
      </c>
      <c r="AD338" s="72"/>
      <c r="AI338" s="72">
        <v>0</v>
      </c>
      <c r="AJ338" s="72">
        <v>0</v>
      </c>
      <c r="AK338" s="72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</row>
    <row r="339" spans="2:108" x14ac:dyDescent="0.25">
      <c r="B339" s="72">
        <v>60</v>
      </c>
      <c r="C339" s="72">
        <v>0</v>
      </c>
      <c r="H339" s="72">
        <v>0</v>
      </c>
      <c r="L339" s="72">
        <v>0</v>
      </c>
      <c r="M339" s="72"/>
      <c r="N339"/>
      <c r="W339" s="72">
        <v>1</v>
      </c>
      <c r="X339" s="72">
        <v>1</v>
      </c>
      <c r="Y339" s="72">
        <v>1</v>
      </c>
      <c r="Z339" s="72">
        <v>1</v>
      </c>
      <c r="AA339" s="72">
        <v>1</v>
      </c>
      <c r="AD339" s="72"/>
      <c r="AI339" s="72">
        <v>0</v>
      </c>
      <c r="AJ339" s="72">
        <v>0</v>
      </c>
      <c r="AK339" s="72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</row>
    <row r="340" spans="2:108" x14ac:dyDescent="0.25">
      <c r="B340" s="72">
        <v>57</v>
      </c>
      <c r="C340" s="72">
        <v>0</v>
      </c>
      <c r="H340" s="72">
        <v>0</v>
      </c>
      <c r="L340" s="72">
        <v>0</v>
      </c>
      <c r="M340" s="72"/>
      <c r="N340"/>
      <c r="W340" s="72">
        <v>1</v>
      </c>
      <c r="X340" s="72">
        <v>0</v>
      </c>
      <c r="Y340" s="72">
        <v>0</v>
      </c>
      <c r="Z340" s="72">
        <v>0</v>
      </c>
      <c r="AA340" s="72">
        <v>0</v>
      </c>
      <c r="AD340" s="72"/>
      <c r="AI340" s="72">
        <v>0</v>
      </c>
      <c r="AJ340" s="72">
        <v>0</v>
      </c>
      <c r="AK340" s="72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</row>
    <row r="341" spans="2:108" x14ac:dyDescent="0.25">
      <c r="B341" s="72">
        <v>72</v>
      </c>
      <c r="C341" s="72">
        <v>0</v>
      </c>
      <c r="H341" s="72">
        <v>0</v>
      </c>
      <c r="L341" s="72">
        <v>0</v>
      </c>
      <c r="M341" s="72"/>
      <c r="N341"/>
      <c r="W341" s="72">
        <v>0</v>
      </c>
      <c r="X341" s="72">
        <v>0</v>
      </c>
      <c r="Y341" s="72">
        <v>0</v>
      </c>
      <c r="Z341" s="72">
        <v>0</v>
      </c>
      <c r="AA341" s="72">
        <v>0</v>
      </c>
      <c r="AD341" s="72"/>
      <c r="AI341" s="72">
        <v>0</v>
      </c>
      <c r="AJ341" s="72">
        <v>0</v>
      </c>
      <c r="AK341" s="72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</row>
    <row r="342" spans="2:108" x14ac:dyDescent="0.25">
      <c r="B342" s="72">
        <v>61</v>
      </c>
      <c r="C342" s="72">
        <v>0</v>
      </c>
      <c r="H342" s="72">
        <v>0</v>
      </c>
      <c r="L342" s="72">
        <v>0</v>
      </c>
      <c r="M342" s="72"/>
      <c r="N342"/>
      <c r="W342" s="72">
        <v>0</v>
      </c>
      <c r="X342" s="72">
        <v>0</v>
      </c>
      <c r="Y342" s="72">
        <v>0</v>
      </c>
      <c r="Z342" s="72">
        <v>0</v>
      </c>
      <c r="AA342" s="72">
        <v>0</v>
      </c>
      <c r="AD342" s="72"/>
      <c r="AI342" s="72">
        <v>0</v>
      </c>
      <c r="AJ342" s="72">
        <v>0</v>
      </c>
      <c r="AK342" s="72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</row>
    <row r="343" spans="2:108" x14ac:dyDescent="0.25">
      <c r="B343" s="72">
        <v>68</v>
      </c>
      <c r="C343" s="72">
        <v>1</v>
      </c>
      <c r="H343" s="72">
        <v>0</v>
      </c>
      <c r="L343" s="72">
        <v>0</v>
      </c>
      <c r="M343" s="72"/>
      <c r="N343"/>
      <c r="W343" s="72">
        <v>0</v>
      </c>
      <c r="X343" s="72">
        <v>0</v>
      </c>
      <c r="Y343" s="72">
        <v>0</v>
      </c>
      <c r="Z343" s="72">
        <v>0</v>
      </c>
      <c r="AA343" s="72">
        <v>0</v>
      </c>
      <c r="AD343" s="72"/>
      <c r="AI343" s="72">
        <v>0</v>
      </c>
      <c r="AJ343" s="72">
        <v>0</v>
      </c>
      <c r="AK343" s="72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</row>
    <row r="344" spans="2:108" x14ac:dyDescent="0.25">
      <c r="B344" s="72">
        <v>54</v>
      </c>
      <c r="C344" s="72">
        <v>0</v>
      </c>
      <c r="H344" s="72">
        <v>0</v>
      </c>
      <c r="L344" s="72">
        <v>0</v>
      </c>
      <c r="M344" s="72"/>
      <c r="N344"/>
      <c r="W344" s="72">
        <v>0</v>
      </c>
      <c r="X344" s="72">
        <v>0</v>
      </c>
      <c r="Y344" s="72">
        <v>0</v>
      </c>
      <c r="Z344" s="72">
        <v>0</v>
      </c>
      <c r="AA344" s="72">
        <v>0</v>
      </c>
      <c r="AD344" s="72"/>
      <c r="AI344" s="72">
        <v>0</v>
      </c>
      <c r="AJ344" s="72">
        <v>1</v>
      </c>
      <c r="AK344" s="72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</row>
    <row r="345" spans="2:108" x14ac:dyDescent="0.25">
      <c r="B345" s="72">
        <v>66</v>
      </c>
      <c r="C345" s="72">
        <v>0</v>
      </c>
      <c r="H345" s="72">
        <v>1</v>
      </c>
      <c r="L345" s="72">
        <v>0</v>
      </c>
      <c r="M345" s="72"/>
      <c r="N345"/>
      <c r="W345" s="72">
        <v>0</v>
      </c>
      <c r="X345" s="72">
        <v>0</v>
      </c>
      <c r="Y345" s="72">
        <v>0</v>
      </c>
      <c r="Z345" s="72">
        <v>0</v>
      </c>
      <c r="AA345" s="72">
        <v>0</v>
      </c>
      <c r="AD345" s="72"/>
      <c r="AI345" s="72">
        <v>0</v>
      </c>
      <c r="AJ345" s="72">
        <v>1</v>
      </c>
      <c r="AK345" s="72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</row>
    <row r="346" spans="2:108" x14ac:dyDescent="0.25">
      <c r="B346" s="72">
        <v>78</v>
      </c>
      <c r="C346" s="72">
        <v>0</v>
      </c>
      <c r="H346" s="72">
        <v>0</v>
      </c>
      <c r="L346" s="72">
        <v>0</v>
      </c>
      <c r="M346" s="72"/>
      <c r="N346"/>
      <c r="W346" s="72">
        <v>0</v>
      </c>
      <c r="X346" s="72">
        <v>0</v>
      </c>
      <c r="Y346" s="72">
        <v>0</v>
      </c>
      <c r="Z346" s="72">
        <v>0</v>
      </c>
      <c r="AA346" s="72">
        <v>0</v>
      </c>
      <c r="AD346" s="72"/>
      <c r="AI346" s="72">
        <v>0</v>
      </c>
      <c r="AJ346" s="72">
        <v>1</v>
      </c>
      <c r="AK346" s="72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</row>
    <row r="347" spans="2:108" x14ac:dyDescent="0.25">
      <c r="B347" s="72">
        <v>64</v>
      </c>
      <c r="C347" s="72">
        <v>0</v>
      </c>
      <c r="H347" s="72">
        <v>1</v>
      </c>
      <c r="L347" s="72">
        <v>1</v>
      </c>
      <c r="M347" s="72"/>
      <c r="N347"/>
      <c r="W347" s="72">
        <v>0</v>
      </c>
      <c r="X347" s="72">
        <v>0</v>
      </c>
      <c r="Y347" s="72">
        <v>0</v>
      </c>
      <c r="Z347" s="72">
        <v>0</v>
      </c>
      <c r="AA347" s="72">
        <v>0</v>
      </c>
      <c r="AD347" s="72"/>
      <c r="AI347" s="72">
        <v>0</v>
      </c>
      <c r="AJ347" s="72">
        <v>1</v>
      </c>
      <c r="AK347" s="72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</row>
    <row r="348" spans="2:108" x14ac:dyDescent="0.25">
      <c r="B348" s="72">
        <v>78</v>
      </c>
      <c r="C348" s="72">
        <v>1</v>
      </c>
      <c r="H348" s="72">
        <v>1</v>
      </c>
      <c r="L348" s="72" t="s">
        <v>141</v>
      </c>
      <c r="M348" s="72"/>
      <c r="N348"/>
      <c r="W348" s="72">
        <v>1</v>
      </c>
      <c r="X348" s="72">
        <v>0</v>
      </c>
      <c r="Y348" s="72">
        <v>0</v>
      </c>
      <c r="Z348" s="72">
        <v>0</v>
      </c>
      <c r="AA348" s="72">
        <v>0</v>
      </c>
      <c r="AD348" s="72"/>
      <c r="AI348" s="72">
        <v>0</v>
      </c>
      <c r="AJ348" s="72">
        <v>2</v>
      </c>
      <c r="AK348" s="72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</row>
    <row r="349" spans="2:108" x14ac:dyDescent="0.25">
      <c r="B349" s="72">
        <v>79</v>
      </c>
      <c r="C349" s="72">
        <v>0</v>
      </c>
      <c r="H349" s="72">
        <v>0</v>
      </c>
      <c r="L349" s="72">
        <v>0</v>
      </c>
      <c r="M349" s="72"/>
      <c r="N349"/>
      <c r="W349" s="72">
        <v>1</v>
      </c>
      <c r="X349" s="72">
        <v>0</v>
      </c>
      <c r="Y349" s="72">
        <v>0</v>
      </c>
      <c r="Z349" s="72">
        <v>0</v>
      </c>
      <c r="AA349" s="72">
        <v>0</v>
      </c>
      <c r="AD349" s="72"/>
      <c r="AI349" s="72">
        <v>0</v>
      </c>
      <c r="AJ349" s="72">
        <v>0</v>
      </c>
      <c r="AK349" s="72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</row>
    <row r="350" spans="2:108" x14ac:dyDescent="0.25">
      <c r="B350" s="72">
        <v>74</v>
      </c>
      <c r="C350" s="72">
        <v>1</v>
      </c>
      <c r="H350" s="72">
        <v>0</v>
      </c>
      <c r="L350" s="72">
        <v>0</v>
      </c>
      <c r="M350" s="72"/>
      <c r="N350"/>
      <c r="W350" s="72">
        <v>0</v>
      </c>
      <c r="X350" s="72">
        <v>0</v>
      </c>
      <c r="Y350" s="72">
        <v>0</v>
      </c>
      <c r="Z350" s="72">
        <v>0</v>
      </c>
      <c r="AA350" s="72">
        <v>0</v>
      </c>
      <c r="AD350" s="72"/>
      <c r="AI350" s="72">
        <v>0</v>
      </c>
      <c r="AJ350" s="72">
        <v>1</v>
      </c>
      <c r="AK350" s="72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</row>
    <row r="351" spans="2:108" x14ac:dyDescent="0.25">
      <c r="B351" s="72">
        <v>55</v>
      </c>
      <c r="C351" s="72">
        <v>0</v>
      </c>
      <c r="H351" s="72">
        <v>0</v>
      </c>
      <c r="L351" s="72">
        <v>0</v>
      </c>
      <c r="M351" s="72"/>
      <c r="N351"/>
      <c r="W351" s="72">
        <v>1</v>
      </c>
      <c r="X351" s="72">
        <v>0</v>
      </c>
      <c r="Y351" s="72">
        <v>0</v>
      </c>
      <c r="Z351" s="72">
        <v>0</v>
      </c>
      <c r="AA351" s="72">
        <v>0</v>
      </c>
      <c r="AD351" s="72"/>
      <c r="AI351" s="72">
        <v>0</v>
      </c>
      <c r="AJ351" s="72">
        <v>0</v>
      </c>
      <c r="AK351" s="72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</row>
    <row r="352" spans="2:108" x14ac:dyDescent="0.25">
      <c r="B352" s="72">
        <v>53</v>
      </c>
      <c r="C352" s="72">
        <v>1</v>
      </c>
      <c r="H352" s="72">
        <v>0</v>
      </c>
      <c r="L352" s="72">
        <v>0</v>
      </c>
      <c r="M352" s="72"/>
      <c r="N352"/>
      <c r="W352" s="72">
        <v>0</v>
      </c>
      <c r="X352" s="72">
        <v>0</v>
      </c>
      <c r="Y352" s="72">
        <v>0</v>
      </c>
      <c r="Z352" s="72">
        <v>0</v>
      </c>
      <c r="AA352" s="72">
        <v>0</v>
      </c>
      <c r="AD352" s="72"/>
      <c r="AI352" s="72">
        <v>0</v>
      </c>
      <c r="AJ352" s="72">
        <v>0</v>
      </c>
      <c r="AK352" s="72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</row>
    <row r="353" spans="2:108" x14ac:dyDescent="0.25">
      <c r="B353" s="72">
        <v>53</v>
      </c>
      <c r="C353" s="72">
        <v>1</v>
      </c>
      <c r="H353" s="72">
        <v>0</v>
      </c>
      <c r="L353" s="72">
        <v>0</v>
      </c>
      <c r="M353" s="72"/>
      <c r="N353"/>
      <c r="W353" s="72">
        <v>0</v>
      </c>
      <c r="X353" s="72">
        <v>0</v>
      </c>
      <c r="Y353" s="72">
        <v>0</v>
      </c>
      <c r="Z353" s="72">
        <v>0</v>
      </c>
      <c r="AA353" s="72">
        <v>0</v>
      </c>
      <c r="AD353" s="72"/>
      <c r="AI353" s="72">
        <v>0</v>
      </c>
      <c r="AJ353" s="72">
        <v>0</v>
      </c>
      <c r="AK353" s="72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</row>
    <row r="354" spans="2:108" x14ac:dyDescent="0.25">
      <c r="B354" s="72">
        <v>61</v>
      </c>
      <c r="C354" s="72">
        <v>1</v>
      </c>
      <c r="H354" s="72">
        <v>0</v>
      </c>
      <c r="L354" s="72">
        <v>0</v>
      </c>
      <c r="M354" s="72"/>
      <c r="N354"/>
      <c r="W354" s="72">
        <v>0</v>
      </c>
      <c r="X354" s="72">
        <v>0</v>
      </c>
      <c r="Y354" s="72">
        <v>0</v>
      </c>
      <c r="Z354" s="72">
        <v>0</v>
      </c>
      <c r="AA354" s="72">
        <v>0</v>
      </c>
      <c r="AD354" s="72"/>
      <c r="AI354" s="72">
        <v>0</v>
      </c>
      <c r="AJ354" s="72">
        <v>1</v>
      </c>
      <c r="AK354" s="72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</row>
    <row r="355" spans="2:108" x14ac:dyDescent="0.25">
      <c r="B355" s="72">
        <v>51</v>
      </c>
      <c r="C355" s="72">
        <v>0</v>
      </c>
      <c r="H355" s="72">
        <v>0</v>
      </c>
      <c r="L355" s="72">
        <v>0</v>
      </c>
      <c r="M355" s="72"/>
      <c r="N355"/>
      <c r="W355" s="72">
        <v>1</v>
      </c>
      <c r="X355" s="72">
        <v>0</v>
      </c>
      <c r="Y355" s="72">
        <v>0</v>
      </c>
      <c r="Z355" s="72">
        <v>0</v>
      </c>
      <c r="AA355" s="72">
        <v>0</v>
      </c>
      <c r="AD355" s="72"/>
      <c r="AI355" s="72">
        <v>0</v>
      </c>
      <c r="AJ355" s="72">
        <v>0</v>
      </c>
      <c r="AK355" s="72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</row>
    <row r="356" spans="2:108" x14ac:dyDescent="0.25">
      <c r="B356" s="72">
        <v>68</v>
      </c>
      <c r="C356" s="72">
        <v>0</v>
      </c>
      <c r="H356" s="72">
        <v>1</v>
      </c>
      <c r="L356" s="72">
        <v>0</v>
      </c>
      <c r="M356" s="72"/>
      <c r="N356"/>
      <c r="W356" s="72">
        <v>1</v>
      </c>
      <c r="X356" s="72">
        <v>0</v>
      </c>
      <c r="Y356" s="72">
        <v>0</v>
      </c>
      <c r="Z356" s="72">
        <v>1</v>
      </c>
      <c r="AA356" s="72">
        <v>1</v>
      </c>
      <c r="AD356" s="72"/>
      <c r="AI356" s="72">
        <v>0</v>
      </c>
      <c r="AJ356" s="72">
        <v>0</v>
      </c>
      <c r="AK356" s="72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</row>
    <row r="357" spans="2:108" x14ac:dyDescent="0.25">
      <c r="B357" s="72">
        <v>69</v>
      </c>
      <c r="C357" s="72">
        <v>0</v>
      </c>
      <c r="H357" s="72">
        <v>1</v>
      </c>
      <c r="L357" s="72">
        <v>0</v>
      </c>
      <c r="M357" s="72"/>
      <c r="N357"/>
      <c r="W357" s="72">
        <v>0</v>
      </c>
      <c r="X357" s="72">
        <v>0</v>
      </c>
      <c r="Y357" s="72">
        <v>0</v>
      </c>
      <c r="Z357" s="72">
        <v>0</v>
      </c>
      <c r="AA357" s="72">
        <v>0</v>
      </c>
      <c r="AD357" s="72"/>
      <c r="AI357" s="72">
        <v>1</v>
      </c>
      <c r="AJ357" s="72">
        <v>2</v>
      </c>
      <c r="AK357" s="72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</row>
    <row r="358" spans="2:108" x14ac:dyDescent="0.25">
      <c r="B358" s="72">
        <v>68</v>
      </c>
      <c r="C358" s="72">
        <v>0</v>
      </c>
      <c r="H358" s="72">
        <v>0</v>
      </c>
      <c r="L358" s="72">
        <v>0</v>
      </c>
      <c r="M358" s="72"/>
      <c r="N358"/>
      <c r="W358" s="72">
        <v>1</v>
      </c>
      <c r="X358" s="72">
        <v>0</v>
      </c>
      <c r="Y358" s="72">
        <v>0</v>
      </c>
      <c r="Z358" s="72">
        <v>0</v>
      </c>
      <c r="AA358" s="72">
        <v>0</v>
      </c>
      <c r="AD358" s="72"/>
      <c r="AI358" s="72">
        <v>0</v>
      </c>
      <c r="AJ358" s="72">
        <v>0</v>
      </c>
      <c r="AK358" s="72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</row>
    <row r="359" spans="2:108" x14ac:dyDescent="0.25">
      <c r="B359" s="72">
        <v>70</v>
      </c>
      <c r="C359" s="72">
        <v>1</v>
      </c>
      <c r="H359" s="72">
        <v>0</v>
      </c>
      <c r="L359" s="72">
        <v>0</v>
      </c>
      <c r="M359" s="72"/>
      <c r="N359"/>
      <c r="W359" s="72">
        <v>0</v>
      </c>
      <c r="X359" s="72">
        <v>0</v>
      </c>
      <c r="Y359" s="72">
        <v>0</v>
      </c>
      <c r="Z359" s="72">
        <v>0</v>
      </c>
      <c r="AA359" s="72">
        <v>0</v>
      </c>
      <c r="AD359" s="72"/>
      <c r="AI359" s="72">
        <v>0</v>
      </c>
      <c r="AJ359" s="72">
        <v>1</v>
      </c>
      <c r="AK359" s="72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</row>
    <row r="360" spans="2:108" x14ac:dyDescent="0.25">
      <c r="B360" s="72">
        <v>71</v>
      </c>
      <c r="C360" s="72">
        <v>1</v>
      </c>
      <c r="H360" s="72">
        <v>0</v>
      </c>
      <c r="L360" s="72">
        <v>0</v>
      </c>
      <c r="M360" s="72"/>
      <c r="N360"/>
      <c r="W360" s="72">
        <v>0</v>
      </c>
      <c r="X360" s="72">
        <v>0</v>
      </c>
      <c r="Y360" s="72">
        <v>0</v>
      </c>
      <c r="Z360" s="72">
        <v>1</v>
      </c>
      <c r="AA360" s="72">
        <v>1</v>
      </c>
      <c r="AD360" s="72"/>
      <c r="AI360" s="72">
        <v>0</v>
      </c>
      <c r="AJ360" s="72">
        <v>0</v>
      </c>
      <c r="AK360" s="72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</row>
    <row r="361" spans="2:108" x14ac:dyDescent="0.25">
      <c r="B361" s="72">
        <v>60</v>
      </c>
      <c r="C361" s="72">
        <v>1</v>
      </c>
      <c r="H361" s="72">
        <v>1</v>
      </c>
      <c r="L361" s="72" t="s">
        <v>141</v>
      </c>
      <c r="M361" s="72"/>
      <c r="N361"/>
      <c r="W361" s="72">
        <v>0</v>
      </c>
      <c r="X361" s="72">
        <v>0</v>
      </c>
      <c r="Y361" s="72">
        <v>0</v>
      </c>
      <c r="Z361" s="72">
        <v>0</v>
      </c>
      <c r="AA361" s="72">
        <v>1</v>
      </c>
      <c r="AD361" s="72"/>
      <c r="AI361" s="72">
        <v>0</v>
      </c>
      <c r="AJ361" s="72">
        <v>1</v>
      </c>
      <c r="AK361" s="72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</row>
    <row r="362" spans="2:108" x14ac:dyDescent="0.25">
      <c r="B362" s="72">
        <v>58</v>
      </c>
      <c r="C362" s="72">
        <v>1</v>
      </c>
      <c r="H362" s="72">
        <v>0</v>
      </c>
      <c r="L362" s="72">
        <v>0</v>
      </c>
      <c r="M362" s="72"/>
      <c r="N362"/>
      <c r="W362" s="72">
        <v>0</v>
      </c>
      <c r="X362" s="72">
        <v>0</v>
      </c>
      <c r="Y362" s="72">
        <v>0</v>
      </c>
      <c r="Z362" s="72">
        <v>0</v>
      </c>
      <c r="AA362" s="72">
        <v>0</v>
      </c>
      <c r="AD362" s="72"/>
      <c r="AI362" s="72">
        <v>0</v>
      </c>
      <c r="AJ362" s="72">
        <v>1</v>
      </c>
      <c r="AK362" s="72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</row>
    <row r="363" spans="2:108" x14ac:dyDescent="0.25">
      <c r="B363" s="72">
        <v>70</v>
      </c>
      <c r="C363" s="72">
        <v>1</v>
      </c>
      <c r="H363" s="72">
        <v>0</v>
      </c>
      <c r="L363" s="72">
        <v>0</v>
      </c>
      <c r="M363" s="72"/>
      <c r="N363"/>
      <c r="W363" s="72">
        <v>0</v>
      </c>
      <c r="X363" s="72">
        <v>0</v>
      </c>
      <c r="Y363" s="72">
        <v>0</v>
      </c>
      <c r="Z363" s="72">
        <v>0</v>
      </c>
      <c r="AA363" s="72">
        <v>0</v>
      </c>
      <c r="AD363" s="72"/>
      <c r="AI363" s="72">
        <v>0</v>
      </c>
      <c r="AJ363" s="72">
        <v>1</v>
      </c>
      <c r="AK363" s="72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</row>
    <row r="364" spans="2:108" x14ac:dyDescent="0.25">
      <c r="B364" s="72">
        <v>69</v>
      </c>
      <c r="C364" s="72">
        <v>0</v>
      </c>
      <c r="H364" s="72">
        <v>0</v>
      </c>
      <c r="L364" s="72">
        <v>0</v>
      </c>
      <c r="M364" s="72"/>
      <c r="N364"/>
      <c r="W364" s="72">
        <v>0</v>
      </c>
      <c r="X364" s="72">
        <v>0</v>
      </c>
      <c r="Y364" s="72">
        <v>0</v>
      </c>
      <c r="Z364" s="72">
        <v>0</v>
      </c>
      <c r="AA364" s="72">
        <v>0</v>
      </c>
      <c r="AD364" s="72"/>
      <c r="AI364" s="72">
        <v>1</v>
      </c>
      <c r="AJ364" s="72">
        <v>1</v>
      </c>
      <c r="AK364" s="72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</row>
    <row r="365" spans="2:108" x14ac:dyDescent="0.25">
      <c r="B365" s="72">
        <v>51</v>
      </c>
      <c r="C365" s="72">
        <v>1</v>
      </c>
      <c r="H365" s="72" t="s">
        <v>141</v>
      </c>
      <c r="L365" s="72">
        <v>0</v>
      </c>
      <c r="M365" s="72"/>
      <c r="N365"/>
      <c r="W365" s="72">
        <v>0</v>
      </c>
      <c r="X365" s="72">
        <v>0</v>
      </c>
      <c r="Y365" s="72">
        <v>0</v>
      </c>
      <c r="Z365" s="72">
        <v>0</v>
      </c>
      <c r="AA365" s="72">
        <v>0</v>
      </c>
      <c r="AD365" s="72"/>
      <c r="AI365" s="72">
        <v>0</v>
      </c>
      <c r="AJ365" s="72">
        <v>0</v>
      </c>
      <c r="AK365" s="72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</row>
    <row r="366" spans="2:108" x14ac:dyDescent="0.25">
      <c r="B366" s="72">
        <v>56</v>
      </c>
      <c r="C366" s="72">
        <v>0</v>
      </c>
      <c r="H366" s="72">
        <v>0</v>
      </c>
      <c r="L366" s="72">
        <v>0</v>
      </c>
      <c r="M366" s="72"/>
      <c r="N366"/>
      <c r="W366" s="72">
        <v>0</v>
      </c>
      <c r="X366" s="72">
        <v>0</v>
      </c>
      <c r="Y366" s="72">
        <v>0</v>
      </c>
      <c r="Z366" s="72">
        <v>0</v>
      </c>
      <c r="AA366" s="72">
        <v>0</v>
      </c>
      <c r="AD366" s="72"/>
      <c r="AI366" s="72">
        <v>0</v>
      </c>
      <c r="AJ366" s="72">
        <v>0</v>
      </c>
      <c r="AK366" s="72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</row>
    <row r="367" spans="2:108" x14ac:dyDescent="0.25">
      <c r="B367" s="72">
        <v>59</v>
      </c>
      <c r="C367" s="72">
        <v>1</v>
      </c>
      <c r="H367" s="72">
        <v>0</v>
      </c>
      <c r="L367" s="72" t="s">
        <v>141</v>
      </c>
      <c r="M367" s="72"/>
      <c r="N367"/>
      <c r="W367" s="72">
        <v>0</v>
      </c>
      <c r="X367" s="72">
        <v>0</v>
      </c>
      <c r="Y367" s="72">
        <v>0</v>
      </c>
      <c r="Z367" s="72">
        <v>0</v>
      </c>
      <c r="AA367" s="72">
        <v>0</v>
      </c>
      <c r="AD367" s="72"/>
      <c r="AI367" s="72">
        <v>0</v>
      </c>
      <c r="AJ367" s="72">
        <v>0</v>
      </c>
      <c r="AK367" s="72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</row>
    <row r="368" spans="2:108" x14ac:dyDescent="0.25">
      <c r="B368" s="72">
        <v>58</v>
      </c>
      <c r="C368" s="72">
        <v>1</v>
      </c>
      <c r="H368" s="72">
        <v>0</v>
      </c>
      <c r="L368" s="72">
        <v>0</v>
      </c>
      <c r="M368" s="72"/>
      <c r="N368"/>
      <c r="W368" s="72">
        <v>0</v>
      </c>
      <c r="X368" s="72">
        <v>0</v>
      </c>
      <c r="Y368" s="72">
        <v>0</v>
      </c>
      <c r="Z368" s="72">
        <v>0</v>
      </c>
      <c r="AA368" s="72">
        <v>0</v>
      </c>
      <c r="AD368" s="72"/>
      <c r="AI368" s="72">
        <v>0</v>
      </c>
      <c r="AJ368" s="72">
        <v>0</v>
      </c>
      <c r="AK368" s="72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</row>
    <row r="369" spans="2:108" x14ac:dyDescent="0.25">
      <c r="B369" s="72">
        <v>66</v>
      </c>
      <c r="C369" s="72">
        <v>1</v>
      </c>
      <c r="H369" s="72">
        <v>0</v>
      </c>
      <c r="L369" s="72">
        <v>0</v>
      </c>
      <c r="M369" s="72"/>
      <c r="N369"/>
      <c r="W369" s="72">
        <v>0</v>
      </c>
      <c r="X369" s="72">
        <v>0</v>
      </c>
      <c r="Y369" s="72">
        <v>0</v>
      </c>
      <c r="Z369" s="72">
        <v>0</v>
      </c>
      <c r="AA369" s="72">
        <v>0</v>
      </c>
      <c r="AD369" s="72"/>
      <c r="AI369" s="72">
        <v>0</v>
      </c>
      <c r="AJ369" s="72">
        <v>0</v>
      </c>
      <c r="AK369" s="72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</row>
    <row r="370" spans="2:108" x14ac:dyDescent="0.25">
      <c r="B370" s="72">
        <v>53</v>
      </c>
      <c r="C370" s="72">
        <v>1</v>
      </c>
      <c r="H370" s="72">
        <v>0</v>
      </c>
      <c r="L370" s="72">
        <v>0</v>
      </c>
      <c r="M370" s="72"/>
      <c r="N370"/>
      <c r="W370" s="72">
        <v>0</v>
      </c>
      <c r="X370" s="72">
        <v>0</v>
      </c>
      <c r="Y370" s="72">
        <v>0</v>
      </c>
      <c r="Z370" s="72">
        <v>0</v>
      </c>
      <c r="AA370" s="72">
        <v>0</v>
      </c>
      <c r="AD370" s="72"/>
      <c r="AI370" s="72">
        <v>0</v>
      </c>
      <c r="AJ370" s="72">
        <v>0</v>
      </c>
      <c r="AK370" s="72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</row>
    <row r="371" spans="2:108" x14ac:dyDescent="0.25">
      <c r="B371" s="72">
        <v>59</v>
      </c>
      <c r="C371" s="72">
        <v>1</v>
      </c>
      <c r="H371" s="72">
        <v>0</v>
      </c>
      <c r="L371" s="72">
        <v>0</v>
      </c>
      <c r="M371" s="72"/>
      <c r="N371"/>
      <c r="W371" s="72">
        <v>0</v>
      </c>
      <c r="X371" s="72">
        <v>0</v>
      </c>
      <c r="Y371" s="72">
        <v>0</v>
      </c>
      <c r="Z371" s="72">
        <v>0</v>
      </c>
      <c r="AA371" s="72">
        <v>0</v>
      </c>
      <c r="AD371" s="72"/>
      <c r="AI371" s="72">
        <v>0</v>
      </c>
      <c r="AJ371" s="72">
        <v>1</v>
      </c>
      <c r="AK371" s="72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</row>
    <row r="372" spans="2:108" x14ac:dyDescent="0.25">
      <c r="B372" s="72">
        <v>64</v>
      </c>
      <c r="C372" s="72">
        <v>1</v>
      </c>
      <c r="H372" s="72">
        <v>0</v>
      </c>
      <c r="L372" s="72">
        <v>0</v>
      </c>
      <c r="M372" s="72"/>
      <c r="N372"/>
      <c r="W372" s="72">
        <v>1</v>
      </c>
      <c r="X372" s="72">
        <v>0</v>
      </c>
      <c r="Y372" s="72">
        <v>0</v>
      </c>
      <c r="Z372" s="72">
        <v>0</v>
      </c>
      <c r="AA372" s="72">
        <v>0</v>
      </c>
      <c r="AD372" s="72"/>
      <c r="AI372" s="72">
        <v>0</v>
      </c>
      <c r="AJ372" s="72">
        <v>0</v>
      </c>
      <c r="AK372" s="72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</row>
    <row r="373" spans="2:108" x14ac:dyDescent="0.25">
      <c r="B373" s="72">
        <v>64</v>
      </c>
      <c r="C373" s="72">
        <v>1</v>
      </c>
      <c r="H373" s="72">
        <v>0</v>
      </c>
      <c r="L373" s="72">
        <v>0</v>
      </c>
      <c r="M373" s="72"/>
      <c r="N373"/>
      <c r="W373" s="72">
        <v>0</v>
      </c>
      <c r="X373" s="72">
        <v>0</v>
      </c>
      <c r="Y373" s="72">
        <v>0</v>
      </c>
      <c r="Z373" s="72">
        <v>0</v>
      </c>
      <c r="AA373" s="72">
        <v>0</v>
      </c>
      <c r="AD373" s="72"/>
      <c r="AI373" s="72">
        <v>0</v>
      </c>
      <c r="AJ373" s="72">
        <v>0</v>
      </c>
      <c r="AK373" s="72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</row>
    <row r="374" spans="2:108" x14ac:dyDescent="0.25">
      <c r="B374" s="72">
        <v>61</v>
      </c>
      <c r="C374" s="72">
        <v>1</v>
      </c>
      <c r="H374" s="72">
        <v>0</v>
      </c>
      <c r="L374" s="72">
        <v>0</v>
      </c>
      <c r="M374" s="72"/>
      <c r="N374"/>
      <c r="W374" s="72">
        <v>0</v>
      </c>
      <c r="X374" s="72">
        <v>0</v>
      </c>
      <c r="Y374" s="72">
        <v>0</v>
      </c>
      <c r="Z374" s="72">
        <v>0</v>
      </c>
      <c r="AA374" s="72">
        <v>0</v>
      </c>
      <c r="AD374" s="72"/>
      <c r="AI374" s="72">
        <v>0</v>
      </c>
      <c r="AJ374" s="72">
        <v>0</v>
      </c>
      <c r="AK374" s="72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</row>
    <row r="375" spans="2:108" x14ac:dyDescent="0.25">
      <c r="B375" s="72">
        <v>61</v>
      </c>
      <c r="C375" s="72">
        <v>1</v>
      </c>
      <c r="H375" s="72">
        <v>0</v>
      </c>
      <c r="L375" s="72">
        <v>0</v>
      </c>
      <c r="M375" s="72"/>
      <c r="N375"/>
      <c r="W375" s="72">
        <v>0</v>
      </c>
      <c r="X375" s="72">
        <v>0</v>
      </c>
      <c r="Y375" s="72">
        <v>0</v>
      </c>
      <c r="Z375" s="72">
        <v>0</v>
      </c>
      <c r="AA375" s="72">
        <v>0</v>
      </c>
      <c r="AD375" s="72"/>
      <c r="AI375" s="72">
        <v>0</v>
      </c>
      <c r="AJ375" s="72">
        <v>1</v>
      </c>
      <c r="AK375" s="72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</row>
    <row r="376" spans="2:108" x14ac:dyDescent="0.25">
      <c r="B376" s="72">
        <v>55</v>
      </c>
      <c r="C376" s="72">
        <v>1</v>
      </c>
      <c r="H376" s="72">
        <v>0</v>
      </c>
      <c r="L376" s="72">
        <v>0</v>
      </c>
      <c r="M376" s="72"/>
      <c r="N376"/>
      <c r="W376" s="72">
        <v>0</v>
      </c>
      <c r="X376" s="72">
        <v>0</v>
      </c>
      <c r="Y376" s="72">
        <v>0</v>
      </c>
      <c r="Z376" s="72">
        <v>0</v>
      </c>
      <c r="AA376" s="72">
        <v>0</v>
      </c>
      <c r="AD376" s="72"/>
      <c r="AI376" s="72">
        <v>0</v>
      </c>
      <c r="AJ376" s="72">
        <v>1</v>
      </c>
      <c r="AK376" s="72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</row>
    <row r="377" spans="2:108" x14ac:dyDescent="0.25">
      <c r="B377" s="72"/>
      <c r="C377" s="72"/>
      <c r="H377" s="72"/>
      <c r="L377" s="72"/>
      <c r="M377" s="72"/>
      <c r="N377"/>
      <c r="W377" s="72"/>
      <c r="X377" s="72"/>
      <c r="Y377" s="72"/>
      <c r="Z377" s="72"/>
      <c r="AA377" s="72"/>
      <c r="AD377" s="72"/>
      <c r="AI377" s="72"/>
      <c r="AJ377" s="72"/>
      <c r="AK377" s="72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</row>
    <row r="378" spans="2:108" x14ac:dyDescent="0.25">
      <c r="B378" s="72"/>
      <c r="C378" s="72"/>
      <c r="H378" s="72"/>
      <c r="L378" s="72"/>
      <c r="M378" s="72"/>
      <c r="N378"/>
      <c r="W378" s="72"/>
      <c r="X378" s="72"/>
      <c r="Y378" s="72"/>
      <c r="Z378" s="72"/>
      <c r="AA378" s="72"/>
      <c r="AD378" s="72"/>
      <c r="AI378" s="72"/>
      <c r="AJ378" s="72"/>
      <c r="AK378" s="72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</row>
    <row r="379" spans="2:108" x14ac:dyDescent="0.25">
      <c r="B379" s="72"/>
      <c r="C379" s="72"/>
      <c r="H379" s="72"/>
      <c r="L379" s="72"/>
      <c r="M379" s="72"/>
      <c r="N379"/>
      <c r="W379" s="72"/>
      <c r="X379" s="72"/>
      <c r="Y379" s="72"/>
      <c r="Z379" s="72"/>
      <c r="AA379" s="72"/>
      <c r="AD379" s="72"/>
      <c r="AI379" s="72"/>
      <c r="AJ379" s="72"/>
      <c r="AK379" s="72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</row>
    <row r="380" spans="2:108" x14ac:dyDescent="0.25">
      <c r="B380" s="72"/>
      <c r="C380" s="72"/>
      <c r="H380" s="72"/>
      <c r="L380" s="72"/>
      <c r="M380" s="72"/>
      <c r="N380"/>
      <c r="W380" s="72"/>
      <c r="X380" s="72"/>
      <c r="Y380" s="72"/>
      <c r="Z380" s="72"/>
      <c r="AA380" s="72"/>
      <c r="AD380" s="72"/>
      <c r="AI380" s="72"/>
      <c r="AJ380" s="72"/>
      <c r="AK380" s="72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</row>
    <row r="381" spans="2:108" x14ac:dyDescent="0.25">
      <c r="B381" s="72"/>
      <c r="C381" s="72"/>
      <c r="H381" s="72"/>
      <c r="L381" s="72"/>
      <c r="M381" s="72"/>
      <c r="N381"/>
      <c r="W381" s="72"/>
      <c r="X381" s="72"/>
      <c r="Y381" s="72"/>
      <c r="Z381" s="72"/>
      <c r="AA381" s="72"/>
      <c r="AD381" s="72"/>
      <c r="AI381" s="72"/>
      <c r="AJ381" s="72"/>
      <c r="AK381" s="72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</row>
    <row r="382" spans="2:108" x14ac:dyDescent="0.25">
      <c r="B382" s="72"/>
      <c r="C382" s="72"/>
      <c r="H382" s="72"/>
      <c r="L382" s="72"/>
      <c r="M382" s="72"/>
      <c r="N382"/>
      <c r="W382" s="72"/>
      <c r="X382" s="72"/>
      <c r="Y382" s="72"/>
      <c r="Z382" s="72"/>
      <c r="AA382" s="72"/>
      <c r="AD382" s="72"/>
      <c r="AI382" s="72"/>
      <c r="AJ382" s="72"/>
      <c r="AK382" s="72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</row>
    <row r="383" spans="2:108" x14ac:dyDescent="0.25">
      <c r="B383" s="72"/>
      <c r="C383" s="72"/>
      <c r="H383" s="72"/>
      <c r="L383" s="72"/>
      <c r="M383" s="72"/>
      <c r="N383"/>
      <c r="W383" s="72"/>
      <c r="X383" s="72"/>
      <c r="Y383" s="72"/>
      <c r="Z383" s="72"/>
      <c r="AA383" s="72"/>
      <c r="AD383" s="72"/>
      <c r="AI383" s="72"/>
      <c r="AJ383" s="72"/>
      <c r="AK383" s="72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</row>
    <row r="384" spans="2:108" x14ac:dyDescent="0.25">
      <c r="B384" s="72"/>
      <c r="C384" s="72"/>
      <c r="H384" s="72"/>
      <c r="L384" s="72"/>
      <c r="M384" s="72"/>
      <c r="N384"/>
      <c r="W384" s="72"/>
      <c r="X384" s="72"/>
      <c r="Y384" s="72"/>
      <c r="Z384" s="72"/>
      <c r="AA384" s="72"/>
      <c r="AD384" s="72"/>
      <c r="AI384" s="72"/>
      <c r="AJ384" s="72"/>
      <c r="AK384" s="72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</row>
    <row r="385" spans="2:108" x14ac:dyDescent="0.25">
      <c r="B385" s="72"/>
      <c r="C385" s="72"/>
      <c r="H385" s="72"/>
      <c r="L385" s="72"/>
      <c r="M385" s="72"/>
      <c r="N385"/>
      <c r="W385" s="72"/>
      <c r="X385" s="72"/>
      <c r="Y385" s="72"/>
      <c r="Z385" s="72"/>
      <c r="AA385" s="72"/>
      <c r="AD385" s="72"/>
      <c r="AI385" s="72"/>
      <c r="AJ385" s="72"/>
      <c r="AK385" s="72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</row>
    <row r="386" spans="2:108" x14ac:dyDescent="0.25">
      <c r="B386" s="72"/>
      <c r="C386" s="72"/>
      <c r="H386" s="72"/>
      <c r="L386" s="72"/>
      <c r="M386" s="72"/>
      <c r="N386"/>
      <c r="W386" s="72"/>
      <c r="X386" s="72"/>
      <c r="Y386" s="72"/>
      <c r="Z386" s="72"/>
      <c r="AA386" s="72"/>
      <c r="AD386" s="72"/>
      <c r="AI386" s="72"/>
      <c r="AJ386" s="72"/>
      <c r="AK386" s="72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</row>
    <row r="387" spans="2:108" x14ac:dyDescent="0.25">
      <c r="B387" s="72"/>
      <c r="C387" s="72"/>
      <c r="H387" s="72"/>
      <c r="L387" s="72"/>
      <c r="M387" s="72"/>
      <c r="N387"/>
      <c r="W387" s="72"/>
      <c r="X387" s="72"/>
      <c r="Y387" s="72"/>
      <c r="Z387" s="72"/>
      <c r="AA387" s="72"/>
      <c r="AD387" s="72"/>
      <c r="AI387" s="72"/>
      <c r="AJ387" s="72"/>
      <c r="AK387" s="72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</row>
    <row r="388" spans="2:108" x14ac:dyDescent="0.25">
      <c r="B388" s="72"/>
      <c r="C388" s="72"/>
      <c r="H388" s="72"/>
      <c r="L388" s="72"/>
      <c r="M388" s="72"/>
      <c r="N388"/>
      <c r="W388" s="72"/>
      <c r="X388" s="72"/>
      <c r="Y388" s="72"/>
      <c r="Z388" s="72"/>
      <c r="AA388" s="72"/>
      <c r="AD388" s="72"/>
      <c r="AI388" s="72"/>
      <c r="AJ388" s="72"/>
      <c r="AK388" s="72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</row>
    <row r="389" spans="2:108" x14ac:dyDescent="0.25">
      <c r="B389" s="72"/>
      <c r="C389" s="72"/>
      <c r="H389" s="72"/>
      <c r="L389" s="72"/>
      <c r="M389" s="72"/>
      <c r="N389"/>
      <c r="W389" s="72"/>
      <c r="X389" s="72"/>
      <c r="Y389" s="72"/>
      <c r="Z389" s="72"/>
      <c r="AA389" s="72"/>
      <c r="AD389" s="72"/>
      <c r="AI389" s="72"/>
      <c r="AJ389" s="72"/>
      <c r="AK389" s="72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</row>
    <row r="390" spans="2:108" x14ac:dyDescent="0.25">
      <c r="B390" s="72"/>
      <c r="C390" s="72"/>
      <c r="H390" s="72"/>
      <c r="L390" s="72"/>
      <c r="M390" s="72"/>
      <c r="N390"/>
      <c r="W390" s="72"/>
      <c r="X390" s="72"/>
      <c r="Y390" s="72"/>
      <c r="Z390" s="72"/>
      <c r="AA390" s="72"/>
      <c r="AD390" s="72"/>
      <c r="AI390" s="72"/>
      <c r="AJ390" s="72"/>
      <c r="AK390" s="72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</row>
    <row r="391" spans="2:108" x14ac:dyDescent="0.25">
      <c r="B391" s="72"/>
      <c r="C391" s="72"/>
      <c r="H391" s="72"/>
      <c r="L391" s="72"/>
      <c r="M391" s="72"/>
      <c r="N391"/>
      <c r="W391" s="72"/>
      <c r="X391" s="72"/>
      <c r="Y391" s="72"/>
      <c r="Z391" s="72"/>
      <c r="AA391" s="72"/>
      <c r="AD391" s="72"/>
      <c r="AI391" s="72"/>
      <c r="AJ391" s="72"/>
      <c r="AK391" s="72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</row>
    <row r="392" spans="2:108" x14ac:dyDescent="0.25">
      <c r="B392" s="72"/>
      <c r="C392" s="72"/>
      <c r="H392" s="72"/>
      <c r="L392" s="72"/>
      <c r="M392" s="72"/>
      <c r="N392"/>
      <c r="W392" s="72"/>
      <c r="X392" s="72"/>
      <c r="Y392" s="72"/>
      <c r="Z392" s="72"/>
      <c r="AA392" s="72"/>
      <c r="AD392" s="72"/>
      <c r="AI392" s="72"/>
      <c r="AJ392" s="72"/>
      <c r="AK392" s="72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</row>
    <row r="393" spans="2:108" x14ac:dyDescent="0.25">
      <c r="B393" s="72"/>
      <c r="C393" s="72"/>
      <c r="H393" s="72"/>
      <c r="L393" s="72"/>
      <c r="M393" s="72"/>
      <c r="N393"/>
      <c r="W393" s="72"/>
      <c r="X393" s="72"/>
      <c r="Y393" s="72"/>
      <c r="Z393" s="72"/>
      <c r="AA393" s="72"/>
      <c r="AD393" s="72"/>
      <c r="AI393" s="72"/>
      <c r="AJ393" s="72"/>
      <c r="AK393" s="72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</row>
    <row r="394" spans="2:108" x14ac:dyDescent="0.25">
      <c r="B394" s="72"/>
      <c r="C394" s="72"/>
      <c r="H394" s="72"/>
      <c r="L394" s="72"/>
      <c r="M394" s="72"/>
      <c r="N394"/>
      <c r="W394" s="72"/>
      <c r="X394" s="72"/>
      <c r="Y394" s="72"/>
      <c r="Z394" s="72"/>
      <c r="AA394" s="72"/>
      <c r="AD394" s="72"/>
      <c r="AI394" s="72"/>
      <c r="AJ394" s="72"/>
      <c r="AK394" s="72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</row>
    <row r="395" spans="2:108" x14ac:dyDescent="0.25">
      <c r="B395" s="72"/>
      <c r="C395" s="72"/>
      <c r="H395" s="72"/>
      <c r="L395" s="72"/>
      <c r="M395" s="72"/>
      <c r="N395"/>
      <c r="W395" s="72"/>
      <c r="X395" s="72"/>
      <c r="Y395" s="72"/>
      <c r="Z395" s="72"/>
      <c r="AA395" s="72"/>
      <c r="AD395" s="72"/>
      <c r="AI395" s="72"/>
      <c r="AJ395" s="72"/>
      <c r="AK395" s="72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</row>
    <row r="396" spans="2:108" x14ac:dyDescent="0.25">
      <c r="B396" s="72"/>
      <c r="C396" s="72"/>
      <c r="H396" s="72"/>
      <c r="L396" s="72"/>
      <c r="M396" s="72"/>
      <c r="N396"/>
      <c r="W396" s="72"/>
      <c r="X396" s="72"/>
      <c r="Y396" s="72"/>
      <c r="Z396" s="72"/>
      <c r="AA396" s="72"/>
      <c r="AD396" s="72"/>
      <c r="AI396" s="72"/>
      <c r="AJ396" s="72"/>
      <c r="AK396" s="72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</row>
    <row r="397" spans="2:108" x14ac:dyDescent="0.25">
      <c r="B397" s="72"/>
      <c r="C397" s="72"/>
      <c r="H397" s="72"/>
      <c r="L397" s="72"/>
      <c r="M397" s="72"/>
      <c r="N397"/>
      <c r="W397" s="72"/>
      <c r="X397" s="72"/>
      <c r="Y397" s="72"/>
      <c r="Z397" s="72"/>
      <c r="AA397" s="72"/>
      <c r="AD397" s="72"/>
      <c r="AI397" s="72"/>
      <c r="AJ397" s="72"/>
      <c r="AK397" s="72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</row>
    <row r="398" spans="2:108" x14ac:dyDescent="0.25">
      <c r="B398" s="72"/>
      <c r="C398" s="72"/>
      <c r="H398" s="72"/>
      <c r="L398" s="72"/>
      <c r="M398" s="72"/>
      <c r="N398"/>
      <c r="W398" s="72"/>
      <c r="X398" s="72"/>
      <c r="Y398" s="72"/>
      <c r="Z398" s="72"/>
      <c r="AA398" s="72"/>
      <c r="AD398" s="72"/>
      <c r="AI398" s="72"/>
      <c r="AJ398" s="72"/>
      <c r="AK398" s="72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</row>
    <row r="399" spans="2:108" x14ac:dyDescent="0.25">
      <c r="B399" s="72"/>
      <c r="C399" s="72"/>
      <c r="H399" s="72"/>
      <c r="L399" s="72"/>
      <c r="M399" s="72"/>
      <c r="N399"/>
      <c r="W399" s="72"/>
      <c r="X399" s="72"/>
      <c r="Y399" s="72"/>
      <c r="Z399" s="72"/>
      <c r="AA399" s="72"/>
      <c r="AD399" s="72"/>
      <c r="AI399" s="72"/>
      <c r="AJ399" s="72"/>
      <c r="AK399" s="72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</row>
    <row r="400" spans="2:108" x14ac:dyDescent="0.25">
      <c r="B400" s="72"/>
      <c r="C400" s="72"/>
      <c r="H400" s="72"/>
      <c r="L400" s="72"/>
      <c r="M400" s="72"/>
      <c r="N400"/>
      <c r="W400" s="72"/>
      <c r="X400" s="72"/>
      <c r="Y400" s="72"/>
      <c r="Z400" s="72"/>
      <c r="AA400" s="72"/>
      <c r="AD400" s="72"/>
      <c r="AI400" s="72"/>
      <c r="AJ400" s="72"/>
      <c r="AK400" s="72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</row>
    <row r="401" spans="2:108" x14ac:dyDescent="0.25">
      <c r="B401" s="72"/>
      <c r="C401" s="72"/>
      <c r="H401" s="72"/>
      <c r="L401" s="72"/>
      <c r="M401" s="72"/>
      <c r="N401"/>
      <c r="W401" s="72"/>
      <c r="X401" s="72"/>
      <c r="Y401" s="72"/>
      <c r="Z401" s="72"/>
      <c r="AA401" s="72"/>
      <c r="AD401" s="72"/>
      <c r="AI401" s="72"/>
      <c r="AJ401" s="72"/>
      <c r="AK401" s="72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</row>
    <row r="402" spans="2:108" x14ac:dyDescent="0.25">
      <c r="B402" s="72"/>
      <c r="C402" s="72"/>
      <c r="H402" s="72"/>
      <c r="L402" s="72"/>
      <c r="M402" s="72"/>
      <c r="N402"/>
      <c r="W402" s="72"/>
      <c r="X402" s="72"/>
      <c r="Y402" s="72"/>
      <c r="Z402" s="72"/>
      <c r="AA402" s="72"/>
      <c r="AD402" s="72"/>
      <c r="AI402" s="72"/>
      <c r="AJ402" s="72"/>
      <c r="AK402" s="72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</row>
    <row r="403" spans="2:108" x14ac:dyDescent="0.25">
      <c r="B403" s="72"/>
      <c r="C403" s="72"/>
      <c r="H403" s="72"/>
      <c r="L403" s="72"/>
      <c r="M403" s="72"/>
      <c r="N403"/>
      <c r="W403" s="72"/>
      <c r="X403" s="72"/>
      <c r="Y403" s="72"/>
      <c r="Z403" s="72"/>
      <c r="AA403" s="72"/>
      <c r="AD403" s="72"/>
      <c r="AI403" s="72"/>
      <c r="AJ403" s="72"/>
      <c r="AK403" s="72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</row>
    <row r="404" spans="2:108" x14ac:dyDescent="0.25">
      <c r="B404" s="72"/>
      <c r="C404" s="72"/>
      <c r="H404" s="72"/>
      <c r="L404" s="72"/>
      <c r="M404" s="72"/>
      <c r="N404"/>
      <c r="W404" s="72"/>
      <c r="X404" s="72"/>
      <c r="Y404" s="72"/>
      <c r="Z404" s="72"/>
      <c r="AA404" s="72"/>
      <c r="AD404" s="72"/>
      <c r="AI404" s="72"/>
      <c r="AJ404" s="72"/>
      <c r="AK404" s="72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</row>
    <row r="405" spans="2:108" x14ac:dyDescent="0.25">
      <c r="B405"/>
      <c r="N405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</row>
    <row r="406" spans="2:108" x14ac:dyDescent="0.25">
      <c r="B406"/>
      <c r="N406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</row>
    <row r="407" spans="2:108" x14ac:dyDescent="0.25">
      <c r="B407"/>
      <c r="N407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</row>
    <row r="408" spans="2:108" x14ac:dyDescent="0.25">
      <c r="B408"/>
      <c r="N40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</row>
    <row r="409" spans="2:108" x14ac:dyDescent="0.25">
      <c r="B409"/>
      <c r="N409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</row>
    <row r="410" spans="2:108" x14ac:dyDescent="0.25">
      <c r="B410"/>
      <c r="N410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</row>
    <row r="411" spans="2:108" x14ac:dyDescent="0.25">
      <c r="B411"/>
      <c r="N411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</row>
    <row r="412" spans="2:108" x14ac:dyDescent="0.25">
      <c r="B412"/>
      <c r="N412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</row>
    <row r="413" spans="2:108" x14ac:dyDescent="0.25">
      <c r="B413"/>
      <c r="N413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</row>
    <row r="414" spans="2:108" x14ac:dyDescent="0.25">
      <c r="B414"/>
      <c r="N414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</row>
    <row r="415" spans="2:108" x14ac:dyDescent="0.25">
      <c r="B415"/>
      <c r="N415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</row>
    <row r="416" spans="2:108" x14ac:dyDescent="0.25">
      <c r="B416"/>
      <c r="N416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</row>
    <row r="417" spans="2:108" x14ac:dyDescent="0.25">
      <c r="B417"/>
      <c r="N417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</row>
    <row r="418" spans="2:108" x14ac:dyDescent="0.25">
      <c r="B418"/>
      <c r="N41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</row>
    <row r="419" spans="2:108" x14ac:dyDescent="0.25">
      <c r="B419"/>
      <c r="N419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</row>
    <row r="420" spans="2:108" x14ac:dyDescent="0.25">
      <c r="B420"/>
      <c r="N420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</row>
    <row r="421" spans="2:108" x14ac:dyDescent="0.25">
      <c r="B421"/>
      <c r="N421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</row>
    <row r="422" spans="2:108" x14ac:dyDescent="0.25">
      <c r="B422"/>
      <c r="N422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</row>
    <row r="423" spans="2:108" x14ac:dyDescent="0.25">
      <c r="B423"/>
      <c r="N423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</row>
    <row r="424" spans="2:108" x14ac:dyDescent="0.25">
      <c r="B424"/>
      <c r="N424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</row>
    <row r="425" spans="2:108" x14ac:dyDescent="0.25">
      <c r="B425"/>
      <c r="N425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</row>
    <row r="426" spans="2:108" x14ac:dyDescent="0.25">
      <c r="B426"/>
      <c r="N426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</row>
    <row r="427" spans="2:108" x14ac:dyDescent="0.25">
      <c r="B427"/>
      <c r="N427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</row>
    <row r="428" spans="2:108" x14ac:dyDescent="0.25">
      <c r="B428"/>
      <c r="N42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</row>
    <row r="429" spans="2:108" x14ac:dyDescent="0.25">
      <c r="B429"/>
      <c r="N429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</row>
    <row r="430" spans="2:108" x14ac:dyDescent="0.25">
      <c r="B430"/>
      <c r="N430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</row>
    <row r="431" spans="2:108" x14ac:dyDescent="0.25">
      <c r="B431"/>
      <c r="N431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</row>
    <row r="432" spans="2:108" x14ac:dyDescent="0.25">
      <c r="B432"/>
      <c r="N432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</row>
    <row r="433" spans="2:108" x14ac:dyDescent="0.25">
      <c r="B433"/>
      <c r="N433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</row>
    <row r="434" spans="2:108" x14ac:dyDescent="0.25">
      <c r="B434"/>
      <c r="N434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</row>
    <row r="435" spans="2:108" x14ac:dyDescent="0.25">
      <c r="B435"/>
      <c r="N435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</row>
    <row r="436" spans="2:108" x14ac:dyDescent="0.25">
      <c r="B436"/>
      <c r="N436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</row>
    <row r="437" spans="2:108" x14ac:dyDescent="0.25">
      <c r="B437"/>
      <c r="N437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</row>
    <row r="438" spans="2:108" x14ac:dyDescent="0.25">
      <c r="B438"/>
      <c r="N43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</row>
    <row r="439" spans="2:108" x14ac:dyDescent="0.25">
      <c r="B439"/>
      <c r="N439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</row>
    <row r="440" spans="2:108" x14ac:dyDescent="0.25">
      <c r="B440"/>
      <c r="N440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</row>
    <row r="441" spans="2:108" x14ac:dyDescent="0.25">
      <c r="B441"/>
      <c r="N441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</row>
    <row r="442" spans="2:108" x14ac:dyDescent="0.25">
      <c r="B442"/>
      <c r="N442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</row>
    <row r="443" spans="2:108" x14ac:dyDescent="0.25">
      <c r="B443"/>
      <c r="N443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</row>
    <row r="444" spans="2:108" x14ac:dyDescent="0.25">
      <c r="B444"/>
      <c r="N444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</row>
    <row r="445" spans="2:108" x14ac:dyDescent="0.25">
      <c r="B445"/>
      <c r="N445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</row>
    <row r="446" spans="2:108" x14ac:dyDescent="0.25">
      <c r="B446"/>
      <c r="N446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</row>
    <row r="447" spans="2:108" x14ac:dyDescent="0.25">
      <c r="B447"/>
      <c r="N447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</row>
    <row r="448" spans="2:108" x14ac:dyDescent="0.25">
      <c r="B448"/>
      <c r="N44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</row>
    <row r="449" spans="2:108" x14ac:dyDescent="0.25">
      <c r="B449"/>
      <c r="N449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</row>
    <row r="450" spans="2:108" x14ac:dyDescent="0.25">
      <c r="B450"/>
      <c r="N450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</row>
    <row r="451" spans="2:108" x14ac:dyDescent="0.25">
      <c r="B451"/>
      <c r="N451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</row>
    <row r="452" spans="2:108" x14ac:dyDescent="0.25">
      <c r="B452"/>
      <c r="N452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</row>
    <row r="453" spans="2:108" x14ac:dyDescent="0.25">
      <c r="B453"/>
      <c r="N453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</row>
    <row r="454" spans="2:108" x14ac:dyDescent="0.25">
      <c r="B454"/>
      <c r="N454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</row>
    <row r="455" spans="2:108" x14ac:dyDescent="0.25">
      <c r="B455"/>
      <c r="N455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</row>
    <row r="456" spans="2:108" x14ac:dyDescent="0.25">
      <c r="B456"/>
      <c r="N456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</row>
    <row r="457" spans="2:108" x14ac:dyDescent="0.25">
      <c r="B457"/>
      <c r="N457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</row>
    <row r="458" spans="2:108" x14ac:dyDescent="0.25">
      <c r="B458"/>
      <c r="N45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</row>
    <row r="459" spans="2:108" x14ac:dyDescent="0.25">
      <c r="B459"/>
      <c r="N459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</row>
    <row r="460" spans="2:108" x14ac:dyDescent="0.25">
      <c r="B460"/>
      <c r="N460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</row>
    <row r="461" spans="2:108" x14ac:dyDescent="0.25">
      <c r="B461"/>
      <c r="N461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</row>
    <row r="462" spans="2:108" x14ac:dyDescent="0.25">
      <c r="B462"/>
      <c r="N462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</row>
    <row r="463" spans="2:108" x14ac:dyDescent="0.25">
      <c r="B463"/>
      <c r="N463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</row>
    <row r="464" spans="2:108" x14ac:dyDescent="0.25">
      <c r="B464"/>
      <c r="N464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</row>
    <row r="465" spans="2:108" x14ac:dyDescent="0.25">
      <c r="B465"/>
      <c r="N465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</row>
    <row r="466" spans="2:108" x14ac:dyDescent="0.25">
      <c r="B466"/>
      <c r="N466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</row>
    <row r="467" spans="2:108" x14ac:dyDescent="0.25">
      <c r="B467"/>
      <c r="N467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</row>
    <row r="468" spans="2:108" x14ac:dyDescent="0.25">
      <c r="B468"/>
      <c r="N46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</row>
    <row r="469" spans="2:108" x14ac:dyDescent="0.25">
      <c r="B469"/>
      <c r="N469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</row>
    <row r="470" spans="2:108" x14ac:dyDescent="0.25">
      <c r="B470"/>
      <c r="N470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</row>
    <row r="471" spans="2:108" x14ac:dyDescent="0.25">
      <c r="B471"/>
      <c r="N471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</row>
    <row r="472" spans="2:108" x14ac:dyDescent="0.25">
      <c r="B472"/>
      <c r="N472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</row>
    <row r="473" spans="2:108" x14ac:dyDescent="0.25">
      <c r="B473"/>
      <c r="N473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</row>
    <row r="474" spans="2:108" x14ac:dyDescent="0.25">
      <c r="B474"/>
      <c r="N474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</row>
    <row r="475" spans="2:108" x14ac:dyDescent="0.25">
      <c r="B475"/>
      <c r="N475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</row>
    <row r="476" spans="2:108" x14ac:dyDescent="0.25">
      <c r="B476"/>
      <c r="N476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</row>
    <row r="477" spans="2:108" x14ac:dyDescent="0.25">
      <c r="B477"/>
      <c r="N477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</row>
    <row r="478" spans="2:108" x14ac:dyDescent="0.25">
      <c r="B478"/>
      <c r="N47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</row>
    <row r="479" spans="2:108" x14ac:dyDescent="0.25">
      <c r="B479"/>
      <c r="N479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</row>
    <row r="480" spans="2:108" x14ac:dyDescent="0.25">
      <c r="B480"/>
      <c r="N480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</row>
    <row r="481" spans="2:108" x14ac:dyDescent="0.25">
      <c r="B481"/>
      <c r="N481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</row>
    <row r="482" spans="2:108" x14ac:dyDescent="0.25">
      <c r="B482"/>
      <c r="N482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</row>
    <row r="483" spans="2:108" x14ac:dyDescent="0.25">
      <c r="B483"/>
      <c r="N483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</row>
    <row r="484" spans="2:108" x14ac:dyDescent="0.25">
      <c r="B484"/>
      <c r="N484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</row>
    <row r="485" spans="2:108" x14ac:dyDescent="0.25">
      <c r="B485"/>
      <c r="N485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</row>
    <row r="486" spans="2:108" x14ac:dyDescent="0.25">
      <c r="B486"/>
      <c r="N486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</row>
    <row r="487" spans="2:108" x14ac:dyDescent="0.25">
      <c r="B487"/>
      <c r="N487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</row>
    <row r="488" spans="2:108" x14ac:dyDescent="0.25">
      <c r="B488"/>
      <c r="N48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</row>
    <row r="489" spans="2:108" x14ac:dyDescent="0.25">
      <c r="B489"/>
      <c r="N489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</row>
    <row r="490" spans="2:108" x14ac:dyDescent="0.25">
      <c r="B490"/>
      <c r="N490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</row>
    <row r="491" spans="2:108" x14ac:dyDescent="0.25">
      <c r="B491"/>
      <c r="N491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</row>
    <row r="492" spans="2:108" x14ac:dyDescent="0.25">
      <c r="B492"/>
      <c r="N492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</row>
    <row r="493" spans="2:108" x14ac:dyDescent="0.25">
      <c r="B493"/>
      <c r="N493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</row>
    <row r="494" spans="2:108" x14ac:dyDescent="0.25">
      <c r="B494"/>
      <c r="N494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</row>
    <row r="495" spans="2:108" x14ac:dyDescent="0.25">
      <c r="B495"/>
      <c r="N495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</row>
    <row r="496" spans="2:108" x14ac:dyDescent="0.25">
      <c r="B496"/>
      <c r="N496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</row>
    <row r="497" spans="2:108" x14ac:dyDescent="0.25">
      <c r="B497"/>
      <c r="N497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</row>
    <row r="498" spans="2:108" x14ac:dyDescent="0.25">
      <c r="B498"/>
      <c r="N49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</row>
    <row r="499" spans="2:108" x14ac:dyDescent="0.25">
      <c r="B499"/>
      <c r="N499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</row>
    <row r="500" spans="2:108" x14ac:dyDescent="0.25">
      <c r="B500"/>
      <c r="N500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</row>
    <row r="501" spans="2:108" x14ac:dyDescent="0.25">
      <c r="B501"/>
      <c r="N501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</row>
    <row r="502" spans="2:108" x14ac:dyDescent="0.25">
      <c r="B502"/>
      <c r="N502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</row>
    <row r="503" spans="2:108" x14ac:dyDescent="0.25">
      <c r="B503"/>
      <c r="N503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</row>
    <row r="504" spans="2:108" x14ac:dyDescent="0.25">
      <c r="B504"/>
      <c r="N504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</row>
    <row r="505" spans="2:108" x14ac:dyDescent="0.25">
      <c r="B505"/>
      <c r="N505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</row>
    <row r="506" spans="2:108" x14ac:dyDescent="0.25">
      <c r="B506"/>
      <c r="N506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</row>
    <row r="507" spans="2:108" x14ac:dyDescent="0.25">
      <c r="B507"/>
      <c r="N507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</row>
    <row r="508" spans="2:108" x14ac:dyDescent="0.25">
      <c r="B508"/>
      <c r="N50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</row>
    <row r="509" spans="2:108" x14ac:dyDescent="0.25">
      <c r="B509"/>
      <c r="N509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</row>
    <row r="510" spans="2:108" x14ac:dyDescent="0.25">
      <c r="B510"/>
      <c r="N510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</row>
    <row r="511" spans="2:108" x14ac:dyDescent="0.25">
      <c r="B511"/>
      <c r="N511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</row>
    <row r="512" spans="2:108" x14ac:dyDescent="0.25">
      <c r="B512"/>
      <c r="N512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</row>
    <row r="513" spans="2:108" x14ac:dyDescent="0.25">
      <c r="B513"/>
      <c r="N513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</row>
    <row r="514" spans="2:108" x14ac:dyDescent="0.25">
      <c r="B514"/>
      <c r="N514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</row>
    <row r="515" spans="2:108" x14ac:dyDescent="0.25">
      <c r="B515"/>
      <c r="N515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</row>
    <row r="516" spans="2:108" x14ac:dyDescent="0.25">
      <c r="B516"/>
      <c r="N516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</row>
    <row r="517" spans="2:108" x14ac:dyDescent="0.25">
      <c r="B517"/>
      <c r="N517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</row>
    <row r="518" spans="2:108" x14ac:dyDescent="0.25">
      <c r="B518"/>
      <c r="N51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</row>
    <row r="519" spans="2:108" x14ac:dyDescent="0.25">
      <c r="B519"/>
      <c r="N519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</row>
    <row r="520" spans="2:108" x14ac:dyDescent="0.25">
      <c r="B520"/>
      <c r="N520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</row>
    <row r="521" spans="2:108" x14ac:dyDescent="0.25">
      <c r="B521"/>
      <c r="N521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</row>
    <row r="522" spans="2:108" x14ac:dyDescent="0.25">
      <c r="B522"/>
      <c r="N522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</row>
    <row r="523" spans="2:108" x14ac:dyDescent="0.25">
      <c r="B523"/>
      <c r="N523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</row>
    <row r="524" spans="2:108" x14ac:dyDescent="0.25">
      <c r="B524"/>
      <c r="N524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</row>
    <row r="525" spans="2:108" x14ac:dyDescent="0.25">
      <c r="B525"/>
      <c r="N525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</row>
    <row r="526" spans="2:108" x14ac:dyDescent="0.25">
      <c r="B526"/>
      <c r="N526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</row>
    <row r="527" spans="2:108" x14ac:dyDescent="0.25">
      <c r="B527"/>
      <c r="N527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</row>
    <row r="528" spans="2:108" x14ac:dyDescent="0.25">
      <c r="B528"/>
      <c r="N52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</row>
    <row r="529" spans="2:108" x14ac:dyDescent="0.25">
      <c r="B529"/>
      <c r="N529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</row>
    <row r="530" spans="2:108" x14ac:dyDescent="0.25">
      <c r="B530"/>
      <c r="N530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</row>
    <row r="531" spans="2:108" x14ac:dyDescent="0.25">
      <c r="B531"/>
      <c r="N531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</row>
    <row r="532" spans="2:108" x14ac:dyDescent="0.25">
      <c r="B532"/>
      <c r="N532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</row>
    <row r="533" spans="2:108" x14ac:dyDescent="0.25">
      <c r="B533"/>
      <c r="N533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</row>
    <row r="534" spans="2:108" x14ac:dyDescent="0.25">
      <c r="B534"/>
      <c r="N534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</row>
    <row r="535" spans="2:108" x14ac:dyDescent="0.25">
      <c r="B535"/>
      <c r="N535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</row>
    <row r="536" spans="2:108" x14ac:dyDescent="0.25">
      <c r="B536"/>
      <c r="N536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</row>
    <row r="537" spans="2:108" x14ac:dyDescent="0.25">
      <c r="B537"/>
      <c r="N537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</row>
    <row r="538" spans="2:108" x14ac:dyDescent="0.25">
      <c r="B538"/>
      <c r="N53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</row>
    <row r="539" spans="2:108" x14ac:dyDescent="0.25">
      <c r="B539"/>
      <c r="N539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</row>
    <row r="540" spans="2:108" x14ac:dyDescent="0.25">
      <c r="B540"/>
      <c r="N540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</row>
    <row r="541" spans="2:108" x14ac:dyDescent="0.25">
      <c r="B541"/>
      <c r="N541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</row>
    <row r="542" spans="2:108" x14ac:dyDescent="0.25">
      <c r="B542"/>
      <c r="N542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</row>
    <row r="543" spans="2:108" x14ac:dyDescent="0.25">
      <c r="B543"/>
      <c r="N543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</row>
    <row r="544" spans="2:108" x14ac:dyDescent="0.25">
      <c r="B544"/>
      <c r="N544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</row>
    <row r="545" spans="2:108" x14ac:dyDescent="0.25">
      <c r="B545"/>
      <c r="N545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</row>
    <row r="546" spans="2:108" x14ac:dyDescent="0.25">
      <c r="B546"/>
      <c r="N546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</row>
    <row r="547" spans="2:108" x14ac:dyDescent="0.25">
      <c r="B547"/>
      <c r="N547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</row>
    <row r="548" spans="2:108" x14ac:dyDescent="0.25">
      <c r="B548"/>
      <c r="N54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</row>
    <row r="549" spans="2:108" x14ac:dyDescent="0.25">
      <c r="B549"/>
      <c r="N549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</row>
    <row r="550" spans="2:108" x14ac:dyDescent="0.25">
      <c r="B550"/>
      <c r="N550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</row>
    <row r="551" spans="2:108" x14ac:dyDescent="0.25">
      <c r="B551"/>
      <c r="N551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</row>
    <row r="552" spans="2:108" x14ac:dyDescent="0.25">
      <c r="B552"/>
      <c r="N552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</row>
    <row r="553" spans="2:108" x14ac:dyDescent="0.25">
      <c r="B553"/>
      <c r="N553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</row>
    <row r="554" spans="2:108" x14ac:dyDescent="0.25">
      <c r="B554"/>
      <c r="N554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</row>
    <row r="555" spans="2:108" x14ac:dyDescent="0.25">
      <c r="B555"/>
      <c r="N555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</row>
    <row r="556" spans="2:108" x14ac:dyDescent="0.25">
      <c r="B556"/>
      <c r="N556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</row>
    <row r="557" spans="2:108" x14ac:dyDescent="0.25">
      <c r="B557"/>
      <c r="N557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</row>
    <row r="558" spans="2:108" x14ac:dyDescent="0.25">
      <c r="B558"/>
      <c r="N55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</row>
    <row r="559" spans="2:108" x14ac:dyDescent="0.25">
      <c r="B559"/>
      <c r="N559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</row>
    <row r="560" spans="2:108" x14ac:dyDescent="0.25">
      <c r="B560"/>
      <c r="N560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</row>
    <row r="561" spans="2:108" x14ac:dyDescent="0.25">
      <c r="B561"/>
      <c r="N561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</row>
    <row r="562" spans="2:108" x14ac:dyDescent="0.25">
      <c r="B562"/>
      <c r="N562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</row>
    <row r="563" spans="2:108" x14ac:dyDescent="0.25">
      <c r="B563"/>
      <c r="N563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</row>
    <row r="564" spans="2:108" x14ac:dyDescent="0.25">
      <c r="B564"/>
      <c r="N564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</row>
    <row r="565" spans="2:108" x14ac:dyDescent="0.25">
      <c r="B565"/>
      <c r="N565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</row>
    <row r="566" spans="2:108" x14ac:dyDescent="0.25">
      <c r="B566"/>
      <c r="N566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</row>
    <row r="567" spans="2:108" x14ac:dyDescent="0.25">
      <c r="B567"/>
      <c r="N567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</row>
    <row r="568" spans="2:108" x14ac:dyDescent="0.25">
      <c r="B568"/>
      <c r="N56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</row>
    <row r="569" spans="2:108" x14ac:dyDescent="0.25">
      <c r="B569"/>
      <c r="N569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</row>
    <row r="570" spans="2:108" x14ac:dyDescent="0.25">
      <c r="B570"/>
      <c r="N570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</row>
    <row r="571" spans="2:108" x14ac:dyDescent="0.25">
      <c r="B571"/>
      <c r="N571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</row>
    <row r="572" spans="2:108" x14ac:dyDescent="0.25">
      <c r="B572"/>
      <c r="N572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</row>
    <row r="573" spans="2:108" x14ac:dyDescent="0.25">
      <c r="B573"/>
      <c r="N573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</row>
    <row r="574" spans="2:108" x14ac:dyDescent="0.25">
      <c r="B574"/>
      <c r="N574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</row>
    <row r="575" spans="2:108" x14ac:dyDescent="0.25">
      <c r="B575"/>
      <c r="N575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</row>
    <row r="576" spans="2:108" x14ac:dyDescent="0.25">
      <c r="B576"/>
      <c r="N576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</row>
    <row r="577" spans="2:108" x14ac:dyDescent="0.25">
      <c r="B577"/>
      <c r="N577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</row>
    <row r="578" spans="2:108" x14ac:dyDescent="0.25">
      <c r="B578"/>
      <c r="N57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</row>
    <row r="579" spans="2:108" x14ac:dyDescent="0.25">
      <c r="B579"/>
      <c r="N579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</row>
    <row r="580" spans="2:108" x14ac:dyDescent="0.25">
      <c r="B580"/>
      <c r="N580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</row>
    <row r="581" spans="2:108" x14ac:dyDescent="0.25">
      <c r="B581"/>
      <c r="N581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</row>
    <row r="582" spans="2:108" x14ac:dyDescent="0.25">
      <c r="B582"/>
      <c r="N582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</row>
    <row r="583" spans="2:108" x14ac:dyDescent="0.25">
      <c r="B583"/>
      <c r="N583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</row>
    <row r="584" spans="2:108" x14ac:dyDescent="0.25">
      <c r="B584"/>
      <c r="N584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</row>
    <row r="585" spans="2:108" x14ac:dyDescent="0.25">
      <c r="B585"/>
      <c r="N585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</row>
    <row r="586" spans="2:108" x14ac:dyDescent="0.25">
      <c r="B586"/>
      <c r="N586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</row>
    <row r="587" spans="2:108" x14ac:dyDescent="0.25">
      <c r="B587"/>
      <c r="N587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</row>
    <row r="588" spans="2:108" x14ac:dyDescent="0.25">
      <c r="B588"/>
      <c r="N58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</row>
    <row r="589" spans="2:108" x14ac:dyDescent="0.25">
      <c r="B589"/>
      <c r="N589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</row>
    <row r="590" spans="2:108" x14ac:dyDescent="0.25">
      <c r="B590"/>
      <c r="N590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</row>
    <row r="591" spans="2:108" x14ac:dyDescent="0.25">
      <c r="B591"/>
      <c r="N591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</row>
    <row r="592" spans="2:108" x14ac:dyDescent="0.25">
      <c r="B592"/>
      <c r="N592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</row>
    <row r="593" spans="2:108" x14ac:dyDescent="0.25">
      <c r="B593"/>
      <c r="N593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</row>
    <row r="594" spans="2:108" x14ac:dyDescent="0.25">
      <c r="B594"/>
      <c r="N594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</row>
    <row r="595" spans="2:108" x14ac:dyDescent="0.25">
      <c r="B595"/>
      <c r="N595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</row>
    <row r="596" spans="2:108" x14ac:dyDescent="0.25">
      <c r="B596"/>
      <c r="N596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</row>
    <row r="597" spans="2:108" x14ac:dyDescent="0.25">
      <c r="B597"/>
      <c r="N597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</row>
    <row r="598" spans="2:108" x14ac:dyDescent="0.25">
      <c r="B598"/>
      <c r="N59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</row>
    <row r="599" spans="2:108" x14ac:dyDescent="0.25">
      <c r="B599"/>
      <c r="N599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</row>
    <row r="600" spans="2:108" x14ac:dyDescent="0.25">
      <c r="B600"/>
      <c r="N600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</row>
    <row r="601" spans="2:108" x14ac:dyDescent="0.25">
      <c r="B601"/>
      <c r="N601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</row>
    <row r="602" spans="2:108" x14ac:dyDescent="0.25">
      <c r="B602"/>
      <c r="N602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</row>
    <row r="603" spans="2:108" x14ac:dyDescent="0.25">
      <c r="B603"/>
      <c r="N603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</row>
    <row r="604" spans="2:108" x14ac:dyDescent="0.25">
      <c r="B604"/>
      <c r="N604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</row>
    <row r="605" spans="2:108" x14ac:dyDescent="0.25">
      <c r="B605"/>
      <c r="N605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</row>
    <row r="606" spans="2:108" x14ac:dyDescent="0.25">
      <c r="B606"/>
      <c r="N606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</row>
    <row r="607" spans="2:108" x14ac:dyDescent="0.25">
      <c r="B607"/>
      <c r="N607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</row>
    <row r="608" spans="2:108" x14ac:dyDescent="0.25">
      <c r="B608"/>
      <c r="N60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</row>
    <row r="609" spans="2:108" x14ac:dyDescent="0.25">
      <c r="B609"/>
      <c r="N609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</row>
    <row r="610" spans="2:108" x14ac:dyDescent="0.25">
      <c r="B610"/>
      <c r="N610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</row>
    <row r="611" spans="2:108" x14ac:dyDescent="0.25">
      <c r="B611"/>
      <c r="N611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</row>
    <row r="612" spans="2:108" x14ac:dyDescent="0.25">
      <c r="B612"/>
      <c r="N612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</row>
    <row r="613" spans="2:108" x14ac:dyDescent="0.25">
      <c r="B613"/>
      <c r="N613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</row>
    <row r="614" spans="2:108" x14ac:dyDescent="0.25">
      <c r="B614"/>
      <c r="N614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</row>
    <row r="615" spans="2:108" x14ac:dyDescent="0.25">
      <c r="B615"/>
      <c r="N615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</row>
    <row r="616" spans="2:108" x14ac:dyDescent="0.25">
      <c r="B616"/>
      <c r="N616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</row>
    <row r="617" spans="2:108" x14ac:dyDescent="0.25">
      <c r="B617"/>
      <c r="N617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</row>
    <row r="618" spans="2:108" x14ac:dyDescent="0.25">
      <c r="B618"/>
      <c r="N61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</row>
    <row r="619" spans="2:108" x14ac:dyDescent="0.25">
      <c r="B619"/>
      <c r="N619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</row>
    <row r="620" spans="2:108" x14ac:dyDescent="0.25">
      <c r="B620"/>
      <c r="N620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</row>
    <row r="621" spans="2:108" x14ac:dyDescent="0.25">
      <c r="B621"/>
      <c r="N621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</row>
    <row r="622" spans="2:108" x14ac:dyDescent="0.25">
      <c r="B622"/>
      <c r="N622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</row>
    <row r="623" spans="2:108" x14ac:dyDescent="0.25">
      <c r="B623"/>
      <c r="N623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</row>
    <row r="624" spans="2:108" x14ac:dyDescent="0.25">
      <c r="B624"/>
      <c r="N624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</row>
    <row r="625" spans="2:108" x14ac:dyDescent="0.25">
      <c r="B625"/>
      <c r="N625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</row>
    <row r="626" spans="2:108" x14ac:dyDescent="0.25">
      <c r="B626"/>
      <c r="N626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</row>
    <row r="627" spans="2:108" x14ac:dyDescent="0.25">
      <c r="B627"/>
      <c r="N627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</row>
    <row r="628" spans="2:108" x14ac:dyDescent="0.25">
      <c r="B628"/>
      <c r="N62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</row>
    <row r="629" spans="2:108" x14ac:dyDescent="0.25">
      <c r="B629"/>
      <c r="N629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</row>
    <row r="630" spans="2:108" x14ac:dyDescent="0.25">
      <c r="B630"/>
      <c r="N630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</row>
    <row r="631" spans="2:108" x14ac:dyDescent="0.25">
      <c r="B631"/>
      <c r="N631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</row>
    <row r="632" spans="2:108" x14ac:dyDescent="0.25">
      <c r="B632"/>
      <c r="N632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</row>
    <row r="633" spans="2:108" x14ac:dyDescent="0.25">
      <c r="B633"/>
      <c r="N633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</row>
    <row r="634" spans="2:108" x14ac:dyDescent="0.25">
      <c r="B634"/>
      <c r="N634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</row>
    <row r="635" spans="2:108" x14ac:dyDescent="0.25">
      <c r="B635"/>
      <c r="N635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</row>
    <row r="636" spans="2:108" x14ac:dyDescent="0.25">
      <c r="B636"/>
      <c r="N636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</row>
    <row r="637" spans="2:108" x14ac:dyDescent="0.25">
      <c r="B637"/>
      <c r="N637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</row>
    <row r="638" spans="2:108" x14ac:dyDescent="0.25">
      <c r="B638"/>
      <c r="N63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</row>
    <row r="639" spans="2:108" x14ac:dyDescent="0.25">
      <c r="B639"/>
      <c r="N639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</row>
    <row r="640" spans="2:108" x14ac:dyDescent="0.25">
      <c r="B640"/>
      <c r="N640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</row>
    <row r="641" spans="2:108" x14ac:dyDescent="0.25">
      <c r="B641"/>
      <c r="N641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</row>
    <row r="642" spans="2:108" x14ac:dyDescent="0.25">
      <c r="B642"/>
      <c r="N642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</row>
    <row r="643" spans="2:108" x14ac:dyDescent="0.25">
      <c r="B643"/>
      <c r="N643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</row>
    <row r="644" spans="2:108" x14ac:dyDescent="0.25">
      <c r="B644"/>
      <c r="N644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</row>
    <row r="645" spans="2:108" x14ac:dyDescent="0.25">
      <c r="B645"/>
      <c r="N645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</row>
    <row r="646" spans="2:108" x14ac:dyDescent="0.25">
      <c r="B646"/>
      <c r="N646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</row>
    <row r="647" spans="2:108" x14ac:dyDescent="0.25">
      <c r="B647"/>
      <c r="N647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</row>
    <row r="648" spans="2:108" x14ac:dyDescent="0.25">
      <c r="B648"/>
      <c r="N64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</row>
    <row r="649" spans="2:108" x14ac:dyDescent="0.25">
      <c r="B649"/>
      <c r="N649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</row>
    <row r="650" spans="2:108" x14ac:dyDescent="0.25">
      <c r="B650"/>
      <c r="N650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</row>
    <row r="651" spans="2:108" x14ac:dyDescent="0.25">
      <c r="B651"/>
      <c r="N651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</row>
    <row r="652" spans="2:108" x14ac:dyDescent="0.25">
      <c r="B652"/>
      <c r="N652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8"/>
      <c r="CU652" s="8"/>
      <c r="CV652" s="8"/>
      <c r="CW652" s="8"/>
      <c r="CX652" s="8"/>
      <c r="CY652" s="8"/>
      <c r="CZ652" s="8"/>
      <c r="DA652" s="8"/>
      <c r="DB652" s="8"/>
      <c r="DC652" s="8"/>
      <c r="DD652" s="8"/>
    </row>
    <row r="653" spans="2:108" x14ac:dyDescent="0.25">
      <c r="B653"/>
      <c r="N653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8"/>
      <c r="CT653" s="8"/>
      <c r="CU653" s="8"/>
      <c r="CV653" s="8"/>
      <c r="CW653" s="8"/>
      <c r="CX653" s="8"/>
      <c r="CY653" s="8"/>
      <c r="CZ653" s="8"/>
      <c r="DA653" s="8"/>
      <c r="DB653" s="8"/>
      <c r="DC653" s="8"/>
      <c r="DD653" s="8"/>
    </row>
    <row r="654" spans="2:108" x14ac:dyDescent="0.25">
      <c r="B654"/>
      <c r="N654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/>
      <c r="CT654" s="8"/>
      <c r="CU654" s="8"/>
      <c r="CV654" s="8"/>
      <c r="CW654" s="8"/>
      <c r="CX654" s="8"/>
      <c r="CY654" s="8"/>
      <c r="CZ654" s="8"/>
      <c r="DA654" s="8"/>
      <c r="DB654" s="8"/>
      <c r="DC654" s="8"/>
      <c r="DD654" s="8"/>
    </row>
    <row r="655" spans="2:108" x14ac:dyDescent="0.25">
      <c r="B655"/>
      <c r="N655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8"/>
      <c r="CU655" s="8"/>
      <c r="CV655" s="8"/>
      <c r="CW655" s="8"/>
      <c r="CX655" s="8"/>
      <c r="CY655" s="8"/>
      <c r="CZ655" s="8"/>
      <c r="DA655" s="8"/>
      <c r="DB655" s="8"/>
      <c r="DC655" s="8"/>
      <c r="DD655" s="8"/>
    </row>
    <row r="656" spans="2:108" x14ac:dyDescent="0.25">
      <c r="B656"/>
      <c r="N656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  <c r="DC656" s="8"/>
      <c r="DD656" s="8"/>
    </row>
    <row r="657" spans="2:108" x14ac:dyDescent="0.25">
      <c r="B657"/>
      <c r="N657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/>
      <c r="CT657" s="8"/>
      <c r="CU657" s="8"/>
      <c r="CV657" s="8"/>
      <c r="CW657" s="8"/>
      <c r="CX657" s="8"/>
      <c r="CY657" s="8"/>
      <c r="CZ657" s="8"/>
      <c r="DA657" s="8"/>
      <c r="DB657" s="8"/>
      <c r="DC657" s="8"/>
      <c r="DD657" s="8"/>
    </row>
    <row r="658" spans="2:108" x14ac:dyDescent="0.25">
      <c r="B658"/>
      <c r="N65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  <c r="DC658" s="8"/>
      <c r="DD658" s="8"/>
    </row>
    <row r="659" spans="2:108" x14ac:dyDescent="0.25">
      <c r="B659"/>
      <c r="N659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8"/>
      <c r="CU659" s="8"/>
      <c r="CV659" s="8"/>
      <c r="CW659" s="8"/>
      <c r="CX659" s="8"/>
      <c r="CY659" s="8"/>
      <c r="CZ659" s="8"/>
      <c r="DA659" s="8"/>
      <c r="DB659" s="8"/>
      <c r="DC659" s="8"/>
      <c r="DD659" s="8"/>
    </row>
    <row r="660" spans="2:108" x14ac:dyDescent="0.25">
      <c r="B660"/>
      <c r="N660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  <c r="CW660" s="8"/>
      <c r="CX660" s="8"/>
      <c r="CY660" s="8"/>
      <c r="CZ660" s="8"/>
      <c r="DA660" s="8"/>
      <c r="DB660" s="8"/>
      <c r="DC660" s="8"/>
      <c r="DD660" s="8"/>
    </row>
    <row r="661" spans="2:108" x14ac:dyDescent="0.25">
      <c r="B661"/>
      <c r="N661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</row>
    <row r="662" spans="2:108" x14ac:dyDescent="0.25">
      <c r="B662"/>
      <c r="N662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</row>
    <row r="663" spans="2:108" x14ac:dyDescent="0.25">
      <c r="B663"/>
      <c r="N663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/>
      <c r="CT663" s="8"/>
      <c r="CU663" s="8"/>
      <c r="CV663" s="8"/>
      <c r="CW663" s="8"/>
      <c r="CX663" s="8"/>
      <c r="CY663" s="8"/>
      <c r="CZ663" s="8"/>
      <c r="DA663" s="8"/>
      <c r="DB663" s="8"/>
      <c r="DC663" s="8"/>
      <c r="DD663" s="8"/>
    </row>
    <row r="664" spans="2:108" x14ac:dyDescent="0.25">
      <c r="B664"/>
      <c r="N664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8"/>
      <c r="CU664" s="8"/>
      <c r="CV664" s="8"/>
      <c r="CW664" s="8"/>
      <c r="CX664" s="8"/>
      <c r="CY664" s="8"/>
      <c r="CZ664" s="8"/>
      <c r="DA664" s="8"/>
      <c r="DB664" s="8"/>
      <c r="DC664" s="8"/>
      <c r="DD664" s="8"/>
    </row>
    <row r="665" spans="2:108" x14ac:dyDescent="0.25">
      <c r="B665"/>
      <c r="N665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8"/>
      <c r="CU665" s="8"/>
      <c r="CV665" s="8"/>
      <c r="CW665" s="8"/>
      <c r="CX665" s="8"/>
      <c r="CY665" s="8"/>
      <c r="CZ665" s="8"/>
      <c r="DA665" s="8"/>
      <c r="DB665" s="8"/>
      <c r="DC665" s="8"/>
      <c r="DD665" s="8"/>
    </row>
    <row r="666" spans="2:108" x14ac:dyDescent="0.25">
      <c r="B666"/>
      <c r="N666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/>
      <c r="CT666" s="8"/>
      <c r="CU666" s="8"/>
      <c r="CV666" s="8"/>
      <c r="CW666" s="8"/>
      <c r="CX666" s="8"/>
      <c r="CY666" s="8"/>
      <c r="CZ666" s="8"/>
      <c r="DA666" s="8"/>
      <c r="DB666" s="8"/>
      <c r="DC666" s="8"/>
      <c r="DD666" s="8"/>
    </row>
    <row r="667" spans="2:108" x14ac:dyDescent="0.25">
      <c r="B667"/>
      <c r="N667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8"/>
      <c r="CU667" s="8"/>
      <c r="CV667" s="8"/>
      <c r="CW667" s="8"/>
      <c r="CX667" s="8"/>
      <c r="CY667" s="8"/>
      <c r="CZ667" s="8"/>
      <c r="DA667" s="8"/>
      <c r="DB667" s="8"/>
      <c r="DC667" s="8"/>
      <c r="DD667" s="8"/>
    </row>
    <row r="668" spans="2:108" x14ac:dyDescent="0.25">
      <c r="B668"/>
      <c r="N66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8"/>
      <c r="CU668" s="8"/>
      <c r="CV668" s="8"/>
      <c r="CW668" s="8"/>
      <c r="CX668" s="8"/>
      <c r="CY668" s="8"/>
      <c r="CZ668" s="8"/>
      <c r="DA668" s="8"/>
      <c r="DB668" s="8"/>
      <c r="DC668" s="8"/>
      <c r="DD668" s="8"/>
    </row>
    <row r="669" spans="2:108" x14ac:dyDescent="0.25">
      <c r="B669"/>
      <c r="N669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8"/>
      <c r="CR669" s="8"/>
      <c r="CS669" s="8"/>
      <c r="CT669" s="8"/>
      <c r="CU669" s="8"/>
      <c r="CV669" s="8"/>
      <c r="CW669" s="8"/>
      <c r="CX669" s="8"/>
      <c r="CY669" s="8"/>
      <c r="CZ669" s="8"/>
      <c r="DA669" s="8"/>
      <c r="DB669" s="8"/>
      <c r="DC669" s="8"/>
      <c r="DD669" s="8"/>
    </row>
    <row r="670" spans="2:108" x14ac:dyDescent="0.25">
      <c r="B670"/>
      <c r="N670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</row>
    <row r="671" spans="2:108" x14ac:dyDescent="0.25">
      <c r="B671"/>
      <c r="N671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</row>
    <row r="672" spans="2:108" x14ac:dyDescent="0.25">
      <c r="B672"/>
      <c r="N672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/>
      <c r="CT672" s="8"/>
      <c r="CU672" s="8"/>
      <c r="CV672" s="8"/>
      <c r="CW672" s="8"/>
      <c r="CX672" s="8"/>
      <c r="CY672" s="8"/>
      <c r="CZ672" s="8"/>
      <c r="DA672" s="8"/>
      <c r="DB672" s="8"/>
      <c r="DC672" s="8"/>
      <c r="DD672" s="8"/>
    </row>
    <row r="673" spans="2:108" x14ac:dyDescent="0.25">
      <c r="B673"/>
      <c r="N673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8"/>
      <c r="CU673" s="8"/>
      <c r="CV673" s="8"/>
      <c r="CW673" s="8"/>
      <c r="CX673" s="8"/>
      <c r="CY673" s="8"/>
      <c r="CZ673" s="8"/>
      <c r="DA673" s="8"/>
      <c r="DB673" s="8"/>
      <c r="DC673" s="8"/>
      <c r="DD673" s="8"/>
    </row>
    <row r="674" spans="2:108" x14ac:dyDescent="0.25">
      <c r="B674"/>
      <c r="N674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8"/>
      <c r="CU674" s="8"/>
      <c r="CV674" s="8"/>
      <c r="CW674" s="8"/>
      <c r="CX674" s="8"/>
      <c r="CY674" s="8"/>
      <c r="CZ674" s="8"/>
      <c r="DA674" s="8"/>
      <c r="DB674" s="8"/>
      <c r="DC674" s="8"/>
      <c r="DD674" s="8"/>
    </row>
    <row r="675" spans="2:108" x14ac:dyDescent="0.25">
      <c r="B675"/>
      <c r="N675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/>
      <c r="CT675" s="8"/>
      <c r="CU675" s="8"/>
      <c r="CV675" s="8"/>
      <c r="CW675" s="8"/>
      <c r="CX675" s="8"/>
      <c r="CY675" s="8"/>
      <c r="CZ675" s="8"/>
      <c r="DA675" s="8"/>
      <c r="DB675" s="8"/>
      <c r="DC675" s="8"/>
      <c r="DD675" s="8"/>
    </row>
    <row r="676" spans="2:108" x14ac:dyDescent="0.25">
      <c r="B676"/>
      <c r="N676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/>
      <c r="CT676" s="8"/>
      <c r="CU676" s="8"/>
      <c r="CV676" s="8"/>
      <c r="CW676" s="8"/>
      <c r="CX676" s="8"/>
      <c r="CY676" s="8"/>
      <c r="CZ676" s="8"/>
      <c r="DA676" s="8"/>
      <c r="DB676" s="8"/>
      <c r="DC676" s="8"/>
      <c r="DD676" s="8"/>
    </row>
    <row r="677" spans="2:108" x14ac:dyDescent="0.25">
      <c r="B677"/>
      <c r="N677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/>
      <c r="CT677" s="8"/>
      <c r="CU677" s="8"/>
      <c r="CV677" s="8"/>
      <c r="CW677" s="8"/>
      <c r="CX677" s="8"/>
      <c r="CY677" s="8"/>
      <c r="CZ677" s="8"/>
      <c r="DA677" s="8"/>
      <c r="DB677" s="8"/>
      <c r="DC677" s="8"/>
      <c r="DD677" s="8"/>
    </row>
    <row r="678" spans="2:108" x14ac:dyDescent="0.25">
      <c r="B678"/>
      <c r="N67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8"/>
      <c r="CU678" s="8"/>
      <c r="CV678" s="8"/>
      <c r="CW678" s="8"/>
      <c r="CX678" s="8"/>
      <c r="CY678" s="8"/>
      <c r="CZ678" s="8"/>
      <c r="DA678" s="8"/>
      <c r="DB678" s="8"/>
      <c r="DC678" s="8"/>
      <c r="DD678" s="8"/>
    </row>
    <row r="679" spans="2:108" x14ac:dyDescent="0.25">
      <c r="B679"/>
      <c r="N679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8"/>
      <c r="CU679" s="8"/>
      <c r="CV679" s="8"/>
      <c r="CW679" s="8"/>
      <c r="CX679" s="8"/>
      <c r="CY679" s="8"/>
      <c r="CZ679" s="8"/>
      <c r="DA679" s="8"/>
      <c r="DB679" s="8"/>
      <c r="DC679" s="8"/>
      <c r="DD679" s="8"/>
    </row>
    <row r="680" spans="2:108" x14ac:dyDescent="0.25">
      <c r="B680"/>
      <c r="N680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/>
      <c r="CT680" s="8"/>
      <c r="CU680" s="8"/>
      <c r="CV680" s="8"/>
      <c r="CW680" s="8"/>
      <c r="CX680" s="8"/>
      <c r="CY680" s="8"/>
      <c r="CZ680" s="8"/>
      <c r="DA680" s="8"/>
      <c r="DB680" s="8"/>
      <c r="DC680" s="8"/>
      <c r="DD680" s="8"/>
    </row>
    <row r="681" spans="2:108" x14ac:dyDescent="0.25">
      <c r="B681"/>
      <c r="N681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</row>
    <row r="682" spans="2:108" x14ac:dyDescent="0.25">
      <c r="B682"/>
      <c r="N682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</row>
    <row r="683" spans="2:108" x14ac:dyDescent="0.25">
      <c r="B683"/>
      <c r="N683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</row>
    <row r="684" spans="2:108" x14ac:dyDescent="0.25">
      <c r="B684"/>
      <c r="N684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</row>
    <row r="685" spans="2:108" x14ac:dyDescent="0.25">
      <c r="B685"/>
      <c r="N685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</row>
    <row r="686" spans="2:108" x14ac:dyDescent="0.25">
      <c r="B686"/>
      <c r="N686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8"/>
      <c r="CU686" s="8"/>
      <c r="CV686" s="8"/>
      <c r="CW686" s="8"/>
      <c r="CX686" s="8"/>
      <c r="CY686" s="8"/>
      <c r="CZ686" s="8"/>
      <c r="DA686" s="8"/>
      <c r="DB686" s="8"/>
      <c r="DC686" s="8"/>
      <c r="DD686" s="8"/>
    </row>
    <row r="687" spans="2:108" x14ac:dyDescent="0.25">
      <c r="B687"/>
      <c r="N687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  <c r="CW687" s="8"/>
      <c r="CX687" s="8"/>
      <c r="CY687" s="8"/>
      <c r="CZ687" s="8"/>
      <c r="DA687" s="8"/>
      <c r="DB687" s="8"/>
      <c r="DC687" s="8"/>
      <c r="DD687" s="8"/>
    </row>
    <row r="688" spans="2:108" x14ac:dyDescent="0.25">
      <c r="B688"/>
      <c r="N68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8"/>
      <c r="CR688" s="8"/>
      <c r="CS688" s="8"/>
      <c r="CT688" s="8"/>
      <c r="CU688" s="8"/>
      <c r="CV688" s="8"/>
      <c r="CW688" s="8"/>
      <c r="CX688" s="8"/>
      <c r="CY688" s="8"/>
      <c r="CZ688" s="8"/>
      <c r="DA688" s="8"/>
      <c r="DB688" s="8"/>
      <c r="DC688" s="8"/>
      <c r="DD688" s="8"/>
    </row>
    <row r="689" spans="2:108" x14ac:dyDescent="0.25">
      <c r="B689"/>
      <c r="N689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/>
      <c r="CT689" s="8"/>
      <c r="CU689" s="8"/>
      <c r="CV689" s="8"/>
      <c r="CW689" s="8"/>
      <c r="CX689" s="8"/>
      <c r="CY689" s="8"/>
      <c r="CZ689" s="8"/>
      <c r="DA689" s="8"/>
      <c r="DB689" s="8"/>
      <c r="DC689" s="8"/>
      <c r="DD689" s="8"/>
    </row>
    <row r="690" spans="2:108" x14ac:dyDescent="0.25">
      <c r="B690"/>
      <c r="N690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/>
      <c r="CT690" s="8"/>
      <c r="CU690" s="8"/>
      <c r="CV690" s="8"/>
      <c r="CW690" s="8"/>
      <c r="CX690" s="8"/>
      <c r="CY690" s="8"/>
      <c r="CZ690" s="8"/>
      <c r="DA690" s="8"/>
      <c r="DB690" s="8"/>
      <c r="DC690" s="8"/>
      <c r="DD690" s="8"/>
    </row>
    <row r="691" spans="2:108" x14ac:dyDescent="0.25">
      <c r="B691"/>
      <c r="N691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  <c r="CW691" s="8"/>
      <c r="CX691" s="8"/>
      <c r="CY691" s="8"/>
      <c r="CZ691" s="8"/>
      <c r="DA691" s="8"/>
      <c r="DB691" s="8"/>
      <c r="DC691" s="8"/>
      <c r="DD691" s="8"/>
    </row>
    <row r="692" spans="2:108" x14ac:dyDescent="0.25">
      <c r="B692"/>
      <c r="N692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8"/>
      <c r="CR692" s="8"/>
      <c r="CS692" s="8"/>
      <c r="CT692" s="8"/>
      <c r="CU692" s="8"/>
      <c r="CV692" s="8"/>
      <c r="CW692" s="8"/>
      <c r="CX692" s="8"/>
      <c r="CY692" s="8"/>
      <c r="CZ692" s="8"/>
      <c r="DA692" s="8"/>
      <c r="DB692" s="8"/>
      <c r="DC692" s="8"/>
      <c r="DD692" s="8"/>
    </row>
    <row r="693" spans="2:108" x14ac:dyDescent="0.25">
      <c r="B693"/>
      <c r="N693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8"/>
      <c r="CR693" s="8"/>
      <c r="CS693" s="8"/>
      <c r="CT693" s="8"/>
      <c r="CU693" s="8"/>
      <c r="CV693" s="8"/>
      <c r="CW693" s="8"/>
      <c r="CX693" s="8"/>
      <c r="CY693" s="8"/>
      <c r="CZ693" s="8"/>
      <c r="DA693" s="8"/>
      <c r="DB693" s="8"/>
      <c r="DC693" s="8"/>
      <c r="DD693" s="8"/>
    </row>
    <row r="694" spans="2:108" x14ac:dyDescent="0.25">
      <c r="B694"/>
      <c r="N694"/>
      <c r="CD694" s="8"/>
      <c r="CE694" s="8"/>
      <c r="CF694" s="8"/>
      <c r="CG694" s="8"/>
      <c r="CH694" s="8"/>
      <c r="CI694" s="8"/>
      <c r="CJ694" s="8"/>
      <c r="CK694" s="8"/>
      <c r="CL694" s="8"/>
      <c r="CM694" s="8"/>
      <c r="CN694" s="8"/>
      <c r="CO694" s="8"/>
      <c r="CP694" s="8"/>
      <c r="CQ694" s="8"/>
      <c r="CR694" s="8"/>
      <c r="CS694" s="8"/>
      <c r="CT694" s="8"/>
      <c r="CU694" s="8"/>
      <c r="CV694" s="8"/>
      <c r="CW694" s="8"/>
      <c r="CX694" s="8"/>
      <c r="CY694" s="8"/>
      <c r="CZ694" s="8"/>
      <c r="DA694" s="8"/>
      <c r="DB694" s="8"/>
      <c r="DC694" s="8"/>
      <c r="DD694" s="8"/>
    </row>
    <row r="695" spans="2:108" x14ac:dyDescent="0.25">
      <c r="B695"/>
      <c r="N695"/>
      <c r="CD695" s="8"/>
      <c r="CE695" s="8"/>
      <c r="CF695" s="8"/>
      <c r="CG695" s="8"/>
      <c r="CH695" s="8"/>
      <c r="CI695" s="8"/>
      <c r="CJ695" s="8"/>
      <c r="CK695" s="8"/>
      <c r="CL695" s="8"/>
      <c r="CM695" s="8"/>
      <c r="CN695" s="8"/>
      <c r="CO695" s="8"/>
      <c r="CP695" s="8"/>
      <c r="CQ695" s="8"/>
      <c r="CR695" s="8"/>
      <c r="CS695" s="8"/>
      <c r="CT695" s="8"/>
      <c r="CU695" s="8"/>
      <c r="CV695" s="8"/>
      <c r="CW695" s="8"/>
      <c r="CX695" s="8"/>
      <c r="CY695" s="8"/>
      <c r="CZ695" s="8"/>
      <c r="DA695" s="8"/>
      <c r="DB695" s="8"/>
      <c r="DC695" s="8"/>
      <c r="DD695" s="8"/>
    </row>
    <row r="696" spans="2:108" x14ac:dyDescent="0.25">
      <c r="B696"/>
      <c r="N696"/>
      <c r="CD696" s="8"/>
      <c r="CE696" s="8"/>
      <c r="CF696" s="8"/>
      <c r="CG696" s="8"/>
      <c r="CH696" s="8"/>
      <c r="CI696" s="8"/>
      <c r="CJ696" s="8"/>
      <c r="CK696" s="8"/>
      <c r="CL696" s="8"/>
      <c r="CM696" s="8"/>
      <c r="CN696" s="8"/>
      <c r="CO696" s="8"/>
      <c r="CP696" s="8"/>
      <c r="CQ696" s="8"/>
      <c r="CR696" s="8"/>
      <c r="CS696" s="8"/>
      <c r="CT696" s="8"/>
      <c r="CU696" s="8"/>
      <c r="CV696" s="8"/>
      <c r="CW696" s="8"/>
      <c r="CX696" s="8"/>
      <c r="CY696" s="8"/>
      <c r="CZ696" s="8"/>
      <c r="DA696" s="8"/>
      <c r="DB696" s="8"/>
      <c r="DC696" s="8"/>
      <c r="DD696" s="8"/>
    </row>
    <row r="697" spans="2:108" x14ac:dyDescent="0.25">
      <c r="B697"/>
      <c r="N697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</row>
    <row r="698" spans="2:108" x14ac:dyDescent="0.25">
      <c r="B698"/>
      <c r="N69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</row>
    <row r="699" spans="2:108" x14ac:dyDescent="0.25">
      <c r="B699"/>
      <c r="N699"/>
      <c r="CD699" s="8"/>
      <c r="CE699" s="8"/>
      <c r="CF699" s="8"/>
      <c r="CG699" s="8"/>
      <c r="CH699" s="8"/>
      <c r="CI699" s="8"/>
      <c r="CJ699" s="8"/>
      <c r="CK699" s="8"/>
      <c r="CL699" s="8"/>
      <c r="CM699" s="8"/>
      <c r="CN699" s="8"/>
      <c r="CO699" s="8"/>
      <c r="CP699" s="8"/>
      <c r="CQ699" s="8"/>
      <c r="CR699" s="8"/>
      <c r="CS699" s="8"/>
      <c r="CT699" s="8"/>
      <c r="CU699" s="8"/>
      <c r="CV699" s="8"/>
      <c r="CW699" s="8"/>
      <c r="CX699" s="8"/>
      <c r="CY699" s="8"/>
      <c r="CZ699" s="8"/>
      <c r="DA699" s="8"/>
      <c r="DB699" s="8"/>
      <c r="DC699" s="8"/>
      <c r="DD699" s="8"/>
    </row>
    <row r="700" spans="2:108" x14ac:dyDescent="0.25">
      <c r="B700"/>
      <c r="N700"/>
      <c r="CD700" s="8"/>
      <c r="CE700" s="8"/>
      <c r="CF700" s="8"/>
      <c r="CG700" s="8"/>
      <c r="CH700" s="8"/>
      <c r="CI700" s="8"/>
      <c r="CJ700" s="8"/>
      <c r="CK700" s="8"/>
      <c r="CL700" s="8"/>
      <c r="CM700" s="8"/>
      <c r="CN700" s="8"/>
      <c r="CO700" s="8"/>
      <c r="CP700" s="8"/>
      <c r="CQ700" s="8"/>
      <c r="CR700" s="8"/>
      <c r="CS700" s="8"/>
      <c r="CT700" s="8"/>
      <c r="CU700" s="8"/>
      <c r="CV700" s="8"/>
      <c r="CW700" s="8"/>
      <c r="CX700" s="8"/>
      <c r="CY700" s="8"/>
      <c r="CZ700" s="8"/>
      <c r="DA700" s="8"/>
      <c r="DB700" s="8"/>
      <c r="DC700" s="8"/>
      <c r="DD700" s="8"/>
    </row>
    <row r="701" spans="2:108" x14ac:dyDescent="0.25">
      <c r="B701"/>
      <c r="N701"/>
      <c r="CD701" s="8"/>
      <c r="CE701" s="8"/>
      <c r="CF701" s="8"/>
      <c r="CG701" s="8"/>
      <c r="CH701" s="8"/>
      <c r="CI701" s="8"/>
      <c r="CJ701" s="8"/>
      <c r="CK701" s="8"/>
      <c r="CL701" s="8"/>
      <c r="CM701" s="8"/>
      <c r="CN701" s="8"/>
      <c r="CO701" s="8"/>
      <c r="CP701" s="8"/>
      <c r="CQ701" s="8"/>
      <c r="CR701" s="8"/>
      <c r="CS701" s="8"/>
      <c r="CT701" s="8"/>
      <c r="CU701" s="8"/>
      <c r="CV701" s="8"/>
      <c r="CW701" s="8"/>
      <c r="CX701" s="8"/>
      <c r="CY701" s="8"/>
      <c r="CZ701" s="8"/>
      <c r="DA701" s="8"/>
      <c r="DB701" s="8"/>
      <c r="DC701" s="8"/>
      <c r="DD701" s="8"/>
    </row>
    <row r="702" spans="2:108" x14ac:dyDescent="0.25">
      <c r="B702"/>
      <c r="N702"/>
      <c r="CD702" s="8"/>
      <c r="CE702" s="8"/>
      <c r="CF702" s="8"/>
      <c r="CG702" s="8"/>
      <c r="CH702" s="8"/>
      <c r="CI702" s="8"/>
      <c r="CJ702" s="8"/>
      <c r="CK702" s="8"/>
      <c r="CL702" s="8"/>
      <c r="CM702" s="8"/>
      <c r="CN702" s="8"/>
      <c r="CO702" s="8"/>
      <c r="CP702" s="8"/>
      <c r="CQ702" s="8"/>
      <c r="CR702" s="8"/>
      <c r="CS702" s="8"/>
      <c r="CT702" s="8"/>
      <c r="CU702" s="8"/>
      <c r="CV702" s="8"/>
      <c r="CW702" s="8"/>
      <c r="CX702" s="8"/>
      <c r="CY702" s="8"/>
      <c r="CZ702" s="8"/>
      <c r="DA702" s="8"/>
      <c r="DB702" s="8"/>
      <c r="DC702" s="8"/>
      <c r="DD702" s="8"/>
    </row>
    <row r="703" spans="2:108" x14ac:dyDescent="0.25">
      <c r="B703"/>
      <c r="N703"/>
      <c r="CD703" s="8"/>
      <c r="CE703" s="8"/>
      <c r="CF703" s="8"/>
      <c r="CG703" s="8"/>
      <c r="CH703" s="8"/>
      <c r="CI703" s="8"/>
      <c r="CJ703" s="8"/>
      <c r="CK703" s="8"/>
      <c r="CL703" s="8"/>
      <c r="CM703" s="8"/>
      <c r="CN703" s="8"/>
      <c r="CO703" s="8"/>
      <c r="CP703" s="8"/>
      <c r="CQ703" s="8"/>
      <c r="CR703" s="8"/>
      <c r="CS703" s="8"/>
      <c r="CT703" s="8"/>
      <c r="CU703" s="8"/>
      <c r="CV703" s="8"/>
      <c r="CW703" s="8"/>
      <c r="CX703" s="8"/>
      <c r="CY703" s="8"/>
      <c r="CZ703" s="8"/>
      <c r="DA703" s="8"/>
      <c r="DB703" s="8"/>
      <c r="DC703" s="8"/>
      <c r="DD703" s="8"/>
    </row>
    <row r="704" spans="2:108" x14ac:dyDescent="0.25">
      <c r="B704"/>
      <c r="N704"/>
      <c r="CD704" s="8"/>
      <c r="CE704" s="8"/>
      <c r="CF704" s="8"/>
      <c r="CG704" s="8"/>
      <c r="CH704" s="8"/>
      <c r="CI704" s="8"/>
      <c r="CJ704" s="8"/>
      <c r="CK704" s="8"/>
      <c r="CL704" s="8"/>
      <c r="CM704" s="8"/>
      <c r="CN704" s="8"/>
      <c r="CO704" s="8"/>
      <c r="CP704" s="8"/>
      <c r="CQ704" s="8"/>
      <c r="CR704" s="8"/>
      <c r="CS704" s="8"/>
      <c r="CT704" s="8"/>
      <c r="CU704" s="8"/>
      <c r="CV704" s="8"/>
      <c r="CW704" s="8"/>
      <c r="CX704" s="8"/>
      <c r="CY704" s="8"/>
      <c r="CZ704" s="8"/>
      <c r="DA704" s="8"/>
      <c r="DB704" s="8"/>
      <c r="DC704" s="8"/>
      <c r="DD704" s="8"/>
    </row>
    <row r="705" spans="2:108" x14ac:dyDescent="0.25">
      <c r="B705"/>
      <c r="N705"/>
      <c r="CD705" s="8"/>
      <c r="CE705" s="8"/>
      <c r="CF705" s="8"/>
      <c r="CG705" s="8"/>
      <c r="CH705" s="8"/>
      <c r="CI705" s="8"/>
      <c r="CJ705" s="8"/>
      <c r="CK705" s="8"/>
      <c r="CL705" s="8"/>
      <c r="CM705" s="8"/>
      <c r="CN705" s="8"/>
      <c r="CO705" s="8"/>
      <c r="CP705" s="8"/>
      <c r="CQ705" s="8"/>
      <c r="CR705" s="8"/>
      <c r="CS705" s="8"/>
      <c r="CT705" s="8"/>
      <c r="CU705" s="8"/>
      <c r="CV705" s="8"/>
      <c r="CW705" s="8"/>
      <c r="CX705" s="8"/>
      <c r="CY705" s="8"/>
      <c r="CZ705" s="8"/>
      <c r="DA705" s="8"/>
      <c r="DB705" s="8"/>
      <c r="DC705" s="8"/>
      <c r="DD705" s="8"/>
    </row>
    <row r="706" spans="2:108" x14ac:dyDescent="0.25">
      <c r="B706"/>
      <c r="N706"/>
      <c r="CD706" s="8"/>
      <c r="CE706" s="8"/>
      <c r="CF706" s="8"/>
      <c r="CG706" s="8"/>
      <c r="CH706" s="8"/>
      <c r="CI706" s="8"/>
      <c r="CJ706" s="8"/>
      <c r="CK706" s="8"/>
      <c r="CL706" s="8"/>
      <c r="CM706" s="8"/>
      <c r="CN706" s="8"/>
      <c r="CO706" s="8"/>
      <c r="CP706" s="8"/>
      <c r="CQ706" s="8"/>
      <c r="CR706" s="8"/>
      <c r="CS706" s="8"/>
      <c r="CT706" s="8"/>
      <c r="CU706" s="8"/>
      <c r="CV706" s="8"/>
      <c r="CW706" s="8"/>
      <c r="CX706" s="8"/>
      <c r="CY706" s="8"/>
      <c r="CZ706" s="8"/>
      <c r="DA706" s="8"/>
      <c r="DB706" s="8"/>
      <c r="DC706" s="8"/>
      <c r="DD706" s="8"/>
    </row>
    <row r="707" spans="2:108" x14ac:dyDescent="0.25">
      <c r="B707"/>
      <c r="N707"/>
      <c r="CD707" s="8"/>
      <c r="CE707" s="8"/>
      <c r="CF707" s="8"/>
      <c r="CG707" s="8"/>
      <c r="CH707" s="8"/>
      <c r="CI707" s="8"/>
      <c r="CJ707" s="8"/>
      <c r="CK707" s="8"/>
      <c r="CL707" s="8"/>
      <c r="CM707" s="8"/>
      <c r="CN707" s="8"/>
      <c r="CO707" s="8"/>
      <c r="CP707" s="8"/>
      <c r="CQ707" s="8"/>
      <c r="CR707" s="8"/>
      <c r="CS707" s="8"/>
      <c r="CT707" s="8"/>
      <c r="CU707" s="8"/>
      <c r="CV707" s="8"/>
      <c r="CW707" s="8"/>
      <c r="CX707" s="8"/>
      <c r="CY707" s="8"/>
      <c r="CZ707" s="8"/>
      <c r="DA707" s="8"/>
      <c r="DB707" s="8"/>
      <c r="DC707" s="8"/>
      <c r="DD707" s="8"/>
    </row>
    <row r="708" spans="2:108" x14ac:dyDescent="0.25">
      <c r="B708"/>
      <c r="N708"/>
      <c r="CD708" s="8"/>
      <c r="CE708" s="8"/>
      <c r="CF708" s="8"/>
      <c r="CG708" s="8"/>
      <c r="CH708" s="8"/>
      <c r="CI708" s="8"/>
      <c r="CJ708" s="8"/>
      <c r="CK708" s="8"/>
      <c r="CL708" s="8"/>
      <c r="CM708" s="8"/>
      <c r="CN708" s="8"/>
      <c r="CO708" s="8"/>
      <c r="CP708" s="8"/>
      <c r="CQ708" s="8"/>
      <c r="CR708" s="8"/>
      <c r="CS708" s="8"/>
      <c r="CT708" s="8"/>
      <c r="CU708" s="8"/>
      <c r="CV708" s="8"/>
      <c r="CW708" s="8"/>
      <c r="CX708" s="8"/>
      <c r="CY708" s="8"/>
      <c r="CZ708" s="8"/>
      <c r="DA708" s="8"/>
      <c r="DB708" s="8"/>
      <c r="DC708" s="8"/>
      <c r="DD708" s="8"/>
    </row>
    <row r="709" spans="2:108" x14ac:dyDescent="0.25">
      <c r="B709"/>
      <c r="N709"/>
      <c r="CD709" s="8"/>
      <c r="CE709" s="8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8"/>
      <c r="CR709" s="8"/>
      <c r="CS709" s="8"/>
      <c r="CT709" s="8"/>
      <c r="CU709" s="8"/>
      <c r="CV709" s="8"/>
      <c r="CW709" s="8"/>
      <c r="CX709" s="8"/>
      <c r="CY709" s="8"/>
      <c r="CZ709" s="8"/>
      <c r="DA709" s="8"/>
      <c r="DB709" s="8"/>
      <c r="DC709" s="8"/>
      <c r="DD709" s="8"/>
    </row>
    <row r="710" spans="2:108" x14ac:dyDescent="0.25">
      <c r="B710"/>
      <c r="N710"/>
      <c r="CD710" s="8"/>
      <c r="CE710" s="8"/>
      <c r="CF710" s="8"/>
      <c r="CG710" s="8"/>
      <c r="CH710" s="8"/>
      <c r="CI710" s="8"/>
      <c r="CJ710" s="8"/>
      <c r="CK710" s="8"/>
      <c r="CL710" s="8"/>
      <c r="CM710" s="8"/>
      <c r="CN710" s="8"/>
      <c r="CO710" s="8"/>
      <c r="CP710" s="8"/>
      <c r="CQ710" s="8"/>
      <c r="CR710" s="8"/>
      <c r="CS710" s="8"/>
      <c r="CT710" s="8"/>
      <c r="CU710" s="8"/>
      <c r="CV710" s="8"/>
      <c r="CW710" s="8"/>
      <c r="CX710" s="8"/>
      <c r="CY710" s="8"/>
      <c r="CZ710" s="8"/>
      <c r="DA710" s="8"/>
      <c r="DB710" s="8"/>
      <c r="DC710" s="8"/>
      <c r="DD710" s="8"/>
    </row>
    <row r="711" spans="2:108" x14ac:dyDescent="0.25">
      <c r="B711"/>
      <c r="N711"/>
      <c r="CD711" s="8"/>
      <c r="CE711" s="8"/>
      <c r="CF711" s="8"/>
      <c r="CG711" s="8"/>
      <c r="CH711" s="8"/>
      <c r="CI711" s="8"/>
      <c r="CJ711" s="8"/>
      <c r="CK711" s="8"/>
      <c r="CL711" s="8"/>
      <c r="CM711" s="8"/>
      <c r="CN711" s="8"/>
      <c r="CO711" s="8"/>
      <c r="CP711" s="8"/>
      <c r="CQ711" s="8"/>
      <c r="CR711" s="8"/>
      <c r="CS711" s="8"/>
      <c r="CT711" s="8"/>
      <c r="CU711" s="8"/>
      <c r="CV711" s="8"/>
      <c r="CW711" s="8"/>
      <c r="CX711" s="8"/>
      <c r="CY711" s="8"/>
      <c r="CZ711" s="8"/>
      <c r="DA711" s="8"/>
      <c r="DB711" s="8"/>
      <c r="DC711" s="8"/>
      <c r="DD711" s="8"/>
    </row>
    <row r="712" spans="2:108" x14ac:dyDescent="0.25">
      <c r="B712"/>
      <c r="N712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8"/>
      <c r="CT712" s="8"/>
      <c r="CU712" s="8"/>
      <c r="CV712" s="8"/>
      <c r="CW712" s="8"/>
      <c r="CX712" s="8"/>
      <c r="CY712" s="8"/>
      <c r="CZ712" s="8"/>
      <c r="DA712" s="8"/>
      <c r="DB712" s="8"/>
      <c r="DC712" s="8"/>
      <c r="DD712" s="8"/>
    </row>
    <row r="713" spans="2:108" x14ac:dyDescent="0.25">
      <c r="B713"/>
      <c r="N713"/>
      <c r="CD713" s="8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8"/>
      <c r="CR713" s="8"/>
      <c r="CS713" s="8"/>
      <c r="CT713" s="8"/>
      <c r="CU713" s="8"/>
      <c r="CV713" s="8"/>
      <c r="CW713" s="8"/>
      <c r="CX713" s="8"/>
      <c r="CY713" s="8"/>
      <c r="CZ713" s="8"/>
      <c r="DA713" s="8"/>
      <c r="DB713" s="8"/>
      <c r="DC713" s="8"/>
      <c r="DD713" s="8"/>
    </row>
    <row r="714" spans="2:108" x14ac:dyDescent="0.25">
      <c r="B714"/>
      <c r="N714"/>
      <c r="CD714" s="8"/>
      <c r="CE714" s="8"/>
      <c r="CF714" s="8"/>
      <c r="CG714" s="8"/>
      <c r="CH714" s="8"/>
      <c r="CI714" s="8"/>
      <c r="CJ714" s="8"/>
      <c r="CK714" s="8"/>
      <c r="CL714" s="8"/>
      <c r="CM714" s="8"/>
      <c r="CN714" s="8"/>
      <c r="CO714" s="8"/>
      <c r="CP714" s="8"/>
      <c r="CQ714" s="8"/>
      <c r="CR714" s="8"/>
      <c r="CS714" s="8"/>
      <c r="CT714" s="8"/>
      <c r="CU714" s="8"/>
      <c r="CV714" s="8"/>
      <c r="CW714" s="8"/>
      <c r="CX714" s="8"/>
      <c r="CY714" s="8"/>
      <c r="CZ714" s="8"/>
      <c r="DA714" s="8"/>
      <c r="DB714" s="8"/>
      <c r="DC714" s="8"/>
      <c r="DD714" s="8"/>
    </row>
    <row r="715" spans="2:108" x14ac:dyDescent="0.25">
      <c r="B715"/>
      <c r="N715"/>
      <c r="CD715" s="8"/>
      <c r="CE715" s="8"/>
      <c r="CF715" s="8"/>
      <c r="CG715" s="8"/>
      <c r="CH715" s="8"/>
      <c r="CI715" s="8"/>
      <c r="CJ715" s="8"/>
      <c r="CK715" s="8"/>
      <c r="CL715" s="8"/>
      <c r="CM715" s="8"/>
      <c r="CN715" s="8"/>
      <c r="CO715" s="8"/>
      <c r="CP715" s="8"/>
      <c r="CQ715" s="8"/>
      <c r="CR715" s="8"/>
      <c r="CS715" s="8"/>
      <c r="CT715" s="8"/>
      <c r="CU715" s="8"/>
      <c r="CV715" s="8"/>
      <c r="CW715" s="8"/>
      <c r="CX715" s="8"/>
      <c r="CY715" s="8"/>
      <c r="CZ715" s="8"/>
      <c r="DA715" s="8"/>
      <c r="DB715" s="8"/>
      <c r="DC715" s="8"/>
      <c r="DD715" s="8"/>
    </row>
    <row r="716" spans="2:108" x14ac:dyDescent="0.25">
      <c r="B716"/>
      <c r="N716"/>
      <c r="CD716" s="8"/>
      <c r="CE716" s="8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8"/>
      <c r="CR716" s="8"/>
      <c r="CS716" s="8"/>
      <c r="CT716" s="8"/>
      <c r="CU716" s="8"/>
      <c r="CV716" s="8"/>
      <c r="CW716" s="8"/>
      <c r="CX716" s="8"/>
      <c r="CY716" s="8"/>
      <c r="CZ716" s="8"/>
      <c r="DA716" s="8"/>
      <c r="DB716" s="8"/>
      <c r="DC716" s="8"/>
      <c r="DD716" s="8"/>
    </row>
    <row r="717" spans="2:108" x14ac:dyDescent="0.25">
      <c r="B717"/>
      <c r="N717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8"/>
      <c r="CR717" s="8"/>
      <c r="CS717" s="8"/>
      <c r="CT717" s="8"/>
      <c r="CU717" s="8"/>
      <c r="CV717" s="8"/>
      <c r="CW717" s="8"/>
      <c r="CX717" s="8"/>
      <c r="CY717" s="8"/>
      <c r="CZ717" s="8"/>
      <c r="DA717" s="8"/>
      <c r="DB717" s="8"/>
      <c r="DC717" s="8"/>
      <c r="DD717" s="8"/>
    </row>
    <row r="718" spans="2:108" x14ac:dyDescent="0.25">
      <c r="B718"/>
      <c r="N718"/>
      <c r="CD718" s="8"/>
      <c r="CE718" s="8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8"/>
      <c r="CR718" s="8"/>
      <c r="CS718" s="8"/>
      <c r="CT718" s="8"/>
      <c r="CU718" s="8"/>
      <c r="CV718" s="8"/>
      <c r="CW718" s="8"/>
      <c r="CX718" s="8"/>
      <c r="CY718" s="8"/>
      <c r="CZ718" s="8"/>
      <c r="DA718" s="8"/>
      <c r="DB718" s="8"/>
      <c r="DC718" s="8"/>
      <c r="DD718" s="8"/>
    </row>
    <row r="719" spans="2:108" x14ac:dyDescent="0.25">
      <c r="B719"/>
      <c r="N719"/>
      <c r="CD719" s="8"/>
      <c r="CE719" s="8"/>
      <c r="CF719" s="8"/>
      <c r="CG719" s="8"/>
      <c r="CH719" s="8"/>
      <c r="CI719" s="8"/>
      <c r="CJ719" s="8"/>
      <c r="CK719" s="8"/>
      <c r="CL719" s="8"/>
      <c r="CM719" s="8"/>
      <c r="CN719" s="8"/>
      <c r="CO719" s="8"/>
      <c r="CP719" s="8"/>
      <c r="CQ719" s="8"/>
      <c r="CR719" s="8"/>
      <c r="CS719" s="8"/>
      <c r="CT719" s="8"/>
      <c r="CU719" s="8"/>
      <c r="CV719" s="8"/>
      <c r="CW719" s="8"/>
      <c r="CX719" s="8"/>
      <c r="CY719" s="8"/>
      <c r="CZ719" s="8"/>
      <c r="DA719" s="8"/>
      <c r="DB719" s="8"/>
      <c r="DC719" s="8"/>
      <c r="DD719" s="8"/>
    </row>
    <row r="720" spans="2:108" x14ac:dyDescent="0.25">
      <c r="B720"/>
      <c r="N720"/>
      <c r="CD720" s="8"/>
      <c r="CE720" s="8"/>
      <c r="CF720" s="8"/>
      <c r="CG720" s="8"/>
      <c r="CH720" s="8"/>
      <c r="CI720" s="8"/>
      <c r="CJ720" s="8"/>
      <c r="CK720" s="8"/>
      <c r="CL720" s="8"/>
      <c r="CM720" s="8"/>
      <c r="CN720" s="8"/>
      <c r="CO720" s="8"/>
      <c r="CP720" s="8"/>
      <c r="CQ720" s="8"/>
      <c r="CR720" s="8"/>
      <c r="CS720" s="8"/>
      <c r="CT720" s="8"/>
      <c r="CU720" s="8"/>
      <c r="CV720" s="8"/>
      <c r="CW720" s="8"/>
      <c r="CX720" s="8"/>
      <c r="CY720" s="8"/>
      <c r="CZ720" s="8"/>
      <c r="DA720" s="8"/>
      <c r="DB720" s="8"/>
      <c r="DC720" s="8"/>
      <c r="DD720" s="8"/>
    </row>
    <row r="721" spans="2:108" x14ac:dyDescent="0.25">
      <c r="B721"/>
      <c r="N721"/>
      <c r="CD721" s="8"/>
      <c r="CE721" s="8"/>
      <c r="CF721" s="8"/>
      <c r="CG721" s="8"/>
      <c r="CH721" s="8"/>
      <c r="CI721" s="8"/>
      <c r="CJ721" s="8"/>
      <c r="CK721" s="8"/>
      <c r="CL721" s="8"/>
      <c r="CM721" s="8"/>
      <c r="CN721" s="8"/>
      <c r="CO721" s="8"/>
      <c r="CP721" s="8"/>
      <c r="CQ721" s="8"/>
      <c r="CR721" s="8"/>
      <c r="CS721" s="8"/>
      <c r="CT721" s="8"/>
      <c r="CU721" s="8"/>
      <c r="CV721" s="8"/>
      <c r="CW721" s="8"/>
      <c r="CX721" s="8"/>
      <c r="CY721" s="8"/>
      <c r="CZ721" s="8"/>
      <c r="DA721" s="8"/>
      <c r="DB721" s="8"/>
      <c r="DC721" s="8"/>
      <c r="DD721" s="8"/>
    </row>
    <row r="722" spans="2:108" x14ac:dyDescent="0.25">
      <c r="B722"/>
      <c r="N722"/>
      <c r="CD722" s="8"/>
      <c r="CE722" s="8"/>
      <c r="CF722" s="8"/>
      <c r="CG722" s="8"/>
      <c r="CH722" s="8"/>
      <c r="CI722" s="8"/>
      <c r="CJ722" s="8"/>
      <c r="CK722" s="8"/>
      <c r="CL722" s="8"/>
      <c r="CM722" s="8"/>
      <c r="CN722" s="8"/>
      <c r="CO722" s="8"/>
      <c r="CP722" s="8"/>
      <c r="CQ722" s="8"/>
      <c r="CR722" s="8"/>
      <c r="CS722" s="8"/>
      <c r="CT722" s="8"/>
      <c r="CU722" s="8"/>
      <c r="CV722" s="8"/>
      <c r="CW722" s="8"/>
      <c r="CX722" s="8"/>
      <c r="CY722" s="8"/>
      <c r="CZ722" s="8"/>
      <c r="DA722" s="8"/>
      <c r="DB722" s="8"/>
      <c r="DC722" s="8"/>
      <c r="DD722" s="8"/>
    </row>
    <row r="723" spans="2:108" x14ac:dyDescent="0.25">
      <c r="B723"/>
      <c r="N723"/>
      <c r="CD723" s="8"/>
      <c r="CE723" s="8"/>
      <c r="CF723" s="8"/>
      <c r="CG723" s="8"/>
      <c r="CH723" s="8"/>
      <c r="CI723" s="8"/>
      <c r="CJ723" s="8"/>
      <c r="CK723" s="8"/>
      <c r="CL723" s="8"/>
      <c r="CM723" s="8"/>
      <c r="CN723" s="8"/>
      <c r="CO723" s="8"/>
      <c r="CP723" s="8"/>
      <c r="CQ723" s="8"/>
      <c r="CR723" s="8"/>
      <c r="CS723" s="8"/>
      <c r="CT723" s="8"/>
      <c r="CU723" s="8"/>
      <c r="CV723" s="8"/>
      <c r="CW723" s="8"/>
      <c r="CX723" s="8"/>
      <c r="CY723" s="8"/>
      <c r="CZ723" s="8"/>
      <c r="DA723" s="8"/>
      <c r="DB723" s="8"/>
      <c r="DC723" s="8"/>
      <c r="DD723" s="8"/>
    </row>
    <row r="724" spans="2:108" x14ac:dyDescent="0.25">
      <c r="B724"/>
      <c r="N724"/>
      <c r="CD724" s="8"/>
      <c r="CE724" s="8"/>
      <c r="CF724" s="8"/>
      <c r="CG724" s="8"/>
      <c r="CH724" s="8"/>
      <c r="CI724" s="8"/>
      <c r="CJ724" s="8"/>
      <c r="CK724" s="8"/>
      <c r="CL724" s="8"/>
      <c r="CM724" s="8"/>
      <c r="CN724" s="8"/>
      <c r="CO724" s="8"/>
      <c r="CP724" s="8"/>
      <c r="CQ724" s="8"/>
      <c r="CR724" s="8"/>
      <c r="CS724" s="8"/>
      <c r="CT724" s="8"/>
      <c r="CU724" s="8"/>
      <c r="CV724" s="8"/>
      <c r="CW724" s="8"/>
      <c r="CX724" s="8"/>
      <c r="CY724" s="8"/>
      <c r="CZ724" s="8"/>
      <c r="DA724" s="8"/>
      <c r="DB724" s="8"/>
      <c r="DC724" s="8"/>
      <c r="DD724" s="8"/>
    </row>
    <row r="725" spans="2:108" x14ac:dyDescent="0.25">
      <c r="B725"/>
      <c r="N725"/>
      <c r="CD725" s="8"/>
      <c r="CE725" s="8"/>
      <c r="CF725" s="8"/>
      <c r="CG725" s="8"/>
      <c r="CH725" s="8"/>
      <c r="CI725" s="8"/>
      <c r="CJ725" s="8"/>
      <c r="CK725" s="8"/>
      <c r="CL725" s="8"/>
      <c r="CM725" s="8"/>
      <c r="CN725" s="8"/>
      <c r="CO725" s="8"/>
      <c r="CP725" s="8"/>
      <c r="CQ725" s="8"/>
      <c r="CR725" s="8"/>
      <c r="CS725" s="8"/>
      <c r="CT725" s="8"/>
      <c r="CU725" s="8"/>
      <c r="CV725" s="8"/>
      <c r="CW725" s="8"/>
      <c r="CX725" s="8"/>
      <c r="CY725" s="8"/>
      <c r="CZ725" s="8"/>
      <c r="DA725" s="8"/>
      <c r="DB725" s="8"/>
      <c r="DC725" s="8"/>
      <c r="DD725" s="8"/>
    </row>
    <row r="726" spans="2:108" x14ac:dyDescent="0.25">
      <c r="B726"/>
      <c r="N726"/>
      <c r="CD726" s="8"/>
      <c r="CE726" s="8"/>
      <c r="CF726" s="8"/>
      <c r="CG726" s="8"/>
      <c r="CH726" s="8"/>
      <c r="CI726" s="8"/>
      <c r="CJ726" s="8"/>
      <c r="CK726" s="8"/>
      <c r="CL726" s="8"/>
      <c r="CM726" s="8"/>
      <c r="CN726" s="8"/>
      <c r="CO726" s="8"/>
      <c r="CP726" s="8"/>
      <c r="CQ726" s="8"/>
      <c r="CR726" s="8"/>
      <c r="CS726" s="8"/>
      <c r="CT726" s="8"/>
      <c r="CU726" s="8"/>
      <c r="CV726" s="8"/>
      <c r="CW726" s="8"/>
      <c r="CX726" s="8"/>
      <c r="CY726" s="8"/>
      <c r="CZ726" s="8"/>
      <c r="DA726" s="8"/>
      <c r="DB726" s="8"/>
      <c r="DC726" s="8"/>
      <c r="DD726" s="8"/>
    </row>
    <row r="727" spans="2:108" x14ac:dyDescent="0.25">
      <c r="B727"/>
      <c r="N727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</row>
    <row r="728" spans="2:108" x14ac:dyDescent="0.25">
      <c r="B728"/>
      <c r="N728"/>
      <c r="CD728" s="8"/>
      <c r="CE728" s="8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8"/>
      <c r="CR728" s="8"/>
      <c r="CS728" s="8"/>
      <c r="CT728" s="8"/>
      <c r="CU728" s="8"/>
      <c r="CV728" s="8"/>
      <c r="CW728" s="8"/>
      <c r="CX728" s="8"/>
      <c r="CY728" s="8"/>
      <c r="CZ728" s="8"/>
      <c r="DA728" s="8"/>
      <c r="DB728" s="8"/>
      <c r="DC728" s="8"/>
      <c r="DD728" s="8"/>
    </row>
    <row r="729" spans="2:108" x14ac:dyDescent="0.25">
      <c r="B729"/>
      <c r="N729"/>
      <c r="CD729" s="8"/>
      <c r="CE729" s="8"/>
      <c r="CF729" s="8"/>
      <c r="CG729" s="8"/>
      <c r="CH729" s="8"/>
      <c r="CI729" s="8"/>
      <c r="CJ729" s="8"/>
      <c r="CK729" s="8"/>
      <c r="CL729" s="8"/>
      <c r="CM729" s="8"/>
      <c r="CN729" s="8"/>
      <c r="CO729" s="8"/>
      <c r="CP729" s="8"/>
      <c r="CQ729" s="8"/>
      <c r="CR729" s="8"/>
      <c r="CS729" s="8"/>
      <c r="CT729" s="8"/>
      <c r="CU729" s="8"/>
      <c r="CV729" s="8"/>
      <c r="CW729" s="8"/>
      <c r="CX729" s="8"/>
      <c r="CY729" s="8"/>
      <c r="CZ729" s="8"/>
      <c r="DA729" s="8"/>
      <c r="DB729" s="8"/>
      <c r="DC729" s="8"/>
      <c r="DD729" s="8"/>
    </row>
    <row r="730" spans="2:108" x14ac:dyDescent="0.25">
      <c r="B730"/>
      <c r="N730"/>
      <c r="CD730" s="8"/>
      <c r="CE730" s="8"/>
      <c r="CF730" s="8"/>
      <c r="CG730" s="8"/>
      <c r="CH730" s="8"/>
      <c r="CI730" s="8"/>
      <c r="CJ730" s="8"/>
      <c r="CK730" s="8"/>
      <c r="CL730" s="8"/>
      <c r="CM730" s="8"/>
      <c r="CN730" s="8"/>
      <c r="CO730" s="8"/>
      <c r="CP730" s="8"/>
      <c r="CQ730" s="8"/>
      <c r="CR730" s="8"/>
      <c r="CS730" s="8"/>
      <c r="CT730" s="8"/>
      <c r="CU730" s="8"/>
      <c r="CV730" s="8"/>
      <c r="CW730" s="8"/>
      <c r="CX730" s="8"/>
      <c r="CY730" s="8"/>
      <c r="CZ730" s="8"/>
      <c r="DA730" s="8"/>
      <c r="DB730" s="8"/>
      <c r="DC730" s="8"/>
      <c r="DD730" s="8"/>
    </row>
    <row r="731" spans="2:108" x14ac:dyDescent="0.25">
      <c r="B731"/>
      <c r="N731"/>
      <c r="CD731" s="8"/>
      <c r="CE731" s="8"/>
      <c r="CF731" s="8"/>
      <c r="CG731" s="8"/>
      <c r="CH731" s="8"/>
      <c r="CI731" s="8"/>
      <c r="CJ731" s="8"/>
      <c r="CK731" s="8"/>
      <c r="CL731" s="8"/>
      <c r="CM731" s="8"/>
      <c r="CN731" s="8"/>
      <c r="CO731" s="8"/>
      <c r="CP731" s="8"/>
      <c r="CQ731" s="8"/>
      <c r="CR731" s="8"/>
      <c r="CS731" s="8"/>
      <c r="CT731" s="8"/>
      <c r="CU731" s="8"/>
      <c r="CV731" s="8"/>
      <c r="CW731" s="8"/>
      <c r="CX731" s="8"/>
      <c r="CY731" s="8"/>
      <c r="CZ731" s="8"/>
      <c r="DA731" s="8"/>
      <c r="DB731" s="8"/>
      <c r="DC731" s="8"/>
      <c r="DD731" s="8"/>
    </row>
    <row r="732" spans="2:108" x14ac:dyDescent="0.25">
      <c r="B732"/>
      <c r="N732"/>
      <c r="CD732" s="8"/>
      <c r="CE732" s="8"/>
      <c r="CF732" s="8"/>
      <c r="CG732" s="8"/>
      <c r="CH732" s="8"/>
      <c r="CI732" s="8"/>
      <c r="CJ732" s="8"/>
      <c r="CK732" s="8"/>
      <c r="CL732" s="8"/>
      <c r="CM732" s="8"/>
      <c r="CN732" s="8"/>
      <c r="CO732" s="8"/>
      <c r="CP732" s="8"/>
      <c r="CQ732" s="8"/>
      <c r="CR732" s="8"/>
      <c r="CS732" s="8"/>
      <c r="CT732" s="8"/>
      <c r="CU732" s="8"/>
      <c r="CV732" s="8"/>
      <c r="CW732" s="8"/>
      <c r="CX732" s="8"/>
      <c r="CY732" s="8"/>
      <c r="CZ732" s="8"/>
      <c r="DA732" s="8"/>
      <c r="DB732" s="8"/>
      <c r="DC732" s="8"/>
      <c r="DD732" s="8"/>
    </row>
    <row r="733" spans="2:108" x14ac:dyDescent="0.25">
      <c r="B733"/>
      <c r="N733"/>
      <c r="CD733" s="8"/>
      <c r="CE733" s="8"/>
      <c r="CF733" s="8"/>
      <c r="CG733" s="8"/>
      <c r="CH733" s="8"/>
      <c r="CI733" s="8"/>
      <c r="CJ733" s="8"/>
      <c r="CK733" s="8"/>
      <c r="CL733" s="8"/>
      <c r="CM733" s="8"/>
      <c r="CN733" s="8"/>
      <c r="CO733" s="8"/>
      <c r="CP733" s="8"/>
      <c r="CQ733" s="8"/>
      <c r="CR733" s="8"/>
      <c r="CS733" s="8"/>
      <c r="CT733" s="8"/>
      <c r="CU733" s="8"/>
      <c r="CV733" s="8"/>
      <c r="CW733" s="8"/>
      <c r="CX733" s="8"/>
      <c r="CY733" s="8"/>
      <c r="CZ733" s="8"/>
      <c r="DA733" s="8"/>
      <c r="DB733" s="8"/>
      <c r="DC733" s="8"/>
      <c r="DD733" s="8"/>
    </row>
    <row r="734" spans="2:108" x14ac:dyDescent="0.25">
      <c r="B734"/>
      <c r="N734"/>
      <c r="CD734" s="8"/>
      <c r="CE734" s="8"/>
      <c r="CF734" s="8"/>
      <c r="CG734" s="8"/>
      <c r="CH734" s="8"/>
      <c r="CI734" s="8"/>
      <c r="CJ734" s="8"/>
      <c r="CK734" s="8"/>
      <c r="CL734" s="8"/>
      <c r="CM734" s="8"/>
      <c r="CN734" s="8"/>
      <c r="CO734" s="8"/>
      <c r="CP734" s="8"/>
      <c r="CQ734" s="8"/>
      <c r="CR734" s="8"/>
      <c r="CS734" s="8"/>
      <c r="CT734" s="8"/>
      <c r="CU734" s="8"/>
      <c r="CV734" s="8"/>
      <c r="CW734" s="8"/>
      <c r="CX734" s="8"/>
      <c r="CY734" s="8"/>
      <c r="CZ734" s="8"/>
      <c r="DA734" s="8"/>
      <c r="DB734" s="8"/>
      <c r="DC734" s="8"/>
      <c r="DD734" s="8"/>
    </row>
    <row r="735" spans="2:108" x14ac:dyDescent="0.25">
      <c r="B735"/>
      <c r="N735"/>
      <c r="CD735" s="8"/>
      <c r="CE735" s="8"/>
      <c r="CF735" s="8"/>
      <c r="CG735" s="8"/>
      <c r="CH735" s="8"/>
      <c r="CI735" s="8"/>
      <c r="CJ735" s="8"/>
      <c r="CK735" s="8"/>
      <c r="CL735" s="8"/>
      <c r="CM735" s="8"/>
      <c r="CN735" s="8"/>
      <c r="CO735" s="8"/>
      <c r="CP735" s="8"/>
      <c r="CQ735" s="8"/>
      <c r="CR735" s="8"/>
      <c r="CS735" s="8"/>
      <c r="CT735" s="8"/>
      <c r="CU735" s="8"/>
      <c r="CV735" s="8"/>
      <c r="CW735" s="8"/>
      <c r="CX735" s="8"/>
      <c r="CY735" s="8"/>
      <c r="CZ735" s="8"/>
      <c r="DA735" s="8"/>
      <c r="DB735" s="8"/>
      <c r="DC735" s="8"/>
      <c r="DD735" s="8"/>
    </row>
    <row r="736" spans="2:108" x14ac:dyDescent="0.25">
      <c r="B736"/>
      <c r="N736"/>
      <c r="CD736" s="8"/>
      <c r="CE736" s="8"/>
      <c r="CF736" s="8"/>
      <c r="CG736" s="8"/>
      <c r="CH736" s="8"/>
      <c r="CI736" s="8"/>
      <c r="CJ736" s="8"/>
      <c r="CK736" s="8"/>
      <c r="CL736" s="8"/>
      <c r="CM736" s="8"/>
      <c r="CN736" s="8"/>
      <c r="CO736" s="8"/>
      <c r="CP736" s="8"/>
      <c r="CQ736" s="8"/>
      <c r="CR736" s="8"/>
      <c r="CS736" s="8"/>
      <c r="CT736" s="8"/>
      <c r="CU736" s="8"/>
      <c r="CV736" s="8"/>
      <c r="CW736" s="8"/>
      <c r="CX736" s="8"/>
      <c r="CY736" s="8"/>
      <c r="CZ736" s="8"/>
      <c r="DA736" s="8"/>
      <c r="DB736" s="8"/>
      <c r="DC736" s="8"/>
      <c r="DD736" s="8"/>
    </row>
    <row r="737" spans="2:108" x14ac:dyDescent="0.25">
      <c r="B737"/>
      <c r="N737"/>
      <c r="CD737" s="8"/>
      <c r="CE737" s="8"/>
      <c r="CF737" s="8"/>
      <c r="CG737" s="8"/>
      <c r="CH737" s="8"/>
      <c r="CI737" s="8"/>
      <c r="CJ737" s="8"/>
      <c r="CK737" s="8"/>
      <c r="CL737" s="8"/>
      <c r="CM737" s="8"/>
      <c r="CN737" s="8"/>
      <c r="CO737" s="8"/>
      <c r="CP737" s="8"/>
      <c r="CQ737" s="8"/>
      <c r="CR737" s="8"/>
      <c r="CS737" s="8"/>
      <c r="CT737" s="8"/>
      <c r="CU737" s="8"/>
      <c r="CV737" s="8"/>
      <c r="CW737" s="8"/>
      <c r="CX737" s="8"/>
      <c r="CY737" s="8"/>
      <c r="CZ737" s="8"/>
      <c r="DA737" s="8"/>
      <c r="DB737" s="8"/>
      <c r="DC737" s="8"/>
      <c r="DD737" s="8"/>
    </row>
    <row r="738" spans="2:108" x14ac:dyDescent="0.25">
      <c r="B738"/>
      <c r="N738"/>
      <c r="CD738" s="8"/>
      <c r="CE738" s="8"/>
      <c r="CF738" s="8"/>
      <c r="CG738" s="8"/>
      <c r="CH738" s="8"/>
      <c r="CI738" s="8"/>
      <c r="CJ738" s="8"/>
      <c r="CK738" s="8"/>
      <c r="CL738" s="8"/>
      <c r="CM738" s="8"/>
      <c r="CN738" s="8"/>
      <c r="CO738" s="8"/>
      <c r="CP738" s="8"/>
      <c r="CQ738" s="8"/>
      <c r="CR738" s="8"/>
      <c r="CS738" s="8"/>
      <c r="CT738" s="8"/>
      <c r="CU738" s="8"/>
      <c r="CV738" s="8"/>
      <c r="CW738" s="8"/>
      <c r="CX738" s="8"/>
      <c r="CY738" s="8"/>
      <c r="CZ738" s="8"/>
      <c r="DA738" s="8"/>
      <c r="DB738" s="8"/>
      <c r="DC738" s="8"/>
      <c r="DD738" s="8"/>
    </row>
    <row r="739" spans="2:108" x14ac:dyDescent="0.25">
      <c r="B739"/>
      <c r="N739"/>
      <c r="CD739" s="8"/>
      <c r="CE739" s="8"/>
      <c r="CF739" s="8"/>
      <c r="CG739" s="8"/>
      <c r="CH739" s="8"/>
      <c r="CI739" s="8"/>
      <c r="CJ739" s="8"/>
      <c r="CK739" s="8"/>
      <c r="CL739" s="8"/>
      <c r="CM739" s="8"/>
      <c r="CN739" s="8"/>
      <c r="CO739" s="8"/>
      <c r="CP739" s="8"/>
      <c r="CQ739" s="8"/>
      <c r="CR739" s="8"/>
      <c r="CS739" s="8"/>
      <c r="CT739" s="8"/>
      <c r="CU739" s="8"/>
      <c r="CV739" s="8"/>
      <c r="CW739" s="8"/>
      <c r="CX739" s="8"/>
      <c r="CY739" s="8"/>
      <c r="CZ739" s="8"/>
      <c r="DA739" s="8"/>
      <c r="DB739" s="8"/>
      <c r="DC739" s="8"/>
      <c r="DD739" s="8"/>
    </row>
    <row r="740" spans="2:108" x14ac:dyDescent="0.25">
      <c r="B740"/>
      <c r="N740"/>
      <c r="CD740" s="8"/>
      <c r="CE740" s="8"/>
      <c r="CF740" s="8"/>
      <c r="CG740" s="8"/>
      <c r="CH740" s="8"/>
      <c r="CI740" s="8"/>
      <c r="CJ740" s="8"/>
      <c r="CK740" s="8"/>
      <c r="CL740" s="8"/>
      <c r="CM740" s="8"/>
      <c r="CN740" s="8"/>
      <c r="CO740" s="8"/>
      <c r="CP740" s="8"/>
      <c r="CQ740" s="8"/>
      <c r="CR740" s="8"/>
      <c r="CS740" s="8"/>
      <c r="CT740" s="8"/>
      <c r="CU740" s="8"/>
      <c r="CV740" s="8"/>
      <c r="CW740" s="8"/>
      <c r="CX740" s="8"/>
      <c r="CY740" s="8"/>
      <c r="CZ740" s="8"/>
      <c r="DA740" s="8"/>
      <c r="DB740" s="8"/>
      <c r="DC740" s="8"/>
      <c r="DD740" s="8"/>
    </row>
    <row r="741" spans="2:108" x14ac:dyDescent="0.25">
      <c r="B741"/>
      <c r="N741"/>
      <c r="CD741" s="8"/>
      <c r="CE741" s="8"/>
      <c r="CF741" s="8"/>
      <c r="CG741" s="8"/>
      <c r="CH741" s="8"/>
      <c r="CI741" s="8"/>
      <c r="CJ741" s="8"/>
      <c r="CK741" s="8"/>
      <c r="CL741" s="8"/>
      <c r="CM741" s="8"/>
      <c r="CN741" s="8"/>
      <c r="CO741" s="8"/>
      <c r="CP741" s="8"/>
      <c r="CQ741" s="8"/>
      <c r="CR741" s="8"/>
      <c r="CS741" s="8"/>
      <c r="CT741" s="8"/>
      <c r="CU741" s="8"/>
      <c r="CV741" s="8"/>
      <c r="CW741" s="8"/>
      <c r="CX741" s="8"/>
      <c r="CY741" s="8"/>
      <c r="CZ741" s="8"/>
      <c r="DA741" s="8"/>
      <c r="DB741" s="8"/>
      <c r="DC741" s="8"/>
      <c r="DD741" s="8"/>
    </row>
    <row r="742" spans="2:108" x14ac:dyDescent="0.25">
      <c r="B742"/>
      <c r="N742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8"/>
      <c r="CR742" s="8"/>
      <c r="CS742" s="8"/>
      <c r="CT742" s="8"/>
      <c r="CU742" s="8"/>
      <c r="CV742" s="8"/>
      <c r="CW742" s="8"/>
      <c r="CX742" s="8"/>
      <c r="CY742" s="8"/>
      <c r="CZ742" s="8"/>
      <c r="DA742" s="8"/>
      <c r="DB742" s="8"/>
      <c r="DC742" s="8"/>
      <c r="DD742" s="8"/>
    </row>
    <row r="743" spans="2:108" x14ac:dyDescent="0.25">
      <c r="B743"/>
      <c r="N743"/>
      <c r="CD743" s="8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8"/>
      <c r="CR743" s="8"/>
      <c r="CS743" s="8"/>
      <c r="CT743" s="8"/>
      <c r="CU743" s="8"/>
      <c r="CV743" s="8"/>
      <c r="CW743" s="8"/>
      <c r="CX743" s="8"/>
      <c r="CY743" s="8"/>
      <c r="CZ743" s="8"/>
      <c r="DA743" s="8"/>
      <c r="DB743" s="8"/>
      <c r="DC743" s="8"/>
      <c r="DD743" s="8"/>
    </row>
    <row r="744" spans="2:108" x14ac:dyDescent="0.25">
      <c r="B744"/>
      <c r="N744"/>
      <c r="CD744" s="8"/>
      <c r="CE744" s="8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8"/>
      <c r="CR744" s="8"/>
      <c r="CS744" s="8"/>
      <c r="CT744" s="8"/>
      <c r="CU744" s="8"/>
      <c r="CV744" s="8"/>
      <c r="CW744" s="8"/>
      <c r="CX744" s="8"/>
      <c r="CY744" s="8"/>
      <c r="CZ744" s="8"/>
      <c r="DA744" s="8"/>
      <c r="DB744" s="8"/>
      <c r="DC744" s="8"/>
      <c r="DD744" s="8"/>
    </row>
    <row r="745" spans="2:108" x14ac:dyDescent="0.25">
      <c r="B745"/>
      <c r="N745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8"/>
      <c r="CR745" s="8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</row>
    <row r="746" spans="2:108" x14ac:dyDescent="0.25">
      <c r="B746"/>
      <c r="N746"/>
      <c r="CD746" s="8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8"/>
      <c r="CR746" s="8"/>
      <c r="CS746" s="8"/>
      <c r="CT746" s="8"/>
      <c r="CU746" s="8"/>
      <c r="CV746" s="8"/>
      <c r="CW746" s="8"/>
      <c r="CX746" s="8"/>
      <c r="CY746" s="8"/>
      <c r="CZ746" s="8"/>
      <c r="DA746" s="8"/>
      <c r="DB746" s="8"/>
      <c r="DC746" s="8"/>
      <c r="DD746" s="8"/>
    </row>
    <row r="747" spans="2:108" x14ac:dyDescent="0.25">
      <c r="B747"/>
      <c r="N747"/>
      <c r="CD747" s="8"/>
      <c r="CE747" s="8"/>
      <c r="CF747" s="8"/>
      <c r="CG747" s="8"/>
      <c r="CH747" s="8"/>
      <c r="CI747" s="8"/>
      <c r="CJ747" s="8"/>
      <c r="CK747" s="8"/>
      <c r="CL747" s="8"/>
      <c r="CM747" s="8"/>
      <c r="CN747" s="8"/>
      <c r="CO747" s="8"/>
      <c r="CP747" s="8"/>
      <c r="CQ747" s="8"/>
      <c r="CR747" s="8"/>
      <c r="CS747" s="8"/>
      <c r="CT747" s="8"/>
      <c r="CU747" s="8"/>
      <c r="CV747" s="8"/>
      <c r="CW747" s="8"/>
      <c r="CX747" s="8"/>
      <c r="CY747" s="8"/>
      <c r="CZ747" s="8"/>
      <c r="DA747" s="8"/>
      <c r="DB747" s="8"/>
      <c r="DC747" s="8"/>
      <c r="DD747" s="8"/>
    </row>
    <row r="748" spans="2:108" x14ac:dyDescent="0.25">
      <c r="B748"/>
      <c r="N748"/>
      <c r="CD748" s="8"/>
      <c r="CE748" s="8"/>
      <c r="CF748" s="8"/>
      <c r="CG748" s="8"/>
      <c r="CH748" s="8"/>
      <c r="CI748" s="8"/>
      <c r="CJ748" s="8"/>
      <c r="CK748" s="8"/>
      <c r="CL748" s="8"/>
      <c r="CM748" s="8"/>
      <c r="CN748" s="8"/>
      <c r="CO748" s="8"/>
      <c r="CP748" s="8"/>
      <c r="CQ748" s="8"/>
      <c r="CR748" s="8"/>
      <c r="CS748" s="8"/>
      <c r="CT748" s="8"/>
      <c r="CU748" s="8"/>
      <c r="CV748" s="8"/>
      <c r="CW748" s="8"/>
      <c r="CX748" s="8"/>
      <c r="CY748" s="8"/>
      <c r="CZ748" s="8"/>
      <c r="DA748" s="8"/>
      <c r="DB748" s="8"/>
      <c r="DC748" s="8"/>
      <c r="DD748" s="8"/>
    </row>
    <row r="749" spans="2:108" x14ac:dyDescent="0.25">
      <c r="B749"/>
      <c r="N749"/>
      <c r="CD749" s="8"/>
      <c r="CE749" s="8"/>
      <c r="CF749" s="8"/>
      <c r="CG749" s="8"/>
      <c r="CH749" s="8"/>
      <c r="CI749" s="8"/>
      <c r="CJ749" s="8"/>
      <c r="CK749" s="8"/>
      <c r="CL749" s="8"/>
      <c r="CM749" s="8"/>
      <c r="CN749" s="8"/>
      <c r="CO749" s="8"/>
      <c r="CP749" s="8"/>
      <c r="CQ749" s="8"/>
      <c r="CR749" s="8"/>
      <c r="CS749" s="8"/>
      <c r="CT749" s="8"/>
      <c r="CU749" s="8"/>
      <c r="CV749" s="8"/>
      <c r="CW749" s="8"/>
      <c r="CX749" s="8"/>
      <c r="CY749" s="8"/>
      <c r="CZ749" s="8"/>
      <c r="DA749" s="8"/>
      <c r="DB749" s="8"/>
      <c r="DC749" s="8"/>
      <c r="DD749" s="8"/>
    </row>
    <row r="750" spans="2:108" x14ac:dyDescent="0.25">
      <c r="B750"/>
      <c r="N750"/>
      <c r="CD750" s="8"/>
      <c r="CE750" s="8"/>
      <c r="CF750" s="8"/>
      <c r="CG750" s="8"/>
      <c r="CH750" s="8"/>
      <c r="CI750" s="8"/>
      <c r="CJ750" s="8"/>
      <c r="CK750" s="8"/>
      <c r="CL750" s="8"/>
      <c r="CM750" s="8"/>
      <c r="CN750" s="8"/>
      <c r="CO750" s="8"/>
      <c r="CP750" s="8"/>
      <c r="CQ750" s="8"/>
      <c r="CR750" s="8"/>
      <c r="CS750" s="8"/>
      <c r="CT750" s="8"/>
      <c r="CU750" s="8"/>
      <c r="CV750" s="8"/>
      <c r="CW750" s="8"/>
      <c r="CX750" s="8"/>
      <c r="CY750" s="8"/>
      <c r="CZ750" s="8"/>
      <c r="DA750" s="8"/>
      <c r="DB750" s="8"/>
      <c r="DC750" s="8"/>
      <c r="DD750" s="8"/>
    </row>
    <row r="751" spans="2:108" x14ac:dyDescent="0.25">
      <c r="B751"/>
      <c r="N751"/>
      <c r="CD751" s="8"/>
      <c r="CE751" s="8"/>
      <c r="CF751" s="8"/>
      <c r="CG751" s="8"/>
      <c r="CH751" s="8"/>
      <c r="CI751" s="8"/>
      <c r="CJ751" s="8"/>
      <c r="CK751" s="8"/>
      <c r="CL751" s="8"/>
      <c r="CM751" s="8"/>
      <c r="CN751" s="8"/>
      <c r="CO751" s="8"/>
      <c r="CP751" s="8"/>
      <c r="CQ751" s="8"/>
      <c r="CR751" s="8"/>
      <c r="CS751" s="8"/>
      <c r="CT751" s="8"/>
      <c r="CU751" s="8"/>
      <c r="CV751" s="8"/>
      <c r="CW751" s="8"/>
      <c r="CX751" s="8"/>
      <c r="CY751" s="8"/>
      <c r="CZ751" s="8"/>
      <c r="DA751" s="8"/>
      <c r="DB751" s="8"/>
      <c r="DC751" s="8"/>
      <c r="DD751" s="8"/>
    </row>
    <row r="752" spans="2:108" x14ac:dyDescent="0.25">
      <c r="B752"/>
      <c r="N752"/>
      <c r="CD752" s="8"/>
      <c r="CE752" s="8"/>
      <c r="CF752" s="8"/>
      <c r="CG752" s="8"/>
      <c r="CH752" s="8"/>
      <c r="CI752" s="8"/>
      <c r="CJ752" s="8"/>
      <c r="CK752" s="8"/>
      <c r="CL752" s="8"/>
      <c r="CM752" s="8"/>
      <c r="CN752" s="8"/>
      <c r="CO752" s="8"/>
      <c r="CP752" s="8"/>
      <c r="CQ752" s="8"/>
      <c r="CR752" s="8"/>
      <c r="CS752" s="8"/>
      <c r="CT752" s="8"/>
      <c r="CU752" s="8"/>
      <c r="CV752" s="8"/>
      <c r="CW752" s="8"/>
      <c r="CX752" s="8"/>
      <c r="CY752" s="8"/>
      <c r="CZ752" s="8"/>
      <c r="DA752" s="8"/>
      <c r="DB752" s="8"/>
      <c r="DC752" s="8"/>
      <c r="DD752" s="8"/>
    </row>
    <row r="753" spans="2:108" x14ac:dyDescent="0.25">
      <c r="B753"/>
      <c r="N753"/>
      <c r="CD753" s="8"/>
      <c r="CE753" s="8"/>
      <c r="CF753" s="8"/>
      <c r="CG753" s="8"/>
      <c r="CH753" s="8"/>
      <c r="CI753" s="8"/>
      <c r="CJ753" s="8"/>
      <c r="CK753" s="8"/>
      <c r="CL753" s="8"/>
      <c r="CM753" s="8"/>
      <c r="CN753" s="8"/>
      <c r="CO753" s="8"/>
      <c r="CP753" s="8"/>
      <c r="CQ753" s="8"/>
      <c r="CR753" s="8"/>
      <c r="CS753" s="8"/>
      <c r="CT753" s="8"/>
      <c r="CU753" s="8"/>
      <c r="CV753" s="8"/>
      <c r="CW753" s="8"/>
      <c r="CX753" s="8"/>
      <c r="CY753" s="8"/>
      <c r="CZ753" s="8"/>
      <c r="DA753" s="8"/>
      <c r="DB753" s="8"/>
      <c r="DC753" s="8"/>
      <c r="DD753" s="8"/>
    </row>
    <row r="754" spans="2:108" x14ac:dyDescent="0.25">
      <c r="B754"/>
      <c r="N754"/>
      <c r="CD754" s="8"/>
      <c r="CE754" s="8"/>
      <c r="CF754" s="8"/>
      <c r="CG754" s="8"/>
      <c r="CH754" s="8"/>
      <c r="CI754" s="8"/>
      <c r="CJ754" s="8"/>
      <c r="CK754" s="8"/>
      <c r="CL754" s="8"/>
      <c r="CM754" s="8"/>
      <c r="CN754" s="8"/>
      <c r="CO754" s="8"/>
      <c r="CP754" s="8"/>
      <c r="CQ754" s="8"/>
      <c r="CR754" s="8"/>
      <c r="CS754" s="8"/>
      <c r="CT754" s="8"/>
      <c r="CU754" s="8"/>
      <c r="CV754" s="8"/>
      <c r="CW754" s="8"/>
      <c r="CX754" s="8"/>
      <c r="CY754" s="8"/>
      <c r="CZ754" s="8"/>
      <c r="DA754" s="8"/>
      <c r="DB754" s="8"/>
      <c r="DC754" s="8"/>
      <c r="DD754" s="8"/>
    </row>
    <row r="755" spans="2:108" x14ac:dyDescent="0.25">
      <c r="B755"/>
      <c r="N755"/>
      <c r="CD755" s="8"/>
      <c r="CE755" s="8"/>
      <c r="CF755" s="8"/>
      <c r="CG755" s="8"/>
      <c r="CH755" s="8"/>
      <c r="CI755" s="8"/>
      <c r="CJ755" s="8"/>
      <c r="CK755" s="8"/>
      <c r="CL755" s="8"/>
      <c r="CM755" s="8"/>
      <c r="CN755" s="8"/>
      <c r="CO755" s="8"/>
      <c r="CP755" s="8"/>
      <c r="CQ755" s="8"/>
      <c r="CR755" s="8"/>
      <c r="CS755" s="8"/>
      <c r="CT755" s="8"/>
      <c r="CU755" s="8"/>
      <c r="CV755" s="8"/>
      <c r="CW755" s="8"/>
      <c r="CX755" s="8"/>
      <c r="CY755" s="8"/>
      <c r="CZ755" s="8"/>
      <c r="DA755" s="8"/>
      <c r="DB755" s="8"/>
      <c r="DC755" s="8"/>
      <c r="DD755" s="8"/>
    </row>
    <row r="756" spans="2:108" x14ac:dyDescent="0.25">
      <c r="B756"/>
      <c r="N756"/>
      <c r="CD756" s="8"/>
      <c r="CE756" s="8"/>
      <c r="CF756" s="8"/>
      <c r="CG756" s="8"/>
      <c r="CH756" s="8"/>
      <c r="CI756" s="8"/>
      <c r="CJ756" s="8"/>
      <c r="CK756" s="8"/>
      <c r="CL756" s="8"/>
      <c r="CM756" s="8"/>
      <c r="CN756" s="8"/>
      <c r="CO756" s="8"/>
      <c r="CP756" s="8"/>
      <c r="CQ756" s="8"/>
      <c r="CR756" s="8"/>
      <c r="CS756" s="8"/>
      <c r="CT756" s="8"/>
      <c r="CU756" s="8"/>
      <c r="CV756" s="8"/>
      <c r="CW756" s="8"/>
      <c r="CX756" s="8"/>
      <c r="CY756" s="8"/>
      <c r="CZ756" s="8"/>
      <c r="DA756" s="8"/>
      <c r="DB756" s="8"/>
      <c r="DC756" s="8"/>
      <c r="DD756" s="8"/>
    </row>
    <row r="757" spans="2:108" x14ac:dyDescent="0.25">
      <c r="B757"/>
      <c r="N757"/>
      <c r="CD757" s="8"/>
      <c r="CE757" s="8"/>
      <c r="CF757" s="8"/>
      <c r="CG757" s="8"/>
      <c r="CH757" s="8"/>
      <c r="CI757" s="8"/>
      <c r="CJ757" s="8"/>
      <c r="CK757" s="8"/>
      <c r="CL757" s="8"/>
      <c r="CM757" s="8"/>
      <c r="CN757" s="8"/>
      <c r="CO757" s="8"/>
      <c r="CP757" s="8"/>
      <c r="CQ757" s="8"/>
      <c r="CR757" s="8"/>
      <c r="CS757" s="8"/>
      <c r="CT757" s="8"/>
      <c r="CU757" s="8"/>
      <c r="CV757" s="8"/>
      <c r="CW757" s="8"/>
      <c r="CX757" s="8"/>
      <c r="CY757" s="8"/>
      <c r="CZ757" s="8"/>
      <c r="DA757" s="8"/>
      <c r="DB757" s="8"/>
      <c r="DC757" s="8"/>
      <c r="DD757" s="8"/>
    </row>
    <row r="758" spans="2:108" x14ac:dyDescent="0.25">
      <c r="B758"/>
      <c r="N758"/>
      <c r="CD758" s="8"/>
      <c r="CE758" s="8"/>
      <c r="CF758" s="8"/>
      <c r="CG758" s="8"/>
      <c r="CH758" s="8"/>
      <c r="CI758" s="8"/>
      <c r="CJ758" s="8"/>
      <c r="CK758" s="8"/>
      <c r="CL758" s="8"/>
      <c r="CM758" s="8"/>
      <c r="CN758" s="8"/>
      <c r="CO758" s="8"/>
      <c r="CP758" s="8"/>
      <c r="CQ758" s="8"/>
      <c r="CR758" s="8"/>
      <c r="CS758" s="8"/>
      <c r="CT758" s="8"/>
      <c r="CU758" s="8"/>
      <c r="CV758" s="8"/>
      <c r="CW758" s="8"/>
      <c r="CX758" s="8"/>
      <c r="CY758" s="8"/>
      <c r="CZ758" s="8"/>
      <c r="DA758" s="8"/>
      <c r="DB758" s="8"/>
      <c r="DC758" s="8"/>
      <c r="DD758" s="8"/>
    </row>
    <row r="759" spans="2:108" x14ac:dyDescent="0.25">
      <c r="B759"/>
      <c r="N759"/>
      <c r="CD759" s="8"/>
      <c r="CE759" s="8"/>
      <c r="CF759" s="8"/>
      <c r="CG759" s="8"/>
      <c r="CH759" s="8"/>
      <c r="CI759" s="8"/>
      <c r="CJ759" s="8"/>
      <c r="CK759" s="8"/>
      <c r="CL759" s="8"/>
      <c r="CM759" s="8"/>
      <c r="CN759" s="8"/>
      <c r="CO759" s="8"/>
      <c r="CP759" s="8"/>
      <c r="CQ759" s="8"/>
      <c r="CR759" s="8"/>
      <c r="CS759" s="8"/>
      <c r="CT759" s="8"/>
      <c r="CU759" s="8"/>
      <c r="CV759" s="8"/>
      <c r="CW759" s="8"/>
      <c r="CX759" s="8"/>
      <c r="CY759" s="8"/>
      <c r="CZ759" s="8"/>
      <c r="DA759" s="8"/>
      <c r="DB759" s="8"/>
      <c r="DC759" s="8"/>
      <c r="DD759" s="8"/>
    </row>
    <row r="760" spans="2:108" x14ac:dyDescent="0.25">
      <c r="B760"/>
      <c r="N760"/>
      <c r="CD760" s="8"/>
      <c r="CE760" s="8"/>
      <c r="CF760" s="8"/>
      <c r="CG760" s="8"/>
      <c r="CH760" s="8"/>
      <c r="CI760" s="8"/>
      <c r="CJ760" s="8"/>
      <c r="CK760" s="8"/>
      <c r="CL760" s="8"/>
      <c r="CM760" s="8"/>
      <c r="CN760" s="8"/>
      <c r="CO760" s="8"/>
      <c r="CP760" s="8"/>
      <c r="CQ760" s="8"/>
      <c r="CR760" s="8"/>
      <c r="CS760" s="8"/>
      <c r="CT760" s="8"/>
      <c r="CU760" s="8"/>
      <c r="CV760" s="8"/>
      <c r="CW760" s="8"/>
      <c r="CX760" s="8"/>
      <c r="CY760" s="8"/>
      <c r="CZ760" s="8"/>
      <c r="DA760" s="8"/>
      <c r="DB760" s="8"/>
      <c r="DC760" s="8"/>
      <c r="DD760" s="8"/>
    </row>
    <row r="761" spans="2:108" x14ac:dyDescent="0.25">
      <c r="B761"/>
      <c r="N761"/>
      <c r="CD761" s="8"/>
      <c r="CE761" s="8"/>
      <c r="CF761" s="8"/>
      <c r="CG761" s="8"/>
      <c r="CH761" s="8"/>
      <c r="CI761" s="8"/>
      <c r="CJ761" s="8"/>
      <c r="CK761" s="8"/>
      <c r="CL761" s="8"/>
      <c r="CM761" s="8"/>
      <c r="CN761" s="8"/>
      <c r="CO761" s="8"/>
      <c r="CP761" s="8"/>
      <c r="CQ761" s="8"/>
      <c r="CR761" s="8"/>
      <c r="CS761" s="8"/>
      <c r="CT761" s="8"/>
      <c r="CU761" s="8"/>
      <c r="CV761" s="8"/>
      <c r="CW761" s="8"/>
      <c r="CX761" s="8"/>
      <c r="CY761" s="8"/>
      <c r="CZ761" s="8"/>
      <c r="DA761" s="8"/>
      <c r="DB761" s="8"/>
      <c r="DC761" s="8"/>
      <c r="DD761" s="8"/>
    </row>
    <row r="762" spans="2:108" x14ac:dyDescent="0.25">
      <c r="B762"/>
      <c r="N762"/>
      <c r="CD762" s="8"/>
      <c r="CE762" s="8"/>
      <c r="CF762" s="8"/>
      <c r="CG762" s="8"/>
      <c r="CH762" s="8"/>
      <c r="CI762" s="8"/>
      <c r="CJ762" s="8"/>
      <c r="CK762" s="8"/>
      <c r="CL762" s="8"/>
      <c r="CM762" s="8"/>
      <c r="CN762" s="8"/>
      <c r="CO762" s="8"/>
      <c r="CP762" s="8"/>
      <c r="CQ762" s="8"/>
      <c r="CR762" s="8"/>
      <c r="CS762" s="8"/>
      <c r="CT762" s="8"/>
      <c r="CU762" s="8"/>
      <c r="CV762" s="8"/>
      <c r="CW762" s="8"/>
      <c r="CX762" s="8"/>
      <c r="CY762" s="8"/>
      <c r="CZ762" s="8"/>
      <c r="DA762" s="8"/>
      <c r="DB762" s="8"/>
      <c r="DC762" s="8"/>
      <c r="DD762" s="8"/>
    </row>
    <row r="763" spans="2:108" x14ac:dyDescent="0.25">
      <c r="B763"/>
      <c r="N763"/>
      <c r="CD763" s="8"/>
      <c r="CE763" s="8"/>
      <c r="CF763" s="8"/>
      <c r="CG763" s="8"/>
      <c r="CH763" s="8"/>
      <c r="CI763" s="8"/>
      <c r="CJ763" s="8"/>
      <c r="CK763" s="8"/>
      <c r="CL763" s="8"/>
      <c r="CM763" s="8"/>
      <c r="CN763" s="8"/>
      <c r="CO763" s="8"/>
      <c r="CP763" s="8"/>
      <c r="CQ763" s="8"/>
      <c r="CR763" s="8"/>
      <c r="CS763" s="8"/>
      <c r="CT763" s="8"/>
      <c r="CU763" s="8"/>
      <c r="CV763" s="8"/>
      <c r="CW763" s="8"/>
      <c r="CX763" s="8"/>
      <c r="CY763" s="8"/>
      <c r="CZ763" s="8"/>
      <c r="DA763" s="8"/>
      <c r="DB763" s="8"/>
      <c r="DC763" s="8"/>
      <c r="DD763" s="8"/>
    </row>
    <row r="764" spans="2:108" x14ac:dyDescent="0.25">
      <c r="B764"/>
      <c r="N764"/>
      <c r="CD764" s="8"/>
      <c r="CE764" s="8"/>
      <c r="CF764" s="8"/>
      <c r="CG764" s="8"/>
      <c r="CH764" s="8"/>
      <c r="CI764" s="8"/>
      <c r="CJ764" s="8"/>
      <c r="CK764" s="8"/>
      <c r="CL764" s="8"/>
      <c r="CM764" s="8"/>
      <c r="CN764" s="8"/>
      <c r="CO764" s="8"/>
      <c r="CP764" s="8"/>
      <c r="CQ764" s="8"/>
      <c r="CR764" s="8"/>
      <c r="CS764" s="8"/>
      <c r="CT764" s="8"/>
      <c r="CU764" s="8"/>
      <c r="CV764" s="8"/>
      <c r="CW764" s="8"/>
      <c r="CX764" s="8"/>
      <c r="CY764" s="8"/>
      <c r="CZ764" s="8"/>
      <c r="DA764" s="8"/>
      <c r="DB764" s="8"/>
      <c r="DC764" s="8"/>
      <c r="DD764" s="8"/>
    </row>
    <row r="765" spans="2:108" x14ac:dyDescent="0.25">
      <c r="B765"/>
      <c r="N765"/>
      <c r="CD765" s="8"/>
      <c r="CE765" s="8"/>
      <c r="CF765" s="8"/>
      <c r="CG765" s="8"/>
      <c r="CH765" s="8"/>
      <c r="CI765" s="8"/>
      <c r="CJ765" s="8"/>
      <c r="CK765" s="8"/>
      <c r="CL765" s="8"/>
      <c r="CM765" s="8"/>
      <c r="CN765" s="8"/>
      <c r="CO765" s="8"/>
      <c r="CP765" s="8"/>
      <c r="CQ765" s="8"/>
      <c r="CR765" s="8"/>
      <c r="CS765" s="8"/>
      <c r="CT765" s="8"/>
      <c r="CU765" s="8"/>
      <c r="CV765" s="8"/>
      <c r="CW765" s="8"/>
      <c r="CX765" s="8"/>
      <c r="CY765" s="8"/>
      <c r="CZ765" s="8"/>
      <c r="DA765" s="8"/>
      <c r="DB765" s="8"/>
      <c r="DC765" s="8"/>
      <c r="DD765" s="8"/>
    </row>
    <row r="766" spans="2:108" x14ac:dyDescent="0.25">
      <c r="B766"/>
      <c r="N766"/>
      <c r="CD766" s="8"/>
      <c r="CE766" s="8"/>
      <c r="CF766" s="8"/>
      <c r="CG766" s="8"/>
      <c r="CH766" s="8"/>
      <c r="CI766" s="8"/>
      <c r="CJ766" s="8"/>
      <c r="CK766" s="8"/>
      <c r="CL766" s="8"/>
      <c r="CM766" s="8"/>
      <c r="CN766" s="8"/>
      <c r="CO766" s="8"/>
      <c r="CP766" s="8"/>
      <c r="CQ766" s="8"/>
      <c r="CR766" s="8"/>
      <c r="CS766" s="8"/>
      <c r="CT766" s="8"/>
      <c r="CU766" s="8"/>
      <c r="CV766" s="8"/>
      <c r="CW766" s="8"/>
      <c r="CX766" s="8"/>
      <c r="CY766" s="8"/>
      <c r="CZ766" s="8"/>
      <c r="DA766" s="8"/>
      <c r="DB766" s="8"/>
      <c r="DC766" s="8"/>
      <c r="DD766" s="8"/>
    </row>
    <row r="767" spans="2:108" x14ac:dyDescent="0.25">
      <c r="B767"/>
      <c r="N767"/>
      <c r="CD767" s="8"/>
      <c r="CE767" s="8"/>
      <c r="CF767" s="8"/>
      <c r="CG767" s="8"/>
      <c r="CH767" s="8"/>
      <c r="CI767" s="8"/>
      <c r="CJ767" s="8"/>
      <c r="CK767" s="8"/>
      <c r="CL767" s="8"/>
      <c r="CM767" s="8"/>
      <c r="CN767" s="8"/>
      <c r="CO767" s="8"/>
      <c r="CP767" s="8"/>
      <c r="CQ767" s="8"/>
      <c r="CR767" s="8"/>
      <c r="CS767" s="8"/>
      <c r="CT767" s="8"/>
      <c r="CU767" s="8"/>
      <c r="CV767" s="8"/>
      <c r="CW767" s="8"/>
      <c r="CX767" s="8"/>
      <c r="CY767" s="8"/>
      <c r="CZ767" s="8"/>
      <c r="DA767" s="8"/>
      <c r="DB767" s="8"/>
      <c r="DC767" s="8"/>
      <c r="DD767" s="8"/>
    </row>
    <row r="768" spans="2:108" x14ac:dyDescent="0.25">
      <c r="B768"/>
      <c r="N768"/>
      <c r="CD768" s="8"/>
      <c r="CE768" s="8"/>
      <c r="CF768" s="8"/>
      <c r="CG768" s="8"/>
      <c r="CH768" s="8"/>
      <c r="CI768" s="8"/>
      <c r="CJ768" s="8"/>
      <c r="CK768" s="8"/>
      <c r="CL768" s="8"/>
      <c r="CM768" s="8"/>
      <c r="CN768" s="8"/>
      <c r="CO768" s="8"/>
      <c r="CP768" s="8"/>
      <c r="CQ768" s="8"/>
      <c r="CR768" s="8"/>
      <c r="CS768" s="8"/>
      <c r="CT768" s="8"/>
      <c r="CU768" s="8"/>
      <c r="CV768" s="8"/>
      <c r="CW768" s="8"/>
      <c r="CX768" s="8"/>
      <c r="CY768" s="8"/>
      <c r="CZ768" s="8"/>
      <c r="DA768" s="8"/>
      <c r="DB768" s="8"/>
      <c r="DC768" s="8"/>
      <c r="DD768" s="8"/>
    </row>
    <row r="769" spans="2:108" x14ac:dyDescent="0.25">
      <c r="B769"/>
      <c r="N769"/>
      <c r="CD769" s="8"/>
      <c r="CE769" s="8"/>
      <c r="CF769" s="8"/>
      <c r="CG769" s="8"/>
      <c r="CH769" s="8"/>
      <c r="CI769" s="8"/>
      <c r="CJ769" s="8"/>
      <c r="CK769" s="8"/>
      <c r="CL769" s="8"/>
      <c r="CM769" s="8"/>
      <c r="CN769" s="8"/>
      <c r="CO769" s="8"/>
      <c r="CP769" s="8"/>
      <c r="CQ769" s="8"/>
      <c r="CR769" s="8"/>
      <c r="CS769" s="8"/>
      <c r="CT769" s="8"/>
      <c r="CU769" s="8"/>
      <c r="CV769" s="8"/>
      <c r="CW769" s="8"/>
      <c r="CX769" s="8"/>
      <c r="CY769" s="8"/>
      <c r="CZ769" s="8"/>
      <c r="DA769" s="8"/>
      <c r="DB769" s="8"/>
      <c r="DC769" s="8"/>
      <c r="DD769" s="8"/>
    </row>
    <row r="770" spans="2:108" x14ac:dyDescent="0.25">
      <c r="B770"/>
      <c r="N770"/>
      <c r="CD770" s="8"/>
      <c r="CE770" s="8"/>
      <c r="CF770" s="8"/>
      <c r="CG770" s="8"/>
      <c r="CH770" s="8"/>
      <c r="CI770" s="8"/>
      <c r="CJ770" s="8"/>
      <c r="CK770" s="8"/>
      <c r="CL770" s="8"/>
      <c r="CM770" s="8"/>
      <c r="CN770" s="8"/>
      <c r="CO770" s="8"/>
      <c r="CP770" s="8"/>
      <c r="CQ770" s="8"/>
      <c r="CR770" s="8"/>
      <c r="CS770" s="8"/>
      <c r="CT770" s="8"/>
      <c r="CU770" s="8"/>
      <c r="CV770" s="8"/>
      <c r="CW770" s="8"/>
      <c r="CX770" s="8"/>
      <c r="CY770" s="8"/>
      <c r="CZ770" s="8"/>
      <c r="DA770" s="8"/>
      <c r="DB770" s="8"/>
      <c r="DC770" s="8"/>
      <c r="DD770" s="8"/>
    </row>
    <row r="771" spans="2:108" x14ac:dyDescent="0.25">
      <c r="B771"/>
      <c r="N771"/>
      <c r="CD771" s="8"/>
      <c r="CE771" s="8"/>
      <c r="CF771" s="8"/>
      <c r="CG771" s="8"/>
      <c r="CH771" s="8"/>
      <c r="CI771" s="8"/>
      <c r="CJ771" s="8"/>
      <c r="CK771" s="8"/>
      <c r="CL771" s="8"/>
      <c r="CM771" s="8"/>
      <c r="CN771" s="8"/>
      <c r="CO771" s="8"/>
      <c r="CP771" s="8"/>
      <c r="CQ771" s="8"/>
      <c r="CR771" s="8"/>
      <c r="CS771" s="8"/>
      <c r="CT771" s="8"/>
      <c r="CU771" s="8"/>
      <c r="CV771" s="8"/>
      <c r="CW771" s="8"/>
      <c r="CX771" s="8"/>
      <c r="CY771" s="8"/>
      <c r="CZ771" s="8"/>
      <c r="DA771" s="8"/>
      <c r="DB771" s="8"/>
      <c r="DC771" s="8"/>
      <c r="DD771" s="8"/>
    </row>
    <row r="772" spans="2:108" x14ac:dyDescent="0.25">
      <c r="B772"/>
      <c r="N772"/>
      <c r="CD772" s="8"/>
      <c r="CE772" s="8"/>
      <c r="CF772" s="8"/>
      <c r="CG772" s="8"/>
      <c r="CH772" s="8"/>
      <c r="CI772" s="8"/>
      <c r="CJ772" s="8"/>
      <c r="CK772" s="8"/>
      <c r="CL772" s="8"/>
      <c r="CM772" s="8"/>
      <c r="CN772" s="8"/>
      <c r="CO772" s="8"/>
      <c r="CP772" s="8"/>
      <c r="CQ772" s="8"/>
      <c r="CR772" s="8"/>
      <c r="CS772" s="8"/>
      <c r="CT772" s="8"/>
      <c r="CU772" s="8"/>
      <c r="CV772" s="8"/>
      <c r="CW772" s="8"/>
      <c r="CX772" s="8"/>
      <c r="CY772" s="8"/>
      <c r="CZ772" s="8"/>
      <c r="DA772" s="8"/>
      <c r="DB772" s="8"/>
      <c r="DC772" s="8"/>
      <c r="DD772" s="8"/>
    </row>
    <row r="773" spans="2:108" x14ac:dyDescent="0.25">
      <c r="B773"/>
      <c r="N773"/>
      <c r="CD773" s="8"/>
      <c r="CE773" s="8"/>
      <c r="CF773" s="8"/>
      <c r="CG773" s="8"/>
      <c r="CH773" s="8"/>
      <c r="CI773" s="8"/>
      <c r="CJ773" s="8"/>
      <c r="CK773" s="8"/>
      <c r="CL773" s="8"/>
      <c r="CM773" s="8"/>
      <c r="CN773" s="8"/>
      <c r="CO773" s="8"/>
      <c r="CP773" s="8"/>
      <c r="CQ773" s="8"/>
      <c r="CR773" s="8"/>
      <c r="CS773" s="8"/>
      <c r="CT773" s="8"/>
      <c r="CU773" s="8"/>
      <c r="CV773" s="8"/>
      <c r="CW773" s="8"/>
      <c r="CX773" s="8"/>
      <c r="CY773" s="8"/>
      <c r="CZ773" s="8"/>
      <c r="DA773" s="8"/>
      <c r="DB773" s="8"/>
      <c r="DC773" s="8"/>
      <c r="DD773" s="8"/>
    </row>
    <row r="774" spans="2:108" x14ac:dyDescent="0.25">
      <c r="B774"/>
      <c r="N774"/>
      <c r="CD774" s="8"/>
      <c r="CE774" s="8"/>
      <c r="CF774" s="8"/>
      <c r="CG774" s="8"/>
      <c r="CH774" s="8"/>
      <c r="CI774" s="8"/>
      <c r="CJ774" s="8"/>
      <c r="CK774" s="8"/>
      <c r="CL774" s="8"/>
      <c r="CM774" s="8"/>
      <c r="CN774" s="8"/>
      <c r="CO774" s="8"/>
      <c r="CP774" s="8"/>
      <c r="CQ774" s="8"/>
      <c r="CR774" s="8"/>
      <c r="CS774" s="8"/>
      <c r="CT774" s="8"/>
      <c r="CU774" s="8"/>
      <c r="CV774" s="8"/>
      <c r="CW774" s="8"/>
      <c r="CX774" s="8"/>
      <c r="CY774" s="8"/>
      <c r="CZ774" s="8"/>
      <c r="DA774" s="8"/>
      <c r="DB774" s="8"/>
      <c r="DC774" s="8"/>
      <c r="DD774" s="8"/>
    </row>
    <row r="775" spans="2:108" x14ac:dyDescent="0.25">
      <c r="B775"/>
      <c r="N775"/>
      <c r="CD775" s="8"/>
      <c r="CE775" s="8"/>
      <c r="CF775" s="8"/>
      <c r="CG775" s="8"/>
      <c r="CH775" s="8"/>
      <c r="CI775" s="8"/>
      <c r="CJ775" s="8"/>
      <c r="CK775" s="8"/>
      <c r="CL775" s="8"/>
      <c r="CM775" s="8"/>
      <c r="CN775" s="8"/>
      <c r="CO775" s="8"/>
      <c r="CP775" s="8"/>
      <c r="CQ775" s="8"/>
      <c r="CR775" s="8"/>
      <c r="CS775" s="8"/>
      <c r="CT775" s="8"/>
      <c r="CU775" s="8"/>
      <c r="CV775" s="8"/>
      <c r="CW775" s="8"/>
      <c r="CX775" s="8"/>
      <c r="CY775" s="8"/>
      <c r="CZ775" s="8"/>
      <c r="DA775" s="8"/>
      <c r="DB775" s="8"/>
      <c r="DC775" s="8"/>
      <c r="DD775" s="8"/>
    </row>
    <row r="776" spans="2:108" x14ac:dyDescent="0.25">
      <c r="B776"/>
      <c r="N776"/>
      <c r="CD776" s="8"/>
      <c r="CE776" s="8"/>
      <c r="CF776" s="8"/>
      <c r="CG776" s="8"/>
      <c r="CH776" s="8"/>
      <c r="CI776" s="8"/>
      <c r="CJ776" s="8"/>
      <c r="CK776" s="8"/>
      <c r="CL776" s="8"/>
      <c r="CM776" s="8"/>
      <c r="CN776" s="8"/>
      <c r="CO776" s="8"/>
      <c r="CP776" s="8"/>
      <c r="CQ776" s="8"/>
      <c r="CR776" s="8"/>
      <c r="CS776" s="8"/>
      <c r="CT776" s="8"/>
      <c r="CU776" s="8"/>
      <c r="CV776" s="8"/>
      <c r="CW776" s="8"/>
      <c r="CX776" s="8"/>
      <c r="CY776" s="8"/>
      <c r="CZ776" s="8"/>
      <c r="DA776" s="8"/>
      <c r="DB776" s="8"/>
      <c r="DC776" s="8"/>
      <c r="DD776" s="8"/>
    </row>
    <row r="777" spans="2:108" x14ac:dyDescent="0.25">
      <c r="B777"/>
      <c r="N777"/>
      <c r="CD777" s="8"/>
      <c r="CE777" s="8"/>
      <c r="CF777" s="8"/>
      <c r="CG777" s="8"/>
      <c r="CH777" s="8"/>
      <c r="CI777" s="8"/>
      <c r="CJ777" s="8"/>
      <c r="CK777" s="8"/>
      <c r="CL777" s="8"/>
      <c r="CM777" s="8"/>
      <c r="CN777" s="8"/>
      <c r="CO777" s="8"/>
      <c r="CP777" s="8"/>
      <c r="CQ777" s="8"/>
      <c r="CR777" s="8"/>
      <c r="CS777" s="8"/>
      <c r="CT777" s="8"/>
      <c r="CU777" s="8"/>
      <c r="CV777" s="8"/>
      <c r="CW777" s="8"/>
      <c r="CX777" s="8"/>
      <c r="CY777" s="8"/>
      <c r="CZ777" s="8"/>
      <c r="DA777" s="8"/>
      <c r="DB777" s="8"/>
      <c r="DC777" s="8"/>
      <c r="DD777" s="8"/>
    </row>
    <row r="778" spans="2:108" x14ac:dyDescent="0.25">
      <c r="B778"/>
      <c r="N778"/>
      <c r="CD778" s="8"/>
      <c r="CE778" s="8"/>
      <c r="CF778" s="8"/>
      <c r="CG778" s="8"/>
      <c r="CH778" s="8"/>
      <c r="CI778" s="8"/>
      <c r="CJ778" s="8"/>
      <c r="CK778" s="8"/>
      <c r="CL778" s="8"/>
      <c r="CM778" s="8"/>
      <c r="CN778" s="8"/>
      <c r="CO778" s="8"/>
      <c r="CP778" s="8"/>
      <c r="CQ778" s="8"/>
      <c r="CR778" s="8"/>
      <c r="CS778" s="8"/>
      <c r="CT778" s="8"/>
      <c r="CU778" s="8"/>
      <c r="CV778" s="8"/>
      <c r="CW778" s="8"/>
      <c r="CX778" s="8"/>
      <c r="CY778" s="8"/>
      <c r="CZ778" s="8"/>
      <c r="DA778" s="8"/>
      <c r="DB778" s="8"/>
      <c r="DC778" s="8"/>
      <c r="DD778" s="8"/>
    </row>
    <row r="779" spans="2:108" x14ac:dyDescent="0.25">
      <c r="B779"/>
      <c r="N779"/>
      <c r="CD779" s="8"/>
      <c r="CE779" s="8"/>
      <c r="CF779" s="8"/>
      <c r="CG779" s="8"/>
      <c r="CH779" s="8"/>
      <c r="CI779" s="8"/>
      <c r="CJ779" s="8"/>
      <c r="CK779" s="8"/>
      <c r="CL779" s="8"/>
      <c r="CM779" s="8"/>
      <c r="CN779" s="8"/>
      <c r="CO779" s="8"/>
      <c r="CP779" s="8"/>
      <c r="CQ779" s="8"/>
      <c r="CR779" s="8"/>
      <c r="CS779" s="8"/>
      <c r="CT779" s="8"/>
      <c r="CU779" s="8"/>
      <c r="CV779" s="8"/>
      <c r="CW779" s="8"/>
      <c r="CX779" s="8"/>
      <c r="CY779" s="8"/>
      <c r="CZ779" s="8"/>
      <c r="DA779" s="8"/>
      <c r="DB779" s="8"/>
      <c r="DC779" s="8"/>
      <c r="DD779" s="8"/>
    </row>
    <row r="780" spans="2:108" x14ac:dyDescent="0.25">
      <c r="B780"/>
      <c r="N780"/>
      <c r="CD780" s="8"/>
      <c r="CE780" s="8"/>
      <c r="CF780" s="8"/>
      <c r="CG780" s="8"/>
      <c r="CH780" s="8"/>
      <c r="CI780" s="8"/>
      <c r="CJ780" s="8"/>
      <c r="CK780" s="8"/>
      <c r="CL780" s="8"/>
      <c r="CM780" s="8"/>
      <c r="CN780" s="8"/>
      <c r="CO780" s="8"/>
      <c r="CP780" s="8"/>
      <c r="CQ780" s="8"/>
      <c r="CR780" s="8"/>
      <c r="CS780" s="8"/>
      <c r="CT780" s="8"/>
      <c r="CU780" s="8"/>
      <c r="CV780" s="8"/>
      <c r="CW780" s="8"/>
      <c r="CX780" s="8"/>
      <c r="CY780" s="8"/>
      <c r="CZ780" s="8"/>
      <c r="DA780" s="8"/>
      <c r="DB780" s="8"/>
      <c r="DC780" s="8"/>
      <c r="DD780" s="8"/>
    </row>
    <row r="781" spans="2:108" x14ac:dyDescent="0.25">
      <c r="B781"/>
      <c r="N781"/>
      <c r="CD781" s="8"/>
      <c r="CE781" s="8"/>
      <c r="CF781" s="8"/>
      <c r="CG781" s="8"/>
      <c r="CH781" s="8"/>
      <c r="CI781" s="8"/>
      <c r="CJ781" s="8"/>
      <c r="CK781" s="8"/>
      <c r="CL781" s="8"/>
      <c r="CM781" s="8"/>
      <c r="CN781" s="8"/>
      <c r="CO781" s="8"/>
      <c r="CP781" s="8"/>
      <c r="CQ781" s="8"/>
      <c r="CR781" s="8"/>
      <c r="CS781" s="8"/>
      <c r="CT781" s="8"/>
      <c r="CU781" s="8"/>
      <c r="CV781" s="8"/>
      <c r="CW781" s="8"/>
      <c r="CX781" s="8"/>
      <c r="CY781" s="8"/>
      <c r="CZ781" s="8"/>
      <c r="DA781" s="8"/>
      <c r="DB781" s="8"/>
      <c r="DC781" s="8"/>
      <c r="DD781" s="8"/>
    </row>
    <row r="782" spans="2:108" x14ac:dyDescent="0.25">
      <c r="B782"/>
      <c r="N782"/>
      <c r="CD782" s="8"/>
      <c r="CE782" s="8"/>
      <c r="CF782" s="8"/>
      <c r="CG782" s="8"/>
      <c r="CH782" s="8"/>
      <c r="CI782" s="8"/>
      <c r="CJ782" s="8"/>
      <c r="CK782" s="8"/>
      <c r="CL782" s="8"/>
      <c r="CM782" s="8"/>
      <c r="CN782" s="8"/>
      <c r="CO782" s="8"/>
      <c r="CP782" s="8"/>
      <c r="CQ782" s="8"/>
      <c r="CR782" s="8"/>
      <c r="CS782" s="8"/>
      <c r="CT782" s="8"/>
      <c r="CU782" s="8"/>
      <c r="CV782" s="8"/>
      <c r="CW782" s="8"/>
      <c r="CX782" s="8"/>
      <c r="CY782" s="8"/>
      <c r="CZ782" s="8"/>
      <c r="DA782" s="8"/>
      <c r="DB782" s="8"/>
      <c r="DC782" s="8"/>
      <c r="DD782" s="8"/>
    </row>
    <row r="783" spans="2:108" x14ac:dyDescent="0.25">
      <c r="B783"/>
      <c r="N783"/>
      <c r="CD783" s="8"/>
      <c r="CE783" s="8"/>
      <c r="CF783" s="8"/>
      <c r="CG783" s="8"/>
      <c r="CH783" s="8"/>
      <c r="CI783" s="8"/>
      <c r="CJ783" s="8"/>
      <c r="CK783" s="8"/>
      <c r="CL783" s="8"/>
      <c r="CM783" s="8"/>
      <c r="CN783" s="8"/>
      <c r="CO783" s="8"/>
      <c r="CP783" s="8"/>
      <c r="CQ783" s="8"/>
      <c r="CR783" s="8"/>
      <c r="CS783" s="8"/>
      <c r="CT783" s="8"/>
      <c r="CU783" s="8"/>
      <c r="CV783" s="8"/>
      <c r="CW783" s="8"/>
      <c r="CX783" s="8"/>
      <c r="CY783" s="8"/>
      <c r="CZ783" s="8"/>
      <c r="DA783" s="8"/>
      <c r="DB783" s="8"/>
      <c r="DC783" s="8"/>
      <c r="DD783" s="8"/>
    </row>
    <row r="784" spans="2:108" x14ac:dyDescent="0.25">
      <c r="B784"/>
      <c r="N784"/>
      <c r="CD784" s="8"/>
      <c r="CE784" s="8"/>
      <c r="CF784" s="8"/>
      <c r="CG784" s="8"/>
      <c r="CH784" s="8"/>
      <c r="CI784" s="8"/>
      <c r="CJ784" s="8"/>
      <c r="CK784" s="8"/>
      <c r="CL784" s="8"/>
      <c r="CM784" s="8"/>
      <c r="CN784" s="8"/>
      <c r="CO784" s="8"/>
      <c r="CP784" s="8"/>
      <c r="CQ784" s="8"/>
      <c r="CR784" s="8"/>
      <c r="CS784" s="8"/>
      <c r="CT784" s="8"/>
      <c r="CU784" s="8"/>
      <c r="CV784" s="8"/>
      <c r="CW784" s="8"/>
      <c r="CX784" s="8"/>
      <c r="CY784" s="8"/>
      <c r="CZ784" s="8"/>
      <c r="DA784" s="8"/>
      <c r="DB784" s="8"/>
      <c r="DC784" s="8"/>
      <c r="DD784" s="8"/>
    </row>
    <row r="785" spans="2:108" x14ac:dyDescent="0.25">
      <c r="B785"/>
      <c r="N785"/>
      <c r="CD785" s="8"/>
      <c r="CE785" s="8"/>
      <c r="CF785" s="8"/>
      <c r="CG785" s="8"/>
      <c r="CH785" s="8"/>
      <c r="CI785" s="8"/>
      <c r="CJ785" s="8"/>
      <c r="CK785" s="8"/>
      <c r="CL785" s="8"/>
      <c r="CM785" s="8"/>
      <c r="CN785" s="8"/>
      <c r="CO785" s="8"/>
      <c r="CP785" s="8"/>
      <c r="CQ785" s="8"/>
      <c r="CR785" s="8"/>
      <c r="CS785" s="8"/>
      <c r="CT785" s="8"/>
      <c r="CU785" s="8"/>
      <c r="CV785" s="8"/>
      <c r="CW785" s="8"/>
      <c r="CX785" s="8"/>
      <c r="CY785" s="8"/>
      <c r="CZ785" s="8"/>
      <c r="DA785" s="8"/>
      <c r="DB785" s="8"/>
      <c r="DC785" s="8"/>
      <c r="DD785" s="8"/>
    </row>
    <row r="786" spans="2:108" x14ac:dyDescent="0.25">
      <c r="B786"/>
      <c r="N786"/>
      <c r="CD786" s="8"/>
      <c r="CE786" s="8"/>
      <c r="CF786" s="8"/>
      <c r="CG786" s="8"/>
      <c r="CH786" s="8"/>
      <c r="CI786" s="8"/>
      <c r="CJ786" s="8"/>
      <c r="CK786" s="8"/>
      <c r="CL786" s="8"/>
      <c r="CM786" s="8"/>
      <c r="CN786" s="8"/>
      <c r="CO786" s="8"/>
      <c r="CP786" s="8"/>
      <c r="CQ786" s="8"/>
      <c r="CR786" s="8"/>
      <c r="CS786" s="8"/>
      <c r="CT786" s="8"/>
      <c r="CU786" s="8"/>
      <c r="CV786" s="8"/>
      <c r="CW786" s="8"/>
      <c r="CX786" s="8"/>
      <c r="CY786" s="8"/>
      <c r="CZ786" s="8"/>
      <c r="DA786" s="8"/>
      <c r="DB786" s="8"/>
      <c r="DC786" s="8"/>
      <c r="DD786" s="8"/>
    </row>
    <row r="787" spans="2:108" x14ac:dyDescent="0.25">
      <c r="B787"/>
      <c r="N787"/>
      <c r="CD787" s="8"/>
      <c r="CE787" s="8"/>
      <c r="CF787" s="8"/>
      <c r="CG787" s="8"/>
      <c r="CH787" s="8"/>
      <c r="CI787" s="8"/>
      <c r="CJ787" s="8"/>
      <c r="CK787" s="8"/>
      <c r="CL787" s="8"/>
      <c r="CM787" s="8"/>
      <c r="CN787" s="8"/>
      <c r="CO787" s="8"/>
      <c r="CP787" s="8"/>
      <c r="CQ787" s="8"/>
      <c r="CR787" s="8"/>
      <c r="CS787" s="8"/>
      <c r="CT787" s="8"/>
      <c r="CU787" s="8"/>
      <c r="CV787" s="8"/>
      <c r="CW787" s="8"/>
      <c r="CX787" s="8"/>
      <c r="CY787" s="8"/>
      <c r="CZ787" s="8"/>
      <c r="DA787" s="8"/>
      <c r="DB787" s="8"/>
      <c r="DC787" s="8"/>
      <c r="DD787" s="8"/>
    </row>
    <row r="788" spans="2:108" x14ac:dyDescent="0.25">
      <c r="B788"/>
      <c r="N788"/>
      <c r="CD788" s="8"/>
      <c r="CE788" s="8"/>
      <c r="CF788" s="8"/>
      <c r="CG788" s="8"/>
      <c r="CH788" s="8"/>
      <c r="CI788" s="8"/>
      <c r="CJ788" s="8"/>
      <c r="CK788" s="8"/>
      <c r="CL788" s="8"/>
      <c r="CM788" s="8"/>
      <c r="CN788" s="8"/>
      <c r="CO788" s="8"/>
      <c r="CP788" s="8"/>
      <c r="CQ788" s="8"/>
      <c r="CR788" s="8"/>
      <c r="CS788" s="8"/>
      <c r="CT788" s="8"/>
      <c r="CU788" s="8"/>
      <c r="CV788" s="8"/>
      <c r="CW788" s="8"/>
      <c r="CX788" s="8"/>
      <c r="CY788" s="8"/>
      <c r="CZ788" s="8"/>
      <c r="DA788" s="8"/>
      <c r="DB788" s="8"/>
      <c r="DC788" s="8"/>
      <c r="DD788" s="8"/>
    </row>
    <row r="789" spans="2:108" x14ac:dyDescent="0.25">
      <c r="B789"/>
      <c r="N789"/>
      <c r="CD789" s="8"/>
      <c r="CE789" s="8"/>
      <c r="CF789" s="8"/>
      <c r="CG789" s="8"/>
      <c r="CH789" s="8"/>
      <c r="CI789" s="8"/>
      <c r="CJ789" s="8"/>
      <c r="CK789" s="8"/>
      <c r="CL789" s="8"/>
      <c r="CM789" s="8"/>
      <c r="CN789" s="8"/>
      <c r="CO789" s="8"/>
      <c r="CP789" s="8"/>
      <c r="CQ789" s="8"/>
      <c r="CR789" s="8"/>
      <c r="CS789" s="8"/>
      <c r="CT789" s="8"/>
      <c r="CU789" s="8"/>
      <c r="CV789" s="8"/>
      <c r="CW789" s="8"/>
      <c r="CX789" s="8"/>
      <c r="CY789" s="8"/>
      <c r="CZ789" s="8"/>
      <c r="DA789" s="8"/>
      <c r="DB789" s="8"/>
      <c r="DC789" s="8"/>
      <c r="DD789" s="8"/>
    </row>
    <row r="790" spans="2:108" x14ac:dyDescent="0.25">
      <c r="B790"/>
      <c r="N790"/>
      <c r="CD790" s="8"/>
      <c r="CE790" s="8"/>
      <c r="CF790" s="8"/>
      <c r="CG790" s="8"/>
      <c r="CH790" s="8"/>
      <c r="CI790" s="8"/>
      <c r="CJ790" s="8"/>
      <c r="CK790" s="8"/>
      <c r="CL790" s="8"/>
      <c r="CM790" s="8"/>
      <c r="CN790" s="8"/>
      <c r="CO790" s="8"/>
      <c r="CP790" s="8"/>
      <c r="CQ790" s="8"/>
      <c r="CR790" s="8"/>
      <c r="CS790" s="8"/>
      <c r="CT790" s="8"/>
      <c r="CU790" s="8"/>
      <c r="CV790" s="8"/>
      <c r="CW790" s="8"/>
      <c r="CX790" s="8"/>
      <c r="CY790" s="8"/>
      <c r="CZ790" s="8"/>
      <c r="DA790" s="8"/>
      <c r="DB790" s="8"/>
      <c r="DC790" s="8"/>
      <c r="DD790" s="8"/>
    </row>
    <row r="791" spans="2:108" x14ac:dyDescent="0.25">
      <c r="B791"/>
      <c r="N791"/>
      <c r="CD791" s="8"/>
      <c r="CE791" s="8"/>
      <c r="CF791" s="8"/>
      <c r="CG791" s="8"/>
      <c r="CH791" s="8"/>
      <c r="CI791" s="8"/>
      <c r="CJ791" s="8"/>
      <c r="CK791" s="8"/>
      <c r="CL791" s="8"/>
      <c r="CM791" s="8"/>
      <c r="CN791" s="8"/>
      <c r="CO791" s="8"/>
      <c r="CP791" s="8"/>
      <c r="CQ791" s="8"/>
      <c r="CR791" s="8"/>
      <c r="CS791" s="8"/>
      <c r="CT791" s="8"/>
      <c r="CU791" s="8"/>
      <c r="CV791" s="8"/>
      <c r="CW791" s="8"/>
      <c r="CX791" s="8"/>
      <c r="CY791" s="8"/>
      <c r="CZ791" s="8"/>
      <c r="DA791" s="8"/>
      <c r="DB791" s="8"/>
      <c r="DC791" s="8"/>
      <c r="DD791" s="8"/>
    </row>
    <row r="792" spans="2:108" x14ac:dyDescent="0.25">
      <c r="B792"/>
      <c r="N792"/>
      <c r="CD792" s="8"/>
      <c r="CE792" s="8"/>
      <c r="CF792" s="8"/>
      <c r="CG792" s="8"/>
      <c r="CH792" s="8"/>
      <c r="CI792" s="8"/>
      <c r="CJ792" s="8"/>
      <c r="CK792" s="8"/>
      <c r="CL792" s="8"/>
      <c r="CM792" s="8"/>
      <c r="CN792" s="8"/>
      <c r="CO792" s="8"/>
      <c r="CP792" s="8"/>
      <c r="CQ792" s="8"/>
      <c r="CR792" s="8"/>
      <c r="CS792" s="8"/>
      <c r="CT792" s="8"/>
      <c r="CU792" s="8"/>
      <c r="CV792" s="8"/>
      <c r="CW792" s="8"/>
      <c r="CX792" s="8"/>
      <c r="CY792" s="8"/>
      <c r="CZ792" s="8"/>
      <c r="DA792" s="8"/>
      <c r="DB792" s="8"/>
      <c r="DC792" s="8"/>
      <c r="DD792" s="8"/>
    </row>
    <row r="793" spans="2:108" x14ac:dyDescent="0.25">
      <c r="B793"/>
      <c r="N793"/>
      <c r="CD793" s="8"/>
      <c r="CE793" s="8"/>
      <c r="CF793" s="8"/>
      <c r="CG793" s="8"/>
      <c r="CH793" s="8"/>
      <c r="CI793" s="8"/>
      <c r="CJ793" s="8"/>
      <c r="CK793" s="8"/>
      <c r="CL793" s="8"/>
      <c r="CM793" s="8"/>
      <c r="CN793" s="8"/>
      <c r="CO793" s="8"/>
      <c r="CP793" s="8"/>
      <c r="CQ793" s="8"/>
      <c r="CR793" s="8"/>
      <c r="CS793" s="8"/>
      <c r="CT793" s="8"/>
      <c r="CU793" s="8"/>
      <c r="CV793" s="8"/>
      <c r="CW793" s="8"/>
      <c r="CX793" s="8"/>
      <c r="CY793" s="8"/>
      <c r="CZ793" s="8"/>
      <c r="DA793" s="8"/>
      <c r="DB793" s="8"/>
      <c r="DC793" s="8"/>
      <c r="DD793" s="8"/>
    </row>
    <row r="794" spans="2:108" x14ac:dyDescent="0.25">
      <c r="B794"/>
      <c r="N794"/>
      <c r="CD794" s="8"/>
      <c r="CE794" s="8"/>
      <c r="CF794" s="8"/>
      <c r="CG794" s="8"/>
      <c r="CH794" s="8"/>
      <c r="CI794" s="8"/>
      <c r="CJ794" s="8"/>
      <c r="CK794" s="8"/>
      <c r="CL794" s="8"/>
      <c r="CM794" s="8"/>
      <c r="CN794" s="8"/>
      <c r="CO794" s="8"/>
      <c r="CP794" s="8"/>
      <c r="CQ794" s="8"/>
      <c r="CR794" s="8"/>
      <c r="CS794" s="8"/>
      <c r="CT794" s="8"/>
      <c r="CU794" s="8"/>
      <c r="CV794" s="8"/>
      <c r="CW794" s="8"/>
      <c r="CX794" s="8"/>
      <c r="CY794" s="8"/>
      <c r="CZ794" s="8"/>
      <c r="DA794" s="8"/>
      <c r="DB794" s="8"/>
      <c r="DC794" s="8"/>
      <c r="DD794" s="8"/>
    </row>
    <row r="795" spans="2:108" x14ac:dyDescent="0.25">
      <c r="B795"/>
      <c r="N795"/>
      <c r="CD795" s="8"/>
      <c r="CE795" s="8"/>
      <c r="CF795" s="8"/>
      <c r="CG795" s="8"/>
      <c r="CH795" s="8"/>
      <c r="CI795" s="8"/>
      <c r="CJ795" s="8"/>
      <c r="CK795" s="8"/>
      <c r="CL795" s="8"/>
      <c r="CM795" s="8"/>
      <c r="CN795" s="8"/>
      <c r="CO795" s="8"/>
      <c r="CP795" s="8"/>
      <c r="CQ795" s="8"/>
      <c r="CR795" s="8"/>
      <c r="CS795" s="8"/>
      <c r="CT795" s="8"/>
      <c r="CU795" s="8"/>
      <c r="CV795" s="8"/>
      <c r="CW795" s="8"/>
      <c r="CX795" s="8"/>
      <c r="CY795" s="8"/>
      <c r="CZ795" s="8"/>
      <c r="DA795" s="8"/>
      <c r="DB795" s="8"/>
      <c r="DC795" s="8"/>
      <c r="DD795" s="8"/>
    </row>
    <row r="796" spans="2:108" x14ac:dyDescent="0.25">
      <c r="B796"/>
      <c r="N796"/>
      <c r="CD796" s="8"/>
      <c r="CE796" s="8"/>
      <c r="CF796" s="8"/>
      <c r="CG796" s="8"/>
      <c r="CH796" s="8"/>
      <c r="CI796" s="8"/>
      <c r="CJ796" s="8"/>
      <c r="CK796" s="8"/>
      <c r="CL796" s="8"/>
      <c r="CM796" s="8"/>
      <c r="CN796" s="8"/>
      <c r="CO796" s="8"/>
      <c r="CP796" s="8"/>
      <c r="CQ796" s="8"/>
      <c r="CR796" s="8"/>
      <c r="CS796" s="8"/>
      <c r="CT796" s="8"/>
      <c r="CU796" s="8"/>
      <c r="CV796" s="8"/>
      <c r="CW796" s="8"/>
      <c r="CX796" s="8"/>
      <c r="CY796" s="8"/>
      <c r="CZ796" s="8"/>
      <c r="DA796" s="8"/>
      <c r="DB796" s="8"/>
      <c r="DC796" s="8"/>
      <c r="DD796" s="8"/>
    </row>
    <row r="797" spans="2:108" x14ac:dyDescent="0.25">
      <c r="B797"/>
      <c r="N797"/>
      <c r="CD797" s="8"/>
      <c r="CE797" s="8"/>
      <c r="CF797" s="8"/>
      <c r="CG797" s="8"/>
      <c r="CH797" s="8"/>
      <c r="CI797" s="8"/>
      <c r="CJ797" s="8"/>
      <c r="CK797" s="8"/>
      <c r="CL797" s="8"/>
      <c r="CM797" s="8"/>
      <c r="CN797" s="8"/>
      <c r="CO797" s="8"/>
      <c r="CP797" s="8"/>
      <c r="CQ797" s="8"/>
      <c r="CR797" s="8"/>
      <c r="CS797" s="8"/>
      <c r="CT797" s="8"/>
      <c r="CU797" s="8"/>
      <c r="CV797" s="8"/>
      <c r="CW797" s="8"/>
      <c r="CX797" s="8"/>
      <c r="CY797" s="8"/>
      <c r="CZ797" s="8"/>
      <c r="DA797" s="8"/>
      <c r="DB797" s="8"/>
      <c r="DC797" s="8"/>
      <c r="DD797" s="8"/>
    </row>
    <row r="798" spans="2:108" x14ac:dyDescent="0.25">
      <c r="B798"/>
      <c r="N798"/>
      <c r="CD798" s="8"/>
      <c r="CE798" s="8"/>
      <c r="CF798" s="8"/>
      <c r="CG798" s="8"/>
      <c r="CH798" s="8"/>
      <c r="CI798" s="8"/>
      <c r="CJ798" s="8"/>
      <c r="CK798" s="8"/>
      <c r="CL798" s="8"/>
      <c r="CM798" s="8"/>
      <c r="CN798" s="8"/>
      <c r="CO798" s="8"/>
      <c r="CP798" s="8"/>
      <c r="CQ798" s="8"/>
      <c r="CR798" s="8"/>
      <c r="CS798" s="8"/>
      <c r="CT798" s="8"/>
      <c r="CU798" s="8"/>
      <c r="CV798" s="8"/>
      <c r="CW798" s="8"/>
      <c r="CX798" s="8"/>
      <c r="CY798" s="8"/>
      <c r="CZ798" s="8"/>
      <c r="DA798" s="8"/>
      <c r="DB798" s="8"/>
      <c r="DC798" s="8"/>
      <c r="DD798" s="8"/>
    </row>
    <row r="799" spans="2:108" x14ac:dyDescent="0.25">
      <c r="B799"/>
      <c r="N799"/>
      <c r="CD799" s="8"/>
      <c r="CE799" s="8"/>
      <c r="CF799" s="8"/>
      <c r="CG799" s="8"/>
      <c r="CH799" s="8"/>
      <c r="CI799" s="8"/>
      <c r="CJ799" s="8"/>
      <c r="CK799" s="8"/>
      <c r="CL799" s="8"/>
      <c r="CM799" s="8"/>
      <c r="CN799" s="8"/>
      <c r="CO799" s="8"/>
      <c r="CP799" s="8"/>
      <c r="CQ799" s="8"/>
      <c r="CR799" s="8"/>
      <c r="CS799" s="8"/>
      <c r="CT799" s="8"/>
      <c r="CU799" s="8"/>
      <c r="CV799" s="8"/>
      <c r="CW799" s="8"/>
      <c r="CX799" s="8"/>
      <c r="CY799" s="8"/>
      <c r="CZ799" s="8"/>
      <c r="DA799" s="8"/>
      <c r="DB799" s="8"/>
      <c r="DC799" s="8"/>
      <c r="DD799" s="8"/>
    </row>
    <row r="800" spans="2:108" x14ac:dyDescent="0.25">
      <c r="B800"/>
      <c r="N800"/>
      <c r="CD800" s="8"/>
      <c r="CE800" s="8"/>
      <c r="CF800" s="8"/>
      <c r="CG800" s="8"/>
      <c r="CH800" s="8"/>
      <c r="CI800" s="8"/>
      <c r="CJ800" s="8"/>
      <c r="CK800" s="8"/>
      <c r="CL800" s="8"/>
      <c r="CM800" s="8"/>
      <c r="CN800" s="8"/>
      <c r="CO800" s="8"/>
      <c r="CP800" s="8"/>
      <c r="CQ800" s="8"/>
      <c r="CR800" s="8"/>
      <c r="CS800" s="8"/>
      <c r="CT800" s="8"/>
      <c r="CU800" s="8"/>
      <c r="CV800" s="8"/>
      <c r="CW800" s="8"/>
      <c r="CX800" s="8"/>
      <c r="CY800" s="8"/>
      <c r="CZ800" s="8"/>
      <c r="DA800" s="8"/>
      <c r="DB800" s="8"/>
      <c r="DC800" s="8"/>
      <c r="DD800" s="8"/>
    </row>
    <row r="801" spans="2:108" x14ac:dyDescent="0.25">
      <c r="B801"/>
      <c r="N801"/>
      <c r="CD801" s="8"/>
      <c r="CE801" s="8"/>
      <c r="CF801" s="8"/>
      <c r="CG801" s="8"/>
      <c r="CH801" s="8"/>
      <c r="CI801" s="8"/>
      <c r="CJ801" s="8"/>
      <c r="CK801" s="8"/>
      <c r="CL801" s="8"/>
      <c r="CM801" s="8"/>
      <c r="CN801" s="8"/>
      <c r="CO801" s="8"/>
      <c r="CP801" s="8"/>
      <c r="CQ801" s="8"/>
      <c r="CR801" s="8"/>
      <c r="CS801" s="8"/>
      <c r="CT801" s="8"/>
      <c r="CU801" s="8"/>
      <c r="CV801" s="8"/>
      <c r="CW801" s="8"/>
      <c r="CX801" s="8"/>
      <c r="CY801" s="8"/>
      <c r="CZ801" s="8"/>
      <c r="DA801" s="8"/>
      <c r="DB801" s="8"/>
      <c r="DC801" s="8"/>
      <c r="DD801" s="8"/>
    </row>
    <row r="802" spans="2:108" x14ac:dyDescent="0.25">
      <c r="B802"/>
      <c r="N802"/>
      <c r="CD802" s="8"/>
      <c r="CE802" s="8"/>
      <c r="CF802" s="8"/>
      <c r="CG802" s="8"/>
      <c r="CH802" s="8"/>
      <c r="CI802" s="8"/>
      <c r="CJ802" s="8"/>
      <c r="CK802" s="8"/>
      <c r="CL802" s="8"/>
      <c r="CM802" s="8"/>
      <c r="CN802" s="8"/>
      <c r="CO802" s="8"/>
      <c r="CP802" s="8"/>
      <c r="CQ802" s="8"/>
      <c r="CR802" s="8"/>
      <c r="CS802" s="8"/>
      <c r="CT802" s="8"/>
      <c r="CU802" s="8"/>
      <c r="CV802" s="8"/>
      <c r="CW802" s="8"/>
      <c r="CX802" s="8"/>
      <c r="CY802" s="8"/>
      <c r="CZ802" s="8"/>
      <c r="DA802" s="8"/>
      <c r="DB802" s="8"/>
      <c r="DC802" s="8"/>
      <c r="DD802" s="8"/>
    </row>
    <row r="803" spans="2:108" x14ac:dyDescent="0.25">
      <c r="B803"/>
      <c r="N803"/>
      <c r="CD803" s="8"/>
      <c r="CE803" s="8"/>
      <c r="CF803" s="8"/>
      <c r="CG803" s="8"/>
      <c r="CH803" s="8"/>
      <c r="CI803" s="8"/>
      <c r="CJ803" s="8"/>
      <c r="CK803" s="8"/>
      <c r="CL803" s="8"/>
      <c r="CM803" s="8"/>
      <c r="CN803" s="8"/>
      <c r="CO803" s="8"/>
      <c r="CP803" s="8"/>
      <c r="CQ803" s="8"/>
      <c r="CR803" s="8"/>
      <c r="CS803" s="8"/>
      <c r="CT803" s="8"/>
      <c r="CU803" s="8"/>
      <c r="CV803" s="8"/>
      <c r="CW803" s="8"/>
      <c r="CX803" s="8"/>
      <c r="CY803" s="8"/>
      <c r="CZ803" s="8"/>
      <c r="DA803" s="8"/>
      <c r="DB803" s="8"/>
      <c r="DC803" s="8"/>
      <c r="DD803" s="8"/>
    </row>
    <row r="804" spans="2:108" x14ac:dyDescent="0.25">
      <c r="B804"/>
      <c r="N804"/>
      <c r="CD804" s="8"/>
      <c r="CE804" s="8"/>
      <c r="CF804" s="8"/>
      <c r="CG804" s="8"/>
      <c r="CH804" s="8"/>
      <c r="CI804" s="8"/>
      <c r="CJ804" s="8"/>
      <c r="CK804" s="8"/>
      <c r="CL804" s="8"/>
      <c r="CM804" s="8"/>
      <c r="CN804" s="8"/>
      <c r="CO804" s="8"/>
      <c r="CP804" s="8"/>
      <c r="CQ804" s="8"/>
      <c r="CR804" s="8"/>
      <c r="CS804" s="8"/>
      <c r="CT804" s="8"/>
      <c r="CU804" s="8"/>
      <c r="CV804" s="8"/>
      <c r="CW804" s="8"/>
      <c r="CX804" s="8"/>
      <c r="CY804" s="8"/>
      <c r="CZ804" s="8"/>
      <c r="DA804" s="8"/>
      <c r="DB804" s="8"/>
      <c r="DC804" s="8"/>
      <c r="DD804" s="8"/>
    </row>
    <row r="805" spans="2:108" x14ac:dyDescent="0.25">
      <c r="B805"/>
      <c r="N805"/>
      <c r="CD805" s="8"/>
      <c r="CE805" s="8"/>
      <c r="CF805" s="8"/>
      <c r="CG805" s="8"/>
      <c r="CH805" s="8"/>
      <c r="CI805" s="8"/>
      <c r="CJ805" s="8"/>
      <c r="CK805" s="8"/>
      <c r="CL805" s="8"/>
      <c r="CM805" s="8"/>
      <c r="CN805" s="8"/>
      <c r="CO805" s="8"/>
      <c r="CP805" s="8"/>
      <c r="CQ805" s="8"/>
      <c r="CR805" s="8"/>
      <c r="CS805" s="8"/>
      <c r="CT805" s="8"/>
      <c r="CU805" s="8"/>
      <c r="CV805" s="8"/>
      <c r="CW805" s="8"/>
      <c r="CX805" s="8"/>
      <c r="CY805" s="8"/>
      <c r="CZ805" s="8"/>
      <c r="DA805" s="8"/>
      <c r="DB805" s="8"/>
      <c r="DC805" s="8"/>
      <c r="DD805" s="8"/>
    </row>
    <row r="806" spans="2:108" x14ac:dyDescent="0.25">
      <c r="B806"/>
      <c r="N806"/>
      <c r="CD806" s="8"/>
      <c r="CE806" s="8"/>
      <c r="CF806" s="8"/>
      <c r="CG806" s="8"/>
      <c r="CH806" s="8"/>
      <c r="CI806" s="8"/>
      <c r="CJ806" s="8"/>
      <c r="CK806" s="8"/>
      <c r="CL806" s="8"/>
      <c r="CM806" s="8"/>
      <c r="CN806" s="8"/>
      <c r="CO806" s="8"/>
      <c r="CP806" s="8"/>
      <c r="CQ806" s="8"/>
      <c r="CR806" s="8"/>
      <c r="CS806" s="8"/>
      <c r="CT806" s="8"/>
      <c r="CU806" s="8"/>
      <c r="CV806" s="8"/>
      <c r="CW806" s="8"/>
      <c r="CX806" s="8"/>
      <c r="CY806" s="8"/>
      <c r="CZ806" s="8"/>
      <c r="DA806" s="8"/>
      <c r="DB806" s="8"/>
      <c r="DC806" s="8"/>
      <c r="DD806" s="8"/>
    </row>
    <row r="807" spans="2:108" x14ac:dyDescent="0.25">
      <c r="B807"/>
      <c r="N807"/>
      <c r="CD807" s="8"/>
      <c r="CE807" s="8"/>
      <c r="CF807" s="8"/>
      <c r="CG807" s="8"/>
      <c r="CH807" s="8"/>
      <c r="CI807" s="8"/>
      <c r="CJ807" s="8"/>
      <c r="CK807" s="8"/>
      <c r="CL807" s="8"/>
      <c r="CM807" s="8"/>
      <c r="CN807" s="8"/>
      <c r="CO807" s="8"/>
      <c r="CP807" s="8"/>
      <c r="CQ807" s="8"/>
      <c r="CR807" s="8"/>
      <c r="CS807" s="8"/>
      <c r="CT807" s="8"/>
      <c r="CU807" s="8"/>
      <c r="CV807" s="8"/>
      <c r="CW807" s="8"/>
      <c r="CX807" s="8"/>
      <c r="CY807" s="8"/>
      <c r="CZ807" s="8"/>
      <c r="DA807" s="8"/>
      <c r="DB807" s="8"/>
      <c r="DC807" s="8"/>
      <c r="DD807" s="8"/>
    </row>
    <row r="808" spans="2:108" x14ac:dyDescent="0.25">
      <c r="B808"/>
      <c r="N808"/>
      <c r="CD808" s="8"/>
      <c r="CE808" s="8"/>
      <c r="CF808" s="8"/>
      <c r="CG808" s="8"/>
      <c r="CH808" s="8"/>
      <c r="CI808" s="8"/>
      <c r="CJ808" s="8"/>
      <c r="CK808" s="8"/>
      <c r="CL808" s="8"/>
      <c r="CM808" s="8"/>
      <c r="CN808" s="8"/>
      <c r="CO808" s="8"/>
      <c r="CP808" s="8"/>
      <c r="CQ808" s="8"/>
      <c r="CR808" s="8"/>
      <c r="CS808" s="8"/>
      <c r="CT808" s="8"/>
      <c r="CU808" s="8"/>
      <c r="CV808" s="8"/>
      <c r="CW808" s="8"/>
      <c r="CX808" s="8"/>
      <c r="CY808" s="8"/>
      <c r="CZ808" s="8"/>
      <c r="DA808" s="8"/>
      <c r="DB808" s="8"/>
      <c r="DC808" s="8"/>
      <c r="DD808" s="8"/>
    </row>
    <row r="809" spans="2:108" x14ac:dyDescent="0.25">
      <c r="B809"/>
      <c r="N809"/>
      <c r="CD809" s="8"/>
      <c r="CE809" s="8"/>
      <c r="CF809" s="8"/>
      <c r="CG809" s="8"/>
      <c r="CH809" s="8"/>
      <c r="CI809" s="8"/>
      <c r="CJ809" s="8"/>
      <c r="CK809" s="8"/>
      <c r="CL809" s="8"/>
      <c r="CM809" s="8"/>
      <c r="CN809" s="8"/>
      <c r="CO809" s="8"/>
      <c r="CP809" s="8"/>
      <c r="CQ809" s="8"/>
      <c r="CR809" s="8"/>
      <c r="CS809" s="8"/>
      <c r="CT809" s="8"/>
      <c r="CU809" s="8"/>
      <c r="CV809" s="8"/>
      <c r="CW809" s="8"/>
      <c r="CX809" s="8"/>
      <c r="CY809" s="8"/>
      <c r="CZ809" s="8"/>
      <c r="DA809" s="8"/>
      <c r="DB809" s="8"/>
      <c r="DC809" s="8"/>
      <c r="DD809" s="8"/>
    </row>
    <row r="810" spans="2:108" x14ac:dyDescent="0.25">
      <c r="B810"/>
      <c r="N810"/>
      <c r="CD810" s="8"/>
      <c r="CE810" s="8"/>
      <c r="CF810" s="8"/>
      <c r="CG810" s="8"/>
      <c r="CH810" s="8"/>
      <c r="CI810" s="8"/>
      <c r="CJ810" s="8"/>
      <c r="CK810" s="8"/>
      <c r="CL810" s="8"/>
      <c r="CM810" s="8"/>
      <c r="CN810" s="8"/>
      <c r="CO810" s="8"/>
      <c r="CP810" s="8"/>
      <c r="CQ810" s="8"/>
      <c r="CR810" s="8"/>
      <c r="CS810" s="8"/>
      <c r="CT810" s="8"/>
      <c r="CU810" s="8"/>
      <c r="CV810" s="8"/>
      <c r="CW810" s="8"/>
      <c r="CX810" s="8"/>
      <c r="CY810" s="8"/>
      <c r="CZ810" s="8"/>
      <c r="DA810" s="8"/>
      <c r="DB810" s="8"/>
      <c r="DC810" s="8"/>
      <c r="DD810" s="8"/>
    </row>
    <row r="811" spans="2:108" x14ac:dyDescent="0.25">
      <c r="B811"/>
      <c r="N811"/>
      <c r="CD811" s="8"/>
      <c r="CE811" s="8"/>
      <c r="CF811" s="8"/>
      <c r="CG811" s="8"/>
      <c r="CH811" s="8"/>
      <c r="CI811" s="8"/>
      <c r="CJ811" s="8"/>
      <c r="CK811" s="8"/>
      <c r="CL811" s="8"/>
      <c r="CM811" s="8"/>
      <c r="CN811" s="8"/>
      <c r="CO811" s="8"/>
      <c r="CP811" s="8"/>
      <c r="CQ811" s="8"/>
      <c r="CR811" s="8"/>
      <c r="CS811" s="8"/>
      <c r="CT811" s="8"/>
      <c r="CU811" s="8"/>
      <c r="CV811" s="8"/>
      <c r="CW811" s="8"/>
      <c r="CX811" s="8"/>
      <c r="CY811" s="8"/>
      <c r="CZ811" s="8"/>
      <c r="DA811" s="8"/>
      <c r="DB811" s="8"/>
      <c r="DC811" s="8"/>
      <c r="DD811" s="8"/>
    </row>
    <row r="812" spans="2:108" x14ac:dyDescent="0.25">
      <c r="B812"/>
      <c r="N812"/>
      <c r="CD812" s="8"/>
      <c r="CE812" s="8"/>
      <c r="CF812" s="8"/>
      <c r="CG812" s="8"/>
      <c r="CH812" s="8"/>
      <c r="CI812" s="8"/>
      <c r="CJ812" s="8"/>
      <c r="CK812" s="8"/>
      <c r="CL812" s="8"/>
      <c r="CM812" s="8"/>
      <c r="CN812" s="8"/>
      <c r="CO812" s="8"/>
      <c r="CP812" s="8"/>
      <c r="CQ812" s="8"/>
      <c r="CR812" s="8"/>
      <c r="CS812" s="8"/>
      <c r="CT812" s="8"/>
      <c r="CU812" s="8"/>
      <c r="CV812" s="8"/>
      <c r="CW812" s="8"/>
      <c r="CX812" s="8"/>
      <c r="CY812" s="8"/>
      <c r="CZ812" s="8"/>
      <c r="DA812" s="8"/>
      <c r="DB812" s="8"/>
      <c r="DC812" s="8"/>
      <c r="DD812" s="8"/>
    </row>
    <row r="813" spans="2:108" x14ac:dyDescent="0.25">
      <c r="B813"/>
      <c r="N813"/>
      <c r="CD813" s="8"/>
      <c r="CE813" s="8"/>
      <c r="CF813" s="8"/>
      <c r="CG813" s="8"/>
      <c r="CH813" s="8"/>
      <c r="CI813" s="8"/>
      <c r="CJ813" s="8"/>
      <c r="CK813" s="8"/>
      <c r="CL813" s="8"/>
      <c r="CM813" s="8"/>
      <c r="CN813" s="8"/>
      <c r="CO813" s="8"/>
      <c r="CP813" s="8"/>
      <c r="CQ813" s="8"/>
      <c r="CR813" s="8"/>
      <c r="CS813" s="8"/>
      <c r="CT813" s="8"/>
      <c r="CU813" s="8"/>
      <c r="CV813" s="8"/>
      <c r="CW813" s="8"/>
      <c r="CX813" s="8"/>
      <c r="CY813" s="8"/>
      <c r="CZ813" s="8"/>
      <c r="DA813" s="8"/>
      <c r="DB813" s="8"/>
      <c r="DC813" s="8"/>
      <c r="DD813" s="8"/>
    </row>
    <row r="814" spans="2:108" x14ac:dyDescent="0.25">
      <c r="B814"/>
      <c r="N814"/>
      <c r="CD814" s="8"/>
      <c r="CE814" s="8"/>
      <c r="CF814" s="8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8"/>
      <c r="CR814" s="8"/>
      <c r="CS814" s="8"/>
      <c r="CT814" s="8"/>
      <c r="CU814" s="8"/>
      <c r="CV814" s="8"/>
      <c r="CW814" s="8"/>
      <c r="CX814" s="8"/>
      <c r="CY814" s="8"/>
      <c r="CZ814" s="8"/>
      <c r="DA814" s="8"/>
      <c r="DB814" s="8"/>
      <c r="DC814" s="8"/>
      <c r="DD814" s="8"/>
    </row>
    <row r="815" spans="2:108" x14ac:dyDescent="0.25">
      <c r="B815"/>
      <c r="N815"/>
      <c r="CD815" s="8"/>
      <c r="CE815" s="8"/>
      <c r="CF815" s="8"/>
      <c r="CG815" s="8"/>
      <c r="CH815" s="8"/>
      <c r="CI815" s="8"/>
      <c r="CJ815" s="8"/>
      <c r="CK815" s="8"/>
      <c r="CL815" s="8"/>
      <c r="CM815" s="8"/>
      <c r="CN815" s="8"/>
      <c r="CO815" s="8"/>
      <c r="CP815" s="8"/>
      <c r="CQ815" s="8"/>
      <c r="CR815" s="8"/>
      <c r="CS815" s="8"/>
      <c r="CT815" s="8"/>
      <c r="CU815" s="8"/>
      <c r="CV815" s="8"/>
      <c r="CW815" s="8"/>
      <c r="CX815" s="8"/>
      <c r="CY815" s="8"/>
      <c r="CZ815" s="8"/>
      <c r="DA815" s="8"/>
      <c r="DB815" s="8"/>
      <c r="DC815" s="8"/>
      <c r="DD815" s="8"/>
    </row>
    <row r="816" spans="2:108" x14ac:dyDescent="0.25">
      <c r="B816"/>
      <c r="N816"/>
      <c r="CD816" s="8"/>
      <c r="CE816" s="8"/>
      <c r="CF816" s="8"/>
      <c r="CG816" s="8"/>
      <c r="CH816" s="8"/>
      <c r="CI816" s="8"/>
      <c r="CJ816" s="8"/>
      <c r="CK816" s="8"/>
      <c r="CL816" s="8"/>
      <c r="CM816" s="8"/>
      <c r="CN816" s="8"/>
      <c r="CO816" s="8"/>
      <c r="CP816" s="8"/>
      <c r="CQ816" s="8"/>
      <c r="CR816" s="8"/>
      <c r="CS816" s="8"/>
      <c r="CT816" s="8"/>
      <c r="CU816" s="8"/>
      <c r="CV816" s="8"/>
      <c r="CW816" s="8"/>
      <c r="CX816" s="8"/>
      <c r="CY816" s="8"/>
      <c r="CZ816" s="8"/>
      <c r="DA816" s="8"/>
      <c r="DB816" s="8"/>
      <c r="DC816" s="8"/>
      <c r="DD816" s="8"/>
    </row>
    <row r="817" spans="2:108" x14ac:dyDescent="0.25">
      <c r="B817"/>
      <c r="N817"/>
      <c r="CD817" s="8"/>
      <c r="CE817" s="8"/>
      <c r="CF817" s="8"/>
      <c r="CG817" s="8"/>
      <c r="CH817" s="8"/>
      <c r="CI817" s="8"/>
      <c r="CJ817" s="8"/>
      <c r="CK817" s="8"/>
      <c r="CL817" s="8"/>
      <c r="CM817" s="8"/>
      <c r="CN817" s="8"/>
      <c r="CO817" s="8"/>
      <c r="CP817" s="8"/>
      <c r="CQ817" s="8"/>
      <c r="CR817" s="8"/>
      <c r="CS817" s="8"/>
      <c r="CT817" s="8"/>
      <c r="CU817" s="8"/>
      <c r="CV817" s="8"/>
      <c r="CW817" s="8"/>
      <c r="CX817" s="8"/>
      <c r="CY817" s="8"/>
      <c r="CZ817" s="8"/>
      <c r="DA817" s="8"/>
      <c r="DB817" s="8"/>
      <c r="DC817" s="8"/>
      <c r="DD817" s="8"/>
    </row>
    <row r="818" spans="2:108" x14ac:dyDescent="0.25">
      <c r="B818"/>
      <c r="N818"/>
      <c r="CD818" s="8"/>
      <c r="CE818" s="8"/>
      <c r="CF818" s="8"/>
      <c r="CG818" s="8"/>
      <c r="CH818" s="8"/>
      <c r="CI818" s="8"/>
      <c r="CJ818" s="8"/>
      <c r="CK818" s="8"/>
      <c r="CL818" s="8"/>
      <c r="CM818" s="8"/>
      <c r="CN818" s="8"/>
      <c r="CO818" s="8"/>
      <c r="CP818" s="8"/>
      <c r="CQ818" s="8"/>
      <c r="CR818" s="8"/>
      <c r="CS818" s="8"/>
      <c r="CT818" s="8"/>
      <c r="CU818" s="8"/>
      <c r="CV818" s="8"/>
      <c r="CW818" s="8"/>
      <c r="CX818" s="8"/>
      <c r="CY818" s="8"/>
      <c r="CZ818" s="8"/>
      <c r="DA818" s="8"/>
      <c r="DB818" s="8"/>
      <c r="DC818" s="8"/>
      <c r="DD818" s="8"/>
    </row>
    <row r="819" spans="2:108" x14ac:dyDescent="0.25">
      <c r="B819"/>
      <c r="N819"/>
      <c r="CD819" s="8"/>
      <c r="CE819" s="8"/>
      <c r="CF819" s="8"/>
      <c r="CG819" s="8"/>
      <c r="CH819" s="8"/>
      <c r="CI819" s="8"/>
      <c r="CJ819" s="8"/>
      <c r="CK819" s="8"/>
      <c r="CL819" s="8"/>
      <c r="CM819" s="8"/>
      <c r="CN819" s="8"/>
      <c r="CO819" s="8"/>
      <c r="CP819" s="8"/>
      <c r="CQ819" s="8"/>
      <c r="CR819" s="8"/>
      <c r="CS819" s="8"/>
      <c r="CT819" s="8"/>
      <c r="CU819" s="8"/>
      <c r="CV819" s="8"/>
      <c r="CW819" s="8"/>
      <c r="CX819" s="8"/>
      <c r="CY819" s="8"/>
      <c r="CZ819" s="8"/>
      <c r="DA819" s="8"/>
      <c r="DB819" s="8"/>
      <c r="DC819" s="8"/>
      <c r="DD819" s="8"/>
    </row>
    <row r="820" spans="2:108" x14ac:dyDescent="0.25">
      <c r="B820"/>
      <c r="N820"/>
      <c r="CD820" s="8"/>
      <c r="CE820" s="8"/>
      <c r="CF820" s="8"/>
      <c r="CG820" s="8"/>
      <c r="CH820" s="8"/>
      <c r="CI820" s="8"/>
      <c r="CJ820" s="8"/>
      <c r="CK820" s="8"/>
      <c r="CL820" s="8"/>
      <c r="CM820" s="8"/>
      <c r="CN820" s="8"/>
      <c r="CO820" s="8"/>
      <c r="CP820" s="8"/>
      <c r="CQ820" s="8"/>
      <c r="CR820" s="8"/>
      <c r="CS820" s="8"/>
      <c r="CT820" s="8"/>
      <c r="CU820" s="8"/>
      <c r="CV820" s="8"/>
      <c r="CW820" s="8"/>
      <c r="CX820" s="8"/>
      <c r="CY820" s="8"/>
      <c r="CZ820" s="8"/>
      <c r="DA820" s="8"/>
      <c r="DB820" s="8"/>
      <c r="DC820" s="8"/>
      <c r="DD820" s="8"/>
    </row>
    <row r="821" spans="2:108" x14ac:dyDescent="0.25">
      <c r="B821"/>
      <c r="N821"/>
      <c r="CD821" s="8"/>
      <c r="CE821" s="8"/>
      <c r="CF821" s="8"/>
      <c r="CG821" s="8"/>
      <c r="CH821" s="8"/>
      <c r="CI821" s="8"/>
      <c r="CJ821" s="8"/>
      <c r="CK821" s="8"/>
      <c r="CL821" s="8"/>
      <c r="CM821" s="8"/>
      <c r="CN821" s="8"/>
      <c r="CO821" s="8"/>
      <c r="CP821" s="8"/>
      <c r="CQ821" s="8"/>
      <c r="CR821" s="8"/>
      <c r="CS821" s="8"/>
      <c r="CT821" s="8"/>
      <c r="CU821" s="8"/>
      <c r="CV821" s="8"/>
      <c r="CW821" s="8"/>
      <c r="CX821" s="8"/>
      <c r="CY821" s="8"/>
      <c r="CZ821" s="8"/>
      <c r="DA821" s="8"/>
      <c r="DB821" s="8"/>
      <c r="DC821" s="8"/>
      <c r="DD821" s="8"/>
    </row>
    <row r="822" spans="2:108" x14ac:dyDescent="0.25">
      <c r="B822"/>
      <c r="N822"/>
      <c r="CD822" s="8"/>
      <c r="CE822" s="8"/>
      <c r="CF822" s="8"/>
      <c r="CG822" s="8"/>
      <c r="CH822" s="8"/>
      <c r="CI822" s="8"/>
      <c r="CJ822" s="8"/>
      <c r="CK822" s="8"/>
      <c r="CL822" s="8"/>
      <c r="CM822" s="8"/>
      <c r="CN822" s="8"/>
      <c r="CO822" s="8"/>
      <c r="CP822" s="8"/>
      <c r="CQ822" s="8"/>
      <c r="CR822" s="8"/>
      <c r="CS822" s="8"/>
      <c r="CT822" s="8"/>
      <c r="CU822" s="8"/>
      <c r="CV822" s="8"/>
      <c r="CW822" s="8"/>
      <c r="CX822" s="8"/>
      <c r="CY822" s="8"/>
      <c r="CZ822" s="8"/>
      <c r="DA822" s="8"/>
      <c r="DB822" s="8"/>
      <c r="DC822" s="8"/>
      <c r="DD822" s="8"/>
    </row>
    <row r="823" spans="2:108" x14ac:dyDescent="0.25">
      <c r="B823"/>
      <c r="N823"/>
      <c r="CD823" s="8"/>
      <c r="CE823" s="8"/>
      <c r="CF823" s="8"/>
      <c r="CG823" s="8"/>
      <c r="CH823" s="8"/>
      <c r="CI823" s="8"/>
      <c r="CJ823" s="8"/>
      <c r="CK823" s="8"/>
      <c r="CL823" s="8"/>
      <c r="CM823" s="8"/>
      <c r="CN823" s="8"/>
      <c r="CO823" s="8"/>
      <c r="CP823" s="8"/>
      <c r="CQ823" s="8"/>
      <c r="CR823" s="8"/>
      <c r="CS823" s="8"/>
      <c r="CT823" s="8"/>
      <c r="CU823" s="8"/>
      <c r="CV823" s="8"/>
      <c r="CW823" s="8"/>
      <c r="CX823" s="8"/>
      <c r="CY823" s="8"/>
      <c r="CZ823" s="8"/>
      <c r="DA823" s="8"/>
      <c r="DB823" s="8"/>
      <c r="DC823" s="8"/>
      <c r="DD823" s="8"/>
    </row>
    <row r="824" spans="2:108" x14ac:dyDescent="0.25">
      <c r="B824"/>
      <c r="N824"/>
      <c r="CD824" s="8"/>
      <c r="CE824" s="8"/>
      <c r="CF824" s="8"/>
      <c r="CG824" s="8"/>
      <c r="CH824" s="8"/>
      <c r="CI824" s="8"/>
      <c r="CJ824" s="8"/>
      <c r="CK824" s="8"/>
      <c r="CL824" s="8"/>
      <c r="CM824" s="8"/>
      <c r="CN824" s="8"/>
      <c r="CO824" s="8"/>
      <c r="CP824" s="8"/>
      <c r="CQ824" s="8"/>
      <c r="CR824" s="8"/>
      <c r="CS824" s="8"/>
      <c r="CT824" s="8"/>
      <c r="CU824" s="8"/>
      <c r="CV824" s="8"/>
      <c r="CW824" s="8"/>
      <c r="CX824" s="8"/>
      <c r="CY824" s="8"/>
      <c r="CZ824" s="8"/>
      <c r="DA824" s="8"/>
      <c r="DB824" s="8"/>
      <c r="DC824" s="8"/>
      <c r="DD824" s="8"/>
    </row>
    <row r="825" spans="2:108" x14ac:dyDescent="0.25">
      <c r="B825"/>
      <c r="N825"/>
      <c r="CD825" s="8"/>
      <c r="CE825" s="8"/>
      <c r="CF825" s="8"/>
      <c r="CG825" s="8"/>
      <c r="CH825" s="8"/>
      <c r="CI825" s="8"/>
      <c r="CJ825" s="8"/>
      <c r="CK825" s="8"/>
      <c r="CL825" s="8"/>
      <c r="CM825" s="8"/>
      <c r="CN825" s="8"/>
      <c r="CO825" s="8"/>
      <c r="CP825" s="8"/>
      <c r="CQ825" s="8"/>
      <c r="CR825" s="8"/>
      <c r="CS825" s="8"/>
      <c r="CT825" s="8"/>
      <c r="CU825" s="8"/>
      <c r="CV825" s="8"/>
      <c r="CW825" s="8"/>
      <c r="CX825" s="8"/>
      <c r="CY825" s="8"/>
      <c r="CZ825" s="8"/>
      <c r="DA825" s="8"/>
      <c r="DB825" s="8"/>
      <c r="DC825" s="8"/>
      <c r="DD825" s="8"/>
    </row>
    <row r="826" spans="2:108" x14ac:dyDescent="0.25">
      <c r="B826"/>
      <c r="N826"/>
      <c r="CD826" s="8"/>
      <c r="CE826" s="8"/>
      <c r="CF826" s="8"/>
      <c r="CG826" s="8"/>
      <c r="CH826" s="8"/>
      <c r="CI826" s="8"/>
      <c r="CJ826" s="8"/>
      <c r="CK826" s="8"/>
      <c r="CL826" s="8"/>
      <c r="CM826" s="8"/>
      <c r="CN826" s="8"/>
      <c r="CO826" s="8"/>
      <c r="CP826" s="8"/>
      <c r="CQ826" s="8"/>
      <c r="CR826" s="8"/>
      <c r="CS826" s="8"/>
      <c r="CT826" s="8"/>
      <c r="CU826" s="8"/>
      <c r="CV826" s="8"/>
      <c r="CW826" s="8"/>
      <c r="CX826" s="8"/>
      <c r="CY826" s="8"/>
      <c r="CZ826" s="8"/>
      <c r="DA826" s="8"/>
      <c r="DB826" s="8"/>
      <c r="DC826" s="8"/>
      <c r="DD826" s="8"/>
    </row>
    <row r="827" spans="2:108" x14ac:dyDescent="0.25">
      <c r="B827"/>
      <c r="N827"/>
      <c r="CD827" s="8"/>
      <c r="CE827" s="8"/>
      <c r="CF827" s="8"/>
      <c r="CG827" s="8"/>
      <c r="CH827" s="8"/>
      <c r="CI827" s="8"/>
      <c r="CJ827" s="8"/>
      <c r="CK827" s="8"/>
      <c r="CL827" s="8"/>
      <c r="CM827" s="8"/>
      <c r="CN827" s="8"/>
      <c r="CO827" s="8"/>
      <c r="CP827" s="8"/>
      <c r="CQ827" s="8"/>
      <c r="CR827" s="8"/>
      <c r="CS827" s="8"/>
      <c r="CT827" s="8"/>
      <c r="CU827" s="8"/>
      <c r="CV827" s="8"/>
      <c r="CW827" s="8"/>
      <c r="CX827" s="8"/>
      <c r="CY827" s="8"/>
      <c r="CZ827" s="8"/>
      <c r="DA827" s="8"/>
      <c r="DB827" s="8"/>
      <c r="DC827" s="8"/>
      <c r="DD827" s="8"/>
    </row>
    <row r="828" spans="2:108" x14ac:dyDescent="0.25">
      <c r="B828"/>
      <c r="N828"/>
      <c r="CD828" s="8"/>
      <c r="CE828" s="8"/>
      <c r="CF828" s="8"/>
      <c r="CG828" s="8"/>
      <c r="CH828" s="8"/>
      <c r="CI828" s="8"/>
      <c r="CJ828" s="8"/>
      <c r="CK828" s="8"/>
      <c r="CL828" s="8"/>
      <c r="CM828" s="8"/>
      <c r="CN828" s="8"/>
      <c r="CO828" s="8"/>
      <c r="CP828" s="8"/>
      <c r="CQ828" s="8"/>
      <c r="CR828" s="8"/>
      <c r="CS828" s="8"/>
      <c r="CT828" s="8"/>
      <c r="CU828" s="8"/>
      <c r="CV828" s="8"/>
      <c r="CW828" s="8"/>
      <c r="CX828" s="8"/>
      <c r="CY828" s="8"/>
      <c r="CZ828" s="8"/>
      <c r="DA828" s="8"/>
      <c r="DB828" s="8"/>
      <c r="DC828" s="8"/>
      <c r="DD828" s="8"/>
    </row>
    <row r="829" spans="2:108" x14ac:dyDescent="0.25">
      <c r="B829"/>
      <c r="N829"/>
      <c r="CD829" s="8"/>
      <c r="CE829" s="8"/>
      <c r="CF829" s="8"/>
      <c r="CG829" s="8"/>
      <c r="CH829" s="8"/>
      <c r="CI829" s="8"/>
      <c r="CJ829" s="8"/>
      <c r="CK829" s="8"/>
      <c r="CL829" s="8"/>
      <c r="CM829" s="8"/>
      <c r="CN829" s="8"/>
      <c r="CO829" s="8"/>
      <c r="CP829" s="8"/>
      <c r="CQ829" s="8"/>
      <c r="CR829" s="8"/>
      <c r="CS829" s="8"/>
      <c r="CT829" s="8"/>
      <c r="CU829" s="8"/>
      <c r="CV829" s="8"/>
      <c r="CW829" s="8"/>
      <c r="CX829" s="8"/>
      <c r="CY829" s="8"/>
      <c r="CZ829" s="8"/>
      <c r="DA829" s="8"/>
      <c r="DB829" s="8"/>
      <c r="DC829" s="8"/>
      <c r="DD829" s="8"/>
    </row>
    <row r="830" spans="2:108" x14ac:dyDescent="0.25">
      <c r="B830"/>
      <c r="N830"/>
      <c r="CD830" s="8"/>
      <c r="CE830" s="8"/>
      <c r="CF830" s="8"/>
      <c r="CG830" s="8"/>
      <c r="CH830" s="8"/>
      <c r="CI830" s="8"/>
      <c r="CJ830" s="8"/>
      <c r="CK830" s="8"/>
      <c r="CL830" s="8"/>
      <c r="CM830" s="8"/>
      <c r="CN830" s="8"/>
      <c r="CO830" s="8"/>
      <c r="CP830" s="8"/>
      <c r="CQ830" s="8"/>
      <c r="CR830" s="8"/>
      <c r="CS830" s="8"/>
      <c r="CT830" s="8"/>
      <c r="CU830" s="8"/>
      <c r="CV830" s="8"/>
      <c r="CW830" s="8"/>
      <c r="CX830" s="8"/>
      <c r="CY830" s="8"/>
      <c r="CZ830" s="8"/>
      <c r="DA830" s="8"/>
      <c r="DB830" s="8"/>
      <c r="DC830" s="8"/>
      <c r="DD830" s="8"/>
    </row>
    <row r="831" spans="2:108" x14ac:dyDescent="0.25">
      <c r="B831"/>
      <c r="N831"/>
      <c r="CD831" s="8"/>
      <c r="CE831" s="8"/>
      <c r="CF831" s="8"/>
      <c r="CG831" s="8"/>
      <c r="CH831" s="8"/>
      <c r="CI831" s="8"/>
      <c r="CJ831" s="8"/>
      <c r="CK831" s="8"/>
      <c r="CL831" s="8"/>
      <c r="CM831" s="8"/>
      <c r="CN831" s="8"/>
      <c r="CO831" s="8"/>
      <c r="CP831" s="8"/>
      <c r="CQ831" s="8"/>
      <c r="CR831" s="8"/>
      <c r="CS831" s="8"/>
      <c r="CT831" s="8"/>
      <c r="CU831" s="8"/>
      <c r="CV831" s="8"/>
      <c r="CW831" s="8"/>
      <c r="CX831" s="8"/>
      <c r="CY831" s="8"/>
      <c r="CZ831" s="8"/>
      <c r="DA831" s="8"/>
      <c r="DB831" s="8"/>
      <c r="DC831" s="8"/>
      <c r="DD831" s="8"/>
    </row>
    <row r="832" spans="2:108" x14ac:dyDescent="0.25">
      <c r="B832"/>
      <c r="N832"/>
      <c r="CD832" s="8"/>
      <c r="CE832" s="8"/>
      <c r="CF832" s="8"/>
      <c r="CG832" s="8"/>
      <c r="CH832" s="8"/>
      <c r="CI832" s="8"/>
      <c r="CJ832" s="8"/>
      <c r="CK832" s="8"/>
      <c r="CL832" s="8"/>
      <c r="CM832" s="8"/>
      <c r="CN832" s="8"/>
      <c r="CO832" s="8"/>
      <c r="CP832" s="8"/>
      <c r="CQ832" s="8"/>
      <c r="CR832" s="8"/>
      <c r="CS832" s="8"/>
      <c r="CT832" s="8"/>
      <c r="CU832" s="8"/>
      <c r="CV832" s="8"/>
      <c r="CW832" s="8"/>
      <c r="CX832" s="8"/>
      <c r="CY832" s="8"/>
      <c r="CZ832" s="8"/>
      <c r="DA832" s="8"/>
      <c r="DB832" s="8"/>
      <c r="DC832" s="8"/>
      <c r="DD832" s="8"/>
    </row>
    <row r="833" spans="2:108" x14ac:dyDescent="0.25">
      <c r="B833"/>
      <c r="N833"/>
      <c r="CD833" s="8"/>
      <c r="CE833" s="8"/>
      <c r="CF833" s="8"/>
      <c r="CG833" s="8"/>
      <c r="CH833" s="8"/>
      <c r="CI833" s="8"/>
      <c r="CJ833" s="8"/>
      <c r="CK833" s="8"/>
      <c r="CL833" s="8"/>
      <c r="CM833" s="8"/>
      <c r="CN833" s="8"/>
      <c r="CO833" s="8"/>
      <c r="CP833" s="8"/>
      <c r="CQ833" s="8"/>
      <c r="CR833" s="8"/>
      <c r="CS833" s="8"/>
      <c r="CT833" s="8"/>
      <c r="CU833" s="8"/>
      <c r="CV833" s="8"/>
      <c r="CW833" s="8"/>
      <c r="CX833" s="8"/>
      <c r="CY833" s="8"/>
      <c r="CZ833" s="8"/>
      <c r="DA833" s="8"/>
      <c r="DB833" s="8"/>
      <c r="DC833" s="8"/>
      <c r="DD833" s="8"/>
    </row>
    <row r="834" spans="2:108" x14ac:dyDescent="0.25">
      <c r="B834"/>
      <c r="N834"/>
      <c r="CD834" s="8"/>
      <c r="CE834" s="8"/>
      <c r="CF834" s="8"/>
      <c r="CG834" s="8"/>
      <c r="CH834" s="8"/>
      <c r="CI834" s="8"/>
      <c r="CJ834" s="8"/>
      <c r="CK834" s="8"/>
      <c r="CL834" s="8"/>
      <c r="CM834" s="8"/>
      <c r="CN834" s="8"/>
      <c r="CO834" s="8"/>
      <c r="CP834" s="8"/>
      <c r="CQ834" s="8"/>
      <c r="CR834" s="8"/>
      <c r="CS834" s="8"/>
      <c r="CT834" s="8"/>
      <c r="CU834" s="8"/>
      <c r="CV834" s="8"/>
      <c r="CW834" s="8"/>
      <c r="CX834" s="8"/>
      <c r="CY834" s="8"/>
      <c r="CZ834" s="8"/>
      <c r="DA834" s="8"/>
      <c r="DB834" s="8"/>
      <c r="DC834" s="8"/>
      <c r="DD834" s="8"/>
    </row>
    <row r="835" spans="2:108" x14ac:dyDescent="0.25">
      <c r="B835"/>
      <c r="N835"/>
      <c r="CD835" s="8"/>
      <c r="CE835" s="8"/>
      <c r="CF835" s="8"/>
      <c r="CG835" s="8"/>
      <c r="CH835" s="8"/>
      <c r="CI835" s="8"/>
      <c r="CJ835" s="8"/>
      <c r="CK835" s="8"/>
      <c r="CL835" s="8"/>
      <c r="CM835" s="8"/>
      <c r="CN835" s="8"/>
      <c r="CO835" s="8"/>
      <c r="CP835" s="8"/>
      <c r="CQ835" s="8"/>
      <c r="CR835" s="8"/>
      <c r="CS835" s="8"/>
      <c r="CT835" s="8"/>
      <c r="CU835" s="8"/>
      <c r="CV835" s="8"/>
      <c r="CW835" s="8"/>
      <c r="CX835" s="8"/>
      <c r="CY835" s="8"/>
      <c r="CZ835" s="8"/>
      <c r="DA835" s="8"/>
      <c r="DB835" s="8"/>
      <c r="DC835" s="8"/>
      <c r="DD835" s="8"/>
    </row>
    <row r="836" spans="2:108" x14ac:dyDescent="0.25">
      <c r="B836"/>
      <c r="N836"/>
      <c r="CD836" s="8"/>
      <c r="CE836" s="8"/>
      <c r="CF836" s="8"/>
      <c r="CG836" s="8"/>
      <c r="CH836" s="8"/>
      <c r="CI836" s="8"/>
      <c r="CJ836" s="8"/>
      <c r="CK836" s="8"/>
      <c r="CL836" s="8"/>
      <c r="CM836" s="8"/>
      <c r="CN836" s="8"/>
      <c r="CO836" s="8"/>
      <c r="CP836" s="8"/>
      <c r="CQ836" s="8"/>
      <c r="CR836" s="8"/>
      <c r="CS836" s="8"/>
      <c r="CT836" s="8"/>
      <c r="CU836" s="8"/>
      <c r="CV836" s="8"/>
      <c r="CW836" s="8"/>
      <c r="CX836" s="8"/>
      <c r="CY836" s="8"/>
      <c r="CZ836" s="8"/>
      <c r="DA836" s="8"/>
      <c r="DB836" s="8"/>
      <c r="DC836" s="8"/>
      <c r="DD836" s="8"/>
    </row>
    <row r="837" spans="2:108" x14ac:dyDescent="0.25">
      <c r="B837"/>
      <c r="N837"/>
      <c r="CD837" s="8"/>
      <c r="CE837" s="8"/>
      <c r="CF837" s="8"/>
      <c r="CG837" s="8"/>
      <c r="CH837" s="8"/>
      <c r="CI837" s="8"/>
      <c r="CJ837" s="8"/>
      <c r="CK837" s="8"/>
      <c r="CL837" s="8"/>
      <c r="CM837" s="8"/>
      <c r="CN837" s="8"/>
      <c r="CO837" s="8"/>
      <c r="CP837" s="8"/>
      <c r="CQ837" s="8"/>
      <c r="CR837" s="8"/>
      <c r="CS837" s="8"/>
      <c r="CT837" s="8"/>
      <c r="CU837" s="8"/>
      <c r="CV837" s="8"/>
      <c r="CW837" s="8"/>
      <c r="CX837" s="8"/>
      <c r="CY837" s="8"/>
      <c r="CZ837" s="8"/>
      <c r="DA837" s="8"/>
      <c r="DB837" s="8"/>
      <c r="DC837" s="8"/>
      <c r="DD837" s="8"/>
    </row>
    <row r="838" spans="2:108" x14ac:dyDescent="0.25">
      <c r="B838"/>
      <c r="N838"/>
      <c r="CD838" s="8"/>
      <c r="CE838" s="8"/>
      <c r="CF838" s="8"/>
      <c r="CG838" s="8"/>
      <c r="CH838" s="8"/>
      <c r="CI838" s="8"/>
      <c r="CJ838" s="8"/>
      <c r="CK838" s="8"/>
      <c r="CL838" s="8"/>
      <c r="CM838" s="8"/>
      <c r="CN838" s="8"/>
      <c r="CO838" s="8"/>
      <c r="CP838" s="8"/>
      <c r="CQ838" s="8"/>
      <c r="CR838" s="8"/>
      <c r="CS838" s="8"/>
      <c r="CT838" s="8"/>
      <c r="CU838" s="8"/>
      <c r="CV838" s="8"/>
      <c r="CW838" s="8"/>
      <c r="CX838" s="8"/>
      <c r="CY838" s="8"/>
      <c r="CZ838" s="8"/>
      <c r="DA838" s="8"/>
      <c r="DB838" s="8"/>
      <c r="DC838" s="8"/>
      <c r="DD838" s="8"/>
    </row>
    <row r="839" spans="2:108" x14ac:dyDescent="0.25">
      <c r="B839"/>
      <c r="N839"/>
      <c r="CD839" s="8"/>
      <c r="CE839" s="8"/>
      <c r="CF839" s="8"/>
      <c r="CG839" s="8"/>
      <c r="CH839" s="8"/>
      <c r="CI839" s="8"/>
      <c r="CJ839" s="8"/>
      <c r="CK839" s="8"/>
      <c r="CL839" s="8"/>
      <c r="CM839" s="8"/>
      <c r="CN839" s="8"/>
      <c r="CO839" s="8"/>
      <c r="CP839" s="8"/>
      <c r="CQ839" s="8"/>
      <c r="CR839" s="8"/>
      <c r="CS839" s="8"/>
      <c r="CT839" s="8"/>
      <c r="CU839" s="8"/>
      <c r="CV839" s="8"/>
      <c r="CW839" s="8"/>
      <c r="CX839" s="8"/>
      <c r="CY839" s="8"/>
      <c r="CZ839" s="8"/>
      <c r="DA839" s="8"/>
      <c r="DB839" s="8"/>
      <c r="DC839" s="8"/>
      <c r="DD839" s="8"/>
    </row>
    <row r="840" spans="2:108" x14ac:dyDescent="0.25">
      <c r="B840"/>
      <c r="N840"/>
      <c r="CD840" s="8"/>
      <c r="CE840" s="8"/>
      <c r="CF840" s="8"/>
      <c r="CG840" s="8"/>
      <c r="CH840" s="8"/>
      <c r="CI840" s="8"/>
      <c r="CJ840" s="8"/>
      <c r="CK840" s="8"/>
      <c r="CL840" s="8"/>
      <c r="CM840" s="8"/>
      <c r="CN840" s="8"/>
      <c r="CO840" s="8"/>
      <c r="CP840" s="8"/>
      <c r="CQ840" s="8"/>
      <c r="CR840" s="8"/>
      <c r="CS840" s="8"/>
      <c r="CT840" s="8"/>
      <c r="CU840" s="8"/>
      <c r="CV840" s="8"/>
      <c r="CW840" s="8"/>
      <c r="CX840" s="8"/>
      <c r="CY840" s="8"/>
      <c r="CZ840" s="8"/>
      <c r="DA840" s="8"/>
      <c r="DB840" s="8"/>
      <c r="DC840" s="8"/>
      <c r="DD840" s="8"/>
    </row>
    <row r="841" spans="2:108" x14ac:dyDescent="0.25">
      <c r="B841"/>
      <c r="N841"/>
      <c r="CD841" s="8"/>
      <c r="CE841" s="8"/>
      <c r="CF841" s="8"/>
      <c r="CG841" s="8"/>
      <c r="CH841" s="8"/>
      <c r="CI841" s="8"/>
      <c r="CJ841" s="8"/>
      <c r="CK841" s="8"/>
      <c r="CL841" s="8"/>
      <c r="CM841" s="8"/>
      <c r="CN841" s="8"/>
      <c r="CO841" s="8"/>
      <c r="CP841" s="8"/>
      <c r="CQ841" s="8"/>
      <c r="CR841" s="8"/>
      <c r="CS841" s="8"/>
      <c r="CT841" s="8"/>
      <c r="CU841" s="8"/>
      <c r="CV841" s="8"/>
      <c r="CW841" s="8"/>
      <c r="CX841" s="8"/>
      <c r="CY841" s="8"/>
      <c r="CZ841" s="8"/>
      <c r="DA841" s="8"/>
      <c r="DB841" s="8"/>
      <c r="DC841" s="8"/>
      <c r="DD841" s="8"/>
    </row>
    <row r="842" spans="2:108" x14ac:dyDescent="0.25">
      <c r="B842"/>
      <c r="N842"/>
      <c r="CD842" s="8"/>
      <c r="CE842" s="8"/>
      <c r="CF842" s="8"/>
      <c r="CG842" s="8"/>
      <c r="CH842" s="8"/>
      <c r="CI842" s="8"/>
      <c r="CJ842" s="8"/>
      <c r="CK842" s="8"/>
      <c r="CL842" s="8"/>
      <c r="CM842" s="8"/>
      <c r="CN842" s="8"/>
      <c r="CO842" s="8"/>
      <c r="CP842" s="8"/>
      <c r="CQ842" s="8"/>
      <c r="CR842" s="8"/>
      <c r="CS842" s="8"/>
      <c r="CT842" s="8"/>
      <c r="CU842" s="8"/>
      <c r="CV842" s="8"/>
      <c r="CW842" s="8"/>
      <c r="CX842" s="8"/>
      <c r="CY842" s="8"/>
      <c r="CZ842" s="8"/>
      <c r="DA842" s="8"/>
      <c r="DB842" s="8"/>
      <c r="DC842" s="8"/>
      <c r="DD842" s="8"/>
    </row>
    <row r="843" spans="2:108" x14ac:dyDescent="0.25">
      <c r="B843"/>
      <c r="N843"/>
      <c r="CD843" s="8"/>
      <c r="CE843" s="8"/>
      <c r="CF843" s="8"/>
      <c r="CG843" s="8"/>
      <c r="CH843" s="8"/>
      <c r="CI843" s="8"/>
      <c r="CJ843" s="8"/>
      <c r="CK843" s="8"/>
      <c r="CL843" s="8"/>
      <c r="CM843" s="8"/>
      <c r="CN843" s="8"/>
      <c r="CO843" s="8"/>
      <c r="CP843" s="8"/>
      <c r="CQ843" s="8"/>
      <c r="CR843" s="8"/>
      <c r="CS843" s="8"/>
      <c r="CT843" s="8"/>
      <c r="CU843" s="8"/>
      <c r="CV843" s="8"/>
      <c r="CW843" s="8"/>
      <c r="CX843" s="8"/>
      <c r="CY843" s="8"/>
      <c r="CZ843" s="8"/>
      <c r="DA843" s="8"/>
      <c r="DB843" s="8"/>
      <c r="DC843" s="8"/>
      <c r="DD843" s="8"/>
    </row>
    <row r="844" spans="2:108" x14ac:dyDescent="0.25">
      <c r="B844"/>
      <c r="N844"/>
      <c r="CD844" s="8"/>
      <c r="CE844" s="8"/>
      <c r="CF844" s="8"/>
      <c r="CG844" s="8"/>
      <c r="CH844" s="8"/>
      <c r="CI844" s="8"/>
      <c r="CJ844" s="8"/>
      <c r="CK844" s="8"/>
      <c r="CL844" s="8"/>
      <c r="CM844" s="8"/>
      <c r="CN844" s="8"/>
      <c r="CO844" s="8"/>
      <c r="CP844" s="8"/>
      <c r="CQ844" s="8"/>
      <c r="CR844" s="8"/>
      <c r="CS844" s="8"/>
      <c r="CT844" s="8"/>
      <c r="CU844" s="8"/>
      <c r="CV844" s="8"/>
      <c r="CW844" s="8"/>
      <c r="CX844" s="8"/>
      <c r="CY844" s="8"/>
      <c r="CZ844" s="8"/>
      <c r="DA844" s="8"/>
      <c r="DB844" s="8"/>
      <c r="DC844" s="8"/>
      <c r="DD844" s="8"/>
    </row>
    <row r="845" spans="2:108" x14ac:dyDescent="0.25">
      <c r="B845"/>
      <c r="N845"/>
      <c r="CD845" s="8"/>
      <c r="CE845" s="8"/>
      <c r="CF845" s="8"/>
      <c r="CG845" s="8"/>
      <c r="CH845" s="8"/>
      <c r="CI845" s="8"/>
      <c r="CJ845" s="8"/>
      <c r="CK845" s="8"/>
      <c r="CL845" s="8"/>
      <c r="CM845" s="8"/>
      <c r="CN845" s="8"/>
      <c r="CO845" s="8"/>
      <c r="CP845" s="8"/>
      <c r="CQ845" s="8"/>
      <c r="CR845" s="8"/>
      <c r="CS845" s="8"/>
      <c r="CT845" s="8"/>
      <c r="CU845" s="8"/>
      <c r="CV845" s="8"/>
      <c r="CW845" s="8"/>
      <c r="CX845" s="8"/>
      <c r="CY845" s="8"/>
      <c r="CZ845" s="8"/>
      <c r="DA845" s="8"/>
      <c r="DB845" s="8"/>
      <c r="DC845" s="8"/>
      <c r="DD845" s="8"/>
    </row>
    <row r="846" spans="2:108" x14ac:dyDescent="0.25">
      <c r="B846"/>
      <c r="N846"/>
      <c r="CD846" s="8"/>
      <c r="CE846" s="8"/>
      <c r="CF846" s="8"/>
      <c r="CG846" s="8"/>
      <c r="CH846" s="8"/>
      <c r="CI846" s="8"/>
      <c r="CJ846" s="8"/>
      <c r="CK846" s="8"/>
      <c r="CL846" s="8"/>
      <c r="CM846" s="8"/>
      <c r="CN846" s="8"/>
      <c r="CO846" s="8"/>
      <c r="CP846" s="8"/>
      <c r="CQ846" s="8"/>
      <c r="CR846" s="8"/>
      <c r="CS846" s="8"/>
      <c r="CT846" s="8"/>
      <c r="CU846" s="8"/>
      <c r="CV846" s="8"/>
      <c r="CW846" s="8"/>
      <c r="CX846" s="8"/>
      <c r="CY846" s="8"/>
      <c r="CZ846" s="8"/>
      <c r="DA846" s="8"/>
      <c r="DB846" s="8"/>
      <c r="DC846" s="8"/>
      <c r="DD846" s="8"/>
    </row>
    <row r="847" spans="2:108" x14ac:dyDescent="0.25">
      <c r="B847"/>
      <c r="N847"/>
      <c r="CD847" s="8"/>
      <c r="CE847" s="8"/>
      <c r="CF847" s="8"/>
      <c r="CG847" s="8"/>
      <c r="CH847" s="8"/>
      <c r="CI847" s="8"/>
      <c r="CJ847" s="8"/>
      <c r="CK847" s="8"/>
      <c r="CL847" s="8"/>
      <c r="CM847" s="8"/>
      <c r="CN847" s="8"/>
      <c r="CO847" s="8"/>
      <c r="CP847" s="8"/>
      <c r="CQ847" s="8"/>
      <c r="CR847" s="8"/>
      <c r="CS847" s="8"/>
      <c r="CT847" s="8"/>
      <c r="CU847" s="8"/>
      <c r="CV847" s="8"/>
      <c r="CW847" s="8"/>
      <c r="CX847" s="8"/>
      <c r="CY847" s="8"/>
      <c r="CZ847" s="8"/>
      <c r="DA847" s="8"/>
      <c r="DB847" s="8"/>
      <c r="DC847" s="8"/>
      <c r="DD847" s="8"/>
    </row>
    <row r="848" spans="2:108" x14ac:dyDescent="0.25">
      <c r="B848"/>
      <c r="N848"/>
      <c r="CD848" s="8"/>
      <c r="CE848" s="8"/>
      <c r="CF848" s="8"/>
      <c r="CG848" s="8"/>
      <c r="CH848" s="8"/>
      <c r="CI848" s="8"/>
      <c r="CJ848" s="8"/>
      <c r="CK848" s="8"/>
      <c r="CL848" s="8"/>
      <c r="CM848" s="8"/>
      <c r="CN848" s="8"/>
      <c r="CO848" s="8"/>
      <c r="CP848" s="8"/>
      <c r="CQ848" s="8"/>
      <c r="CR848" s="8"/>
      <c r="CS848" s="8"/>
      <c r="CT848" s="8"/>
      <c r="CU848" s="8"/>
      <c r="CV848" s="8"/>
      <c r="CW848" s="8"/>
      <c r="CX848" s="8"/>
      <c r="CY848" s="8"/>
      <c r="CZ848" s="8"/>
      <c r="DA848" s="8"/>
      <c r="DB848" s="8"/>
      <c r="DC848" s="8"/>
      <c r="DD848" s="8"/>
    </row>
    <row r="849" spans="2:108" x14ac:dyDescent="0.25">
      <c r="B849"/>
      <c r="N849"/>
      <c r="CD849" s="8"/>
      <c r="CE849" s="8"/>
      <c r="CF849" s="8"/>
      <c r="CG849" s="8"/>
      <c r="CH849" s="8"/>
      <c r="CI849" s="8"/>
      <c r="CJ849" s="8"/>
      <c r="CK849" s="8"/>
      <c r="CL849" s="8"/>
      <c r="CM849" s="8"/>
      <c r="CN849" s="8"/>
      <c r="CO849" s="8"/>
      <c r="CP849" s="8"/>
      <c r="CQ849" s="8"/>
      <c r="CR849" s="8"/>
      <c r="CS849" s="8"/>
      <c r="CT849" s="8"/>
      <c r="CU849" s="8"/>
      <c r="CV849" s="8"/>
      <c r="CW849" s="8"/>
      <c r="CX849" s="8"/>
      <c r="CY849" s="8"/>
      <c r="CZ849" s="8"/>
      <c r="DA849" s="8"/>
      <c r="DB849" s="8"/>
      <c r="DC849" s="8"/>
      <c r="DD849" s="8"/>
    </row>
    <row r="850" spans="2:108" x14ac:dyDescent="0.25">
      <c r="B850"/>
      <c r="N850"/>
      <c r="CD850" s="8"/>
      <c r="CE850" s="8"/>
      <c r="CF850" s="8"/>
      <c r="CG850" s="8"/>
      <c r="CH850" s="8"/>
      <c r="CI850" s="8"/>
      <c r="CJ850" s="8"/>
      <c r="CK850" s="8"/>
      <c r="CL850" s="8"/>
      <c r="CM850" s="8"/>
      <c r="CN850" s="8"/>
      <c r="CO850" s="8"/>
      <c r="CP850" s="8"/>
      <c r="CQ850" s="8"/>
      <c r="CR850" s="8"/>
      <c r="CS850" s="8"/>
      <c r="CT850" s="8"/>
      <c r="CU850" s="8"/>
      <c r="CV850" s="8"/>
      <c r="CW850" s="8"/>
      <c r="CX850" s="8"/>
      <c r="CY850" s="8"/>
      <c r="CZ850" s="8"/>
      <c r="DA850" s="8"/>
      <c r="DB850" s="8"/>
      <c r="DC850" s="8"/>
      <c r="DD850" s="8"/>
    </row>
    <row r="851" spans="2:108" x14ac:dyDescent="0.25">
      <c r="B851"/>
      <c r="N851"/>
      <c r="CD851" s="8"/>
      <c r="CE851" s="8"/>
      <c r="CF851" s="8"/>
      <c r="CG851" s="8"/>
      <c r="CH851" s="8"/>
      <c r="CI851" s="8"/>
      <c r="CJ851" s="8"/>
      <c r="CK851" s="8"/>
      <c r="CL851" s="8"/>
      <c r="CM851" s="8"/>
      <c r="CN851" s="8"/>
      <c r="CO851" s="8"/>
      <c r="CP851" s="8"/>
      <c r="CQ851" s="8"/>
      <c r="CR851" s="8"/>
      <c r="CS851" s="8"/>
      <c r="CT851" s="8"/>
      <c r="CU851" s="8"/>
      <c r="CV851" s="8"/>
      <c r="CW851" s="8"/>
      <c r="CX851" s="8"/>
      <c r="CY851" s="8"/>
      <c r="CZ851" s="8"/>
      <c r="DA851" s="8"/>
      <c r="DB851" s="8"/>
      <c r="DC851" s="8"/>
      <c r="DD851" s="8"/>
    </row>
    <row r="852" spans="2:108" x14ac:dyDescent="0.25">
      <c r="B852"/>
      <c r="N852"/>
      <c r="CD852" s="8"/>
      <c r="CE852" s="8"/>
      <c r="CF852" s="8"/>
      <c r="CG852" s="8"/>
      <c r="CH852" s="8"/>
      <c r="CI852" s="8"/>
      <c r="CJ852" s="8"/>
      <c r="CK852" s="8"/>
      <c r="CL852" s="8"/>
      <c r="CM852" s="8"/>
      <c r="CN852" s="8"/>
      <c r="CO852" s="8"/>
      <c r="CP852" s="8"/>
      <c r="CQ852" s="8"/>
      <c r="CR852" s="8"/>
      <c r="CS852" s="8"/>
      <c r="CT852" s="8"/>
      <c r="CU852" s="8"/>
      <c r="CV852" s="8"/>
      <c r="CW852" s="8"/>
      <c r="CX852" s="8"/>
      <c r="CY852" s="8"/>
      <c r="CZ852" s="8"/>
      <c r="DA852" s="8"/>
      <c r="DB852" s="8"/>
      <c r="DC852" s="8"/>
      <c r="DD852" s="8"/>
    </row>
    <row r="853" spans="2:108" x14ac:dyDescent="0.25">
      <c r="B853"/>
      <c r="N853"/>
      <c r="CD853" s="8"/>
      <c r="CE853" s="8"/>
      <c r="CF853" s="8"/>
      <c r="CG853" s="8"/>
      <c r="CH853" s="8"/>
      <c r="CI853" s="8"/>
      <c r="CJ853" s="8"/>
      <c r="CK853" s="8"/>
      <c r="CL853" s="8"/>
      <c r="CM853" s="8"/>
      <c r="CN853" s="8"/>
      <c r="CO853" s="8"/>
      <c r="CP853" s="8"/>
      <c r="CQ853" s="8"/>
      <c r="CR853" s="8"/>
      <c r="CS853" s="8"/>
      <c r="CT853" s="8"/>
      <c r="CU853" s="8"/>
      <c r="CV853" s="8"/>
      <c r="CW853" s="8"/>
      <c r="CX853" s="8"/>
      <c r="CY853" s="8"/>
      <c r="CZ853" s="8"/>
      <c r="DA853" s="8"/>
      <c r="DB853" s="8"/>
      <c r="DC853" s="8"/>
      <c r="DD853" s="8"/>
    </row>
    <row r="854" spans="2:108" x14ac:dyDescent="0.25">
      <c r="B854"/>
      <c r="N854"/>
      <c r="CD854" s="8"/>
      <c r="CE854" s="8"/>
      <c r="CF854" s="8"/>
      <c r="CG854" s="8"/>
      <c r="CH854" s="8"/>
      <c r="CI854" s="8"/>
      <c r="CJ854" s="8"/>
      <c r="CK854" s="8"/>
      <c r="CL854" s="8"/>
      <c r="CM854" s="8"/>
      <c r="CN854" s="8"/>
      <c r="CO854" s="8"/>
      <c r="CP854" s="8"/>
      <c r="CQ854" s="8"/>
      <c r="CR854" s="8"/>
      <c r="CS854" s="8"/>
      <c r="CT854" s="8"/>
      <c r="CU854" s="8"/>
      <c r="CV854" s="8"/>
      <c r="CW854" s="8"/>
      <c r="CX854" s="8"/>
      <c r="CY854" s="8"/>
      <c r="CZ854" s="8"/>
      <c r="DA854" s="8"/>
      <c r="DB854" s="8"/>
      <c r="DC854" s="8"/>
      <c r="DD854" s="8"/>
    </row>
    <row r="855" spans="2:108" x14ac:dyDescent="0.25">
      <c r="B855"/>
      <c r="N855"/>
      <c r="CD855" s="8"/>
      <c r="CE855" s="8"/>
      <c r="CF855" s="8"/>
      <c r="CG855" s="8"/>
      <c r="CH855" s="8"/>
      <c r="CI855" s="8"/>
      <c r="CJ855" s="8"/>
      <c r="CK855" s="8"/>
      <c r="CL855" s="8"/>
      <c r="CM855" s="8"/>
      <c r="CN855" s="8"/>
      <c r="CO855" s="8"/>
      <c r="CP855" s="8"/>
      <c r="CQ855" s="8"/>
      <c r="CR855" s="8"/>
      <c r="CS855" s="8"/>
      <c r="CT855" s="8"/>
      <c r="CU855" s="8"/>
      <c r="CV855" s="8"/>
      <c r="CW855" s="8"/>
      <c r="CX855" s="8"/>
      <c r="CY855" s="8"/>
      <c r="CZ855" s="8"/>
      <c r="DA855" s="8"/>
      <c r="DB855" s="8"/>
      <c r="DC855" s="8"/>
      <c r="DD855" s="8"/>
    </row>
    <row r="856" spans="2:108" x14ac:dyDescent="0.25">
      <c r="B856"/>
      <c r="N856"/>
      <c r="CD856" s="8"/>
      <c r="CE856" s="8"/>
      <c r="CF856" s="8"/>
      <c r="CG856" s="8"/>
      <c r="CH856" s="8"/>
      <c r="CI856" s="8"/>
      <c r="CJ856" s="8"/>
      <c r="CK856" s="8"/>
      <c r="CL856" s="8"/>
      <c r="CM856" s="8"/>
      <c r="CN856" s="8"/>
      <c r="CO856" s="8"/>
      <c r="CP856" s="8"/>
      <c r="CQ856" s="8"/>
      <c r="CR856" s="8"/>
      <c r="CS856" s="8"/>
      <c r="CT856" s="8"/>
      <c r="CU856" s="8"/>
      <c r="CV856" s="8"/>
      <c r="CW856" s="8"/>
      <c r="CX856" s="8"/>
      <c r="CY856" s="8"/>
      <c r="CZ856" s="8"/>
      <c r="DA856" s="8"/>
      <c r="DB856" s="8"/>
      <c r="DC856" s="8"/>
      <c r="DD856" s="8"/>
    </row>
    <row r="857" spans="2:108" x14ac:dyDescent="0.25">
      <c r="B857"/>
      <c r="N857"/>
      <c r="CD857" s="8"/>
      <c r="CE857" s="8"/>
      <c r="CF857" s="8"/>
      <c r="CG857" s="8"/>
      <c r="CH857" s="8"/>
      <c r="CI857" s="8"/>
      <c r="CJ857" s="8"/>
      <c r="CK857" s="8"/>
      <c r="CL857" s="8"/>
      <c r="CM857" s="8"/>
      <c r="CN857" s="8"/>
      <c r="CO857" s="8"/>
      <c r="CP857" s="8"/>
      <c r="CQ857" s="8"/>
      <c r="CR857" s="8"/>
      <c r="CS857" s="8"/>
      <c r="CT857" s="8"/>
      <c r="CU857" s="8"/>
      <c r="CV857" s="8"/>
      <c r="CW857" s="8"/>
      <c r="CX857" s="8"/>
      <c r="CY857" s="8"/>
      <c r="CZ857" s="8"/>
      <c r="DA857" s="8"/>
      <c r="DB857" s="8"/>
      <c r="DC857" s="8"/>
      <c r="DD857" s="8"/>
    </row>
    <row r="858" spans="2:108" x14ac:dyDescent="0.25">
      <c r="B858"/>
      <c r="N858"/>
      <c r="CD858" s="8"/>
      <c r="CE858" s="8"/>
      <c r="CF858" s="8"/>
      <c r="CG858" s="8"/>
      <c r="CH858" s="8"/>
      <c r="CI858" s="8"/>
      <c r="CJ858" s="8"/>
      <c r="CK858" s="8"/>
      <c r="CL858" s="8"/>
      <c r="CM858" s="8"/>
      <c r="CN858" s="8"/>
      <c r="CO858" s="8"/>
      <c r="CP858" s="8"/>
      <c r="CQ858" s="8"/>
      <c r="CR858" s="8"/>
      <c r="CS858" s="8"/>
      <c r="CT858" s="8"/>
      <c r="CU858" s="8"/>
      <c r="CV858" s="8"/>
      <c r="CW858" s="8"/>
      <c r="CX858" s="8"/>
      <c r="CY858" s="8"/>
      <c r="CZ858" s="8"/>
      <c r="DA858" s="8"/>
      <c r="DB858" s="8"/>
      <c r="DC858" s="8"/>
      <c r="DD858" s="8"/>
    </row>
    <row r="859" spans="2:108" x14ac:dyDescent="0.25">
      <c r="B859"/>
      <c r="N859"/>
      <c r="CD859" s="8"/>
      <c r="CE859" s="8"/>
      <c r="CF859" s="8"/>
      <c r="CG859" s="8"/>
      <c r="CH859" s="8"/>
      <c r="CI859" s="8"/>
      <c r="CJ859" s="8"/>
      <c r="CK859" s="8"/>
      <c r="CL859" s="8"/>
      <c r="CM859" s="8"/>
      <c r="CN859" s="8"/>
      <c r="CO859" s="8"/>
      <c r="CP859" s="8"/>
      <c r="CQ859" s="8"/>
      <c r="CR859" s="8"/>
      <c r="CS859" s="8"/>
      <c r="CT859" s="8"/>
      <c r="CU859" s="8"/>
      <c r="CV859" s="8"/>
      <c r="CW859" s="8"/>
      <c r="CX859" s="8"/>
      <c r="CY859" s="8"/>
      <c r="CZ859" s="8"/>
      <c r="DA859" s="8"/>
      <c r="DB859" s="8"/>
      <c r="DC859" s="8"/>
      <c r="DD859" s="8"/>
    </row>
    <row r="860" spans="2:108" x14ac:dyDescent="0.25">
      <c r="B860"/>
      <c r="N860"/>
      <c r="CD860" s="8"/>
      <c r="CE860" s="8"/>
      <c r="CF860" s="8"/>
      <c r="CG860" s="8"/>
      <c r="CH860" s="8"/>
      <c r="CI860" s="8"/>
      <c r="CJ860" s="8"/>
      <c r="CK860" s="8"/>
      <c r="CL860" s="8"/>
      <c r="CM860" s="8"/>
      <c r="CN860" s="8"/>
      <c r="CO860" s="8"/>
      <c r="CP860" s="8"/>
      <c r="CQ860" s="8"/>
      <c r="CR860" s="8"/>
      <c r="CS860" s="8"/>
      <c r="CT860" s="8"/>
      <c r="CU860" s="8"/>
      <c r="CV860" s="8"/>
      <c r="CW860" s="8"/>
      <c r="CX860" s="8"/>
      <c r="CY860" s="8"/>
      <c r="CZ860" s="8"/>
      <c r="DA860" s="8"/>
      <c r="DB860" s="8"/>
      <c r="DC860" s="8"/>
      <c r="DD860" s="8"/>
    </row>
    <row r="861" spans="2:108" x14ac:dyDescent="0.25">
      <c r="B861"/>
      <c r="N861"/>
      <c r="CD861" s="8"/>
      <c r="CE861" s="8"/>
      <c r="CF861" s="8"/>
      <c r="CG861" s="8"/>
      <c r="CH861" s="8"/>
      <c r="CI861" s="8"/>
      <c r="CJ861" s="8"/>
      <c r="CK861" s="8"/>
      <c r="CL861" s="8"/>
      <c r="CM861" s="8"/>
      <c r="CN861" s="8"/>
      <c r="CO861" s="8"/>
      <c r="CP861" s="8"/>
      <c r="CQ861" s="8"/>
      <c r="CR861" s="8"/>
      <c r="CS861" s="8"/>
      <c r="CT861" s="8"/>
      <c r="CU861" s="8"/>
      <c r="CV861" s="8"/>
      <c r="CW861" s="8"/>
      <c r="CX861" s="8"/>
      <c r="CY861" s="8"/>
      <c r="CZ861" s="8"/>
      <c r="DA861" s="8"/>
      <c r="DB861" s="8"/>
      <c r="DC861" s="8"/>
      <c r="DD861" s="8"/>
    </row>
    <row r="862" spans="2:108" x14ac:dyDescent="0.25">
      <c r="B862"/>
      <c r="N862"/>
      <c r="CD862" s="8"/>
      <c r="CE862" s="8"/>
      <c r="CF862" s="8"/>
      <c r="CG862" s="8"/>
      <c r="CH862" s="8"/>
      <c r="CI862" s="8"/>
      <c r="CJ862" s="8"/>
      <c r="CK862" s="8"/>
      <c r="CL862" s="8"/>
      <c r="CM862" s="8"/>
      <c r="CN862" s="8"/>
      <c r="CO862" s="8"/>
      <c r="CP862" s="8"/>
      <c r="CQ862" s="8"/>
      <c r="CR862" s="8"/>
      <c r="CS862" s="8"/>
      <c r="CT862" s="8"/>
      <c r="CU862" s="8"/>
      <c r="CV862" s="8"/>
      <c r="CW862" s="8"/>
      <c r="CX862" s="8"/>
      <c r="CY862" s="8"/>
      <c r="CZ862" s="8"/>
      <c r="DA862" s="8"/>
      <c r="DB862" s="8"/>
      <c r="DC862" s="8"/>
      <c r="DD862" s="8"/>
    </row>
    <row r="863" spans="2:108" x14ac:dyDescent="0.25">
      <c r="B863"/>
      <c r="N863"/>
      <c r="CD863" s="8"/>
      <c r="CE863" s="8"/>
      <c r="CF863" s="8"/>
      <c r="CG863" s="8"/>
      <c r="CH863" s="8"/>
      <c r="CI863" s="8"/>
      <c r="CJ863" s="8"/>
      <c r="CK863" s="8"/>
      <c r="CL863" s="8"/>
      <c r="CM863" s="8"/>
      <c r="CN863" s="8"/>
      <c r="CO863" s="8"/>
      <c r="CP863" s="8"/>
      <c r="CQ863" s="8"/>
      <c r="CR863" s="8"/>
      <c r="CS863" s="8"/>
      <c r="CT863" s="8"/>
      <c r="CU863" s="8"/>
      <c r="CV863" s="8"/>
      <c r="CW863" s="8"/>
      <c r="CX863" s="8"/>
      <c r="CY863" s="8"/>
      <c r="CZ863" s="8"/>
      <c r="DA863" s="8"/>
      <c r="DB863" s="8"/>
      <c r="DC863" s="8"/>
      <c r="DD863" s="8"/>
    </row>
    <row r="864" spans="2:108" x14ac:dyDescent="0.25">
      <c r="B864"/>
      <c r="N864"/>
      <c r="CD864" s="8"/>
      <c r="CE864" s="8"/>
      <c r="CF864" s="8"/>
      <c r="CG864" s="8"/>
      <c r="CH864" s="8"/>
      <c r="CI864" s="8"/>
      <c r="CJ864" s="8"/>
      <c r="CK864" s="8"/>
      <c r="CL864" s="8"/>
      <c r="CM864" s="8"/>
      <c r="CN864" s="8"/>
      <c r="CO864" s="8"/>
      <c r="CP864" s="8"/>
      <c r="CQ864" s="8"/>
      <c r="CR864" s="8"/>
      <c r="CS864" s="8"/>
      <c r="CT864" s="8"/>
      <c r="CU864" s="8"/>
      <c r="CV864" s="8"/>
      <c r="CW864" s="8"/>
      <c r="CX864" s="8"/>
      <c r="CY864" s="8"/>
      <c r="CZ864" s="8"/>
      <c r="DA864" s="8"/>
      <c r="DB864" s="8"/>
      <c r="DC864" s="8"/>
      <c r="DD864" s="8"/>
    </row>
    <row r="865" spans="2:108" x14ac:dyDescent="0.25">
      <c r="B865"/>
      <c r="N865"/>
      <c r="CD865" s="8"/>
      <c r="CE865" s="8"/>
      <c r="CF865" s="8"/>
      <c r="CG865" s="8"/>
      <c r="CH865" s="8"/>
      <c r="CI865" s="8"/>
      <c r="CJ865" s="8"/>
      <c r="CK865" s="8"/>
      <c r="CL865" s="8"/>
      <c r="CM865" s="8"/>
      <c r="CN865" s="8"/>
      <c r="CO865" s="8"/>
      <c r="CP865" s="8"/>
      <c r="CQ865" s="8"/>
      <c r="CR865" s="8"/>
      <c r="CS865" s="8"/>
      <c r="CT865" s="8"/>
      <c r="CU865" s="8"/>
      <c r="CV865" s="8"/>
      <c r="CW865" s="8"/>
      <c r="CX865" s="8"/>
      <c r="CY865" s="8"/>
      <c r="CZ865" s="8"/>
      <c r="DA865" s="8"/>
      <c r="DB865" s="8"/>
      <c r="DC865" s="8"/>
      <c r="DD865" s="8"/>
    </row>
    <row r="866" spans="2:108" x14ac:dyDescent="0.25">
      <c r="B866"/>
      <c r="N866"/>
      <c r="CD866" s="8"/>
      <c r="CE866" s="8"/>
      <c r="CF866" s="8"/>
      <c r="CG866" s="8"/>
      <c r="CH866" s="8"/>
      <c r="CI866" s="8"/>
      <c r="CJ866" s="8"/>
      <c r="CK866" s="8"/>
      <c r="CL866" s="8"/>
      <c r="CM866" s="8"/>
      <c r="CN866" s="8"/>
      <c r="CO866" s="8"/>
      <c r="CP866" s="8"/>
      <c r="CQ866" s="8"/>
      <c r="CR866" s="8"/>
      <c r="CS866" s="8"/>
      <c r="CT866" s="8"/>
      <c r="CU866" s="8"/>
      <c r="CV866" s="8"/>
      <c r="CW866" s="8"/>
      <c r="CX866" s="8"/>
      <c r="CY866" s="8"/>
      <c r="CZ866" s="8"/>
      <c r="DA866" s="8"/>
      <c r="DB866" s="8"/>
      <c r="DC866" s="8"/>
      <c r="DD866" s="8"/>
    </row>
    <row r="867" spans="2:108" x14ac:dyDescent="0.25">
      <c r="B867"/>
      <c r="N867"/>
      <c r="CD867" s="8"/>
      <c r="CE867" s="8"/>
      <c r="CF867" s="8"/>
      <c r="CG867" s="8"/>
      <c r="CH867" s="8"/>
      <c r="CI867" s="8"/>
      <c r="CJ867" s="8"/>
      <c r="CK867" s="8"/>
      <c r="CL867" s="8"/>
      <c r="CM867" s="8"/>
      <c r="CN867" s="8"/>
      <c r="CO867" s="8"/>
      <c r="CP867" s="8"/>
      <c r="CQ867" s="8"/>
      <c r="CR867" s="8"/>
      <c r="CS867" s="8"/>
      <c r="CT867" s="8"/>
      <c r="CU867" s="8"/>
      <c r="CV867" s="8"/>
      <c r="CW867" s="8"/>
      <c r="CX867" s="8"/>
      <c r="CY867" s="8"/>
      <c r="CZ867" s="8"/>
      <c r="DA867" s="8"/>
      <c r="DB867" s="8"/>
      <c r="DC867" s="8"/>
      <c r="DD867" s="8"/>
    </row>
    <row r="868" spans="2:108" x14ac:dyDescent="0.25">
      <c r="B868"/>
      <c r="N868"/>
      <c r="CD868" s="8"/>
      <c r="CE868" s="8"/>
      <c r="CF868" s="8"/>
      <c r="CG868" s="8"/>
      <c r="CH868" s="8"/>
      <c r="CI868" s="8"/>
      <c r="CJ868" s="8"/>
      <c r="CK868" s="8"/>
      <c r="CL868" s="8"/>
      <c r="CM868" s="8"/>
      <c r="CN868" s="8"/>
      <c r="CO868" s="8"/>
      <c r="CP868" s="8"/>
      <c r="CQ868" s="8"/>
      <c r="CR868" s="8"/>
      <c r="CS868" s="8"/>
      <c r="CT868" s="8"/>
      <c r="CU868" s="8"/>
      <c r="CV868" s="8"/>
      <c r="CW868" s="8"/>
      <c r="CX868" s="8"/>
      <c r="CY868" s="8"/>
      <c r="CZ868" s="8"/>
      <c r="DA868" s="8"/>
      <c r="DB868" s="8"/>
      <c r="DC868" s="8"/>
      <c r="DD868" s="8"/>
    </row>
    <row r="869" spans="2:108" x14ac:dyDescent="0.25">
      <c r="B869"/>
      <c r="N869"/>
      <c r="CD869" s="8"/>
      <c r="CE869" s="8"/>
      <c r="CF869" s="8"/>
      <c r="CG869" s="8"/>
      <c r="CH869" s="8"/>
      <c r="CI869" s="8"/>
      <c r="CJ869" s="8"/>
      <c r="CK869" s="8"/>
      <c r="CL869" s="8"/>
      <c r="CM869" s="8"/>
      <c r="CN869" s="8"/>
      <c r="CO869" s="8"/>
      <c r="CP869" s="8"/>
      <c r="CQ869" s="8"/>
      <c r="CR869" s="8"/>
      <c r="CS869" s="8"/>
      <c r="CT869" s="8"/>
      <c r="CU869" s="8"/>
      <c r="CV869" s="8"/>
      <c r="CW869" s="8"/>
      <c r="CX869" s="8"/>
      <c r="CY869" s="8"/>
      <c r="CZ869" s="8"/>
      <c r="DA869" s="8"/>
      <c r="DB869" s="8"/>
      <c r="DC869" s="8"/>
      <c r="DD869" s="8"/>
    </row>
    <row r="870" spans="2:108" x14ac:dyDescent="0.25">
      <c r="B870"/>
      <c r="N870"/>
      <c r="CD870" s="8"/>
      <c r="CE870" s="8"/>
      <c r="CF870" s="8"/>
      <c r="CG870" s="8"/>
      <c r="CH870" s="8"/>
      <c r="CI870" s="8"/>
      <c r="CJ870" s="8"/>
      <c r="CK870" s="8"/>
      <c r="CL870" s="8"/>
      <c r="CM870" s="8"/>
      <c r="CN870" s="8"/>
      <c r="CO870" s="8"/>
      <c r="CP870" s="8"/>
      <c r="CQ870" s="8"/>
      <c r="CR870" s="8"/>
      <c r="CS870" s="8"/>
      <c r="CT870" s="8"/>
      <c r="CU870" s="8"/>
      <c r="CV870" s="8"/>
      <c r="CW870" s="8"/>
      <c r="CX870" s="8"/>
      <c r="CY870" s="8"/>
      <c r="CZ870" s="8"/>
      <c r="DA870" s="8"/>
      <c r="DB870" s="8"/>
      <c r="DC870" s="8"/>
      <c r="DD870" s="8"/>
    </row>
    <row r="871" spans="2:108" x14ac:dyDescent="0.25">
      <c r="B871"/>
      <c r="N871"/>
      <c r="CD871" s="8"/>
      <c r="CE871" s="8"/>
      <c r="CF871" s="8"/>
      <c r="CG871" s="8"/>
      <c r="CH871" s="8"/>
      <c r="CI871" s="8"/>
      <c r="CJ871" s="8"/>
      <c r="CK871" s="8"/>
      <c r="CL871" s="8"/>
      <c r="CM871" s="8"/>
      <c r="CN871" s="8"/>
      <c r="CO871" s="8"/>
      <c r="CP871" s="8"/>
      <c r="CQ871" s="8"/>
      <c r="CR871" s="8"/>
      <c r="CS871" s="8"/>
      <c r="CT871" s="8"/>
      <c r="CU871" s="8"/>
      <c r="CV871" s="8"/>
      <c r="CW871" s="8"/>
      <c r="CX871" s="8"/>
      <c r="CY871" s="8"/>
      <c r="CZ871" s="8"/>
      <c r="DA871" s="8"/>
      <c r="DB871" s="8"/>
      <c r="DC871" s="8"/>
      <c r="DD871" s="8"/>
    </row>
    <row r="872" spans="2:108" x14ac:dyDescent="0.25">
      <c r="B872"/>
      <c r="N872"/>
      <c r="CD872" s="8"/>
      <c r="CE872" s="8"/>
      <c r="CF872" s="8"/>
      <c r="CG872" s="8"/>
      <c r="CH872" s="8"/>
      <c r="CI872" s="8"/>
      <c r="CJ872" s="8"/>
      <c r="CK872" s="8"/>
      <c r="CL872" s="8"/>
      <c r="CM872" s="8"/>
      <c r="CN872" s="8"/>
      <c r="CO872" s="8"/>
      <c r="CP872" s="8"/>
      <c r="CQ872" s="8"/>
      <c r="CR872" s="8"/>
      <c r="CS872" s="8"/>
      <c r="CT872" s="8"/>
      <c r="CU872" s="8"/>
      <c r="CV872" s="8"/>
      <c r="CW872" s="8"/>
      <c r="CX872" s="8"/>
      <c r="CY872" s="8"/>
      <c r="CZ872" s="8"/>
      <c r="DA872" s="8"/>
      <c r="DB872" s="8"/>
      <c r="DC872" s="8"/>
      <c r="DD872" s="8"/>
    </row>
    <row r="873" spans="2:108" x14ac:dyDescent="0.25">
      <c r="B873"/>
      <c r="N873"/>
      <c r="CD873" s="8"/>
      <c r="CE873" s="8"/>
      <c r="CF873" s="8"/>
      <c r="CG873" s="8"/>
      <c r="CH873" s="8"/>
      <c r="CI873" s="8"/>
      <c r="CJ873" s="8"/>
      <c r="CK873" s="8"/>
      <c r="CL873" s="8"/>
      <c r="CM873" s="8"/>
      <c r="CN873" s="8"/>
      <c r="CO873" s="8"/>
      <c r="CP873" s="8"/>
      <c r="CQ873" s="8"/>
      <c r="CR873" s="8"/>
      <c r="CS873" s="8"/>
      <c r="CT873" s="8"/>
      <c r="CU873" s="8"/>
      <c r="CV873" s="8"/>
      <c r="CW873" s="8"/>
      <c r="CX873" s="8"/>
      <c r="CY873" s="8"/>
      <c r="CZ873" s="8"/>
      <c r="DA873" s="8"/>
      <c r="DB873" s="8"/>
      <c r="DC873" s="8"/>
      <c r="DD873" s="8"/>
    </row>
    <row r="874" spans="2:108" x14ac:dyDescent="0.25">
      <c r="B874"/>
      <c r="N874"/>
      <c r="CD874" s="8"/>
      <c r="CE874" s="8"/>
      <c r="CF874" s="8"/>
      <c r="CG874" s="8"/>
      <c r="CH874" s="8"/>
      <c r="CI874" s="8"/>
      <c r="CJ874" s="8"/>
      <c r="CK874" s="8"/>
      <c r="CL874" s="8"/>
      <c r="CM874" s="8"/>
      <c r="CN874" s="8"/>
      <c r="CO874" s="8"/>
      <c r="CP874" s="8"/>
      <c r="CQ874" s="8"/>
      <c r="CR874" s="8"/>
      <c r="CS874" s="8"/>
      <c r="CT874" s="8"/>
      <c r="CU874" s="8"/>
      <c r="CV874" s="8"/>
      <c r="CW874" s="8"/>
      <c r="CX874" s="8"/>
      <c r="CY874" s="8"/>
      <c r="CZ874" s="8"/>
      <c r="DA874" s="8"/>
      <c r="DB874" s="8"/>
      <c r="DC874" s="8"/>
      <c r="DD874" s="8"/>
    </row>
    <row r="875" spans="2:108" x14ac:dyDescent="0.25">
      <c r="B875"/>
      <c r="N875"/>
      <c r="CD875" s="8"/>
      <c r="CE875" s="8"/>
      <c r="CF875" s="8"/>
      <c r="CG875" s="8"/>
      <c r="CH875" s="8"/>
      <c r="CI875" s="8"/>
      <c r="CJ875" s="8"/>
      <c r="CK875" s="8"/>
      <c r="CL875" s="8"/>
      <c r="CM875" s="8"/>
      <c r="CN875" s="8"/>
      <c r="CO875" s="8"/>
      <c r="CP875" s="8"/>
      <c r="CQ875" s="8"/>
      <c r="CR875" s="8"/>
      <c r="CS875" s="8"/>
      <c r="CT875" s="8"/>
      <c r="CU875" s="8"/>
      <c r="CV875" s="8"/>
      <c r="CW875" s="8"/>
      <c r="CX875" s="8"/>
      <c r="CY875" s="8"/>
      <c r="CZ875" s="8"/>
      <c r="DA875" s="8"/>
      <c r="DB875" s="8"/>
      <c r="DC875" s="8"/>
      <c r="DD875" s="8"/>
    </row>
    <row r="876" spans="2:108" x14ac:dyDescent="0.25">
      <c r="B876"/>
      <c r="N876"/>
      <c r="CD876" s="8"/>
      <c r="CE876" s="8"/>
      <c r="CF876" s="8"/>
      <c r="CG876" s="8"/>
      <c r="CH876" s="8"/>
      <c r="CI876" s="8"/>
      <c r="CJ876" s="8"/>
      <c r="CK876" s="8"/>
      <c r="CL876" s="8"/>
      <c r="CM876" s="8"/>
      <c r="CN876" s="8"/>
      <c r="CO876" s="8"/>
      <c r="CP876" s="8"/>
      <c r="CQ876" s="8"/>
      <c r="CR876" s="8"/>
      <c r="CS876" s="8"/>
      <c r="CT876" s="8"/>
      <c r="CU876" s="8"/>
      <c r="CV876" s="8"/>
      <c r="CW876" s="8"/>
      <c r="CX876" s="8"/>
      <c r="CY876" s="8"/>
      <c r="CZ876" s="8"/>
      <c r="DA876" s="8"/>
      <c r="DB876" s="8"/>
      <c r="DC876" s="8"/>
      <c r="DD876" s="8"/>
    </row>
    <row r="877" spans="2:108" x14ac:dyDescent="0.25">
      <c r="B877"/>
      <c r="N877"/>
      <c r="CD877" s="8"/>
      <c r="CE877" s="8"/>
      <c r="CF877" s="8"/>
      <c r="CG877" s="8"/>
      <c r="CH877" s="8"/>
      <c r="CI877" s="8"/>
      <c r="CJ877" s="8"/>
      <c r="CK877" s="8"/>
      <c r="CL877" s="8"/>
      <c r="CM877" s="8"/>
      <c r="CN877" s="8"/>
      <c r="CO877" s="8"/>
      <c r="CP877" s="8"/>
      <c r="CQ877" s="8"/>
      <c r="CR877" s="8"/>
      <c r="CS877" s="8"/>
      <c r="CT877" s="8"/>
      <c r="CU877" s="8"/>
      <c r="CV877" s="8"/>
      <c r="CW877" s="8"/>
      <c r="CX877" s="8"/>
      <c r="CY877" s="8"/>
      <c r="CZ877" s="8"/>
      <c r="DA877" s="8"/>
      <c r="DB877" s="8"/>
      <c r="DC877" s="8"/>
      <c r="DD877" s="8"/>
    </row>
    <row r="878" spans="2:108" x14ac:dyDescent="0.25">
      <c r="B878"/>
      <c r="N878"/>
      <c r="CD878" s="8"/>
      <c r="CE878" s="8"/>
      <c r="CF878" s="8"/>
      <c r="CG878" s="8"/>
      <c r="CH878" s="8"/>
      <c r="CI878" s="8"/>
      <c r="CJ878" s="8"/>
      <c r="CK878" s="8"/>
      <c r="CL878" s="8"/>
      <c r="CM878" s="8"/>
      <c r="CN878" s="8"/>
      <c r="CO878" s="8"/>
      <c r="CP878" s="8"/>
      <c r="CQ878" s="8"/>
      <c r="CR878" s="8"/>
      <c r="CS878" s="8"/>
      <c r="CT878" s="8"/>
      <c r="CU878" s="8"/>
      <c r="CV878" s="8"/>
      <c r="CW878" s="8"/>
      <c r="CX878" s="8"/>
      <c r="CY878" s="8"/>
      <c r="CZ878" s="8"/>
      <c r="DA878" s="8"/>
      <c r="DB878" s="8"/>
      <c r="DC878" s="8"/>
      <c r="DD878" s="8"/>
    </row>
    <row r="879" spans="2:108" x14ac:dyDescent="0.25">
      <c r="B879"/>
      <c r="N879"/>
      <c r="CD879" s="8"/>
      <c r="CE879" s="8"/>
      <c r="CF879" s="8"/>
      <c r="CG879" s="8"/>
      <c r="CH879" s="8"/>
      <c r="CI879" s="8"/>
      <c r="CJ879" s="8"/>
      <c r="CK879" s="8"/>
      <c r="CL879" s="8"/>
      <c r="CM879" s="8"/>
      <c r="CN879" s="8"/>
      <c r="CO879" s="8"/>
      <c r="CP879" s="8"/>
      <c r="CQ879" s="8"/>
      <c r="CR879" s="8"/>
      <c r="CS879" s="8"/>
      <c r="CT879" s="8"/>
      <c r="CU879" s="8"/>
      <c r="CV879" s="8"/>
      <c r="CW879" s="8"/>
      <c r="CX879" s="8"/>
      <c r="CY879" s="8"/>
      <c r="CZ879" s="8"/>
      <c r="DA879" s="8"/>
      <c r="DB879" s="8"/>
      <c r="DC879" s="8"/>
      <c r="DD879" s="8"/>
    </row>
    <row r="880" spans="2:108" x14ac:dyDescent="0.25">
      <c r="B880"/>
      <c r="N880"/>
      <c r="CD880" s="8"/>
      <c r="CE880" s="8"/>
      <c r="CF880" s="8"/>
      <c r="CG880" s="8"/>
      <c r="CH880" s="8"/>
      <c r="CI880" s="8"/>
      <c r="CJ880" s="8"/>
      <c r="CK880" s="8"/>
      <c r="CL880" s="8"/>
      <c r="CM880" s="8"/>
      <c r="CN880" s="8"/>
      <c r="CO880" s="8"/>
      <c r="CP880" s="8"/>
      <c r="CQ880" s="8"/>
      <c r="CR880" s="8"/>
      <c r="CS880" s="8"/>
      <c r="CT880" s="8"/>
      <c r="CU880" s="8"/>
      <c r="CV880" s="8"/>
      <c r="CW880" s="8"/>
      <c r="CX880" s="8"/>
      <c r="CY880" s="8"/>
      <c r="CZ880" s="8"/>
      <c r="DA880" s="8"/>
      <c r="DB880" s="8"/>
      <c r="DC880" s="8"/>
      <c r="DD880" s="8"/>
    </row>
    <row r="881" spans="2:108" x14ac:dyDescent="0.25">
      <c r="B881"/>
      <c r="N881"/>
      <c r="CD881" s="8"/>
      <c r="CE881" s="8"/>
      <c r="CF881" s="8"/>
      <c r="CG881" s="8"/>
      <c r="CH881" s="8"/>
      <c r="CI881" s="8"/>
      <c r="CJ881" s="8"/>
      <c r="CK881" s="8"/>
      <c r="CL881" s="8"/>
      <c r="CM881" s="8"/>
      <c r="CN881" s="8"/>
      <c r="CO881" s="8"/>
      <c r="CP881" s="8"/>
      <c r="CQ881" s="8"/>
      <c r="CR881" s="8"/>
      <c r="CS881" s="8"/>
      <c r="CT881" s="8"/>
      <c r="CU881" s="8"/>
      <c r="CV881" s="8"/>
      <c r="CW881" s="8"/>
      <c r="CX881" s="8"/>
      <c r="CY881" s="8"/>
      <c r="CZ881" s="8"/>
      <c r="DA881" s="8"/>
      <c r="DB881" s="8"/>
      <c r="DC881" s="8"/>
      <c r="DD881" s="8"/>
    </row>
    <row r="882" spans="2:108" x14ac:dyDescent="0.25">
      <c r="B882"/>
      <c r="N882"/>
      <c r="CD882" s="8"/>
      <c r="CE882" s="8"/>
      <c r="CF882" s="8"/>
      <c r="CG882" s="8"/>
      <c r="CH882" s="8"/>
      <c r="CI882" s="8"/>
      <c r="CJ882" s="8"/>
      <c r="CK882" s="8"/>
      <c r="CL882" s="8"/>
      <c r="CM882" s="8"/>
      <c r="CN882" s="8"/>
      <c r="CO882" s="8"/>
      <c r="CP882" s="8"/>
      <c r="CQ882" s="8"/>
      <c r="CR882" s="8"/>
      <c r="CS882" s="8"/>
      <c r="CT882" s="8"/>
      <c r="CU882" s="8"/>
      <c r="CV882" s="8"/>
      <c r="CW882" s="8"/>
      <c r="CX882" s="8"/>
      <c r="CY882" s="8"/>
      <c r="CZ882" s="8"/>
      <c r="DA882" s="8"/>
      <c r="DB882" s="8"/>
      <c r="DC882" s="8"/>
      <c r="DD882" s="8"/>
    </row>
    <row r="883" spans="2:108" x14ac:dyDescent="0.25">
      <c r="B883"/>
      <c r="N883"/>
      <c r="CD883" s="8"/>
      <c r="CE883" s="8"/>
      <c r="CF883" s="8"/>
      <c r="CG883" s="8"/>
      <c r="CH883" s="8"/>
      <c r="CI883" s="8"/>
      <c r="CJ883" s="8"/>
      <c r="CK883" s="8"/>
      <c r="CL883" s="8"/>
      <c r="CM883" s="8"/>
      <c r="CN883" s="8"/>
      <c r="CO883" s="8"/>
      <c r="CP883" s="8"/>
      <c r="CQ883" s="8"/>
      <c r="CR883" s="8"/>
      <c r="CS883" s="8"/>
      <c r="CT883" s="8"/>
      <c r="CU883" s="8"/>
      <c r="CV883" s="8"/>
      <c r="CW883" s="8"/>
      <c r="CX883" s="8"/>
      <c r="CY883" s="8"/>
      <c r="CZ883" s="8"/>
      <c r="DA883" s="8"/>
      <c r="DB883" s="8"/>
      <c r="DC883" s="8"/>
      <c r="DD883" s="8"/>
    </row>
    <row r="884" spans="2:108" x14ac:dyDescent="0.25">
      <c r="B884"/>
      <c r="N884"/>
      <c r="CD884" s="8"/>
      <c r="CE884" s="8"/>
      <c r="CF884" s="8"/>
      <c r="CG884" s="8"/>
      <c r="CH884" s="8"/>
      <c r="CI884" s="8"/>
      <c r="CJ884" s="8"/>
      <c r="CK884" s="8"/>
      <c r="CL884" s="8"/>
      <c r="CM884" s="8"/>
      <c r="CN884" s="8"/>
      <c r="CO884" s="8"/>
      <c r="CP884" s="8"/>
      <c r="CQ884" s="8"/>
      <c r="CR884" s="8"/>
      <c r="CS884" s="8"/>
      <c r="CT884" s="8"/>
      <c r="CU884" s="8"/>
      <c r="CV884" s="8"/>
      <c r="CW884" s="8"/>
      <c r="CX884" s="8"/>
      <c r="CY884" s="8"/>
      <c r="CZ884" s="8"/>
      <c r="DA884" s="8"/>
      <c r="DB884" s="8"/>
      <c r="DC884" s="8"/>
      <c r="DD884" s="8"/>
    </row>
    <row r="885" spans="2:108" x14ac:dyDescent="0.25">
      <c r="B885"/>
      <c r="N885"/>
      <c r="CD885" s="8"/>
      <c r="CE885" s="8"/>
      <c r="CF885" s="8"/>
      <c r="CG885" s="8"/>
      <c r="CH885" s="8"/>
      <c r="CI885" s="8"/>
      <c r="CJ885" s="8"/>
      <c r="CK885" s="8"/>
      <c r="CL885" s="8"/>
      <c r="CM885" s="8"/>
      <c r="CN885" s="8"/>
      <c r="CO885" s="8"/>
      <c r="CP885" s="8"/>
      <c r="CQ885" s="8"/>
      <c r="CR885" s="8"/>
      <c r="CS885" s="8"/>
      <c r="CT885" s="8"/>
      <c r="CU885" s="8"/>
      <c r="CV885" s="8"/>
      <c r="CW885" s="8"/>
      <c r="CX885" s="8"/>
      <c r="CY885" s="8"/>
      <c r="CZ885" s="8"/>
      <c r="DA885" s="8"/>
      <c r="DB885" s="8"/>
      <c r="DC885" s="8"/>
      <c r="DD885" s="8"/>
    </row>
    <row r="886" spans="2:108" x14ac:dyDescent="0.25">
      <c r="B886"/>
      <c r="N886"/>
      <c r="CD886" s="8"/>
      <c r="CE886" s="8"/>
      <c r="CF886" s="8"/>
      <c r="CG886" s="8"/>
      <c r="CH886" s="8"/>
      <c r="CI886" s="8"/>
      <c r="CJ886" s="8"/>
      <c r="CK886" s="8"/>
      <c r="CL886" s="8"/>
      <c r="CM886" s="8"/>
      <c r="CN886" s="8"/>
      <c r="CO886" s="8"/>
      <c r="CP886" s="8"/>
      <c r="CQ886" s="8"/>
      <c r="CR886" s="8"/>
      <c r="CS886" s="8"/>
      <c r="CT886" s="8"/>
      <c r="CU886" s="8"/>
      <c r="CV886" s="8"/>
      <c r="CW886" s="8"/>
      <c r="CX886" s="8"/>
      <c r="CY886" s="8"/>
      <c r="CZ886" s="8"/>
      <c r="DA886" s="8"/>
      <c r="DB886" s="8"/>
      <c r="DC886" s="8"/>
      <c r="DD886" s="8"/>
    </row>
    <row r="887" spans="2:108" x14ac:dyDescent="0.25">
      <c r="B887"/>
      <c r="N887"/>
      <c r="CD887" s="8"/>
      <c r="CE887" s="8"/>
      <c r="CF887" s="8"/>
      <c r="CG887" s="8"/>
      <c r="CH887" s="8"/>
      <c r="CI887" s="8"/>
      <c r="CJ887" s="8"/>
      <c r="CK887" s="8"/>
      <c r="CL887" s="8"/>
      <c r="CM887" s="8"/>
      <c r="CN887" s="8"/>
      <c r="CO887" s="8"/>
      <c r="CP887" s="8"/>
      <c r="CQ887" s="8"/>
      <c r="CR887" s="8"/>
      <c r="CS887" s="8"/>
      <c r="CT887" s="8"/>
      <c r="CU887" s="8"/>
      <c r="CV887" s="8"/>
      <c r="CW887" s="8"/>
      <c r="CX887" s="8"/>
      <c r="CY887" s="8"/>
      <c r="CZ887" s="8"/>
      <c r="DA887" s="8"/>
      <c r="DB887" s="8"/>
      <c r="DC887" s="8"/>
      <c r="DD887" s="8"/>
    </row>
    <row r="888" spans="2:108" x14ac:dyDescent="0.25">
      <c r="B888"/>
      <c r="N888"/>
      <c r="CD888" s="8"/>
      <c r="CE888" s="8"/>
      <c r="CF888" s="8"/>
      <c r="CG888" s="8"/>
      <c r="CH888" s="8"/>
      <c r="CI888" s="8"/>
      <c r="CJ888" s="8"/>
      <c r="CK888" s="8"/>
      <c r="CL888" s="8"/>
      <c r="CM888" s="8"/>
      <c r="CN888" s="8"/>
      <c r="CO888" s="8"/>
      <c r="CP888" s="8"/>
      <c r="CQ888" s="8"/>
      <c r="CR888" s="8"/>
      <c r="CS888" s="8"/>
      <c r="CT888" s="8"/>
      <c r="CU888" s="8"/>
      <c r="CV888" s="8"/>
      <c r="CW888" s="8"/>
      <c r="CX888" s="8"/>
      <c r="CY888" s="8"/>
      <c r="CZ888" s="8"/>
      <c r="DA888" s="8"/>
      <c r="DB888" s="8"/>
      <c r="DC888" s="8"/>
      <c r="DD888" s="8"/>
    </row>
    <row r="889" spans="2:108" x14ac:dyDescent="0.25">
      <c r="B889"/>
      <c r="N889"/>
      <c r="CD889" s="8"/>
      <c r="CE889" s="8"/>
      <c r="CF889" s="8"/>
      <c r="CG889" s="8"/>
      <c r="CH889" s="8"/>
      <c r="CI889" s="8"/>
      <c r="CJ889" s="8"/>
      <c r="CK889" s="8"/>
      <c r="CL889" s="8"/>
      <c r="CM889" s="8"/>
      <c r="CN889" s="8"/>
      <c r="CO889" s="8"/>
      <c r="CP889" s="8"/>
      <c r="CQ889" s="8"/>
      <c r="CR889" s="8"/>
      <c r="CS889" s="8"/>
      <c r="CT889" s="8"/>
      <c r="CU889" s="8"/>
      <c r="CV889" s="8"/>
      <c r="CW889" s="8"/>
      <c r="CX889" s="8"/>
      <c r="CY889" s="8"/>
      <c r="CZ889" s="8"/>
      <c r="DA889" s="8"/>
      <c r="DB889" s="8"/>
      <c r="DC889" s="8"/>
      <c r="DD889" s="8"/>
    </row>
    <row r="890" spans="2:108" x14ac:dyDescent="0.25">
      <c r="B890"/>
      <c r="N890"/>
      <c r="CD890" s="8"/>
      <c r="CE890" s="8"/>
      <c r="CF890" s="8"/>
      <c r="CG890" s="8"/>
      <c r="CH890" s="8"/>
      <c r="CI890" s="8"/>
      <c r="CJ890" s="8"/>
      <c r="CK890" s="8"/>
      <c r="CL890" s="8"/>
      <c r="CM890" s="8"/>
      <c r="CN890" s="8"/>
      <c r="CO890" s="8"/>
      <c r="CP890" s="8"/>
      <c r="CQ890" s="8"/>
      <c r="CR890" s="8"/>
      <c r="CS890" s="8"/>
      <c r="CT890" s="8"/>
      <c r="CU890" s="8"/>
      <c r="CV890" s="8"/>
      <c r="CW890" s="8"/>
      <c r="CX890" s="8"/>
      <c r="CY890" s="8"/>
      <c r="CZ890" s="8"/>
      <c r="DA890" s="8"/>
      <c r="DB890" s="8"/>
      <c r="DC890" s="8"/>
      <c r="DD890" s="8"/>
    </row>
    <row r="891" spans="2:108" x14ac:dyDescent="0.25">
      <c r="B891"/>
      <c r="N891"/>
      <c r="CD891" s="8"/>
      <c r="CE891" s="8"/>
      <c r="CF891" s="8"/>
      <c r="CG891" s="8"/>
      <c r="CH891" s="8"/>
      <c r="CI891" s="8"/>
      <c r="CJ891" s="8"/>
      <c r="CK891" s="8"/>
      <c r="CL891" s="8"/>
      <c r="CM891" s="8"/>
      <c r="CN891" s="8"/>
      <c r="CO891" s="8"/>
      <c r="CP891" s="8"/>
      <c r="CQ891" s="8"/>
      <c r="CR891" s="8"/>
      <c r="CS891" s="8"/>
      <c r="CT891" s="8"/>
      <c r="CU891" s="8"/>
      <c r="CV891" s="8"/>
      <c r="CW891" s="8"/>
      <c r="CX891" s="8"/>
      <c r="CY891" s="8"/>
      <c r="CZ891" s="8"/>
      <c r="DA891" s="8"/>
      <c r="DB891" s="8"/>
      <c r="DC891" s="8"/>
      <c r="DD891" s="8"/>
    </row>
    <row r="892" spans="2:108" x14ac:dyDescent="0.25">
      <c r="B892"/>
      <c r="N892"/>
      <c r="CD892" s="8"/>
      <c r="CE892" s="8"/>
      <c r="CF892" s="8"/>
      <c r="CG892" s="8"/>
      <c r="CH892" s="8"/>
      <c r="CI892" s="8"/>
      <c r="CJ892" s="8"/>
      <c r="CK892" s="8"/>
      <c r="CL892" s="8"/>
      <c r="CM892" s="8"/>
      <c r="CN892" s="8"/>
      <c r="CO892" s="8"/>
      <c r="CP892" s="8"/>
      <c r="CQ892" s="8"/>
      <c r="CR892" s="8"/>
      <c r="CS892" s="8"/>
      <c r="CT892" s="8"/>
      <c r="CU892" s="8"/>
      <c r="CV892" s="8"/>
      <c r="CW892" s="8"/>
      <c r="CX892" s="8"/>
      <c r="CY892" s="8"/>
      <c r="CZ892" s="8"/>
      <c r="DA892" s="8"/>
      <c r="DB892" s="8"/>
      <c r="DC892" s="8"/>
      <c r="DD892" s="8"/>
    </row>
    <row r="893" spans="2:108" x14ac:dyDescent="0.25">
      <c r="B893"/>
      <c r="N893"/>
      <c r="CD893" s="8"/>
      <c r="CE893" s="8"/>
      <c r="CF893" s="8"/>
      <c r="CG893" s="8"/>
      <c r="CH893" s="8"/>
      <c r="CI893" s="8"/>
      <c r="CJ893" s="8"/>
      <c r="CK893" s="8"/>
      <c r="CL893" s="8"/>
      <c r="CM893" s="8"/>
      <c r="CN893" s="8"/>
      <c r="CO893" s="8"/>
      <c r="CP893" s="8"/>
      <c r="CQ893" s="8"/>
      <c r="CR893" s="8"/>
      <c r="CS893" s="8"/>
      <c r="CT893" s="8"/>
      <c r="CU893" s="8"/>
      <c r="CV893" s="8"/>
      <c r="CW893" s="8"/>
      <c r="CX893" s="8"/>
      <c r="CY893" s="8"/>
      <c r="CZ893" s="8"/>
      <c r="DA893" s="8"/>
      <c r="DB893" s="8"/>
      <c r="DC893" s="8"/>
      <c r="DD893" s="8"/>
    </row>
    <row r="894" spans="2:108" x14ac:dyDescent="0.25">
      <c r="B894"/>
      <c r="N894"/>
      <c r="CD894" s="8"/>
      <c r="CE894" s="8"/>
      <c r="CF894" s="8"/>
      <c r="CG894" s="8"/>
      <c r="CH894" s="8"/>
      <c r="CI894" s="8"/>
      <c r="CJ894" s="8"/>
      <c r="CK894" s="8"/>
      <c r="CL894" s="8"/>
      <c r="CM894" s="8"/>
      <c r="CN894" s="8"/>
      <c r="CO894" s="8"/>
      <c r="CP894" s="8"/>
      <c r="CQ894" s="8"/>
      <c r="CR894" s="8"/>
      <c r="CS894" s="8"/>
      <c r="CT894" s="8"/>
      <c r="CU894" s="8"/>
      <c r="CV894" s="8"/>
      <c r="CW894" s="8"/>
      <c r="CX894" s="8"/>
      <c r="CY894" s="8"/>
      <c r="CZ894" s="8"/>
      <c r="DA894" s="8"/>
      <c r="DB894" s="8"/>
      <c r="DC894" s="8"/>
      <c r="DD894" s="8"/>
    </row>
    <row r="895" spans="2:108" x14ac:dyDescent="0.25">
      <c r="B895"/>
      <c r="N895"/>
      <c r="CD895" s="8"/>
      <c r="CE895" s="8"/>
      <c r="CF895" s="8"/>
      <c r="CG895" s="8"/>
      <c r="CH895" s="8"/>
      <c r="CI895" s="8"/>
      <c r="CJ895" s="8"/>
      <c r="CK895" s="8"/>
      <c r="CL895" s="8"/>
      <c r="CM895" s="8"/>
      <c r="CN895" s="8"/>
      <c r="CO895" s="8"/>
      <c r="CP895" s="8"/>
      <c r="CQ895" s="8"/>
      <c r="CR895" s="8"/>
      <c r="CS895" s="8"/>
      <c r="CT895" s="8"/>
      <c r="CU895" s="8"/>
      <c r="CV895" s="8"/>
      <c r="CW895" s="8"/>
      <c r="CX895" s="8"/>
      <c r="CY895" s="8"/>
      <c r="CZ895" s="8"/>
      <c r="DA895" s="8"/>
      <c r="DB895" s="8"/>
      <c r="DC895" s="8"/>
      <c r="DD895" s="8"/>
    </row>
    <row r="896" spans="2:108" x14ac:dyDescent="0.25">
      <c r="B896"/>
      <c r="N896"/>
      <c r="CD896" s="8"/>
      <c r="CE896" s="8"/>
      <c r="CF896" s="8"/>
      <c r="CG896" s="8"/>
      <c r="CH896" s="8"/>
      <c r="CI896" s="8"/>
      <c r="CJ896" s="8"/>
      <c r="CK896" s="8"/>
      <c r="CL896" s="8"/>
      <c r="CM896" s="8"/>
      <c r="CN896" s="8"/>
      <c r="CO896" s="8"/>
      <c r="CP896" s="8"/>
      <c r="CQ896" s="8"/>
      <c r="CR896" s="8"/>
      <c r="CS896" s="8"/>
      <c r="CT896" s="8"/>
      <c r="CU896" s="8"/>
      <c r="CV896" s="8"/>
      <c r="CW896" s="8"/>
      <c r="CX896" s="8"/>
      <c r="CY896" s="8"/>
      <c r="CZ896" s="8"/>
      <c r="DA896" s="8"/>
      <c r="DB896" s="8"/>
      <c r="DC896" s="8"/>
      <c r="DD896" s="8"/>
    </row>
    <row r="897" spans="2:108" x14ac:dyDescent="0.25">
      <c r="B897"/>
      <c r="N897"/>
      <c r="CD897" s="8"/>
      <c r="CE897" s="8"/>
      <c r="CF897" s="8"/>
      <c r="CG897" s="8"/>
      <c r="CH897" s="8"/>
      <c r="CI897" s="8"/>
      <c r="CJ897" s="8"/>
      <c r="CK897" s="8"/>
      <c r="CL897" s="8"/>
      <c r="CM897" s="8"/>
      <c r="CN897" s="8"/>
      <c r="CO897" s="8"/>
      <c r="CP897" s="8"/>
      <c r="CQ897" s="8"/>
      <c r="CR897" s="8"/>
      <c r="CS897" s="8"/>
      <c r="CT897" s="8"/>
      <c r="CU897" s="8"/>
      <c r="CV897" s="8"/>
      <c r="CW897" s="8"/>
      <c r="CX897" s="8"/>
      <c r="CY897" s="8"/>
      <c r="CZ897" s="8"/>
      <c r="DA897" s="8"/>
      <c r="DB897" s="8"/>
      <c r="DC897" s="8"/>
      <c r="DD897" s="8"/>
    </row>
    <row r="898" spans="2:108" x14ac:dyDescent="0.25">
      <c r="B898"/>
      <c r="N898"/>
      <c r="CD898" s="8"/>
      <c r="CE898" s="8"/>
      <c r="CF898" s="8"/>
      <c r="CG898" s="8"/>
      <c r="CH898" s="8"/>
      <c r="CI898" s="8"/>
      <c r="CJ898" s="8"/>
      <c r="CK898" s="8"/>
      <c r="CL898" s="8"/>
      <c r="CM898" s="8"/>
      <c r="CN898" s="8"/>
      <c r="CO898" s="8"/>
      <c r="CP898" s="8"/>
      <c r="CQ898" s="8"/>
      <c r="CR898" s="8"/>
      <c r="CS898" s="8"/>
      <c r="CT898" s="8"/>
      <c r="CU898" s="8"/>
      <c r="CV898" s="8"/>
      <c r="CW898" s="8"/>
      <c r="CX898" s="8"/>
      <c r="CY898" s="8"/>
      <c r="CZ898" s="8"/>
      <c r="DA898" s="8"/>
      <c r="DB898" s="8"/>
      <c r="DC898" s="8"/>
      <c r="DD898" s="8"/>
    </row>
    <row r="899" spans="2:108" x14ac:dyDescent="0.25">
      <c r="B899"/>
      <c r="N899"/>
      <c r="CD899" s="8"/>
      <c r="CE899" s="8"/>
      <c r="CF899" s="8"/>
      <c r="CG899" s="8"/>
      <c r="CH899" s="8"/>
      <c r="CI899" s="8"/>
      <c r="CJ899" s="8"/>
      <c r="CK899" s="8"/>
      <c r="CL899" s="8"/>
      <c r="CM899" s="8"/>
      <c r="CN899" s="8"/>
      <c r="CO899" s="8"/>
      <c r="CP899" s="8"/>
      <c r="CQ899" s="8"/>
      <c r="CR899" s="8"/>
      <c r="CS899" s="8"/>
      <c r="CT899" s="8"/>
      <c r="CU899" s="8"/>
      <c r="CV899" s="8"/>
      <c r="CW899" s="8"/>
      <c r="CX899" s="8"/>
      <c r="CY899" s="8"/>
      <c r="CZ899" s="8"/>
      <c r="DA899" s="8"/>
      <c r="DB899" s="8"/>
      <c r="DC899" s="8"/>
      <c r="DD899" s="8"/>
    </row>
    <row r="900" spans="2:108" x14ac:dyDescent="0.25">
      <c r="B900"/>
      <c r="N900"/>
      <c r="CD900" s="8"/>
      <c r="CE900" s="8"/>
      <c r="CF900" s="8"/>
      <c r="CG900" s="8"/>
      <c r="CH900" s="8"/>
      <c r="CI900" s="8"/>
      <c r="CJ900" s="8"/>
      <c r="CK900" s="8"/>
      <c r="CL900" s="8"/>
      <c r="CM900" s="8"/>
      <c r="CN900" s="8"/>
      <c r="CO900" s="8"/>
      <c r="CP900" s="8"/>
      <c r="CQ900" s="8"/>
      <c r="CR900" s="8"/>
      <c r="CS900" s="8"/>
      <c r="CT900" s="8"/>
      <c r="CU900" s="8"/>
      <c r="CV900" s="8"/>
      <c r="CW900" s="8"/>
      <c r="CX900" s="8"/>
      <c r="CY900" s="8"/>
      <c r="CZ900" s="8"/>
      <c r="DA900" s="8"/>
      <c r="DB900" s="8"/>
      <c r="DC900" s="8"/>
      <c r="DD900" s="8"/>
    </row>
    <row r="901" spans="2:108" x14ac:dyDescent="0.25">
      <c r="B901"/>
      <c r="N901"/>
      <c r="CD901" s="8"/>
      <c r="CE901" s="8"/>
      <c r="CF901" s="8"/>
      <c r="CG901" s="8"/>
      <c r="CH901" s="8"/>
      <c r="CI901" s="8"/>
      <c r="CJ901" s="8"/>
      <c r="CK901" s="8"/>
      <c r="CL901" s="8"/>
      <c r="CM901" s="8"/>
      <c r="CN901" s="8"/>
      <c r="CO901" s="8"/>
      <c r="CP901" s="8"/>
      <c r="CQ901" s="8"/>
      <c r="CR901" s="8"/>
      <c r="CS901" s="8"/>
      <c r="CT901" s="8"/>
      <c r="CU901" s="8"/>
      <c r="CV901" s="8"/>
      <c r="CW901" s="8"/>
      <c r="CX901" s="8"/>
      <c r="CY901" s="8"/>
      <c r="CZ901" s="8"/>
      <c r="DA901" s="8"/>
      <c r="DB901" s="8"/>
      <c r="DC901" s="8"/>
      <c r="DD901" s="8"/>
    </row>
    <row r="902" spans="2:108" x14ac:dyDescent="0.25">
      <c r="B902"/>
      <c r="N902"/>
      <c r="CD902" s="8"/>
      <c r="CE902" s="8"/>
      <c r="CF902" s="8"/>
      <c r="CG902" s="8"/>
      <c r="CH902" s="8"/>
      <c r="CI902" s="8"/>
      <c r="CJ902" s="8"/>
      <c r="CK902" s="8"/>
      <c r="CL902" s="8"/>
      <c r="CM902" s="8"/>
      <c r="CN902" s="8"/>
      <c r="CO902" s="8"/>
      <c r="CP902" s="8"/>
      <c r="CQ902" s="8"/>
      <c r="CR902" s="8"/>
      <c r="CS902" s="8"/>
      <c r="CT902" s="8"/>
      <c r="CU902" s="8"/>
      <c r="CV902" s="8"/>
      <c r="CW902" s="8"/>
      <c r="CX902" s="8"/>
      <c r="CY902" s="8"/>
      <c r="CZ902" s="8"/>
      <c r="DA902" s="8"/>
      <c r="DB902" s="8"/>
      <c r="DC902" s="8"/>
      <c r="DD902" s="8"/>
    </row>
    <row r="903" spans="2:108" x14ac:dyDescent="0.25">
      <c r="B903"/>
      <c r="N903"/>
      <c r="CD903" s="8"/>
      <c r="CE903" s="8"/>
      <c r="CF903" s="8"/>
      <c r="CG903" s="8"/>
      <c r="CH903" s="8"/>
      <c r="CI903" s="8"/>
      <c r="CJ903" s="8"/>
      <c r="CK903" s="8"/>
      <c r="CL903" s="8"/>
      <c r="CM903" s="8"/>
      <c r="CN903" s="8"/>
      <c r="CO903" s="8"/>
      <c r="CP903" s="8"/>
      <c r="CQ903" s="8"/>
      <c r="CR903" s="8"/>
      <c r="CS903" s="8"/>
      <c r="CT903" s="8"/>
      <c r="CU903" s="8"/>
      <c r="CV903" s="8"/>
      <c r="CW903" s="8"/>
      <c r="CX903" s="8"/>
      <c r="CY903" s="8"/>
      <c r="CZ903" s="8"/>
      <c r="DA903" s="8"/>
      <c r="DB903" s="8"/>
      <c r="DC903" s="8"/>
      <c r="DD903" s="8"/>
    </row>
    <row r="904" spans="2:108" x14ac:dyDescent="0.25">
      <c r="B904"/>
      <c r="N904"/>
      <c r="CD904" s="8"/>
      <c r="CE904" s="8"/>
      <c r="CF904" s="8"/>
      <c r="CG904" s="8"/>
      <c r="CH904" s="8"/>
      <c r="CI904" s="8"/>
      <c r="CJ904" s="8"/>
      <c r="CK904" s="8"/>
      <c r="CL904" s="8"/>
      <c r="CM904" s="8"/>
      <c r="CN904" s="8"/>
      <c r="CO904" s="8"/>
      <c r="CP904" s="8"/>
      <c r="CQ904" s="8"/>
      <c r="CR904" s="8"/>
      <c r="CS904" s="8"/>
      <c r="CT904" s="8"/>
      <c r="CU904" s="8"/>
      <c r="CV904" s="8"/>
      <c r="CW904" s="8"/>
      <c r="CX904" s="8"/>
      <c r="CY904" s="8"/>
      <c r="CZ904" s="8"/>
      <c r="DA904" s="8"/>
      <c r="DB904" s="8"/>
      <c r="DC904" s="8"/>
      <c r="DD904" s="8"/>
    </row>
    <row r="905" spans="2:108" x14ac:dyDescent="0.25">
      <c r="B905"/>
      <c r="N905"/>
      <c r="CD905" s="8"/>
      <c r="CE905" s="8"/>
      <c r="CF905" s="8"/>
      <c r="CG905" s="8"/>
      <c r="CH905" s="8"/>
      <c r="CI905" s="8"/>
      <c r="CJ905" s="8"/>
      <c r="CK905" s="8"/>
      <c r="CL905" s="8"/>
      <c r="CM905" s="8"/>
      <c r="CN905" s="8"/>
      <c r="CO905" s="8"/>
      <c r="CP905" s="8"/>
      <c r="CQ905" s="8"/>
      <c r="CR905" s="8"/>
      <c r="CS905" s="8"/>
      <c r="CT905" s="8"/>
      <c r="CU905" s="8"/>
      <c r="CV905" s="8"/>
      <c r="CW905" s="8"/>
      <c r="CX905" s="8"/>
      <c r="CY905" s="8"/>
      <c r="CZ905" s="8"/>
      <c r="DA905" s="8"/>
      <c r="DB905" s="8"/>
      <c r="DC905" s="8"/>
      <c r="DD905" s="8"/>
    </row>
    <row r="906" spans="2:108" x14ac:dyDescent="0.25">
      <c r="B906"/>
      <c r="N906"/>
      <c r="CD906" s="8"/>
      <c r="CE906" s="8"/>
      <c r="CF906" s="8"/>
      <c r="CG906" s="8"/>
      <c r="CH906" s="8"/>
      <c r="CI906" s="8"/>
      <c r="CJ906" s="8"/>
      <c r="CK906" s="8"/>
      <c r="CL906" s="8"/>
      <c r="CM906" s="8"/>
      <c r="CN906" s="8"/>
      <c r="CO906" s="8"/>
      <c r="CP906" s="8"/>
      <c r="CQ906" s="8"/>
      <c r="CR906" s="8"/>
      <c r="CS906" s="8"/>
      <c r="CT906" s="8"/>
      <c r="CU906" s="8"/>
      <c r="CV906" s="8"/>
      <c r="CW906" s="8"/>
      <c r="CX906" s="8"/>
      <c r="CY906" s="8"/>
      <c r="CZ906" s="8"/>
      <c r="DA906" s="8"/>
      <c r="DB906" s="8"/>
      <c r="DC906" s="8"/>
      <c r="DD906" s="8"/>
    </row>
    <row r="907" spans="2:108" x14ac:dyDescent="0.25">
      <c r="B907"/>
      <c r="N907"/>
      <c r="CD907" s="8"/>
      <c r="CE907" s="8"/>
      <c r="CF907" s="8"/>
      <c r="CG907" s="8"/>
      <c r="CH907" s="8"/>
      <c r="CI907" s="8"/>
      <c r="CJ907" s="8"/>
      <c r="CK907" s="8"/>
      <c r="CL907" s="8"/>
      <c r="CM907" s="8"/>
      <c r="CN907" s="8"/>
      <c r="CO907" s="8"/>
      <c r="CP907" s="8"/>
      <c r="CQ907" s="8"/>
      <c r="CR907" s="8"/>
      <c r="CS907" s="8"/>
      <c r="CT907" s="8"/>
      <c r="CU907" s="8"/>
      <c r="CV907" s="8"/>
      <c r="CW907" s="8"/>
      <c r="CX907" s="8"/>
      <c r="CY907" s="8"/>
      <c r="CZ907" s="8"/>
      <c r="DA907" s="8"/>
      <c r="DB907" s="8"/>
      <c r="DC907" s="8"/>
      <c r="DD907" s="8"/>
    </row>
    <row r="908" spans="2:108" x14ac:dyDescent="0.25">
      <c r="B908"/>
      <c r="N908"/>
      <c r="CD908" s="8"/>
      <c r="CE908" s="8"/>
      <c r="CF908" s="8"/>
      <c r="CG908" s="8"/>
      <c r="CH908" s="8"/>
      <c r="CI908" s="8"/>
      <c r="CJ908" s="8"/>
      <c r="CK908" s="8"/>
      <c r="CL908" s="8"/>
      <c r="CM908" s="8"/>
      <c r="CN908" s="8"/>
      <c r="CO908" s="8"/>
      <c r="CP908" s="8"/>
      <c r="CQ908" s="8"/>
      <c r="CR908" s="8"/>
      <c r="CS908" s="8"/>
      <c r="CT908" s="8"/>
      <c r="CU908" s="8"/>
      <c r="CV908" s="8"/>
      <c r="CW908" s="8"/>
      <c r="CX908" s="8"/>
      <c r="CY908" s="8"/>
      <c r="CZ908" s="8"/>
      <c r="DA908" s="8"/>
      <c r="DB908" s="8"/>
      <c r="DC908" s="8"/>
      <c r="DD908" s="8"/>
    </row>
    <row r="909" spans="2:108" x14ac:dyDescent="0.25">
      <c r="B909"/>
      <c r="N909"/>
      <c r="CD909" s="8"/>
      <c r="CE909" s="8"/>
      <c r="CF909" s="8"/>
      <c r="CG909" s="8"/>
      <c r="CH909" s="8"/>
      <c r="CI909" s="8"/>
      <c r="CJ909" s="8"/>
      <c r="CK909" s="8"/>
      <c r="CL909" s="8"/>
      <c r="CM909" s="8"/>
      <c r="CN909" s="8"/>
      <c r="CO909" s="8"/>
      <c r="CP909" s="8"/>
      <c r="CQ909" s="8"/>
      <c r="CR909" s="8"/>
      <c r="CS909" s="8"/>
      <c r="CT909" s="8"/>
      <c r="CU909" s="8"/>
      <c r="CV909" s="8"/>
      <c r="CW909" s="8"/>
      <c r="CX909" s="8"/>
      <c r="CY909" s="8"/>
      <c r="CZ909" s="8"/>
      <c r="DA909" s="8"/>
      <c r="DB909" s="8"/>
      <c r="DC909" s="8"/>
      <c r="DD909" s="8"/>
    </row>
    <row r="910" spans="2:108" x14ac:dyDescent="0.25">
      <c r="B910"/>
      <c r="N910"/>
      <c r="CD910" s="8"/>
      <c r="CE910" s="8"/>
      <c r="CF910" s="8"/>
      <c r="CG910" s="8"/>
      <c r="CH910" s="8"/>
      <c r="CI910" s="8"/>
      <c r="CJ910" s="8"/>
      <c r="CK910" s="8"/>
      <c r="CL910" s="8"/>
      <c r="CM910" s="8"/>
      <c r="CN910" s="8"/>
      <c r="CO910" s="8"/>
      <c r="CP910" s="8"/>
      <c r="CQ910" s="8"/>
      <c r="CR910" s="8"/>
      <c r="CS910" s="8"/>
      <c r="CT910" s="8"/>
      <c r="CU910" s="8"/>
      <c r="CV910" s="8"/>
      <c r="CW910" s="8"/>
      <c r="CX910" s="8"/>
      <c r="CY910" s="8"/>
      <c r="CZ910" s="8"/>
      <c r="DA910" s="8"/>
      <c r="DB910" s="8"/>
      <c r="DC910" s="8"/>
      <c r="DD910" s="8"/>
    </row>
    <row r="911" spans="2:108" x14ac:dyDescent="0.25">
      <c r="B911"/>
      <c r="N911"/>
      <c r="CD911" s="8"/>
      <c r="CE911" s="8"/>
      <c r="CF911" s="8"/>
      <c r="CG911" s="8"/>
      <c r="CH911" s="8"/>
      <c r="CI911" s="8"/>
      <c r="CJ911" s="8"/>
      <c r="CK911" s="8"/>
      <c r="CL911" s="8"/>
      <c r="CM911" s="8"/>
      <c r="CN911" s="8"/>
      <c r="CO911" s="8"/>
      <c r="CP911" s="8"/>
      <c r="CQ911" s="8"/>
      <c r="CR911" s="8"/>
      <c r="CS911" s="8"/>
      <c r="CT911" s="8"/>
      <c r="CU911" s="8"/>
      <c r="CV911" s="8"/>
      <c r="CW911" s="8"/>
      <c r="CX911" s="8"/>
      <c r="CY911" s="8"/>
      <c r="CZ911" s="8"/>
      <c r="DA911" s="8"/>
      <c r="DB911" s="8"/>
      <c r="DC911" s="8"/>
      <c r="DD911" s="8"/>
    </row>
    <row r="912" spans="2:108" x14ac:dyDescent="0.25">
      <c r="B912"/>
      <c r="N912"/>
      <c r="CD912" s="8"/>
      <c r="CE912" s="8"/>
      <c r="CF912" s="8"/>
      <c r="CG912" s="8"/>
      <c r="CH912" s="8"/>
      <c r="CI912" s="8"/>
      <c r="CJ912" s="8"/>
      <c r="CK912" s="8"/>
      <c r="CL912" s="8"/>
      <c r="CM912" s="8"/>
      <c r="CN912" s="8"/>
      <c r="CO912" s="8"/>
      <c r="CP912" s="8"/>
      <c r="CQ912" s="8"/>
      <c r="CR912" s="8"/>
      <c r="CS912" s="8"/>
      <c r="CT912" s="8"/>
      <c r="CU912" s="8"/>
      <c r="CV912" s="8"/>
      <c r="CW912" s="8"/>
      <c r="CX912" s="8"/>
      <c r="CY912" s="8"/>
      <c r="CZ912" s="8"/>
      <c r="DA912" s="8"/>
      <c r="DB912" s="8"/>
      <c r="DC912" s="8"/>
      <c r="DD912" s="8"/>
    </row>
    <row r="913" spans="2:108" x14ac:dyDescent="0.25">
      <c r="B913"/>
      <c r="N913"/>
      <c r="CD913" s="8"/>
      <c r="CE913" s="8"/>
      <c r="CF913" s="8"/>
      <c r="CG913" s="8"/>
      <c r="CH913" s="8"/>
      <c r="CI913" s="8"/>
      <c r="CJ913" s="8"/>
      <c r="CK913" s="8"/>
      <c r="CL913" s="8"/>
      <c r="CM913" s="8"/>
      <c r="CN913" s="8"/>
      <c r="CO913" s="8"/>
      <c r="CP913" s="8"/>
      <c r="CQ913" s="8"/>
      <c r="CR913" s="8"/>
      <c r="CS913" s="8"/>
      <c r="CT913" s="8"/>
      <c r="CU913" s="8"/>
      <c r="CV913" s="8"/>
      <c r="CW913" s="8"/>
      <c r="CX913" s="8"/>
      <c r="CY913" s="8"/>
      <c r="CZ913" s="8"/>
      <c r="DA913" s="8"/>
      <c r="DB913" s="8"/>
      <c r="DC913" s="8"/>
      <c r="DD913" s="8"/>
    </row>
    <row r="914" spans="2:108" x14ac:dyDescent="0.25">
      <c r="B914"/>
      <c r="N914"/>
      <c r="CD914" s="8"/>
      <c r="CE914" s="8"/>
      <c r="CF914" s="8"/>
      <c r="CG914" s="8"/>
      <c r="CH914" s="8"/>
      <c r="CI914" s="8"/>
      <c r="CJ914" s="8"/>
      <c r="CK914" s="8"/>
      <c r="CL914" s="8"/>
      <c r="CM914" s="8"/>
      <c r="CN914" s="8"/>
      <c r="CO914" s="8"/>
      <c r="CP914" s="8"/>
      <c r="CQ914" s="8"/>
      <c r="CR914" s="8"/>
      <c r="CS914" s="8"/>
      <c r="CT914" s="8"/>
      <c r="CU914" s="8"/>
      <c r="CV914" s="8"/>
      <c r="CW914" s="8"/>
      <c r="CX914" s="8"/>
      <c r="CY914" s="8"/>
      <c r="CZ914" s="8"/>
      <c r="DA914" s="8"/>
      <c r="DB914" s="8"/>
      <c r="DC914" s="8"/>
      <c r="DD914" s="8"/>
    </row>
    <row r="915" spans="2:108" x14ac:dyDescent="0.25">
      <c r="B915"/>
      <c r="N915"/>
      <c r="CD915" s="8"/>
      <c r="CE915" s="8"/>
      <c r="CF915" s="8"/>
      <c r="CG915" s="8"/>
      <c r="CH915" s="8"/>
      <c r="CI915" s="8"/>
      <c r="CJ915" s="8"/>
      <c r="CK915" s="8"/>
      <c r="CL915" s="8"/>
      <c r="CM915" s="8"/>
      <c r="CN915" s="8"/>
      <c r="CO915" s="8"/>
      <c r="CP915" s="8"/>
      <c r="CQ915" s="8"/>
      <c r="CR915" s="8"/>
      <c r="CS915" s="8"/>
      <c r="CT915" s="8"/>
      <c r="CU915" s="8"/>
      <c r="CV915" s="8"/>
      <c r="CW915" s="8"/>
      <c r="CX915" s="8"/>
      <c r="CY915" s="8"/>
      <c r="CZ915" s="8"/>
      <c r="DA915" s="8"/>
      <c r="DB915" s="8"/>
      <c r="DC915" s="8"/>
      <c r="DD915" s="8"/>
    </row>
    <row r="916" spans="2:108" x14ac:dyDescent="0.25">
      <c r="B916"/>
      <c r="N916"/>
      <c r="CD916" s="8"/>
      <c r="CE916" s="8"/>
      <c r="CF916" s="8"/>
      <c r="CG916" s="8"/>
      <c r="CH916" s="8"/>
      <c r="CI916" s="8"/>
      <c r="CJ916" s="8"/>
      <c r="CK916" s="8"/>
      <c r="CL916" s="8"/>
      <c r="CM916" s="8"/>
      <c r="CN916" s="8"/>
      <c r="CO916" s="8"/>
      <c r="CP916" s="8"/>
      <c r="CQ916" s="8"/>
      <c r="CR916" s="8"/>
      <c r="CS916" s="8"/>
      <c r="CT916" s="8"/>
      <c r="CU916" s="8"/>
      <c r="CV916" s="8"/>
      <c r="CW916" s="8"/>
      <c r="CX916" s="8"/>
      <c r="CY916" s="8"/>
      <c r="CZ916" s="8"/>
      <c r="DA916" s="8"/>
      <c r="DB916" s="8"/>
      <c r="DC916" s="8"/>
      <c r="DD916" s="8"/>
    </row>
    <row r="917" spans="2:108" x14ac:dyDescent="0.25">
      <c r="B917"/>
      <c r="N917"/>
      <c r="CD917" s="8"/>
      <c r="CE917" s="8"/>
      <c r="CF917" s="8"/>
      <c r="CG917" s="8"/>
      <c r="CH917" s="8"/>
      <c r="CI917" s="8"/>
      <c r="CJ917" s="8"/>
      <c r="CK917" s="8"/>
      <c r="CL917" s="8"/>
      <c r="CM917" s="8"/>
      <c r="CN917" s="8"/>
      <c r="CO917" s="8"/>
      <c r="CP917" s="8"/>
      <c r="CQ917" s="8"/>
      <c r="CR917" s="8"/>
      <c r="CS917" s="8"/>
      <c r="CT917" s="8"/>
      <c r="CU917" s="8"/>
      <c r="CV917" s="8"/>
      <c r="CW917" s="8"/>
      <c r="CX917" s="8"/>
      <c r="CY917" s="8"/>
      <c r="CZ917" s="8"/>
      <c r="DA917" s="8"/>
      <c r="DB917" s="8"/>
      <c r="DC917" s="8"/>
      <c r="DD917" s="8"/>
    </row>
    <row r="918" spans="2:108" x14ac:dyDescent="0.25">
      <c r="B918"/>
      <c r="N918"/>
      <c r="CD918" s="8"/>
      <c r="CE918" s="8"/>
      <c r="CF918" s="8"/>
      <c r="CG918" s="8"/>
      <c r="CH918" s="8"/>
      <c r="CI918" s="8"/>
      <c r="CJ918" s="8"/>
      <c r="CK918" s="8"/>
      <c r="CL918" s="8"/>
      <c r="CM918" s="8"/>
      <c r="CN918" s="8"/>
      <c r="CO918" s="8"/>
      <c r="CP918" s="8"/>
      <c r="CQ918" s="8"/>
      <c r="CR918" s="8"/>
      <c r="CS918" s="8"/>
      <c r="CT918" s="8"/>
      <c r="CU918" s="8"/>
      <c r="CV918" s="8"/>
      <c r="CW918" s="8"/>
      <c r="CX918" s="8"/>
      <c r="CY918" s="8"/>
      <c r="CZ918" s="8"/>
      <c r="DA918" s="8"/>
      <c r="DB918" s="8"/>
      <c r="DC918" s="8"/>
      <c r="DD918" s="8"/>
    </row>
    <row r="919" spans="2:108" x14ac:dyDescent="0.25">
      <c r="B919"/>
      <c r="N919"/>
      <c r="CD919" s="8"/>
      <c r="CE919" s="8"/>
      <c r="CF919" s="8"/>
      <c r="CG919" s="8"/>
      <c r="CH919" s="8"/>
      <c r="CI919" s="8"/>
      <c r="CJ919" s="8"/>
      <c r="CK919" s="8"/>
      <c r="CL919" s="8"/>
      <c r="CM919" s="8"/>
      <c r="CN919" s="8"/>
      <c r="CO919" s="8"/>
      <c r="CP919" s="8"/>
      <c r="CQ919" s="8"/>
      <c r="CR919" s="8"/>
      <c r="CS919" s="8"/>
      <c r="CT919" s="8"/>
      <c r="CU919" s="8"/>
      <c r="CV919" s="8"/>
      <c r="CW919" s="8"/>
      <c r="CX919" s="8"/>
      <c r="CY919" s="8"/>
      <c r="CZ919" s="8"/>
      <c r="DA919" s="8"/>
      <c r="DB919" s="8"/>
      <c r="DC919" s="8"/>
      <c r="DD919" s="8"/>
    </row>
    <row r="920" spans="2:108" x14ac:dyDescent="0.25">
      <c r="B920"/>
      <c r="N920"/>
      <c r="CD920" s="8"/>
      <c r="CE920" s="8"/>
      <c r="CF920" s="8"/>
      <c r="CG920" s="8"/>
      <c r="CH920" s="8"/>
      <c r="CI920" s="8"/>
      <c r="CJ920" s="8"/>
      <c r="CK920" s="8"/>
      <c r="CL920" s="8"/>
      <c r="CM920" s="8"/>
      <c r="CN920" s="8"/>
      <c r="CO920" s="8"/>
      <c r="CP920" s="8"/>
      <c r="CQ920" s="8"/>
      <c r="CR920" s="8"/>
      <c r="CS920" s="8"/>
      <c r="CT920" s="8"/>
      <c r="CU920" s="8"/>
      <c r="CV920" s="8"/>
      <c r="CW920" s="8"/>
      <c r="CX920" s="8"/>
      <c r="CY920" s="8"/>
      <c r="CZ920" s="8"/>
      <c r="DA920" s="8"/>
      <c r="DB920" s="8"/>
      <c r="DC920" s="8"/>
      <c r="DD920" s="8"/>
    </row>
    <row r="921" spans="2:108" x14ac:dyDescent="0.25">
      <c r="B921"/>
      <c r="N921"/>
      <c r="CD921" s="8"/>
      <c r="CE921" s="8"/>
      <c r="CF921" s="8"/>
      <c r="CG921" s="8"/>
      <c r="CH921" s="8"/>
      <c r="CI921" s="8"/>
      <c r="CJ921" s="8"/>
      <c r="CK921" s="8"/>
      <c r="CL921" s="8"/>
      <c r="CM921" s="8"/>
      <c r="CN921" s="8"/>
      <c r="CO921" s="8"/>
      <c r="CP921" s="8"/>
      <c r="CQ921" s="8"/>
      <c r="CR921" s="8"/>
      <c r="CS921" s="8"/>
      <c r="CT921" s="8"/>
      <c r="CU921" s="8"/>
      <c r="CV921" s="8"/>
      <c r="CW921" s="8"/>
      <c r="CX921" s="8"/>
      <c r="CY921" s="8"/>
      <c r="CZ921" s="8"/>
      <c r="DA921" s="8"/>
      <c r="DB921" s="8"/>
      <c r="DC921" s="8"/>
      <c r="DD921" s="8"/>
    </row>
    <row r="922" spans="2:108" x14ac:dyDescent="0.25">
      <c r="B922"/>
      <c r="N922"/>
      <c r="CD922" s="8"/>
      <c r="CE922" s="8"/>
      <c r="CF922" s="8"/>
      <c r="CG922" s="8"/>
      <c r="CH922" s="8"/>
      <c r="CI922" s="8"/>
      <c r="CJ922" s="8"/>
      <c r="CK922" s="8"/>
      <c r="CL922" s="8"/>
      <c r="CM922" s="8"/>
      <c r="CN922" s="8"/>
      <c r="CO922" s="8"/>
      <c r="CP922" s="8"/>
      <c r="CQ922" s="8"/>
      <c r="CR922" s="8"/>
      <c r="CS922" s="8"/>
      <c r="CT922" s="8"/>
      <c r="CU922" s="8"/>
      <c r="CV922" s="8"/>
      <c r="CW922" s="8"/>
      <c r="CX922" s="8"/>
      <c r="CY922" s="8"/>
      <c r="CZ922" s="8"/>
      <c r="DA922" s="8"/>
      <c r="DB922" s="8"/>
      <c r="DC922" s="8"/>
      <c r="DD922" s="8"/>
    </row>
    <row r="923" spans="2:108" x14ac:dyDescent="0.25">
      <c r="B923"/>
      <c r="N923"/>
      <c r="CD923" s="8"/>
      <c r="CE923" s="8"/>
      <c r="CF923" s="8"/>
      <c r="CG923" s="8"/>
      <c r="CH923" s="8"/>
      <c r="CI923" s="8"/>
      <c r="CJ923" s="8"/>
      <c r="CK923" s="8"/>
      <c r="CL923" s="8"/>
      <c r="CM923" s="8"/>
      <c r="CN923" s="8"/>
      <c r="CO923" s="8"/>
      <c r="CP923" s="8"/>
      <c r="CQ923" s="8"/>
      <c r="CR923" s="8"/>
      <c r="CS923" s="8"/>
      <c r="CT923" s="8"/>
      <c r="CU923" s="8"/>
      <c r="CV923" s="8"/>
      <c r="CW923" s="8"/>
      <c r="CX923" s="8"/>
      <c r="CY923" s="8"/>
      <c r="CZ923" s="8"/>
      <c r="DA923" s="8"/>
      <c r="DB923" s="8"/>
      <c r="DC923" s="8"/>
      <c r="DD923" s="8"/>
    </row>
    <row r="924" spans="2:108" x14ac:dyDescent="0.25">
      <c r="B924"/>
      <c r="N924"/>
      <c r="CD924" s="8"/>
      <c r="CE924" s="8"/>
      <c r="CF924" s="8"/>
      <c r="CG924" s="8"/>
      <c r="CH924" s="8"/>
      <c r="CI924" s="8"/>
      <c r="CJ924" s="8"/>
      <c r="CK924" s="8"/>
      <c r="CL924" s="8"/>
      <c r="CM924" s="8"/>
      <c r="CN924" s="8"/>
      <c r="CO924" s="8"/>
      <c r="CP924" s="8"/>
      <c r="CQ924" s="8"/>
      <c r="CR924" s="8"/>
      <c r="CS924" s="8"/>
      <c r="CT924" s="8"/>
      <c r="CU924" s="8"/>
      <c r="CV924" s="8"/>
      <c r="CW924" s="8"/>
      <c r="CX924" s="8"/>
      <c r="CY924" s="8"/>
      <c r="CZ924" s="8"/>
      <c r="DA924" s="8"/>
      <c r="DB924" s="8"/>
      <c r="DC924" s="8"/>
      <c r="DD924" s="8"/>
    </row>
    <row r="925" spans="2:108" x14ac:dyDescent="0.25">
      <c r="B925"/>
      <c r="N925"/>
      <c r="CD925" s="8"/>
      <c r="CE925" s="8"/>
      <c r="CF925" s="8"/>
      <c r="CG925" s="8"/>
      <c r="CH925" s="8"/>
      <c r="CI925" s="8"/>
      <c r="CJ925" s="8"/>
      <c r="CK925" s="8"/>
      <c r="CL925" s="8"/>
      <c r="CM925" s="8"/>
      <c r="CN925" s="8"/>
      <c r="CO925" s="8"/>
      <c r="CP925" s="8"/>
      <c r="CQ925" s="8"/>
      <c r="CR925" s="8"/>
      <c r="CS925" s="8"/>
      <c r="CT925" s="8"/>
      <c r="CU925" s="8"/>
      <c r="CV925" s="8"/>
      <c r="CW925" s="8"/>
      <c r="CX925" s="8"/>
      <c r="CY925" s="8"/>
      <c r="CZ925" s="8"/>
      <c r="DA925" s="8"/>
      <c r="DB925" s="8"/>
      <c r="DC925" s="8"/>
      <c r="DD925" s="8"/>
    </row>
    <row r="926" spans="2:108" x14ac:dyDescent="0.25">
      <c r="B926"/>
      <c r="N926"/>
      <c r="CD926" s="8"/>
      <c r="CE926" s="8"/>
      <c r="CF926" s="8"/>
      <c r="CG926" s="8"/>
      <c r="CH926" s="8"/>
      <c r="CI926" s="8"/>
      <c r="CJ926" s="8"/>
      <c r="CK926" s="8"/>
      <c r="CL926" s="8"/>
      <c r="CM926" s="8"/>
      <c r="CN926" s="8"/>
      <c r="CO926" s="8"/>
      <c r="CP926" s="8"/>
      <c r="CQ926" s="8"/>
      <c r="CR926" s="8"/>
      <c r="CS926" s="8"/>
      <c r="CT926" s="8"/>
      <c r="CU926" s="8"/>
      <c r="CV926" s="8"/>
      <c r="CW926" s="8"/>
      <c r="CX926" s="8"/>
      <c r="CY926" s="8"/>
      <c r="CZ926" s="8"/>
      <c r="DA926" s="8"/>
      <c r="DB926" s="8"/>
      <c r="DC926" s="8"/>
      <c r="DD926" s="8"/>
    </row>
    <row r="927" spans="2:108" x14ac:dyDescent="0.25">
      <c r="B927"/>
      <c r="N927"/>
      <c r="CD927" s="8"/>
      <c r="CE927" s="8"/>
      <c r="CF927" s="8"/>
      <c r="CG927" s="8"/>
      <c r="CH927" s="8"/>
      <c r="CI927" s="8"/>
      <c r="CJ927" s="8"/>
      <c r="CK927" s="8"/>
      <c r="CL927" s="8"/>
      <c r="CM927" s="8"/>
      <c r="CN927" s="8"/>
      <c r="CO927" s="8"/>
      <c r="CP927" s="8"/>
      <c r="CQ927" s="8"/>
      <c r="CR927" s="8"/>
      <c r="CS927" s="8"/>
      <c r="CT927" s="8"/>
      <c r="CU927" s="8"/>
      <c r="CV927" s="8"/>
      <c r="CW927" s="8"/>
      <c r="CX927" s="8"/>
      <c r="CY927" s="8"/>
      <c r="CZ927" s="8"/>
      <c r="DA927" s="8"/>
      <c r="DB927" s="8"/>
      <c r="DC927" s="8"/>
      <c r="DD927" s="8"/>
    </row>
    <row r="928" spans="2:108" x14ac:dyDescent="0.25">
      <c r="B928"/>
      <c r="N928"/>
      <c r="CD928" s="8"/>
      <c r="CE928" s="8"/>
      <c r="CF928" s="8"/>
      <c r="CG928" s="8"/>
      <c r="CH928" s="8"/>
      <c r="CI928" s="8"/>
      <c r="CJ928" s="8"/>
      <c r="CK928" s="8"/>
      <c r="CL928" s="8"/>
      <c r="CM928" s="8"/>
      <c r="CN928" s="8"/>
      <c r="CO928" s="8"/>
      <c r="CP928" s="8"/>
      <c r="CQ928" s="8"/>
      <c r="CR928" s="8"/>
      <c r="CS928" s="8"/>
      <c r="CT928" s="8"/>
      <c r="CU928" s="8"/>
      <c r="CV928" s="8"/>
      <c r="CW928" s="8"/>
      <c r="CX928" s="8"/>
      <c r="CY928" s="8"/>
      <c r="CZ928" s="8"/>
      <c r="DA928" s="8"/>
      <c r="DB928" s="8"/>
      <c r="DC928" s="8"/>
      <c r="DD928" s="8"/>
    </row>
    <row r="929" spans="2:108" x14ac:dyDescent="0.25">
      <c r="B929"/>
      <c r="N929"/>
      <c r="CD929" s="8"/>
      <c r="CE929" s="8"/>
      <c r="CF929" s="8"/>
      <c r="CG929" s="8"/>
      <c r="CH929" s="8"/>
      <c r="CI929" s="8"/>
      <c r="CJ929" s="8"/>
      <c r="CK929" s="8"/>
      <c r="CL929" s="8"/>
      <c r="CM929" s="8"/>
      <c r="CN929" s="8"/>
      <c r="CO929" s="8"/>
      <c r="CP929" s="8"/>
      <c r="CQ929" s="8"/>
      <c r="CR929" s="8"/>
      <c r="CS929" s="8"/>
      <c r="CT929" s="8"/>
      <c r="CU929" s="8"/>
      <c r="CV929" s="8"/>
      <c r="CW929" s="8"/>
      <c r="CX929" s="8"/>
      <c r="CY929" s="8"/>
      <c r="CZ929" s="8"/>
      <c r="DA929" s="8"/>
      <c r="DB929" s="8"/>
      <c r="DC929" s="8"/>
      <c r="DD929" s="8"/>
    </row>
    <row r="930" spans="2:108" x14ac:dyDescent="0.25">
      <c r="B930"/>
      <c r="N930"/>
      <c r="CD930" s="8"/>
      <c r="CE930" s="8"/>
      <c r="CF930" s="8"/>
      <c r="CG930" s="8"/>
      <c r="CH930" s="8"/>
      <c r="CI930" s="8"/>
      <c r="CJ930" s="8"/>
      <c r="CK930" s="8"/>
      <c r="CL930" s="8"/>
      <c r="CM930" s="8"/>
      <c r="CN930" s="8"/>
      <c r="CO930" s="8"/>
      <c r="CP930" s="8"/>
      <c r="CQ930" s="8"/>
      <c r="CR930" s="8"/>
      <c r="CS930" s="8"/>
      <c r="CT930" s="8"/>
      <c r="CU930" s="8"/>
      <c r="CV930" s="8"/>
      <c r="CW930" s="8"/>
      <c r="CX930" s="8"/>
      <c r="CY930" s="8"/>
      <c r="CZ930" s="8"/>
      <c r="DA930" s="8"/>
      <c r="DB930" s="8"/>
      <c r="DC930" s="8"/>
      <c r="DD930" s="8"/>
    </row>
    <row r="931" spans="2:108" x14ac:dyDescent="0.25">
      <c r="B931"/>
      <c r="N931"/>
      <c r="CD931" s="8"/>
      <c r="CE931" s="8"/>
      <c r="CF931" s="8"/>
      <c r="CG931" s="8"/>
      <c r="CH931" s="8"/>
      <c r="CI931" s="8"/>
      <c r="CJ931" s="8"/>
      <c r="CK931" s="8"/>
      <c r="CL931" s="8"/>
      <c r="CM931" s="8"/>
      <c r="CN931" s="8"/>
      <c r="CO931" s="8"/>
      <c r="CP931" s="8"/>
      <c r="CQ931" s="8"/>
      <c r="CR931" s="8"/>
      <c r="CS931" s="8"/>
      <c r="CT931" s="8"/>
      <c r="CU931" s="8"/>
      <c r="CV931" s="8"/>
      <c r="CW931" s="8"/>
      <c r="CX931" s="8"/>
      <c r="CY931" s="8"/>
      <c r="CZ931" s="8"/>
      <c r="DA931" s="8"/>
      <c r="DB931" s="8"/>
      <c r="DC931" s="8"/>
      <c r="DD931" s="8"/>
    </row>
    <row r="932" spans="2:108" x14ac:dyDescent="0.25">
      <c r="B932"/>
      <c r="N932"/>
      <c r="CD932" s="8"/>
      <c r="CE932" s="8"/>
      <c r="CF932" s="8"/>
      <c r="CG932" s="8"/>
      <c r="CH932" s="8"/>
      <c r="CI932" s="8"/>
      <c r="CJ932" s="8"/>
      <c r="CK932" s="8"/>
      <c r="CL932" s="8"/>
      <c r="CM932" s="8"/>
      <c r="CN932" s="8"/>
      <c r="CO932" s="8"/>
      <c r="CP932" s="8"/>
      <c r="CQ932" s="8"/>
      <c r="CR932" s="8"/>
      <c r="CS932" s="8"/>
      <c r="CT932" s="8"/>
      <c r="CU932" s="8"/>
      <c r="CV932" s="8"/>
      <c r="CW932" s="8"/>
      <c r="CX932" s="8"/>
      <c r="CY932" s="8"/>
      <c r="CZ932" s="8"/>
      <c r="DA932" s="8"/>
      <c r="DB932" s="8"/>
      <c r="DC932" s="8"/>
      <c r="DD932" s="8"/>
    </row>
    <row r="933" spans="2:108" x14ac:dyDescent="0.25">
      <c r="B933"/>
      <c r="N933"/>
      <c r="CD933" s="8"/>
      <c r="CE933" s="8"/>
      <c r="CF933" s="8"/>
      <c r="CG933" s="8"/>
      <c r="CH933" s="8"/>
      <c r="CI933" s="8"/>
      <c r="CJ933" s="8"/>
      <c r="CK933" s="8"/>
      <c r="CL933" s="8"/>
      <c r="CM933" s="8"/>
      <c r="CN933" s="8"/>
      <c r="CO933" s="8"/>
      <c r="CP933" s="8"/>
      <c r="CQ933" s="8"/>
      <c r="CR933" s="8"/>
      <c r="CS933" s="8"/>
      <c r="CT933" s="8"/>
      <c r="CU933" s="8"/>
      <c r="CV933" s="8"/>
      <c r="CW933" s="8"/>
      <c r="CX933" s="8"/>
      <c r="CY933" s="8"/>
      <c r="CZ933" s="8"/>
      <c r="DA933" s="8"/>
      <c r="DB933" s="8"/>
      <c r="DC933" s="8"/>
      <c r="DD933" s="8"/>
    </row>
    <row r="934" spans="2:108" x14ac:dyDescent="0.25">
      <c r="B934"/>
      <c r="N934"/>
      <c r="CD934" s="8"/>
      <c r="CE934" s="8"/>
      <c r="CF934" s="8"/>
      <c r="CG934" s="8"/>
      <c r="CH934" s="8"/>
      <c r="CI934" s="8"/>
      <c r="CJ934" s="8"/>
      <c r="CK934" s="8"/>
      <c r="CL934" s="8"/>
      <c r="CM934" s="8"/>
      <c r="CN934" s="8"/>
      <c r="CO934" s="8"/>
      <c r="CP934" s="8"/>
      <c r="CQ934" s="8"/>
      <c r="CR934" s="8"/>
      <c r="CS934" s="8"/>
      <c r="CT934" s="8"/>
      <c r="CU934" s="8"/>
      <c r="CV934" s="8"/>
      <c r="CW934" s="8"/>
      <c r="CX934" s="8"/>
      <c r="CY934" s="8"/>
      <c r="CZ934" s="8"/>
      <c r="DA934" s="8"/>
      <c r="DB934" s="8"/>
      <c r="DC934" s="8"/>
      <c r="DD934" s="8"/>
    </row>
    <row r="935" spans="2:108" x14ac:dyDescent="0.25">
      <c r="B935"/>
      <c r="N935"/>
      <c r="CD935" s="8"/>
      <c r="CE935" s="8"/>
      <c r="CF935" s="8"/>
      <c r="CG935" s="8"/>
      <c r="CH935" s="8"/>
      <c r="CI935" s="8"/>
      <c r="CJ935" s="8"/>
      <c r="CK935" s="8"/>
      <c r="CL935" s="8"/>
      <c r="CM935" s="8"/>
      <c r="CN935" s="8"/>
      <c r="CO935" s="8"/>
      <c r="CP935" s="8"/>
      <c r="CQ935" s="8"/>
      <c r="CR935" s="8"/>
      <c r="CS935" s="8"/>
      <c r="CT935" s="8"/>
      <c r="CU935" s="8"/>
      <c r="CV935" s="8"/>
      <c r="CW935" s="8"/>
      <c r="CX935" s="8"/>
      <c r="CY935" s="8"/>
      <c r="CZ935" s="8"/>
      <c r="DA935" s="8"/>
      <c r="DB935" s="8"/>
      <c r="DC935" s="8"/>
      <c r="DD935" s="8"/>
    </row>
    <row r="936" spans="2:108" x14ac:dyDescent="0.25">
      <c r="B936"/>
      <c r="N936"/>
      <c r="CD936" s="8"/>
      <c r="CE936" s="8"/>
      <c r="CF936" s="8"/>
      <c r="CG936" s="8"/>
      <c r="CH936" s="8"/>
      <c r="CI936" s="8"/>
      <c r="CJ936" s="8"/>
      <c r="CK936" s="8"/>
      <c r="CL936" s="8"/>
      <c r="CM936" s="8"/>
      <c r="CN936" s="8"/>
      <c r="CO936" s="8"/>
      <c r="CP936" s="8"/>
      <c r="CQ936" s="8"/>
      <c r="CR936" s="8"/>
      <c r="CS936" s="8"/>
      <c r="CT936" s="8"/>
      <c r="CU936" s="8"/>
      <c r="CV936" s="8"/>
      <c r="CW936" s="8"/>
      <c r="CX936" s="8"/>
      <c r="CY936" s="8"/>
      <c r="CZ936" s="8"/>
      <c r="DA936" s="8"/>
      <c r="DB936" s="8"/>
      <c r="DC936" s="8"/>
      <c r="DD936" s="8"/>
    </row>
    <row r="937" spans="2:108" x14ac:dyDescent="0.25">
      <c r="B937"/>
      <c r="N937"/>
      <c r="CD937" s="8"/>
      <c r="CE937" s="8"/>
      <c r="CF937" s="8"/>
      <c r="CG937" s="8"/>
      <c r="CH937" s="8"/>
      <c r="CI937" s="8"/>
      <c r="CJ937" s="8"/>
      <c r="CK937" s="8"/>
      <c r="CL937" s="8"/>
      <c r="CM937" s="8"/>
      <c r="CN937" s="8"/>
      <c r="CO937" s="8"/>
      <c r="CP937" s="8"/>
      <c r="CQ937" s="8"/>
      <c r="CR937" s="8"/>
      <c r="CS937" s="8"/>
      <c r="CT937" s="8"/>
      <c r="CU937" s="8"/>
      <c r="CV937" s="8"/>
      <c r="CW937" s="8"/>
      <c r="CX937" s="8"/>
      <c r="CY937" s="8"/>
      <c r="CZ937" s="8"/>
      <c r="DA937" s="8"/>
      <c r="DB937" s="8"/>
      <c r="DC937" s="8"/>
      <c r="DD937" s="8"/>
    </row>
    <row r="938" spans="2:108" x14ac:dyDescent="0.25">
      <c r="B938"/>
      <c r="N938"/>
      <c r="CD938" s="8"/>
      <c r="CE938" s="8"/>
      <c r="CF938" s="8"/>
      <c r="CG938" s="8"/>
      <c r="CH938" s="8"/>
      <c r="CI938" s="8"/>
      <c r="CJ938" s="8"/>
      <c r="CK938" s="8"/>
      <c r="CL938" s="8"/>
      <c r="CM938" s="8"/>
      <c r="CN938" s="8"/>
      <c r="CO938" s="8"/>
      <c r="CP938" s="8"/>
      <c r="CQ938" s="8"/>
      <c r="CR938" s="8"/>
      <c r="CS938" s="8"/>
      <c r="CT938" s="8"/>
      <c r="CU938" s="8"/>
      <c r="CV938" s="8"/>
      <c r="CW938" s="8"/>
      <c r="CX938" s="8"/>
      <c r="CY938" s="8"/>
      <c r="CZ938" s="8"/>
      <c r="DA938" s="8"/>
      <c r="DB938" s="8"/>
      <c r="DC938" s="8"/>
      <c r="DD938" s="8"/>
    </row>
    <row r="939" spans="2:108" x14ac:dyDescent="0.25">
      <c r="B939"/>
      <c r="N939"/>
      <c r="CD939" s="8"/>
      <c r="CE939" s="8"/>
      <c r="CF939" s="8"/>
      <c r="CG939" s="8"/>
      <c r="CH939" s="8"/>
      <c r="CI939" s="8"/>
      <c r="CJ939" s="8"/>
      <c r="CK939" s="8"/>
      <c r="CL939" s="8"/>
      <c r="CM939" s="8"/>
      <c r="CN939" s="8"/>
      <c r="CO939" s="8"/>
      <c r="CP939" s="8"/>
      <c r="CQ939" s="8"/>
      <c r="CR939" s="8"/>
      <c r="CS939" s="8"/>
      <c r="CT939" s="8"/>
      <c r="CU939" s="8"/>
      <c r="CV939" s="8"/>
      <c r="CW939" s="8"/>
      <c r="CX939" s="8"/>
      <c r="CY939" s="8"/>
      <c r="CZ939" s="8"/>
      <c r="DA939" s="8"/>
      <c r="DB939" s="8"/>
      <c r="DC939" s="8"/>
      <c r="DD939" s="8"/>
    </row>
    <row r="940" spans="2:108" x14ac:dyDescent="0.25">
      <c r="B940"/>
      <c r="N940"/>
      <c r="CD940" s="8"/>
      <c r="CE940" s="8"/>
      <c r="CF940" s="8"/>
      <c r="CG940" s="8"/>
      <c r="CH940" s="8"/>
      <c r="CI940" s="8"/>
      <c r="CJ940" s="8"/>
      <c r="CK940" s="8"/>
      <c r="CL940" s="8"/>
      <c r="CM940" s="8"/>
      <c r="CN940" s="8"/>
      <c r="CO940" s="8"/>
      <c r="CP940" s="8"/>
      <c r="CQ940" s="8"/>
      <c r="CR940" s="8"/>
      <c r="CS940" s="8"/>
      <c r="CT940" s="8"/>
      <c r="CU940" s="8"/>
      <c r="CV940" s="8"/>
      <c r="CW940" s="8"/>
      <c r="CX940" s="8"/>
      <c r="CY940" s="8"/>
      <c r="CZ940" s="8"/>
      <c r="DA940" s="8"/>
      <c r="DB940" s="8"/>
      <c r="DC940" s="8"/>
      <c r="DD940" s="8"/>
    </row>
    <row r="941" spans="2:108" x14ac:dyDescent="0.25">
      <c r="B941"/>
      <c r="N941"/>
      <c r="CD941" s="8"/>
      <c r="CE941" s="8"/>
      <c r="CF941" s="8"/>
      <c r="CG941" s="8"/>
      <c r="CH941" s="8"/>
      <c r="CI941" s="8"/>
      <c r="CJ941" s="8"/>
      <c r="CK941" s="8"/>
      <c r="CL941" s="8"/>
      <c r="CM941" s="8"/>
      <c r="CN941" s="8"/>
      <c r="CO941" s="8"/>
      <c r="CP941" s="8"/>
      <c r="CQ941" s="8"/>
      <c r="CR941" s="8"/>
      <c r="CS941" s="8"/>
      <c r="CT941" s="8"/>
      <c r="CU941" s="8"/>
      <c r="CV941" s="8"/>
      <c r="CW941" s="8"/>
      <c r="CX941" s="8"/>
      <c r="CY941" s="8"/>
      <c r="CZ941" s="8"/>
      <c r="DA941" s="8"/>
      <c r="DB941" s="8"/>
      <c r="DC941" s="8"/>
      <c r="DD941" s="8"/>
    </row>
    <row r="942" spans="2:108" x14ac:dyDescent="0.25">
      <c r="B942"/>
      <c r="N942"/>
      <c r="CD942" s="8"/>
      <c r="CE942" s="8"/>
      <c r="CF942" s="8"/>
      <c r="CG942" s="8"/>
      <c r="CH942" s="8"/>
      <c r="CI942" s="8"/>
      <c r="CJ942" s="8"/>
      <c r="CK942" s="8"/>
      <c r="CL942" s="8"/>
      <c r="CM942" s="8"/>
      <c r="CN942" s="8"/>
      <c r="CO942" s="8"/>
      <c r="CP942" s="8"/>
      <c r="CQ942" s="8"/>
      <c r="CR942" s="8"/>
      <c r="CS942" s="8"/>
      <c r="CT942" s="8"/>
      <c r="CU942" s="8"/>
      <c r="CV942" s="8"/>
      <c r="CW942" s="8"/>
      <c r="CX942" s="8"/>
      <c r="CY942" s="8"/>
      <c r="CZ942" s="8"/>
      <c r="DA942" s="8"/>
      <c r="DB942" s="8"/>
      <c r="DC942" s="8"/>
      <c r="DD942" s="8"/>
    </row>
    <row r="943" spans="2:108" x14ac:dyDescent="0.25">
      <c r="B943"/>
      <c r="N943"/>
      <c r="CD943" s="8"/>
      <c r="CE943" s="8"/>
      <c r="CF943" s="8"/>
      <c r="CG943" s="8"/>
      <c r="CH943" s="8"/>
      <c r="CI943" s="8"/>
      <c r="CJ943" s="8"/>
      <c r="CK943" s="8"/>
      <c r="CL943" s="8"/>
      <c r="CM943" s="8"/>
      <c r="CN943" s="8"/>
      <c r="CO943" s="8"/>
      <c r="CP943" s="8"/>
      <c r="CQ943" s="8"/>
      <c r="CR943" s="8"/>
      <c r="CS943" s="8"/>
      <c r="CT943" s="8"/>
      <c r="CU943" s="8"/>
      <c r="CV943" s="8"/>
      <c r="CW943" s="8"/>
      <c r="CX943" s="8"/>
      <c r="CY943" s="8"/>
      <c r="CZ943" s="8"/>
      <c r="DA943" s="8"/>
      <c r="DB943" s="8"/>
      <c r="DC943" s="8"/>
      <c r="DD943" s="8"/>
    </row>
    <row r="944" spans="2:108" x14ac:dyDescent="0.25">
      <c r="B944"/>
      <c r="N944"/>
      <c r="CD944" s="8"/>
      <c r="CE944" s="8"/>
      <c r="CF944" s="8"/>
      <c r="CG944" s="8"/>
      <c r="CH944" s="8"/>
      <c r="CI944" s="8"/>
      <c r="CJ944" s="8"/>
      <c r="CK944" s="8"/>
      <c r="CL944" s="8"/>
      <c r="CM944" s="8"/>
      <c r="CN944" s="8"/>
      <c r="CO944" s="8"/>
      <c r="CP944" s="8"/>
      <c r="CQ944" s="8"/>
      <c r="CR944" s="8"/>
      <c r="CS944" s="8"/>
      <c r="CT944" s="8"/>
      <c r="CU944" s="8"/>
      <c r="CV944" s="8"/>
      <c r="CW944" s="8"/>
      <c r="CX944" s="8"/>
      <c r="CY944" s="8"/>
      <c r="CZ944" s="8"/>
      <c r="DA944" s="8"/>
      <c r="DB944" s="8"/>
      <c r="DC944" s="8"/>
      <c r="DD944" s="8"/>
    </row>
    <row r="945" spans="2:108" x14ac:dyDescent="0.25">
      <c r="B945"/>
      <c r="N945"/>
      <c r="CD945" s="8"/>
      <c r="CE945" s="8"/>
      <c r="CF945" s="8"/>
      <c r="CG945" s="8"/>
      <c r="CH945" s="8"/>
      <c r="CI945" s="8"/>
      <c r="CJ945" s="8"/>
      <c r="CK945" s="8"/>
      <c r="CL945" s="8"/>
      <c r="CM945" s="8"/>
      <c r="CN945" s="8"/>
      <c r="CO945" s="8"/>
      <c r="CP945" s="8"/>
      <c r="CQ945" s="8"/>
      <c r="CR945" s="8"/>
      <c r="CS945" s="8"/>
      <c r="CT945" s="8"/>
      <c r="CU945" s="8"/>
      <c r="CV945" s="8"/>
      <c r="CW945" s="8"/>
      <c r="CX945" s="8"/>
      <c r="CY945" s="8"/>
      <c r="CZ945" s="8"/>
      <c r="DA945" s="8"/>
      <c r="DB945" s="8"/>
      <c r="DC945" s="8"/>
      <c r="DD945" s="8"/>
    </row>
    <row r="946" spans="2:108" x14ac:dyDescent="0.25">
      <c r="B946"/>
      <c r="N946"/>
      <c r="CD946" s="8"/>
      <c r="CE946" s="8"/>
      <c r="CF946" s="8"/>
      <c r="CG946" s="8"/>
      <c r="CH946" s="8"/>
      <c r="CI946" s="8"/>
      <c r="CJ946" s="8"/>
      <c r="CK946" s="8"/>
      <c r="CL946" s="8"/>
      <c r="CM946" s="8"/>
      <c r="CN946" s="8"/>
      <c r="CO946" s="8"/>
      <c r="CP946" s="8"/>
      <c r="CQ946" s="8"/>
      <c r="CR946" s="8"/>
      <c r="CS946" s="8"/>
      <c r="CT946" s="8"/>
      <c r="CU946" s="8"/>
      <c r="CV946" s="8"/>
      <c r="CW946" s="8"/>
      <c r="CX946" s="8"/>
      <c r="CY946" s="8"/>
      <c r="CZ946" s="8"/>
      <c r="DA946" s="8"/>
      <c r="DB946" s="8"/>
      <c r="DC946" s="8"/>
      <c r="DD946" s="8"/>
    </row>
    <row r="947" spans="2:108" x14ac:dyDescent="0.25">
      <c r="B947"/>
      <c r="N947"/>
      <c r="CD947" s="8"/>
      <c r="CE947" s="8"/>
      <c r="CF947" s="8"/>
      <c r="CG947" s="8"/>
      <c r="CH947" s="8"/>
      <c r="CI947" s="8"/>
      <c r="CJ947" s="8"/>
      <c r="CK947" s="8"/>
      <c r="CL947" s="8"/>
      <c r="CM947" s="8"/>
      <c r="CN947" s="8"/>
      <c r="CO947" s="8"/>
      <c r="CP947" s="8"/>
      <c r="CQ947" s="8"/>
      <c r="CR947" s="8"/>
      <c r="CS947" s="8"/>
      <c r="CT947" s="8"/>
      <c r="CU947" s="8"/>
      <c r="CV947" s="8"/>
      <c r="CW947" s="8"/>
      <c r="CX947" s="8"/>
      <c r="CY947" s="8"/>
      <c r="CZ947" s="8"/>
      <c r="DA947" s="8"/>
      <c r="DB947" s="8"/>
      <c r="DC947" s="8"/>
      <c r="DD947" s="8"/>
    </row>
    <row r="948" spans="2:108" x14ac:dyDescent="0.25">
      <c r="B948"/>
      <c r="N948"/>
      <c r="CD948" s="8"/>
      <c r="CE948" s="8"/>
      <c r="CF948" s="8"/>
      <c r="CG948" s="8"/>
      <c r="CH948" s="8"/>
      <c r="CI948" s="8"/>
      <c r="CJ948" s="8"/>
      <c r="CK948" s="8"/>
      <c r="CL948" s="8"/>
      <c r="CM948" s="8"/>
      <c r="CN948" s="8"/>
      <c r="CO948" s="8"/>
      <c r="CP948" s="8"/>
      <c r="CQ948" s="8"/>
      <c r="CR948" s="8"/>
      <c r="CS948" s="8"/>
      <c r="CT948" s="8"/>
      <c r="CU948" s="8"/>
      <c r="CV948" s="8"/>
      <c r="CW948" s="8"/>
      <c r="CX948" s="8"/>
      <c r="CY948" s="8"/>
      <c r="CZ948" s="8"/>
      <c r="DA948" s="8"/>
      <c r="DB948" s="8"/>
      <c r="DC948" s="8"/>
      <c r="DD948" s="8"/>
    </row>
    <row r="949" spans="2:108" x14ac:dyDescent="0.25">
      <c r="B949"/>
      <c r="N949"/>
      <c r="CD949" s="8"/>
      <c r="CE949" s="8"/>
      <c r="CF949" s="8"/>
      <c r="CG949" s="8"/>
      <c r="CH949" s="8"/>
      <c r="CI949" s="8"/>
      <c r="CJ949" s="8"/>
      <c r="CK949" s="8"/>
      <c r="CL949" s="8"/>
      <c r="CM949" s="8"/>
      <c r="CN949" s="8"/>
      <c r="CO949" s="8"/>
      <c r="CP949" s="8"/>
      <c r="CQ949" s="8"/>
      <c r="CR949" s="8"/>
      <c r="CS949" s="8"/>
      <c r="CT949" s="8"/>
      <c r="CU949" s="8"/>
      <c r="CV949" s="8"/>
      <c r="CW949" s="8"/>
      <c r="CX949" s="8"/>
      <c r="CY949" s="8"/>
      <c r="CZ949" s="8"/>
      <c r="DA949" s="8"/>
      <c r="DB949" s="8"/>
      <c r="DC949" s="8"/>
      <c r="DD949" s="8"/>
    </row>
    <row r="950" spans="2:108" x14ac:dyDescent="0.25">
      <c r="B950"/>
      <c r="N950"/>
      <c r="CD950" s="8"/>
      <c r="CE950" s="8"/>
      <c r="CF950" s="8"/>
      <c r="CG950" s="8"/>
      <c r="CH950" s="8"/>
      <c r="CI950" s="8"/>
      <c r="CJ950" s="8"/>
      <c r="CK950" s="8"/>
      <c r="CL950" s="8"/>
      <c r="CM950" s="8"/>
      <c r="CN950" s="8"/>
      <c r="CO950" s="8"/>
      <c r="CP950" s="8"/>
      <c r="CQ950" s="8"/>
      <c r="CR950" s="8"/>
      <c r="CS950" s="8"/>
      <c r="CT950" s="8"/>
      <c r="CU950" s="8"/>
      <c r="CV950" s="8"/>
      <c r="CW950" s="8"/>
      <c r="CX950" s="8"/>
      <c r="CY950" s="8"/>
      <c r="CZ950" s="8"/>
      <c r="DA950" s="8"/>
      <c r="DB950" s="8"/>
      <c r="DC950" s="8"/>
      <c r="DD950" s="8"/>
    </row>
    <row r="951" spans="2:108" x14ac:dyDescent="0.25">
      <c r="B951"/>
      <c r="N951"/>
      <c r="CD951" s="8"/>
      <c r="CE951" s="8"/>
      <c r="CF951" s="8"/>
      <c r="CG951" s="8"/>
      <c r="CH951" s="8"/>
      <c r="CI951" s="8"/>
      <c r="CJ951" s="8"/>
      <c r="CK951" s="8"/>
      <c r="CL951" s="8"/>
      <c r="CM951" s="8"/>
      <c r="CN951" s="8"/>
      <c r="CO951" s="8"/>
      <c r="CP951" s="8"/>
      <c r="CQ951" s="8"/>
      <c r="CR951" s="8"/>
      <c r="CS951" s="8"/>
      <c r="CT951" s="8"/>
      <c r="CU951" s="8"/>
      <c r="CV951" s="8"/>
      <c r="CW951" s="8"/>
      <c r="CX951" s="8"/>
      <c r="CY951" s="8"/>
      <c r="CZ951" s="8"/>
      <c r="DA951" s="8"/>
      <c r="DB951" s="8"/>
      <c r="DC951" s="8"/>
      <c r="DD951" s="8"/>
    </row>
    <row r="952" spans="2:108" x14ac:dyDescent="0.25">
      <c r="B952"/>
      <c r="N952"/>
      <c r="CD952" s="8"/>
      <c r="CE952" s="8"/>
      <c r="CF952" s="8"/>
      <c r="CG952" s="8"/>
      <c r="CH952" s="8"/>
      <c r="CI952" s="8"/>
      <c r="CJ952" s="8"/>
      <c r="CK952" s="8"/>
      <c r="CL952" s="8"/>
      <c r="CM952" s="8"/>
      <c r="CN952" s="8"/>
      <c r="CO952" s="8"/>
      <c r="CP952" s="8"/>
      <c r="CQ952" s="8"/>
      <c r="CR952" s="8"/>
      <c r="CS952" s="8"/>
      <c r="CT952" s="8"/>
      <c r="CU952" s="8"/>
      <c r="CV952" s="8"/>
      <c r="CW952" s="8"/>
      <c r="CX952" s="8"/>
      <c r="CY952" s="8"/>
      <c r="CZ952" s="8"/>
      <c r="DA952" s="8"/>
      <c r="DB952" s="8"/>
      <c r="DC952" s="8"/>
      <c r="DD952" s="8"/>
    </row>
    <row r="953" spans="2:108" x14ac:dyDescent="0.25">
      <c r="B953"/>
      <c r="N953"/>
      <c r="CD953" s="8"/>
      <c r="CE953" s="8"/>
      <c r="CF953" s="8"/>
      <c r="CG953" s="8"/>
      <c r="CH953" s="8"/>
      <c r="CI953" s="8"/>
      <c r="CJ953" s="8"/>
      <c r="CK953" s="8"/>
      <c r="CL953" s="8"/>
      <c r="CM953" s="8"/>
      <c r="CN953" s="8"/>
      <c r="CO953" s="8"/>
      <c r="CP953" s="8"/>
      <c r="CQ953" s="8"/>
      <c r="CR953" s="8"/>
      <c r="CS953" s="8"/>
      <c r="CT953" s="8"/>
      <c r="CU953" s="8"/>
      <c r="CV953" s="8"/>
      <c r="CW953" s="8"/>
      <c r="CX953" s="8"/>
      <c r="CY953" s="8"/>
      <c r="CZ953" s="8"/>
      <c r="DA953" s="8"/>
      <c r="DB953" s="8"/>
      <c r="DC953" s="8"/>
      <c r="DD953" s="8"/>
    </row>
    <row r="954" spans="2:108" x14ac:dyDescent="0.25">
      <c r="B954"/>
      <c r="N954"/>
      <c r="CD954" s="8"/>
      <c r="CE954" s="8"/>
      <c r="CF954" s="8"/>
      <c r="CG954" s="8"/>
      <c r="CH954" s="8"/>
      <c r="CI954" s="8"/>
      <c r="CJ954" s="8"/>
      <c r="CK954" s="8"/>
      <c r="CL954" s="8"/>
      <c r="CM954" s="8"/>
      <c r="CN954" s="8"/>
      <c r="CO954" s="8"/>
      <c r="CP954" s="8"/>
      <c r="CQ954" s="8"/>
      <c r="CR954" s="8"/>
      <c r="CS954" s="8"/>
      <c r="CT954" s="8"/>
      <c r="CU954" s="8"/>
      <c r="CV954" s="8"/>
      <c r="CW954" s="8"/>
      <c r="CX954" s="8"/>
      <c r="CY954" s="8"/>
      <c r="CZ954" s="8"/>
      <c r="DA954" s="8"/>
      <c r="DB954" s="8"/>
      <c r="DC954" s="8"/>
      <c r="DD954" s="8"/>
    </row>
    <row r="955" spans="2:108" x14ac:dyDescent="0.25">
      <c r="B955"/>
      <c r="N955"/>
      <c r="CD955" s="8"/>
      <c r="CE955" s="8"/>
      <c r="CF955" s="8"/>
      <c r="CG955" s="8"/>
      <c r="CH955" s="8"/>
      <c r="CI955" s="8"/>
      <c r="CJ955" s="8"/>
      <c r="CK955" s="8"/>
      <c r="CL955" s="8"/>
      <c r="CM955" s="8"/>
      <c r="CN955" s="8"/>
      <c r="CO955" s="8"/>
      <c r="CP955" s="8"/>
      <c r="CQ955" s="8"/>
      <c r="CR955" s="8"/>
      <c r="CS955" s="8"/>
      <c r="CT955" s="8"/>
      <c r="CU955" s="8"/>
      <c r="CV955" s="8"/>
      <c r="CW955" s="8"/>
      <c r="CX955" s="8"/>
      <c r="CY955" s="8"/>
      <c r="CZ955" s="8"/>
      <c r="DA955" s="8"/>
      <c r="DB955" s="8"/>
      <c r="DC955" s="8"/>
      <c r="DD955" s="8"/>
    </row>
    <row r="956" spans="2:108" x14ac:dyDescent="0.25">
      <c r="B956"/>
      <c r="N956"/>
      <c r="CD956" s="8"/>
      <c r="CE956" s="8"/>
      <c r="CF956" s="8"/>
      <c r="CG956" s="8"/>
      <c r="CH956" s="8"/>
      <c r="CI956" s="8"/>
      <c r="CJ956" s="8"/>
      <c r="CK956" s="8"/>
      <c r="CL956" s="8"/>
      <c r="CM956" s="8"/>
      <c r="CN956" s="8"/>
      <c r="CO956" s="8"/>
      <c r="CP956" s="8"/>
      <c r="CQ956" s="8"/>
      <c r="CR956" s="8"/>
      <c r="CS956" s="8"/>
      <c r="CT956" s="8"/>
      <c r="CU956" s="8"/>
      <c r="CV956" s="8"/>
      <c r="CW956" s="8"/>
      <c r="CX956" s="8"/>
      <c r="CY956" s="8"/>
      <c r="CZ956" s="8"/>
      <c r="DA956" s="8"/>
      <c r="DB956" s="8"/>
      <c r="DC956" s="8"/>
      <c r="DD956" s="8"/>
    </row>
    <row r="957" spans="2:108" x14ac:dyDescent="0.25">
      <c r="B957"/>
      <c r="N957"/>
      <c r="CD957" s="8"/>
      <c r="CE957" s="8"/>
      <c r="CF957" s="8"/>
      <c r="CG957" s="8"/>
      <c r="CH957" s="8"/>
      <c r="CI957" s="8"/>
      <c r="CJ957" s="8"/>
      <c r="CK957" s="8"/>
      <c r="CL957" s="8"/>
      <c r="CM957" s="8"/>
      <c r="CN957" s="8"/>
      <c r="CO957" s="8"/>
      <c r="CP957" s="8"/>
      <c r="CQ957" s="8"/>
      <c r="CR957" s="8"/>
      <c r="CS957" s="8"/>
      <c r="CT957" s="8"/>
      <c r="CU957" s="8"/>
      <c r="CV957" s="8"/>
      <c r="CW957" s="8"/>
      <c r="CX957" s="8"/>
      <c r="CY957" s="8"/>
      <c r="CZ957" s="8"/>
      <c r="DA957" s="8"/>
      <c r="DB957" s="8"/>
      <c r="DC957" s="8"/>
      <c r="DD957" s="8"/>
    </row>
    <row r="958" spans="2:108" x14ac:dyDescent="0.25">
      <c r="B958"/>
      <c r="N958"/>
      <c r="CD958" s="8"/>
      <c r="CE958" s="8"/>
      <c r="CF958" s="8"/>
      <c r="CG958" s="8"/>
      <c r="CH958" s="8"/>
      <c r="CI958" s="8"/>
      <c r="CJ958" s="8"/>
      <c r="CK958" s="8"/>
      <c r="CL958" s="8"/>
      <c r="CM958" s="8"/>
      <c r="CN958" s="8"/>
      <c r="CO958" s="8"/>
      <c r="CP958" s="8"/>
      <c r="CQ958" s="8"/>
      <c r="CR958" s="8"/>
      <c r="CS958" s="8"/>
      <c r="CT958" s="8"/>
      <c r="CU958" s="8"/>
      <c r="CV958" s="8"/>
      <c r="CW958" s="8"/>
      <c r="CX958" s="8"/>
      <c r="CY958" s="8"/>
      <c r="CZ958" s="8"/>
      <c r="DA958" s="8"/>
      <c r="DB958" s="8"/>
      <c r="DC958" s="8"/>
      <c r="DD958" s="8"/>
    </row>
    <row r="959" spans="2:108" x14ac:dyDescent="0.25">
      <c r="B959"/>
      <c r="N959"/>
      <c r="CD959" s="8"/>
      <c r="CE959" s="8"/>
      <c r="CF959" s="8"/>
      <c r="CG959" s="8"/>
      <c r="CH959" s="8"/>
      <c r="CI959" s="8"/>
      <c r="CJ959" s="8"/>
      <c r="CK959" s="8"/>
      <c r="CL959" s="8"/>
      <c r="CM959" s="8"/>
      <c r="CN959" s="8"/>
      <c r="CO959" s="8"/>
      <c r="CP959" s="8"/>
      <c r="CQ959" s="8"/>
      <c r="CR959" s="8"/>
      <c r="CS959" s="8"/>
      <c r="CT959" s="8"/>
      <c r="CU959" s="8"/>
      <c r="CV959" s="8"/>
      <c r="CW959" s="8"/>
      <c r="CX959" s="8"/>
      <c r="CY959" s="8"/>
      <c r="CZ959" s="8"/>
      <c r="DA959" s="8"/>
      <c r="DB959" s="8"/>
      <c r="DC959" s="8"/>
      <c r="DD959" s="8"/>
    </row>
    <row r="960" spans="2:108" x14ac:dyDescent="0.25">
      <c r="B960"/>
      <c r="N960"/>
      <c r="CD960" s="8"/>
      <c r="CE960" s="8"/>
      <c r="CF960" s="8"/>
      <c r="CG960" s="8"/>
      <c r="CH960" s="8"/>
      <c r="CI960" s="8"/>
      <c r="CJ960" s="8"/>
      <c r="CK960" s="8"/>
      <c r="CL960" s="8"/>
      <c r="CM960" s="8"/>
      <c r="CN960" s="8"/>
      <c r="CO960" s="8"/>
      <c r="CP960" s="8"/>
      <c r="CQ960" s="8"/>
      <c r="CR960" s="8"/>
      <c r="CS960" s="8"/>
      <c r="CT960" s="8"/>
      <c r="CU960" s="8"/>
      <c r="CV960" s="8"/>
      <c r="CW960" s="8"/>
      <c r="CX960" s="8"/>
      <c r="CY960" s="8"/>
      <c r="CZ960" s="8"/>
      <c r="DA960" s="8"/>
      <c r="DB960" s="8"/>
      <c r="DC960" s="8"/>
      <c r="DD960" s="8"/>
    </row>
    <row r="961" spans="2:108" x14ac:dyDescent="0.25">
      <c r="B961"/>
      <c r="N961"/>
      <c r="CD961" s="8"/>
      <c r="CE961" s="8"/>
      <c r="CF961" s="8"/>
      <c r="CG961" s="8"/>
      <c r="CH961" s="8"/>
      <c r="CI961" s="8"/>
      <c r="CJ961" s="8"/>
      <c r="CK961" s="8"/>
      <c r="CL961" s="8"/>
      <c r="CM961" s="8"/>
      <c r="CN961" s="8"/>
      <c r="CO961" s="8"/>
      <c r="CP961" s="8"/>
      <c r="CQ961" s="8"/>
      <c r="CR961" s="8"/>
      <c r="CS961" s="8"/>
      <c r="CT961" s="8"/>
      <c r="CU961" s="8"/>
      <c r="CV961" s="8"/>
      <c r="CW961" s="8"/>
      <c r="CX961" s="8"/>
      <c r="CY961" s="8"/>
      <c r="CZ961" s="8"/>
      <c r="DA961" s="8"/>
      <c r="DB961" s="8"/>
      <c r="DC961" s="8"/>
      <c r="DD961" s="8"/>
    </row>
    <row r="962" spans="2:108" x14ac:dyDescent="0.25">
      <c r="B962"/>
      <c r="N962"/>
      <c r="CD962" s="8"/>
      <c r="CE962" s="8"/>
      <c r="CF962" s="8"/>
      <c r="CG962" s="8"/>
      <c r="CH962" s="8"/>
      <c r="CI962" s="8"/>
      <c r="CJ962" s="8"/>
      <c r="CK962" s="8"/>
      <c r="CL962" s="8"/>
      <c r="CM962" s="8"/>
      <c r="CN962" s="8"/>
      <c r="CO962" s="8"/>
      <c r="CP962" s="8"/>
      <c r="CQ962" s="8"/>
      <c r="CR962" s="8"/>
      <c r="CS962" s="8"/>
      <c r="CT962" s="8"/>
      <c r="CU962" s="8"/>
      <c r="CV962" s="8"/>
      <c r="CW962" s="8"/>
      <c r="CX962" s="8"/>
      <c r="CY962" s="8"/>
      <c r="CZ962" s="8"/>
      <c r="DA962" s="8"/>
      <c r="DB962" s="8"/>
      <c r="DC962" s="8"/>
      <c r="DD962" s="8"/>
    </row>
    <row r="963" spans="2:108" x14ac:dyDescent="0.25">
      <c r="B963"/>
      <c r="N963"/>
      <c r="CD963" s="8"/>
      <c r="CE963" s="8"/>
      <c r="CF963" s="8"/>
      <c r="CG963" s="8"/>
      <c r="CH963" s="8"/>
      <c r="CI963" s="8"/>
      <c r="CJ963" s="8"/>
      <c r="CK963" s="8"/>
      <c r="CL963" s="8"/>
      <c r="CM963" s="8"/>
      <c r="CN963" s="8"/>
      <c r="CO963" s="8"/>
      <c r="CP963" s="8"/>
      <c r="CQ963" s="8"/>
      <c r="CR963" s="8"/>
      <c r="CS963" s="8"/>
      <c r="CT963" s="8"/>
      <c r="CU963" s="8"/>
      <c r="CV963" s="8"/>
      <c r="CW963" s="8"/>
      <c r="CX963" s="8"/>
      <c r="CY963" s="8"/>
      <c r="CZ963" s="8"/>
      <c r="DA963" s="8"/>
      <c r="DB963" s="8"/>
      <c r="DC963" s="8"/>
      <c r="DD963" s="8"/>
    </row>
    <row r="964" spans="2:108" x14ac:dyDescent="0.25">
      <c r="B964"/>
      <c r="N964"/>
      <c r="CD964" s="8"/>
      <c r="CE964" s="8"/>
      <c r="CF964" s="8"/>
      <c r="CG964" s="8"/>
      <c r="CH964" s="8"/>
      <c r="CI964" s="8"/>
      <c r="CJ964" s="8"/>
      <c r="CK964" s="8"/>
      <c r="CL964" s="8"/>
      <c r="CM964" s="8"/>
      <c r="CN964" s="8"/>
      <c r="CO964" s="8"/>
      <c r="CP964" s="8"/>
      <c r="CQ964" s="8"/>
      <c r="CR964" s="8"/>
      <c r="CS964" s="8"/>
      <c r="CT964" s="8"/>
      <c r="CU964" s="8"/>
      <c r="CV964" s="8"/>
      <c r="CW964" s="8"/>
      <c r="CX964" s="8"/>
      <c r="CY964" s="8"/>
      <c r="CZ964" s="8"/>
      <c r="DA964" s="8"/>
      <c r="DB964" s="8"/>
      <c r="DC964" s="8"/>
      <c r="DD964" s="8"/>
    </row>
    <row r="965" spans="2:108" x14ac:dyDescent="0.25">
      <c r="B965"/>
      <c r="N965"/>
      <c r="CD965" s="8"/>
      <c r="CE965" s="8"/>
      <c r="CF965" s="8"/>
      <c r="CG965" s="8"/>
      <c r="CH965" s="8"/>
      <c r="CI965" s="8"/>
      <c r="CJ965" s="8"/>
      <c r="CK965" s="8"/>
      <c r="CL965" s="8"/>
      <c r="CM965" s="8"/>
      <c r="CN965" s="8"/>
      <c r="CO965" s="8"/>
      <c r="CP965" s="8"/>
      <c r="CQ965" s="8"/>
      <c r="CR965" s="8"/>
      <c r="CS965" s="8"/>
      <c r="CT965" s="8"/>
      <c r="CU965" s="8"/>
      <c r="CV965" s="8"/>
      <c r="CW965" s="8"/>
      <c r="CX965" s="8"/>
      <c r="CY965" s="8"/>
      <c r="CZ965" s="8"/>
      <c r="DA965" s="8"/>
      <c r="DB965" s="8"/>
      <c r="DC965" s="8"/>
      <c r="DD965" s="8"/>
    </row>
    <row r="966" spans="2:108" x14ac:dyDescent="0.25">
      <c r="B966"/>
      <c r="N966"/>
      <c r="CD966" s="8"/>
      <c r="CE966" s="8"/>
      <c r="CF966" s="8"/>
      <c r="CG966" s="8"/>
      <c r="CH966" s="8"/>
      <c r="CI966" s="8"/>
      <c r="CJ966" s="8"/>
      <c r="CK966" s="8"/>
      <c r="CL966" s="8"/>
      <c r="CM966" s="8"/>
      <c r="CN966" s="8"/>
      <c r="CO966" s="8"/>
      <c r="CP966" s="8"/>
      <c r="CQ966" s="8"/>
      <c r="CR966" s="8"/>
      <c r="CS966" s="8"/>
      <c r="CT966" s="8"/>
      <c r="CU966" s="8"/>
      <c r="CV966" s="8"/>
      <c r="CW966" s="8"/>
      <c r="CX966" s="8"/>
      <c r="CY966" s="8"/>
      <c r="CZ966" s="8"/>
      <c r="DA966" s="8"/>
      <c r="DB966" s="8"/>
      <c r="DC966" s="8"/>
      <c r="DD966" s="8"/>
    </row>
    <row r="967" spans="2:108" x14ac:dyDescent="0.25">
      <c r="B967"/>
      <c r="N967"/>
      <c r="CD967" s="8"/>
      <c r="CE967" s="8"/>
      <c r="CF967" s="8"/>
      <c r="CG967" s="8"/>
      <c r="CH967" s="8"/>
      <c r="CI967" s="8"/>
      <c r="CJ967" s="8"/>
      <c r="CK967" s="8"/>
      <c r="CL967" s="8"/>
      <c r="CM967" s="8"/>
      <c r="CN967" s="8"/>
      <c r="CO967" s="8"/>
      <c r="CP967" s="8"/>
      <c r="CQ967" s="8"/>
      <c r="CR967" s="8"/>
      <c r="CS967" s="8"/>
      <c r="CT967" s="8"/>
      <c r="CU967" s="8"/>
      <c r="CV967" s="8"/>
      <c r="CW967" s="8"/>
      <c r="CX967" s="8"/>
      <c r="CY967" s="8"/>
      <c r="CZ967" s="8"/>
      <c r="DA967" s="8"/>
      <c r="DB967" s="8"/>
      <c r="DC967" s="8"/>
      <c r="DD967" s="8"/>
    </row>
    <row r="968" spans="2:108" x14ac:dyDescent="0.25">
      <c r="B968"/>
      <c r="N968"/>
      <c r="CD968" s="8"/>
      <c r="CE968" s="8"/>
      <c r="CF968" s="8"/>
      <c r="CG968" s="8"/>
      <c r="CH968" s="8"/>
      <c r="CI968" s="8"/>
      <c r="CJ968" s="8"/>
      <c r="CK968" s="8"/>
      <c r="CL968" s="8"/>
      <c r="CM968" s="8"/>
      <c r="CN968" s="8"/>
      <c r="CO968" s="8"/>
      <c r="CP968" s="8"/>
      <c r="CQ968" s="8"/>
      <c r="CR968" s="8"/>
      <c r="CS968" s="8"/>
      <c r="CT968" s="8"/>
      <c r="CU968" s="8"/>
      <c r="CV968" s="8"/>
      <c r="CW968" s="8"/>
      <c r="CX968" s="8"/>
      <c r="CY968" s="8"/>
      <c r="CZ968" s="8"/>
      <c r="DA968" s="8"/>
      <c r="DB968" s="8"/>
      <c r="DC968" s="8"/>
      <c r="DD968" s="8"/>
    </row>
    <row r="969" spans="2:108" x14ac:dyDescent="0.25">
      <c r="B969"/>
      <c r="N969"/>
      <c r="CD969" s="8"/>
      <c r="CE969" s="8"/>
      <c r="CF969" s="8"/>
      <c r="CG969" s="8"/>
      <c r="CH969" s="8"/>
      <c r="CI969" s="8"/>
      <c r="CJ969" s="8"/>
      <c r="CK969" s="8"/>
      <c r="CL969" s="8"/>
      <c r="CM969" s="8"/>
      <c r="CN969" s="8"/>
      <c r="CO969" s="8"/>
      <c r="CP969" s="8"/>
      <c r="CQ969" s="8"/>
      <c r="CR969" s="8"/>
      <c r="CS969" s="8"/>
      <c r="CT969" s="8"/>
      <c r="CU969" s="8"/>
      <c r="CV969" s="8"/>
      <c r="CW969" s="8"/>
      <c r="CX969" s="8"/>
      <c r="CY969" s="8"/>
      <c r="CZ969" s="8"/>
      <c r="DA969" s="8"/>
      <c r="DB969" s="8"/>
      <c r="DC969" s="8"/>
      <c r="DD969" s="8"/>
    </row>
    <row r="970" spans="2:108" x14ac:dyDescent="0.25">
      <c r="B970"/>
      <c r="N970"/>
      <c r="CD970" s="8"/>
      <c r="CE970" s="8"/>
      <c r="CF970" s="8"/>
      <c r="CG970" s="8"/>
      <c r="CH970" s="8"/>
      <c r="CI970" s="8"/>
      <c r="CJ970" s="8"/>
      <c r="CK970" s="8"/>
      <c r="CL970" s="8"/>
      <c r="CM970" s="8"/>
      <c r="CN970" s="8"/>
      <c r="CO970" s="8"/>
      <c r="CP970" s="8"/>
      <c r="CQ970" s="8"/>
      <c r="CR970" s="8"/>
      <c r="CS970" s="8"/>
      <c r="CT970" s="8"/>
      <c r="CU970" s="8"/>
      <c r="CV970" s="8"/>
      <c r="CW970" s="8"/>
      <c r="CX970" s="8"/>
      <c r="CY970" s="8"/>
      <c r="CZ970" s="8"/>
      <c r="DA970" s="8"/>
      <c r="DB970" s="8"/>
      <c r="DC970" s="8"/>
      <c r="DD970" s="8"/>
    </row>
    <row r="971" spans="2:108" x14ac:dyDescent="0.25">
      <c r="B971"/>
      <c r="N971"/>
      <c r="CD971" s="8"/>
      <c r="CE971" s="8"/>
      <c r="CF971" s="8"/>
      <c r="CG971" s="8"/>
      <c r="CH971" s="8"/>
      <c r="CI971" s="8"/>
      <c r="CJ971" s="8"/>
      <c r="CK971" s="8"/>
      <c r="CL971" s="8"/>
      <c r="CM971" s="8"/>
      <c r="CN971" s="8"/>
      <c r="CO971" s="8"/>
      <c r="CP971" s="8"/>
      <c r="CQ971" s="8"/>
      <c r="CR971" s="8"/>
      <c r="CS971" s="8"/>
      <c r="CT971" s="8"/>
      <c r="CU971" s="8"/>
      <c r="CV971" s="8"/>
      <c r="CW971" s="8"/>
      <c r="CX971" s="8"/>
      <c r="CY971" s="8"/>
      <c r="CZ971" s="8"/>
      <c r="DA971" s="8"/>
      <c r="DB971" s="8"/>
      <c r="DC971" s="8"/>
      <c r="DD971" s="8"/>
    </row>
    <row r="972" spans="2:108" x14ac:dyDescent="0.25">
      <c r="B972"/>
      <c r="N972"/>
      <c r="CD972" s="8"/>
      <c r="CE972" s="8"/>
      <c r="CF972" s="8"/>
      <c r="CG972" s="8"/>
      <c r="CH972" s="8"/>
      <c r="CI972" s="8"/>
      <c r="CJ972" s="8"/>
      <c r="CK972" s="8"/>
      <c r="CL972" s="8"/>
      <c r="CM972" s="8"/>
      <c r="CN972" s="8"/>
      <c r="CO972" s="8"/>
      <c r="CP972" s="8"/>
      <c r="CQ972" s="8"/>
      <c r="CR972" s="8"/>
      <c r="CS972" s="8"/>
      <c r="CT972" s="8"/>
      <c r="CU972" s="8"/>
      <c r="CV972" s="8"/>
      <c r="CW972" s="8"/>
      <c r="CX972" s="8"/>
      <c r="CY972" s="8"/>
      <c r="CZ972" s="8"/>
      <c r="DA972" s="8"/>
      <c r="DB972" s="8"/>
      <c r="DC972" s="8"/>
      <c r="DD972" s="8"/>
    </row>
    <row r="973" spans="2:108" x14ac:dyDescent="0.25">
      <c r="B973"/>
      <c r="N973"/>
      <c r="CD973" s="8"/>
      <c r="CE973" s="8"/>
      <c r="CF973" s="8"/>
      <c r="CG973" s="8"/>
      <c r="CH973" s="8"/>
      <c r="CI973" s="8"/>
      <c r="CJ973" s="8"/>
      <c r="CK973" s="8"/>
      <c r="CL973" s="8"/>
      <c r="CM973" s="8"/>
      <c r="CN973" s="8"/>
      <c r="CO973" s="8"/>
      <c r="CP973" s="8"/>
      <c r="CQ973" s="8"/>
      <c r="CR973" s="8"/>
      <c r="CS973" s="8"/>
      <c r="CT973" s="8"/>
      <c r="CU973" s="8"/>
      <c r="CV973" s="8"/>
      <c r="CW973" s="8"/>
      <c r="CX973" s="8"/>
      <c r="CY973" s="8"/>
      <c r="CZ973" s="8"/>
      <c r="DA973" s="8"/>
      <c r="DB973" s="8"/>
      <c r="DC973" s="8"/>
      <c r="DD973" s="8"/>
    </row>
    <row r="974" spans="2:108" x14ac:dyDescent="0.25">
      <c r="B974"/>
      <c r="N974"/>
      <c r="CD974" s="8"/>
      <c r="CE974" s="8"/>
      <c r="CF974" s="8"/>
      <c r="CG974" s="8"/>
      <c r="CH974" s="8"/>
      <c r="CI974" s="8"/>
      <c r="CJ974" s="8"/>
      <c r="CK974" s="8"/>
      <c r="CL974" s="8"/>
      <c r="CM974" s="8"/>
      <c r="CN974" s="8"/>
      <c r="CO974" s="8"/>
      <c r="CP974" s="8"/>
      <c r="CQ974" s="8"/>
      <c r="CR974" s="8"/>
      <c r="CS974" s="8"/>
      <c r="CT974" s="8"/>
      <c r="CU974" s="8"/>
      <c r="CV974" s="8"/>
      <c r="CW974" s="8"/>
      <c r="CX974" s="8"/>
      <c r="CY974" s="8"/>
      <c r="CZ974" s="8"/>
      <c r="DA974" s="8"/>
      <c r="DB974" s="8"/>
      <c r="DC974" s="8"/>
      <c r="DD974" s="8"/>
    </row>
    <row r="975" spans="2:108" x14ac:dyDescent="0.25">
      <c r="B975"/>
      <c r="N975"/>
      <c r="CD975" s="8"/>
      <c r="CE975" s="8"/>
      <c r="CF975" s="8"/>
      <c r="CG975" s="8"/>
      <c r="CH975" s="8"/>
      <c r="CI975" s="8"/>
      <c r="CJ975" s="8"/>
      <c r="CK975" s="8"/>
      <c r="CL975" s="8"/>
      <c r="CM975" s="8"/>
      <c r="CN975" s="8"/>
      <c r="CO975" s="8"/>
      <c r="CP975" s="8"/>
      <c r="CQ975" s="8"/>
      <c r="CR975" s="8"/>
      <c r="CS975" s="8"/>
      <c r="CT975" s="8"/>
      <c r="CU975" s="8"/>
      <c r="CV975" s="8"/>
      <c r="CW975" s="8"/>
      <c r="CX975" s="8"/>
      <c r="CY975" s="8"/>
      <c r="CZ975" s="8"/>
      <c r="DA975" s="8"/>
      <c r="DB975" s="8"/>
      <c r="DC975" s="8"/>
      <c r="DD975" s="8"/>
    </row>
    <row r="976" spans="2:108" x14ac:dyDescent="0.25">
      <c r="B976"/>
      <c r="N976"/>
      <c r="CD976" s="8"/>
      <c r="CE976" s="8"/>
      <c r="CF976" s="8"/>
      <c r="CG976" s="8"/>
      <c r="CH976" s="8"/>
      <c r="CI976" s="8"/>
      <c r="CJ976" s="8"/>
      <c r="CK976" s="8"/>
      <c r="CL976" s="8"/>
      <c r="CM976" s="8"/>
      <c r="CN976" s="8"/>
      <c r="CO976" s="8"/>
      <c r="CP976" s="8"/>
      <c r="CQ976" s="8"/>
      <c r="CR976" s="8"/>
      <c r="CS976" s="8"/>
      <c r="CT976" s="8"/>
      <c r="CU976" s="8"/>
      <c r="CV976" s="8"/>
      <c r="CW976" s="8"/>
      <c r="CX976" s="8"/>
      <c r="CY976" s="8"/>
      <c r="CZ976" s="8"/>
      <c r="DA976" s="8"/>
      <c r="DB976" s="8"/>
      <c r="DC976" s="8"/>
      <c r="DD976" s="8"/>
    </row>
    <row r="977" spans="2:108" x14ac:dyDescent="0.25">
      <c r="B977"/>
      <c r="N977"/>
      <c r="CD977" s="8"/>
      <c r="CE977" s="8"/>
      <c r="CF977" s="8"/>
      <c r="CG977" s="8"/>
      <c r="CH977" s="8"/>
      <c r="CI977" s="8"/>
      <c r="CJ977" s="8"/>
      <c r="CK977" s="8"/>
      <c r="CL977" s="8"/>
      <c r="CM977" s="8"/>
      <c r="CN977" s="8"/>
      <c r="CO977" s="8"/>
      <c r="CP977" s="8"/>
      <c r="CQ977" s="8"/>
      <c r="CR977" s="8"/>
      <c r="CS977" s="8"/>
      <c r="CT977" s="8"/>
      <c r="CU977" s="8"/>
      <c r="CV977" s="8"/>
      <c r="CW977" s="8"/>
      <c r="CX977" s="8"/>
      <c r="CY977" s="8"/>
      <c r="CZ977" s="8"/>
      <c r="DA977" s="8"/>
      <c r="DB977" s="8"/>
      <c r="DC977" s="8"/>
      <c r="DD977" s="8"/>
    </row>
    <row r="978" spans="2:108" x14ac:dyDescent="0.25">
      <c r="B978"/>
      <c r="N978"/>
      <c r="CD978" s="8"/>
      <c r="CE978" s="8"/>
      <c r="CF978" s="8"/>
      <c r="CG978" s="8"/>
      <c r="CH978" s="8"/>
      <c r="CI978" s="8"/>
      <c r="CJ978" s="8"/>
      <c r="CK978" s="8"/>
      <c r="CL978" s="8"/>
      <c r="CM978" s="8"/>
      <c r="CN978" s="8"/>
      <c r="CO978" s="8"/>
      <c r="CP978" s="8"/>
      <c r="CQ978" s="8"/>
      <c r="CR978" s="8"/>
      <c r="CS978" s="8"/>
      <c r="CT978" s="8"/>
      <c r="CU978" s="8"/>
      <c r="CV978" s="8"/>
      <c r="CW978" s="8"/>
      <c r="CX978" s="8"/>
      <c r="CY978" s="8"/>
      <c r="CZ978" s="8"/>
      <c r="DA978" s="8"/>
      <c r="DB978" s="8"/>
      <c r="DC978" s="8"/>
      <c r="DD978" s="8"/>
    </row>
    <row r="979" spans="2:108" x14ac:dyDescent="0.25">
      <c r="B979"/>
      <c r="N979"/>
      <c r="CD979" s="8"/>
      <c r="CE979" s="8"/>
      <c r="CF979" s="8"/>
      <c r="CG979" s="8"/>
      <c r="CH979" s="8"/>
      <c r="CI979" s="8"/>
      <c r="CJ979" s="8"/>
      <c r="CK979" s="8"/>
      <c r="CL979" s="8"/>
      <c r="CM979" s="8"/>
      <c r="CN979" s="8"/>
      <c r="CO979" s="8"/>
      <c r="CP979" s="8"/>
      <c r="CQ979" s="8"/>
      <c r="CR979" s="8"/>
      <c r="CS979" s="8"/>
      <c r="CT979" s="8"/>
      <c r="CU979" s="8"/>
      <c r="CV979" s="8"/>
      <c r="CW979" s="8"/>
      <c r="CX979" s="8"/>
      <c r="CY979" s="8"/>
      <c r="CZ979" s="8"/>
      <c r="DA979" s="8"/>
      <c r="DB979" s="8"/>
      <c r="DC979" s="8"/>
      <c r="DD979" s="8"/>
    </row>
    <row r="980" spans="2:108" x14ac:dyDescent="0.25">
      <c r="B980"/>
      <c r="N980"/>
      <c r="CD980" s="8"/>
      <c r="CE980" s="8"/>
      <c r="CF980" s="8"/>
      <c r="CG980" s="8"/>
      <c r="CH980" s="8"/>
      <c r="CI980" s="8"/>
      <c r="CJ980" s="8"/>
      <c r="CK980" s="8"/>
      <c r="CL980" s="8"/>
      <c r="CM980" s="8"/>
      <c r="CN980" s="8"/>
      <c r="CO980" s="8"/>
      <c r="CP980" s="8"/>
      <c r="CQ980" s="8"/>
      <c r="CR980" s="8"/>
      <c r="CS980" s="8"/>
      <c r="CT980" s="8"/>
      <c r="CU980" s="8"/>
      <c r="CV980" s="8"/>
      <c r="CW980" s="8"/>
      <c r="CX980" s="8"/>
      <c r="CY980" s="8"/>
      <c r="CZ980" s="8"/>
      <c r="DA980" s="8"/>
      <c r="DB980" s="8"/>
      <c r="DC980" s="8"/>
      <c r="DD980" s="8"/>
    </row>
    <row r="981" spans="2:108" x14ac:dyDescent="0.25">
      <c r="B981"/>
      <c r="N981"/>
      <c r="CD981" s="8"/>
      <c r="CE981" s="8"/>
      <c r="CF981" s="8"/>
      <c r="CG981" s="8"/>
      <c r="CH981" s="8"/>
      <c r="CI981" s="8"/>
      <c r="CJ981" s="8"/>
      <c r="CK981" s="8"/>
      <c r="CL981" s="8"/>
      <c r="CM981" s="8"/>
      <c r="CN981" s="8"/>
      <c r="CO981" s="8"/>
      <c r="CP981" s="8"/>
      <c r="CQ981" s="8"/>
      <c r="CR981" s="8"/>
      <c r="CS981" s="8"/>
      <c r="CT981" s="8"/>
      <c r="CU981" s="8"/>
      <c r="CV981" s="8"/>
      <c r="CW981" s="8"/>
      <c r="CX981" s="8"/>
      <c r="CY981" s="8"/>
      <c r="CZ981" s="8"/>
      <c r="DA981" s="8"/>
      <c r="DB981" s="8"/>
      <c r="DC981" s="8"/>
      <c r="DD981" s="8"/>
    </row>
    <row r="982" spans="2:108" x14ac:dyDescent="0.25">
      <c r="B982"/>
      <c r="N982"/>
      <c r="CD982" s="8"/>
      <c r="CE982" s="8"/>
      <c r="CF982" s="8"/>
      <c r="CG982" s="8"/>
      <c r="CH982" s="8"/>
      <c r="CI982" s="8"/>
      <c r="CJ982" s="8"/>
      <c r="CK982" s="8"/>
      <c r="CL982" s="8"/>
      <c r="CM982" s="8"/>
      <c r="CN982" s="8"/>
      <c r="CO982" s="8"/>
      <c r="CP982" s="8"/>
      <c r="CQ982" s="8"/>
      <c r="CR982" s="8"/>
      <c r="CS982" s="8"/>
      <c r="CT982" s="8"/>
      <c r="CU982" s="8"/>
      <c r="CV982" s="8"/>
      <c r="CW982" s="8"/>
      <c r="CX982" s="8"/>
      <c r="CY982" s="8"/>
      <c r="CZ982" s="8"/>
      <c r="DA982" s="8"/>
      <c r="DB982" s="8"/>
      <c r="DC982" s="8"/>
      <c r="DD982" s="8"/>
    </row>
    <row r="983" spans="2:108" x14ac:dyDescent="0.25">
      <c r="B983"/>
      <c r="N983"/>
      <c r="CD983" s="8"/>
      <c r="CE983" s="8"/>
      <c r="CF983" s="8"/>
      <c r="CG983" s="8"/>
      <c r="CH983" s="8"/>
      <c r="CI983" s="8"/>
      <c r="CJ983" s="8"/>
      <c r="CK983" s="8"/>
      <c r="CL983" s="8"/>
      <c r="CM983" s="8"/>
      <c r="CN983" s="8"/>
      <c r="CO983" s="8"/>
      <c r="CP983" s="8"/>
      <c r="CQ983" s="8"/>
      <c r="CR983" s="8"/>
      <c r="CS983" s="8"/>
      <c r="CT983" s="8"/>
      <c r="CU983" s="8"/>
      <c r="CV983" s="8"/>
      <c r="CW983" s="8"/>
      <c r="CX983" s="8"/>
      <c r="CY983" s="8"/>
      <c r="CZ983" s="8"/>
      <c r="DA983" s="8"/>
      <c r="DB983" s="8"/>
      <c r="DC983" s="8"/>
      <c r="DD983" s="8"/>
    </row>
    <row r="984" spans="2:108" x14ac:dyDescent="0.25">
      <c r="B984"/>
      <c r="N984"/>
      <c r="CD984" s="8"/>
      <c r="CE984" s="8"/>
      <c r="CF984" s="8"/>
      <c r="CG984" s="8"/>
      <c r="CH984" s="8"/>
      <c r="CI984" s="8"/>
      <c r="CJ984" s="8"/>
      <c r="CK984" s="8"/>
      <c r="CL984" s="8"/>
      <c r="CM984" s="8"/>
      <c r="CN984" s="8"/>
      <c r="CO984" s="8"/>
      <c r="CP984" s="8"/>
      <c r="CQ984" s="8"/>
      <c r="CR984" s="8"/>
      <c r="CS984" s="8"/>
      <c r="CT984" s="8"/>
      <c r="CU984" s="8"/>
      <c r="CV984" s="8"/>
      <c r="CW984" s="8"/>
      <c r="CX984" s="8"/>
      <c r="CY984" s="8"/>
      <c r="CZ984" s="8"/>
      <c r="DA984" s="8"/>
      <c r="DB984" s="8"/>
      <c r="DC984" s="8"/>
      <c r="DD984" s="8"/>
    </row>
    <row r="985" spans="2:108" x14ac:dyDescent="0.25">
      <c r="B985"/>
      <c r="N985"/>
      <c r="CD985" s="8"/>
      <c r="CE985" s="8"/>
      <c r="CF985" s="8"/>
      <c r="CG985" s="8"/>
      <c r="CH985" s="8"/>
      <c r="CI985" s="8"/>
      <c r="CJ985" s="8"/>
      <c r="CK985" s="8"/>
      <c r="CL985" s="8"/>
      <c r="CM985" s="8"/>
      <c r="CN985" s="8"/>
      <c r="CO985" s="8"/>
      <c r="CP985" s="8"/>
      <c r="CQ985" s="8"/>
      <c r="CR985" s="8"/>
      <c r="CS985" s="8"/>
      <c r="CT985" s="8"/>
      <c r="CU985" s="8"/>
      <c r="CV985" s="8"/>
      <c r="CW985" s="8"/>
      <c r="CX985" s="8"/>
      <c r="CY985" s="8"/>
      <c r="CZ985" s="8"/>
      <c r="DA985" s="8"/>
      <c r="DB985" s="8"/>
      <c r="DC985" s="8"/>
      <c r="DD985" s="8"/>
    </row>
    <row r="986" spans="2:108" x14ac:dyDescent="0.25">
      <c r="B986"/>
      <c r="N986"/>
      <c r="CD986" s="8"/>
      <c r="CE986" s="8"/>
      <c r="CF986" s="8"/>
      <c r="CG986" s="8"/>
      <c r="CH986" s="8"/>
      <c r="CI986" s="8"/>
      <c r="CJ986" s="8"/>
      <c r="CK986" s="8"/>
      <c r="CL986" s="8"/>
      <c r="CM986" s="8"/>
      <c r="CN986" s="8"/>
      <c r="CO986" s="8"/>
      <c r="CP986" s="8"/>
      <c r="CQ986" s="8"/>
      <c r="CR986" s="8"/>
      <c r="CS986" s="8"/>
      <c r="CT986" s="8"/>
      <c r="CU986" s="8"/>
      <c r="CV986" s="8"/>
      <c r="CW986" s="8"/>
      <c r="CX986" s="8"/>
      <c r="CY986" s="8"/>
      <c r="CZ986" s="8"/>
      <c r="DA986" s="8"/>
      <c r="DB986" s="8"/>
      <c r="DC986" s="8"/>
      <c r="DD986" s="8"/>
    </row>
    <row r="987" spans="2:108" x14ac:dyDescent="0.25">
      <c r="B987"/>
      <c r="N987"/>
      <c r="CD987" s="8"/>
      <c r="CE987" s="8"/>
      <c r="CF987" s="8"/>
      <c r="CG987" s="8"/>
      <c r="CH987" s="8"/>
      <c r="CI987" s="8"/>
      <c r="CJ987" s="8"/>
      <c r="CK987" s="8"/>
      <c r="CL987" s="8"/>
      <c r="CM987" s="8"/>
      <c r="CN987" s="8"/>
      <c r="CO987" s="8"/>
      <c r="CP987" s="8"/>
      <c r="CQ987" s="8"/>
      <c r="CR987" s="8"/>
      <c r="CS987" s="8"/>
      <c r="CT987" s="8"/>
      <c r="CU987" s="8"/>
      <c r="CV987" s="8"/>
      <c r="CW987" s="8"/>
      <c r="CX987" s="8"/>
      <c r="CY987" s="8"/>
      <c r="CZ987" s="8"/>
      <c r="DA987" s="8"/>
      <c r="DB987" s="8"/>
      <c r="DC987" s="8"/>
      <c r="DD987" s="8"/>
    </row>
    <row r="988" spans="2:108" x14ac:dyDescent="0.25">
      <c r="B988"/>
      <c r="N988"/>
      <c r="CD988" s="8"/>
      <c r="CE988" s="8"/>
      <c r="CF988" s="8"/>
      <c r="CG988" s="8"/>
      <c r="CH988" s="8"/>
      <c r="CI988" s="8"/>
      <c r="CJ988" s="8"/>
      <c r="CK988" s="8"/>
      <c r="CL988" s="8"/>
      <c r="CM988" s="8"/>
      <c r="CN988" s="8"/>
      <c r="CO988" s="8"/>
      <c r="CP988" s="8"/>
      <c r="CQ988" s="8"/>
      <c r="CR988" s="8"/>
      <c r="CS988" s="8"/>
      <c r="CT988" s="8"/>
      <c r="CU988" s="8"/>
      <c r="CV988" s="8"/>
      <c r="CW988" s="8"/>
      <c r="CX988" s="8"/>
      <c r="CY988" s="8"/>
      <c r="CZ988" s="8"/>
      <c r="DA988" s="8"/>
      <c r="DB988" s="8"/>
      <c r="DC988" s="8"/>
      <c r="DD988" s="8"/>
    </row>
    <row r="989" spans="2:108" x14ac:dyDescent="0.25">
      <c r="B989"/>
      <c r="N989"/>
      <c r="CD989" s="8"/>
      <c r="CE989" s="8"/>
      <c r="CF989" s="8"/>
      <c r="CG989" s="8"/>
      <c r="CH989" s="8"/>
      <c r="CI989" s="8"/>
      <c r="CJ989" s="8"/>
      <c r="CK989" s="8"/>
      <c r="CL989" s="8"/>
      <c r="CM989" s="8"/>
      <c r="CN989" s="8"/>
      <c r="CO989" s="8"/>
      <c r="CP989" s="8"/>
      <c r="CQ989" s="8"/>
      <c r="CR989" s="8"/>
      <c r="CS989" s="8"/>
      <c r="CT989" s="8"/>
      <c r="CU989" s="8"/>
      <c r="CV989" s="8"/>
      <c r="CW989" s="8"/>
      <c r="CX989" s="8"/>
      <c r="CY989" s="8"/>
      <c r="CZ989" s="8"/>
      <c r="DA989" s="8"/>
      <c r="DB989" s="8"/>
      <c r="DC989" s="8"/>
      <c r="DD989" s="8"/>
    </row>
    <row r="990" spans="2:108" x14ac:dyDescent="0.25">
      <c r="B990"/>
      <c r="N990"/>
      <c r="CD990" s="8"/>
      <c r="CE990" s="8"/>
      <c r="CF990" s="8"/>
      <c r="CG990" s="8"/>
      <c r="CH990" s="8"/>
      <c r="CI990" s="8"/>
      <c r="CJ990" s="8"/>
      <c r="CK990" s="8"/>
      <c r="CL990" s="8"/>
      <c r="CM990" s="8"/>
      <c r="CN990" s="8"/>
      <c r="CO990" s="8"/>
      <c r="CP990" s="8"/>
      <c r="CQ990" s="8"/>
      <c r="CR990" s="8"/>
      <c r="CS990" s="8"/>
      <c r="CT990" s="8"/>
      <c r="CU990" s="8"/>
      <c r="CV990" s="8"/>
      <c r="CW990" s="8"/>
      <c r="CX990" s="8"/>
      <c r="CY990" s="8"/>
      <c r="CZ990" s="8"/>
      <c r="DA990" s="8"/>
      <c r="DB990" s="8"/>
      <c r="DC990" s="8"/>
      <c r="DD990" s="8"/>
    </row>
    <row r="991" spans="2:108" x14ac:dyDescent="0.25">
      <c r="B991"/>
      <c r="N991"/>
      <c r="CD991" s="8"/>
      <c r="CE991" s="8"/>
      <c r="CF991" s="8"/>
      <c r="CG991" s="8"/>
      <c r="CH991" s="8"/>
      <c r="CI991" s="8"/>
      <c r="CJ991" s="8"/>
      <c r="CK991" s="8"/>
      <c r="CL991" s="8"/>
      <c r="CM991" s="8"/>
      <c r="CN991" s="8"/>
      <c r="CO991" s="8"/>
      <c r="CP991" s="8"/>
      <c r="CQ991" s="8"/>
      <c r="CR991" s="8"/>
      <c r="CS991" s="8"/>
      <c r="CT991" s="8"/>
      <c r="CU991" s="8"/>
      <c r="CV991" s="8"/>
      <c r="CW991" s="8"/>
      <c r="CX991" s="8"/>
      <c r="CY991" s="8"/>
      <c r="CZ991" s="8"/>
      <c r="DA991" s="8"/>
      <c r="DB991" s="8"/>
      <c r="DC991" s="8"/>
      <c r="DD991" s="8"/>
    </row>
    <row r="992" spans="2:108" x14ac:dyDescent="0.25">
      <c r="B992"/>
      <c r="N992"/>
      <c r="CD992" s="8"/>
      <c r="CE992" s="8"/>
      <c r="CF992" s="8"/>
      <c r="CG992" s="8"/>
      <c r="CH992" s="8"/>
      <c r="CI992" s="8"/>
      <c r="CJ992" s="8"/>
      <c r="CK992" s="8"/>
      <c r="CL992" s="8"/>
      <c r="CM992" s="8"/>
      <c r="CN992" s="8"/>
      <c r="CO992" s="8"/>
      <c r="CP992" s="8"/>
      <c r="CQ992" s="8"/>
      <c r="CR992" s="8"/>
      <c r="CS992" s="8"/>
      <c r="CT992" s="8"/>
      <c r="CU992" s="8"/>
      <c r="CV992" s="8"/>
      <c r="CW992" s="8"/>
      <c r="CX992" s="8"/>
      <c r="CY992" s="8"/>
      <c r="CZ992" s="8"/>
      <c r="DA992" s="8"/>
      <c r="DB992" s="8"/>
      <c r="DC992" s="8"/>
      <c r="DD992" s="8"/>
    </row>
    <row r="993" spans="2:108" x14ac:dyDescent="0.25">
      <c r="B993"/>
      <c r="N993"/>
      <c r="CD993" s="8"/>
      <c r="CE993" s="8"/>
      <c r="CF993" s="8"/>
      <c r="CG993" s="8"/>
      <c r="CH993" s="8"/>
      <c r="CI993" s="8"/>
      <c r="CJ993" s="8"/>
      <c r="CK993" s="8"/>
      <c r="CL993" s="8"/>
      <c r="CM993" s="8"/>
      <c r="CN993" s="8"/>
      <c r="CO993" s="8"/>
      <c r="CP993" s="8"/>
      <c r="CQ993" s="8"/>
      <c r="CR993" s="8"/>
      <c r="CS993" s="8"/>
      <c r="CT993" s="8"/>
      <c r="CU993" s="8"/>
      <c r="CV993" s="8"/>
      <c r="CW993" s="8"/>
      <c r="CX993" s="8"/>
      <c r="CY993" s="8"/>
      <c r="CZ993" s="8"/>
      <c r="DA993" s="8"/>
      <c r="DB993" s="8"/>
      <c r="DC993" s="8"/>
      <c r="DD993" s="8"/>
    </row>
    <row r="994" spans="2:108" x14ac:dyDescent="0.25">
      <c r="B994"/>
      <c r="N994"/>
      <c r="CD994" s="8"/>
      <c r="CE994" s="8"/>
      <c r="CF994" s="8"/>
      <c r="CG994" s="8"/>
      <c r="CH994" s="8"/>
      <c r="CI994" s="8"/>
      <c r="CJ994" s="8"/>
      <c r="CK994" s="8"/>
      <c r="CL994" s="8"/>
      <c r="CM994" s="8"/>
      <c r="CN994" s="8"/>
      <c r="CO994" s="8"/>
      <c r="CP994" s="8"/>
      <c r="CQ994" s="8"/>
      <c r="CR994" s="8"/>
      <c r="CS994" s="8"/>
      <c r="CT994" s="8"/>
      <c r="CU994" s="8"/>
      <c r="CV994" s="8"/>
      <c r="CW994" s="8"/>
      <c r="CX994" s="8"/>
      <c r="CY994" s="8"/>
      <c r="CZ994" s="8"/>
      <c r="DA994" s="8"/>
      <c r="DB994" s="8"/>
      <c r="DC994" s="8"/>
      <c r="DD994" s="8"/>
    </row>
    <row r="995" spans="2:108" x14ac:dyDescent="0.25">
      <c r="B995"/>
      <c r="N995"/>
      <c r="CD995" s="8"/>
      <c r="CE995" s="8"/>
      <c r="CF995" s="8"/>
      <c r="CG995" s="8"/>
      <c r="CH995" s="8"/>
      <c r="CI995" s="8"/>
      <c r="CJ995" s="8"/>
      <c r="CK995" s="8"/>
      <c r="CL995" s="8"/>
      <c r="CM995" s="8"/>
      <c r="CN995" s="8"/>
      <c r="CO995" s="8"/>
      <c r="CP995" s="8"/>
      <c r="CQ995" s="8"/>
      <c r="CR995" s="8"/>
      <c r="CS995" s="8"/>
      <c r="CT995" s="8"/>
      <c r="CU995" s="8"/>
      <c r="CV995" s="8"/>
      <c r="CW995" s="8"/>
      <c r="CX995" s="8"/>
      <c r="CY995" s="8"/>
      <c r="CZ995" s="8"/>
      <c r="DA995" s="8"/>
      <c r="DB995" s="8"/>
      <c r="DC995" s="8"/>
      <c r="DD995" s="8"/>
    </row>
    <row r="996" spans="2:108" x14ac:dyDescent="0.25">
      <c r="B996"/>
      <c r="N996"/>
      <c r="CD996" s="8"/>
      <c r="CE996" s="8"/>
      <c r="CF996" s="8"/>
      <c r="CG996" s="8"/>
      <c r="CH996" s="8"/>
      <c r="CI996" s="8"/>
      <c r="CJ996" s="8"/>
      <c r="CK996" s="8"/>
      <c r="CL996" s="8"/>
      <c r="CM996" s="8"/>
      <c r="CN996" s="8"/>
      <c r="CO996" s="8"/>
      <c r="CP996" s="8"/>
      <c r="CQ996" s="8"/>
      <c r="CR996" s="8"/>
      <c r="CS996" s="8"/>
      <c r="CT996" s="8"/>
      <c r="CU996" s="8"/>
      <c r="CV996" s="8"/>
      <c r="CW996" s="8"/>
      <c r="CX996" s="8"/>
      <c r="CY996" s="8"/>
      <c r="CZ996" s="8"/>
      <c r="DA996" s="8"/>
      <c r="DB996" s="8"/>
      <c r="DC996" s="8"/>
      <c r="DD996" s="8"/>
    </row>
    <row r="997" spans="2:108" x14ac:dyDescent="0.25">
      <c r="B997"/>
      <c r="N997"/>
      <c r="CD997" s="8"/>
      <c r="CE997" s="8"/>
      <c r="CF997" s="8"/>
      <c r="CG997" s="8"/>
      <c r="CH997" s="8"/>
      <c r="CI997" s="8"/>
      <c r="CJ997" s="8"/>
      <c r="CK997" s="8"/>
      <c r="CL997" s="8"/>
      <c r="CM997" s="8"/>
      <c r="CN997" s="8"/>
      <c r="CO997" s="8"/>
      <c r="CP997" s="8"/>
      <c r="CQ997" s="8"/>
      <c r="CR997" s="8"/>
      <c r="CS997" s="8"/>
      <c r="CT997" s="8"/>
      <c r="CU997" s="8"/>
      <c r="CV997" s="8"/>
      <c r="CW997" s="8"/>
      <c r="CX997" s="8"/>
      <c r="CY997" s="8"/>
      <c r="CZ997" s="8"/>
      <c r="DA997" s="8"/>
      <c r="DB997" s="8"/>
      <c r="DC997" s="8"/>
      <c r="DD997" s="8"/>
    </row>
    <row r="998" spans="2:108" x14ac:dyDescent="0.25">
      <c r="B998"/>
      <c r="N998"/>
      <c r="CD998" s="8"/>
      <c r="CE998" s="8"/>
      <c r="CF998" s="8"/>
      <c r="CG998" s="8"/>
      <c r="CH998" s="8"/>
      <c r="CI998" s="8"/>
      <c r="CJ998" s="8"/>
      <c r="CK998" s="8"/>
      <c r="CL998" s="8"/>
      <c r="CM998" s="8"/>
      <c r="CN998" s="8"/>
      <c r="CO998" s="8"/>
      <c r="CP998" s="8"/>
      <c r="CQ998" s="8"/>
      <c r="CR998" s="8"/>
      <c r="CS998" s="8"/>
      <c r="CT998" s="8"/>
      <c r="CU998" s="8"/>
      <c r="CV998" s="8"/>
      <c r="CW998" s="8"/>
      <c r="CX998" s="8"/>
      <c r="CY998" s="8"/>
      <c r="CZ998" s="8"/>
      <c r="DA998" s="8"/>
      <c r="DB998" s="8"/>
      <c r="DC998" s="8"/>
      <c r="DD998" s="8"/>
    </row>
    <row r="999" spans="2:108" x14ac:dyDescent="0.25">
      <c r="B999"/>
      <c r="N999"/>
      <c r="CD999" s="8"/>
      <c r="CE999" s="8"/>
      <c r="CF999" s="8"/>
      <c r="CG999" s="8"/>
      <c r="CH999" s="8"/>
      <c r="CI999" s="8"/>
      <c r="CJ999" s="8"/>
      <c r="CK999" s="8"/>
      <c r="CL999" s="8"/>
      <c r="CM999" s="8"/>
      <c r="CN999" s="8"/>
      <c r="CO999" s="8"/>
      <c r="CP999" s="8"/>
      <c r="CQ999" s="8"/>
      <c r="CR999" s="8"/>
      <c r="CS999" s="8"/>
      <c r="CT999" s="8"/>
      <c r="CU999" s="8"/>
      <c r="CV999" s="8"/>
      <c r="CW999" s="8"/>
      <c r="CX999" s="8"/>
      <c r="CY999" s="8"/>
      <c r="CZ999" s="8"/>
      <c r="DA999" s="8"/>
      <c r="DB999" s="8"/>
      <c r="DC999" s="8"/>
      <c r="DD999" s="8"/>
    </row>
    <row r="1000" spans="2:108" x14ac:dyDescent="0.25">
      <c r="B1000"/>
      <c r="N1000"/>
      <c r="CD1000" s="8"/>
      <c r="CE1000" s="8"/>
      <c r="CF1000" s="8"/>
      <c r="CG1000" s="8"/>
      <c r="CH1000" s="8"/>
      <c r="CI1000" s="8"/>
      <c r="CJ1000" s="8"/>
      <c r="CK1000" s="8"/>
      <c r="CL1000" s="8"/>
      <c r="CM1000" s="8"/>
      <c r="CN1000" s="8"/>
      <c r="CO1000" s="8"/>
      <c r="CP1000" s="8"/>
      <c r="CQ1000" s="8"/>
      <c r="CR1000" s="8"/>
      <c r="CS1000" s="8"/>
      <c r="CT1000" s="8"/>
      <c r="CU1000" s="8"/>
      <c r="CV1000" s="8"/>
      <c r="CW1000" s="8"/>
      <c r="CX1000" s="8"/>
      <c r="CY1000" s="8"/>
      <c r="CZ1000" s="8"/>
      <c r="DA1000" s="8"/>
      <c r="DB1000" s="8"/>
      <c r="DC1000" s="8"/>
      <c r="DD1000" s="8"/>
    </row>
    <row r="1001" spans="2:108" x14ac:dyDescent="0.25">
      <c r="B1001"/>
      <c r="N1001"/>
      <c r="CD1001" s="8"/>
      <c r="CE1001" s="8"/>
      <c r="CF1001" s="8"/>
      <c r="CG1001" s="8"/>
      <c r="CH1001" s="8"/>
      <c r="CI1001" s="8"/>
      <c r="CJ1001" s="8"/>
      <c r="CK1001" s="8"/>
      <c r="CL1001" s="8"/>
      <c r="CM1001" s="8"/>
      <c r="CN1001" s="8"/>
      <c r="CO1001" s="8"/>
      <c r="CP1001" s="8"/>
      <c r="CQ1001" s="8"/>
      <c r="CR1001" s="8"/>
      <c r="CS1001" s="8"/>
      <c r="CT1001" s="8"/>
      <c r="CU1001" s="8"/>
      <c r="CV1001" s="8"/>
      <c r="CW1001" s="8"/>
      <c r="CX1001" s="8"/>
      <c r="CY1001" s="8"/>
      <c r="CZ1001" s="8"/>
      <c r="DA1001" s="8"/>
      <c r="DB1001" s="8"/>
      <c r="DC1001" s="8"/>
      <c r="DD1001" s="8"/>
    </row>
    <row r="1002" spans="2:108" x14ac:dyDescent="0.25">
      <c r="B1002"/>
      <c r="N1002"/>
      <c r="CD1002" s="8"/>
      <c r="CE1002" s="8"/>
      <c r="CF1002" s="8"/>
      <c r="CG1002" s="8"/>
      <c r="CH1002" s="8"/>
      <c r="CI1002" s="8"/>
      <c r="CJ1002" s="8"/>
      <c r="CK1002" s="8"/>
      <c r="CL1002" s="8"/>
      <c r="CM1002" s="8"/>
      <c r="CN1002" s="8"/>
      <c r="CO1002" s="8"/>
      <c r="CP1002" s="8"/>
      <c r="CQ1002" s="8"/>
      <c r="CR1002" s="8"/>
      <c r="CS1002" s="8"/>
      <c r="CT1002" s="8"/>
      <c r="CU1002" s="8"/>
      <c r="CV1002" s="8"/>
      <c r="CW1002" s="8"/>
      <c r="CX1002" s="8"/>
      <c r="CY1002" s="8"/>
      <c r="CZ1002" s="8"/>
      <c r="DA1002" s="8"/>
      <c r="DB1002" s="8"/>
      <c r="DC1002" s="8"/>
      <c r="DD1002" s="8"/>
    </row>
    <row r="1003" spans="2:108" x14ac:dyDescent="0.25">
      <c r="B1003"/>
      <c r="N1003"/>
      <c r="CD1003" s="8"/>
      <c r="CE1003" s="8"/>
      <c r="CF1003" s="8"/>
      <c r="CG1003" s="8"/>
      <c r="CH1003" s="8"/>
      <c r="CI1003" s="8"/>
      <c r="CJ1003" s="8"/>
      <c r="CK1003" s="8"/>
      <c r="CL1003" s="8"/>
      <c r="CM1003" s="8"/>
      <c r="CN1003" s="8"/>
      <c r="CO1003" s="8"/>
      <c r="CP1003" s="8"/>
      <c r="CQ1003" s="8"/>
      <c r="CR1003" s="8"/>
      <c r="CS1003" s="8"/>
      <c r="CT1003" s="8"/>
      <c r="CU1003" s="8"/>
      <c r="CV1003" s="8"/>
      <c r="CW1003" s="8"/>
      <c r="CX1003" s="8"/>
      <c r="CY1003" s="8"/>
      <c r="CZ1003" s="8"/>
      <c r="DA1003" s="8"/>
      <c r="DB1003" s="8"/>
      <c r="DC1003" s="8"/>
      <c r="DD1003" s="8"/>
    </row>
    <row r="1004" spans="2:108" x14ac:dyDescent="0.25">
      <c r="B1004"/>
      <c r="N1004"/>
      <c r="CD1004" s="8"/>
      <c r="CE1004" s="8"/>
      <c r="CF1004" s="8"/>
      <c r="CG1004" s="8"/>
      <c r="CH1004" s="8"/>
      <c r="CI1004" s="8"/>
      <c r="CJ1004" s="8"/>
      <c r="CK1004" s="8"/>
      <c r="CL1004" s="8"/>
      <c r="CM1004" s="8"/>
      <c r="CN1004" s="8"/>
      <c r="CO1004" s="8"/>
      <c r="CP1004" s="8"/>
      <c r="CQ1004" s="8"/>
      <c r="CR1004" s="8"/>
      <c r="CS1004" s="8"/>
      <c r="CT1004" s="8"/>
      <c r="CU1004" s="8"/>
      <c r="CV1004" s="8"/>
      <c r="CW1004" s="8"/>
      <c r="CX1004" s="8"/>
      <c r="CY1004" s="8"/>
      <c r="CZ1004" s="8"/>
      <c r="DA1004" s="8"/>
      <c r="DB1004" s="8"/>
      <c r="DC1004" s="8"/>
      <c r="DD1004" s="8"/>
    </row>
    <row r="1005" spans="2:108" x14ac:dyDescent="0.25">
      <c r="B1005"/>
      <c r="N1005"/>
      <c r="CD1005" s="8"/>
      <c r="CE1005" s="8"/>
      <c r="CF1005" s="8"/>
      <c r="CG1005" s="8"/>
      <c r="CH1005" s="8"/>
      <c r="CI1005" s="8"/>
      <c r="CJ1005" s="8"/>
      <c r="CK1005" s="8"/>
      <c r="CL1005" s="8"/>
      <c r="CM1005" s="8"/>
      <c r="CN1005" s="8"/>
      <c r="CO1005" s="8"/>
      <c r="CP1005" s="8"/>
      <c r="CQ1005" s="8"/>
      <c r="CR1005" s="8"/>
      <c r="CS1005" s="8"/>
      <c r="CT1005" s="8"/>
      <c r="CU1005" s="8"/>
      <c r="CV1005" s="8"/>
      <c r="CW1005" s="8"/>
      <c r="CX1005" s="8"/>
      <c r="CY1005" s="8"/>
      <c r="CZ1005" s="8"/>
      <c r="DA1005" s="8"/>
      <c r="DB1005" s="8"/>
      <c r="DC1005" s="8"/>
      <c r="DD1005" s="8"/>
    </row>
    <row r="1006" spans="2:108" x14ac:dyDescent="0.25">
      <c r="B1006"/>
      <c r="N1006"/>
      <c r="CD1006" s="8"/>
      <c r="CE1006" s="8"/>
      <c r="CF1006" s="8"/>
      <c r="CG1006" s="8"/>
      <c r="CH1006" s="8"/>
      <c r="CI1006" s="8"/>
      <c r="CJ1006" s="8"/>
      <c r="CK1006" s="8"/>
      <c r="CL1006" s="8"/>
      <c r="CM1006" s="8"/>
      <c r="CN1006" s="8"/>
      <c r="CO1006" s="8"/>
      <c r="CP1006" s="8"/>
      <c r="CQ1006" s="8"/>
      <c r="CR1006" s="8"/>
      <c r="CS1006" s="8"/>
      <c r="CT1006" s="8"/>
      <c r="CU1006" s="8"/>
      <c r="CV1006" s="8"/>
      <c r="CW1006" s="8"/>
      <c r="CX1006" s="8"/>
      <c r="CY1006" s="8"/>
      <c r="CZ1006" s="8"/>
      <c r="DA1006" s="8"/>
      <c r="DB1006" s="8"/>
      <c r="DC1006" s="8"/>
      <c r="DD1006" s="8"/>
    </row>
    <row r="1007" spans="2:108" x14ac:dyDescent="0.25">
      <c r="B1007"/>
      <c r="N1007"/>
      <c r="CD1007" s="8"/>
      <c r="CE1007" s="8"/>
      <c r="CF1007" s="8"/>
      <c r="CG1007" s="8"/>
      <c r="CH1007" s="8"/>
      <c r="CI1007" s="8"/>
      <c r="CJ1007" s="8"/>
      <c r="CK1007" s="8"/>
      <c r="CL1007" s="8"/>
      <c r="CM1007" s="8"/>
      <c r="CN1007" s="8"/>
      <c r="CO1007" s="8"/>
      <c r="CP1007" s="8"/>
      <c r="CQ1007" s="8"/>
      <c r="CR1007" s="8"/>
      <c r="CS1007" s="8"/>
      <c r="CT1007" s="8"/>
      <c r="CU1007" s="8"/>
      <c r="CV1007" s="8"/>
      <c r="CW1007" s="8"/>
      <c r="CX1007" s="8"/>
      <c r="CY1007" s="8"/>
      <c r="CZ1007" s="8"/>
      <c r="DA1007" s="8"/>
      <c r="DB1007" s="8"/>
      <c r="DC1007" s="8"/>
      <c r="DD1007" s="8"/>
    </row>
    <row r="1008" spans="2:108" x14ac:dyDescent="0.25">
      <c r="B1008"/>
      <c r="N1008"/>
      <c r="CD1008" s="8"/>
      <c r="CE1008" s="8"/>
      <c r="CF1008" s="8"/>
      <c r="CG1008" s="8"/>
      <c r="CH1008" s="8"/>
      <c r="CI1008" s="8"/>
      <c r="CJ1008" s="8"/>
      <c r="CK1008" s="8"/>
      <c r="CL1008" s="8"/>
      <c r="CM1008" s="8"/>
      <c r="CN1008" s="8"/>
      <c r="CO1008" s="8"/>
      <c r="CP1008" s="8"/>
      <c r="CQ1008" s="8"/>
      <c r="CR1008" s="8"/>
      <c r="CS1008" s="8"/>
      <c r="CT1008" s="8"/>
      <c r="CU1008" s="8"/>
      <c r="CV1008" s="8"/>
      <c r="CW1008" s="8"/>
      <c r="CX1008" s="8"/>
      <c r="CY1008" s="8"/>
      <c r="CZ1008" s="8"/>
      <c r="DA1008" s="8"/>
      <c r="DB1008" s="8"/>
      <c r="DC1008" s="8"/>
      <c r="DD1008" s="8"/>
    </row>
    <row r="1009" spans="2:108" x14ac:dyDescent="0.25">
      <c r="B1009"/>
      <c r="N1009"/>
      <c r="CD1009" s="8"/>
      <c r="CE1009" s="8"/>
      <c r="CF1009" s="8"/>
      <c r="CG1009" s="8"/>
      <c r="CH1009" s="8"/>
      <c r="CI1009" s="8"/>
      <c r="CJ1009" s="8"/>
      <c r="CK1009" s="8"/>
      <c r="CL1009" s="8"/>
      <c r="CM1009" s="8"/>
      <c r="CN1009" s="8"/>
      <c r="CO1009" s="8"/>
      <c r="CP1009" s="8"/>
      <c r="CQ1009" s="8"/>
      <c r="CR1009" s="8"/>
      <c r="CS1009" s="8"/>
      <c r="CT1009" s="8"/>
      <c r="CU1009" s="8"/>
      <c r="CV1009" s="8"/>
      <c r="CW1009" s="8"/>
      <c r="CX1009" s="8"/>
      <c r="CY1009" s="8"/>
      <c r="CZ1009" s="8"/>
      <c r="DA1009" s="8"/>
      <c r="DB1009" s="8"/>
      <c r="DC1009" s="8"/>
      <c r="DD1009" s="8"/>
    </row>
    <row r="1010" spans="2:108" x14ac:dyDescent="0.25">
      <c r="B1010"/>
      <c r="N1010"/>
      <c r="CD1010" s="8"/>
      <c r="CE1010" s="8"/>
      <c r="CF1010" s="8"/>
      <c r="CG1010" s="8"/>
      <c r="CH1010" s="8"/>
      <c r="CI1010" s="8"/>
      <c r="CJ1010" s="8"/>
      <c r="CK1010" s="8"/>
      <c r="CL1010" s="8"/>
      <c r="CM1010" s="8"/>
      <c r="CN1010" s="8"/>
      <c r="CO1010" s="8"/>
      <c r="CP1010" s="8"/>
      <c r="CQ1010" s="8"/>
      <c r="CR1010" s="8"/>
      <c r="CS1010" s="8"/>
      <c r="CT1010" s="8"/>
      <c r="CU1010" s="8"/>
      <c r="CV1010" s="8"/>
      <c r="CW1010" s="8"/>
      <c r="CX1010" s="8"/>
      <c r="CY1010" s="8"/>
      <c r="CZ1010" s="8"/>
      <c r="DA1010" s="8"/>
      <c r="DB1010" s="8"/>
      <c r="DC1010" s="8"/>
      <c r="DD1010" s="8"/>
    </row>
    <row r="1011" spans="2:108" x14ac:dyDescent="0.25">
      <c r="B1011"/>
      <c r="N1011"/>
      <c r="CD1011" s="8"/>
      <c r="CE1011" s="8"/>
      <c r="CF1011" s="8"/>
      <c r="CG1011" s="8"/>
      <c r="CH1011" s="8"/>
      <c r="CI1011" s="8"/>
      <c r="CJ1011" s="8"/>
      <c r="CK1011" s="8"/>
      <c r="CL1011" s="8"/>
      <c r="CM1011" s="8"/>
      <c r="CN1011" s="8"/>
      <c r="CO1011" s="8"/>
      <c r="CP1011" s="8"/>
      <c r="CQ1011" s="8"/>
      <c r="CR1011" s="8"/>
      <c r="CS1011" s="8"/>
      <c r="CT1011" s="8"/>
      <c r="CU1011" s="8"/>
      <c r="CV1011" s="8"/>
      <c r="CW1011" s="8"/>
      <c r="CX1011" s="8"/>
      <c r="CY1011" s="8"/>
      <c r="CZ1011" s="8"/>
      <c r="DA1011" s="8"/>
      <c r="DB1011" s="8"/>
      <c r="DC1011" s="8"/>
      <c r="DD1011" s="8"/>
    </row>
    <row r="1012" spans="2:108" x14ac:dyDescent="0.25">
      <c r="B1012"/>
      <c r="N1012"/>
      <c r="CD1012" s="8"/>
      <c r="CE1012" s="8"/>
      <c r="CF1012" s="8"/>
      <c r="CG1012" s="8"/>
      <c r="CH1012" s="8"/>
      <c r="CI1012" s="8"/>
      <c r="CJ1012" s="8"/>
      <c r="CK1012" s="8"/>
      <c r="CL1012" s="8"/>
      <c r="CM1012" s="8"/>
      <c r="CN1012" s="8"/>
      <c r="CO1012" s="8"/>
      <c r="CP1012" s="8"/>
      <c r="CQ1012" s="8"/>
      <c r="CR1012" s="8"/>
      <c r="CS1012" s="8"/>
      <c r="CT1012" s="8"/>
      <c r="CU1012" s="8"/>
      <c r="CV1012" s="8"/>
      <c r="CW1012" s="8"/>
      <c r="CX1012" s="8"/>
      <c r="CY1012" s="8"/>
      <c r="CZ1012" s="8"/>
      <c r="DA1012" s="8"/>
      <c r="DB1012" s="8"/>
      <c r="DC1012" s="8"/>
      <c r="DD1012" s="8"/>
    </row>
    <row r="1013" spans="2:108" x14ac:dyDescent="0.25">
      <c r="B1013"/>
      <c r="N1013"/>
      <c r="CD1013" s="8"/>
      <c r="CE1013" s="8"/>
      <c r="CF1013" s="8"/>
      <c r="CG1013" s="8"/>
      <c r="CH1013" s="8"/>
      <c r="CI1013" s="8"/>
      <c r="CJ1013" s="8"/>
      <c r="CK1013" s="8"/>
      <c r="CL1013" s="8"/>
      <c r="CM1013" s="8"/>
      <c r="CN1013" s="8"/>
      <c r="CO1013" s="8"/>
      <c r="CP1013" s="8"/>
      <c r="CQ1013" s="8"/>
      <c r="CR1013" s="8"/>
      <c r="CS1013" s="8"/>
      <c r="CT1013" s="8"/>
      <c r="CU1013" s="8"/>
      <c r="CV1013" s="8"/>
      <c r="CW1013" s="8"/>
      <c r="CX1013" s="8"/>
      <c r="CY1013" s="8"/>
      <c r="CZ1013" s="8"/>
      <c r="DA1013" s="8"/>
      <c r="DB1013" s="8"/>
      <c r="DC1013" s="8"/>
      <c r="DD1013" s="8"/>
    </row>
    <row r="1014" spans="2:108" x14ac:dyDescent="0.25">
      <c r="B1014"/>
      <c r="N1014"/>
      <c r="CD1014" s="8"/>
      <c r="CE1014" s="8"/>
      <c r="CF1014" s="8"/>
      <c r="CG1014" s="8"/>
      <c r="CH1014" s="8"/>
      <c r="CI1014" s="8"/>
      <c r="CJ1014" s="8"/>
      <c r="CK1014" s="8"/>
      <c r="CL1014" s="8"/>
      <c r="CM1014" s="8"/>
      <c r="CN1014" s="8"/>
      <c r="CO1014" s="8"/>
      <c r="CP1014" s="8"/>
      <c r="CQ1014" s="8"/>
      <c r="CR1014" s="8"/>
      <c r="CS1014" s="8"/>
      <c r="CT1014" s="8"/>
      <c r="CU1014" s="8"/>
      <c r="CV1014" s="8"/>
      <c r="CW1014" s="8"/>
      <c r="CX1014" s="8"/>
      <c r="CY1014" s="8"/>
      <c r="CZ1014" s="8"/>
      <c r="DA1014" s="8"/>
      <c r="DB1014" s="8"/>
      <c r="DC1014" s="8"/>
      <c r="DD1014" s="8"/>
    </row>
    <row r="1015" spans="2:108" x14ac:dyDescent="0.25">
      <c r="B1015"/>
      <c r="N1015"/>
      <c r="CD1015" s="8"/>
      <c r="CE1015" s="8"/>
      <c r="CF1015" s="8"/>
      <c r="CG1015" s="8"/>
      <c r="CH1015" s="8"/>
      <c r="CI1015" s="8"/>
      <c r="CJ1015" s="8"/>
      <c r="CK1015" s="8"/>
      <c r="CL1015" s="8"/>
      <c r="CM1015" s="8"/>
      <c r="CN1015" s="8"/>
      <c r="CO1015" s="8"/>
      <c r="CP1015" s="8"/>
      <c r="CQ1015" s="8"/>
      <c r="CR1015" s="8"/>
      <c r="CS1015" s="8"/>
      <c r="CT1015" s="8"/>
      <c r="CU1015" s="8"/>
      <c r="CV1015" s="8"/>
      <c r="CW1015" s="8"/>
      <c r="CX1015" s="8"/>
      <c r="CY1015" s="8"/>
      <c r="CZ1015" s="8"/>
      <c r="DA1015" s="8"/>
      <c r="DB1015" s="8"/>
      <c r="DC1015" s="8"/>
      <c r="DD1015" s="8"/>
    </row>
    <row r="1016" spans="2:108" x14ac:dyDescent="0.25">
      <c r="B1016"/>
      <c r="N1016"/>
      <c r="CD1016" s="8"/>
      <c r="CE1016" s="8"/>
      <c r="CF1016" s="8"/>
      <c r="CG1016" s="8"/>
      <c r="CH1016" s="8"/>
      <c r="CI1016" s="8"/>
      <c r="CJ1016" s="8"/>
      <c r="CK1016" s="8"/>
      <c r="CL1016" s="8"/>
      <c r="CM1016" s="8"/>
      <c r="CN1016" s="8"/>
      <c r="CO1016" s="8"/>
      <c r="CP1016" s="8"/>
      <c r="CQ1016" s="8"/>
      <c r="CR1016" s="8"/>
      <c r="CS1016" s="8"/>
      <c r="CT1016" s="8"/>
      <c r="CU1016" s="8"/>
      <c r="CV1016" s="8"/>
      <c r="CW1016" s="8"/>
      <c r="CX1016" s="8"/>
      <c r="CY1016" s="8"/>
      <c r="CZ1016" s="8"/>
      <c r="DA1016" s="8"/>
      <c r="DB1016" s="8"/>
      <c r="DC1016" s="8"/>
      <c r="DD1016" s="8"/>
    </row>
    <row r="1017" spans="2:108" x14ac:dyDescent="0.25">
      <c r="B1017"/>
      <c r="N1017"/>
      <c r="CD1017" s="8"/>
      <c r="CE1017" s="8"/>
      <c r="CF1017" s="8"/>
      <c r="CG1017" s="8"/>
      <c r="CH1017" s="8"/>
      <c r="CI1017" s="8"/>
      <c r="CJ1017" s="8"/>
      <c r="CK1017" s="8"/>
      <c r="CL1017" s="8"/>
      <c r="CM1017" s="8"/>
      <c r="CN1017" s="8"/>
      <c r="CO1017" s="8"/>
      <c r="CP1017" s="8"/>
      <c r="CQ1017" s="8"/>
      <c r="CR1017" s="8"/>
      <c r="CS1017" s="8"/>
      <c r="CT1017" s="8"/>
      <c r="CU1017" s="8"/>
      <c r="CV1017" s="8"/>
      <c r="CW1017" s="8"/>
      <c r="CX1017" s="8"/>
      <c r="CY1017" s="8"/>
      <c r="CZ1017" s="8"/>
      <c r="DA1017" s="8"/>
      <c r="DB1017" s="8"/>
      <c r="DC1017" s="8"/>
      <c r="DD1017" s="8"/>
    </row>
    <row r="1018" spans="2:108" x14ac:dyDescent="0.25">
      <c r="B1018"/>
      <c r="N1018"/>
      <c r="CD1018" s="8"/>
      <c r="CE1018" s="8"/>
      <c r="CF1018" s="8"/>
      <c r="CG1018" s="8"/>
      <c r="CH1018" s="8"/>
      <c r="CI1018" s="8"/>
      <c r="CJ1018" s="8"/>
      <c r="CK1018" s="8"/>
      <c r="CL1018" s="8"/>
      <c r="CM1018" s="8"/>
      <c r="CN1018" s="8"/>
      <c r="CO1018" s="8"/>
      <c r="CP1018" s="8"/>
      <c r="CQ1018" s="8"/>
      <c r="CR1018" s="8"/>
      <c r="CS1018" s="8"/>
      <c r="CT1018" s="8"/>
      <c r="CU1018" s="8"/>
      <c r="CV1018" s="8"/>
      <c r="CW1018" s="8"/>
      <c r="CX1018" s="8"/>
      <c r="CY1018" s="8"/>
      <c r="CZ1018" s="8"/>
      <c r="DA1018" s="8"/>
      <c r="DB1018" s="8"/>
      <c r="DC1018" s="8"/>
      <c r="DD1018" s="8"/>
    </row>
    <row r="1019" spans="2:108" x14ac:dyDescent="0.25">
      <c r="B1019"/>
      <c r="N1019"/>
      <c r="CD1019" s="8"/>
      <c r="CE1019" s="8"/>
      <c r="CF1019" s="8"/>
      <c r="CG1019" s="8"/>
      <c r="CH1019" s="8"/>
      <c r="CI1019" s="8"/>
      <c r="CJ1019" s="8"/>
      <c r="CK1019" s="8"/>
      <c r="CL1019" s="8"/>
      <c r="CM1019" s="8"/>
      <c r="CN1019" s="8"/>
      <c r="CO1019" s="8"/>
      <c r="CP1019" s="8"/>
      <c r="CQ1019" s="8"/>
      <c r="CR1019" s="8"/>
      <c r="CS1019" s="8"/>
      <c r="CT1019" s="8"/>
      <c r="CU1019" s="8"/>
      <c r="CV1019" s="8"/>
      <c r="CW1019" s="8"/>
      <c r="CX1019" s="8"/>
      <c r="CY1019" s="8"/>
      <c r="CZ1019" s="8"/>
      <c r="DA1019" s="8"/>
      <c r="DB1019" s="8"/>
      <c r="DC1019" s="8"/>
      <c r="DD1019" s="8"/>
    </row>
    <row r="1020" spans="2:108" x14ac:dyDescent="0.25">
      <c r="B1020"/>
      <c r="N1020"/>
      <c r="CD1020" s="8"/>
      <c r="CE1020" s="8"/>
      <c r="CF1020" s="8"/>
      <c r="CG1020" s="8"/>
      <c r="CH1020" s="8"/>
      <c r="CI1020" s="8"/>
      <c r="CJ1020" s="8"/>
      <c r="CK1020" s="8"/>
      <c r="CL1020" s="8"/>
      <c r="CM1020" s="8"/>
      <c r="CN1020" s="8"/>
      <c r="CO1020" s="8"/>
      <c r="CP1020" s="8"/>
      <c r="CQ1020" s="8"/>
      <c r="CR1020" s="8"/>
      <c r="CS1020" s="8"/>
      <c r="CT1020" s="8"/>
      <c r="CU1020" s="8"/>
      <c r="CV1020" s="8"/>
      <c r="CW1020" s="8"/>
      <c r="CX1020" s="8"/>
      <c r="CY1020" s="8"/>
      <c r="CZ1020" s="8"/>
      <c r="DA1020" s="8"/>
      <c r="DB1020" s="8"/>
      <c r="DC1020" s="8"/>
      <c r="DD1020" s="8"/>
    </row>
    <row r="1021" spans="2:108" x14ac:dyDescent="0.25">
      <c r="B1021"/>
      <c r="N1021"/>
      <c r="CD1021" s="8"/>
      <c r="CE1021" s="8"/>
      <c r="CF1021" s="8"/>
      <c r="CG1021" s="8"/>
      <c r="CH1021" s="8"/>
      <c r="CI1021" s="8"/>
      <c r="CJ1021" s="8"/>
      <c r="CK1021" s="8"/>
      <c r="CL1021" s="8"/>
      <c r="CM1021" s="8"/>
      <c r="CN1021" s="8"/>
      <c r="CO1021" s="8"/>
      <c r="CP1021" s="8"/>
      <c r="CQ1021" s="8"/>
      <c r="CR1021" s="8"/>
      <c r="CS1021" s="8"/>
      <c r="CT1021" s="8"/>
      <c r="CU1021" s="8"/>
      <c r="CV1021" s="8"/>
      <c r="CW1021" s="8"/>
      <c r="CX1021" s="8"/>
      <c r="CY1021" s="8"/>
      <c r="CZ1021" s="8"/>
      <c r="DA1021" s="8"/>
      <c r="DB1021" s="8"/>
      <c r="DC1021" s="8"/>
      <c r="DD1021" s="8"/>
    </row>
    <row r="1022" spans="2:108" x14ac:dyDescent="0.25">
      <c r="B1022"/>
      <c r="N1022"/>
      <c r="CD1022" s="8"/>
      <c r="CE1022" s="8"/>
      <c r="CF1022" s="8"/>
      <c r="CG1022" s="8"/>
      <c r="CH1022" s="8"/>
      <c r="CI1022" s="8"/>
      <c r="CJ1022" s="8"/>
      <c r="CK1022" s="8"/>
      <c r="CL1022" s="8"/>
      <c r="CM1022" s="8"/>
      <c r="CN1022" s="8"/>
      <c r="CO1022" s="8"/>
      <c r="CP1022" s="8"/>
      <c r="CQ1022" s="8"/>
      <c r="CR1022" s="8"/>
      <c r="CS1022" s="8"/>
      <c r="CT1022" s="8"/>
      <c r="CU1022" s="8"/>
      <c r="CV1022" s="8"/>
      <c r="CW1022" s="8"/>
      <c r="CX1022" s="8"/>
      <c r="CY1022" s="8"/>
      <c r="CZ1022" s="8"/>
      <c r="DA1022" s="8"/>
      <c r="DB1022" s="8"/>
      <c r="DC1022" s="8"/>
      <c r="DD1022" s="8"/>
    </row>
    <row r="1023" spans="2:108" x14ac:dyDescent="0.25">
      <c r="B1023"/>
      <c r="N1023"/>
      <c r="CD1023" s="8"/>
      <c r="CE1023" s="8"/>
      <c r="CF1023" s="8"/>
      <c r="CG1023" s="8"/>
      <c r="CH1023" s="8"/>
      <c r="CI1023" s="8"/>
      <c r="CJ1023" s="8"/>
      <c r="CK1023" s="8"/>
      <c r="CL1023" s="8"/>
      <c r="CM1023" s="8"/>
      <c r="CN1023" s="8"/>
      <c r="CO1023" s="8"/>
      <c r="CP1023" s="8"/>
      <c r="CQ1023" s="8"/>
      <c r="CR1023" s="8"/>
      <c r="CS1023" s="8"/>
      <c r="CT1023" s="8"/>
      <c r="CU1023" s="8"/>
      <c r="CV1023" s="8"/>
      <c r="CW1023" s="8"/>
      <c r="CX1023" s="8"/>
      <c r="CY1023" s="8"/>
      <c r="CZ1023" s="8"/>
      <c r="DA1023" s="8"/>
      <c r="DB1023" s="8"/>
      <c r="DC1023" s="8"/>
      <c r="DD1023" s="8"/>
    </row>
    <row r="1024" spans="2:108" x14ac:dyDescent="0.25">
      <c r="B1024"/>
      <c r="N1024"/>
      <c r="CD1024" s="8"/>
      <c r="CE1024" s="8"/>
      <c r="CF1024" s="8"/>
      <c r="CG1024" s="8"/>
      <c r="CH1024" s="8"/>
      <c r="CI1024" s="8"/>
      <c r="CJ1024" s="8"/>
      <c r="CK1024" s="8"/>
      <c r="CL1024" s="8"/>
      <c r="CM1024" s="8"/>
      <c r="CN1024" s="8"/>
      <c r="CO1024" s="8"/>
      <c r="CP1024" s="8"/>
      <c r="CQ1024" s="8"/>
      <c r="CR1024" s="8"/>
      <c r="CS1024" s="8"/>
      <c r="CT1024" s="8"/>
      <c r="CU1024" s="8"/>
      <c r="CV1024" s="8"/>
      <c r="CW1024" s="8"/>
      <c r="CX1024" s="8"/>
      <c r="CY1024" s="8"/>
      <c r="CZ1024" s="8"/>
      <c r="DA1024" s="8"/>
      <c r="DB1024" s="8"/>
      <c r="DC1024" s="8"/>
      <c r="DD1024" s="8"/>
    </row>
    <row r="1025" spans="2:108" x14ac:dyDescent="0.25">
      <c r="B1025"/>
      <c r="N1025"/>
      <c r="CD1025" s="8"/>
      <c r="CE1025" s="8"/>
      <c r="CF1025" s="8"/>
      <c r="CG1025" s="8"/>
      <c r="CH1025" s="8"/>
      <c r="CI1025" s="8"/>
      <c r="CJ1025" s="8"/>
      <c r="CK1025" s="8"/>
      <c r="CL1025" s="8"/>
      <c r="CM1025" s="8"/>
      <c r="CN1025" s="8"/>
      <c r="CO1025" s="8"/>
      <c r="CP1025" s="8"/>
      <c r="CQ1025" s="8"/>
      <c r="CR1025" s="8"/>
      <c r="CS1025" s="8"/>
      <c r="CT1025" s="8"/>
      <c r="CU1025" s="8"/>
      <c r="CV1025" s="8"/>
      <c r="CW1025" s="8"/>
      <c r="CX1025" s="8"/>
      <c r="CY1025" s="8"/>
      <c r="CZ1025" s="8"/>
      <c r="DA1025" s="8"/>
      <c r="DB1025" s="8"/>
      <c r="DC1025" s="8"/>
      <c r="DD1025" s="8"/>
    </row>
    <row r="1026" spans="2:108" x14ac:dyDescent="0.25">
      <c r="B1026"/>
      <c r="N1026"/>
      <c r="CD1026" s="8"/>
      <c r="CE1026" s="8"/>
      <c r="CF1026" s="8"/>
      <c r="CG1026" s="8"/>
      <c r="CH1026" s="8"/>
      <c r="CI1026" s="8"/>
      <c r="CJ1026" s="8"/>
      <c r="CK1026" s="8"/>
      <c r="CL1026" s="8"/>
      <c r="CM1026" s="8"/>
      <c r="CN1026" s="8"/>
      <c r="CO1026" s="8"/>
      <c r="CP1026" s="8"/>
      <c r="CQ1026" s="8"/>
      <c r="CR1026" s="8"/>
      <c r="CS1026" s="8"/>
      <c r="CT1026" s="8"/>
      <c r="CU1026" s="8"/>
      <c r="CV1026" s="8"/>
      <c r="CW1026" s="8"/>
      <c r="CX1026" s="8"/>
      <c r="CY1026" s="8"/>
      <c r="CZ1026" s="8"/>
      <c r="DA1026" s="8"/>
      <c r="DB1026" s="8"/>
      <c r="DC1026" s="8"/>
      <c r="DD1026" s="8"/>
    </row>
    <row r="1027" spans="2:108" x14ac:dyDescent="0.25">
      <c r="B1027"/>
      <c r="N1027"/>
      <c r="CD1027" s="8"/>
      <c r="CE1027" s="8"/>
      <c r="CF1027" s="8"/>
      <c r="CG1027" s="8"/>
      <c r="CH1027" s="8"/>
      <c r="CI1027" s="8"/>
      <c r="CJ1027" s="8"/>
      <c r="CK1027" s="8"/>
      <c r="CL1027" s="8"/>
      <c r="CM1027" s="8"/>
      <c r="CN1027" s="8"/>
      <c r="CO1027" s="8"/>
      <c r="CP1027" s="8"/>
      <c r="CQ1027" s="8"/>
      <c r="CR1027" s="8"/>
      <c r="CS1027" s="8"/>
      <c r="CT1027" s="8"/>
      <c r="CU1027" s="8"/>
      <c r="CV1027" s="8"/>
      <c r="CW1027" s="8"/>
      <c r="CX1027" s="8"/>
      <c r="CY1027" s="8"/>
      <c r="CZ1027" s="8"/>
      <c r="DA1027" s="8"/>
      <c r="DB1027" s="8"/>
      <c r="DC1027" s="8"/>
      <c r="DD1027" s="8"/>
    </row>
    <row r="1028" spans="2:108" x14ac:dyDescent="0.25">
      <c r="B1028"/>
      <c r="N1028"/>
      <c r="CD1028" s="8"/>
      <c r="CE1028" s="8"/>
      <c r="CF1028" s="8"/>
      <c r="CG1028" s="8"/>
      <c r="CH1028" s="8"/>
      <c r="CI1028" s="8"/>
      <c r="CJ1028" s="8"/>
      <c r="CK1028" s="8"/>
      <c r="CL1028" s="8"/>
      <c r="CM1028" s="8"/>
      <c r="CN1028" s="8"/>
      <c r="CO1028" s="8"/>
      <c r="CP1028" s="8"/>
      <c r="CQ1028" s="8"/>
      <c r="CR1028" s="8"/>
      <c r="CS1028" s="8"/>
      <c r="CT1028" s="8"/>
      <c r="CU1028" s="8"/>
      <c r="CV1028" s="8"/>
      <c r="CW1028" s="8"/>
      <c r="CX1028" s="8"/>
      <c r="CY1028" s="8"/>
      <c r="CZ1028" s="8"/>
      <c r="DA1028" s="8"/>
      <c r="DB1028" s="8"/>
      <c r="DC1028" s="8"/>
      <c r="DD1028" s="8"/>
    </row>
    <row r="1029" spans="2:108" x14ac:dyDescent="0.25">
      <c r="B1029"/>
      <c r="N1029"/>
      <c r="CD1029" s="8"/>
      <c r="CE1029" s="8"/>
      <c r="CF1029" s="8"/>
      <c r="CG1029" s="8"/>
      <c r="CH1029" s="8"/>
      <c r="CI1029" s="8"/>
      <c r="CJ1029" s="8"/>
      <c r="CK1029" s="8"/>
      <c r="CL1029" s="8"/>
      <c r="CM1029" s="8"/>
      <c r="CN1029" s="8"/>
      <c r="CO1029" s="8"/>
      <c r="CP1029" s="8"/>
      <c r="CQ1029" s="8"/>
      <c r="CR1029" s="8"/>
      <c r="CS1029" s="8"/>
      <c r="CT1029" s="8"/>
      <c r="CU1029" s="8"/>
      <c r="CV1029" s="8"/>
      <c r="CW1029" s="8"/>
      <c r="CX1029" s="8"/>
      <c r="CY1029" s="8"/>
      <c r="CZ1029" s="8"/>
      <c r="DA1029" s="8"/>
      <c r="DB1029" s="8"/>
      <c r="DC1029" s="8"/>
      <c r="DD1029" s="8"/>
    </row>
    <row r="1030" spans="2:108" x14ac:dyDescent="0.25">
      <c r="B1030"/>
      <c r="N1030"/>
      <c r="CD1030" s="8"/>
      <c r="CE1030" s="8"/>
      <c r="CF1030" s="8"/>
      <c r="CG1030" s="8"/>
      <c r="CH1030" s="8"/>
      <c r="CI1030" s="8"/>
      <c r="CJ1030" s="8"/>
      <c r="CK1030" s="8"/>
      <c r="CL1030" s="8"/>
      <c r="CM1030" s="8"/>
      <c r="CN1030" s="8"/>
      <c r="CO1030" s="8"/>
      <c r="CP1030" s="8"/>
      <c r="CQ1030" s="8"/>
      <c r="CR1030" s="8"/>
      <c r="CS1030" s="8"/>
      <c r="CT1030" s="8"/>
      <c r="CU1030" s="8"/>
      <c r="CV1030" s="8"/>
      <c r="CW1030" s="8"/>
      <c r="CX1030" s="8"/>
      <c r="CY1030" s="8"/>
      <c r="CZ1030" s="8"/>
      <c r="DA1030" s="8"/>
      <c r="DB1030" s="8"/>
      <c r="DC1030" s="8"/>
      <c r="DD1030" s="8"/>
    </row>
    <row r="1031" spans="2:108" x14ac:dyDescent="0.25">
      <c r="B1031"/>
      <c r="N1031"/>
      <c r="CD1031" s="8"/>
      <c r="CE1031" s="8"/>
      <c r="CF1031" s="8"/>
      <c r="CG1031" s="8"/>
      <c r="CH1031" s="8"/>
      <c r="CI1031" s="8"/>
      <c r="CJ1031" s="8"/>
      <c r="CK1031" s="8"/>
      <c r="CL1031" s="8"/>
      <c r="CM1031" s="8"/>
      <c r="CN1031" s="8"/>
      <c r="CO1031" s="8"/>
      <c r="CP1031" s="8"/>
      <c r="CQ1031" s="8"/>
      <c r="CR1031" s="8"/>
      <c r="CS1031" s="8"/>
      <c r="CT1031" s="8"/>
      <c r="CU1031" s="8"/>
      <c r="CV1031" s="8"/>
      <c r="CW1031" s="8"/>
      <c r="CX1031" s="8"/>
      <c r="CY1031" s="8"/>
      <c r="CZ1031" s="8"/>
      <c r="DA1031" s="8"/>
      <c r="DB1031" s="8"/>
      <c r="DC1031" s="8"/>
      <c r="DD1031" s="8"/>
    </row>
    <row r="1032" spans="2:108" x14ac:dyDescent="0.25">
      <c r="B1032"/>
      <c r="N1032"/>
      <c r="CD1032" s="8"/>
      <c r="CE1032" s="8"/>
      <c r="CF1032" s="8"/>
      <c r="CG1032" s="8"/>
      <c r="CH1032" s="8"/>
      <c r="CI1032" s="8"/>
      <c r="CJ1032" s="8"/>
      <c r="CK1032" s="8"/>
      <c r="CL1032" s="8"/>
      <c r="CM1032" s="8"/>
      <c r="CN1032" s="8"/>
      <c r="CO1032" s="8"/>
      <c r="CP1032" s="8"/>
      <c r="CQ1032" s="8"/>
      <c r="CR1032" s="8"/>
      <c r="CS1032" s="8"/>
      <c r="CT1032" s="8"/>
      <c r="CU1032" s="8"/>
      <c r="CV1032" s="8"/>
      <c r="CW1032" s="8"/>
      <c r="CX1032" s="8"/>
      <c r="CY1032" s="8"/>
      <c r="CZ1032" s="8"/>
      <c r="DA1032" s="8"/>
      <c r="DB1032" s="8"/>
      <c r="DC1032" s="8"/>
      <c r="DD1032" s="8"/>
    </row>
    <row r="1033" spans="2:108" x14ac:dyDescent="0.25">
      <c r="B1033"/>
      <c r="N1033"/>
      <c r="CD1033" s="8"/>
      <c r="CE1033" s="8"/>
      <c r="CF1033" s="8"/>
      <c r="CG1033" s="8"/>
      <c r="CH1033" s="8"/>
      <c r="CI1033" s="8"/>
      <c r="CJ1033" s="8"/>
      <c r="CK1033" s="8"/>
      <c r="CL1033" s="8"/>
      <c r="CM1033" s="8"/>
      <c r="CN1033" s="8"/>
      <c r="CO1033" s="8"/>
      <c r="CP1033" s="8"/>
      <c r="CQ1033" s="8"/>
      <c r="CR1033" s="8"/>
      <c r="CS1033" s="8"/>
      <c r="CT1033" s="8"/>
      <c r="CU1033" s="8"/>
      <c r="CV1033" s="8"/>
      <c r="CW1033" s="8"/>
      <c r="CX1033" s="8"/>
      <c r="CY1033" s="8"/>
      <c r="CZ1033" s="8"/>
      <c r="DA1033" s="8"/>
      <c r="DB1033" s="8"/>
      <c r="DC1033" s="8"/>
      <c r="DD1033" s="8"/>
    </row>
    <row r="1034" spans="2:108" x14ac:dyDescent="0.25">
      <c r="B1034"/>
      <c r="N1034"/>
      <c r="CD1034" s="8"/>
      <c r="CE1034" s="8"/>
      <c r="CF1034" s="8"/>
      <c r="CG1034" s="8"/>
      <c r="CH1034" s="8"/>
      <c r="CI1034" s="8"/>
      <c r="CJ1034" s="8"/>
      <c r="CK1034" s="8"/>
      <c r="CL1034" s="8"/>
      <c r="CM1034" s="8"/>
      <c r="CN1034" s="8"/>
      <c r="CO1034" s="8"/>
      <c r="CP1034" s="8"/>
      <c r="CQ1034" s="8"/>
      <c r="CR1034" s="8"/>
      <c r="CS1034" s="8"/>
      <c r="CT1034" s="8"/>
      <c r="CU1034" s="8"/>
      <c r="CV1034" s="8"/>
      <c r="CW1034" s="8"/>
      <c r="CX1034" s="8"/>
      <c r="CY1034" s="8"/>
      <c r="CZ1034" s="8"/>
      <c r="DA1034" s="8"/>
      <c r="DB1034" s="8"/>
      <c r="DC1034" s="8"/>
      <c r="DD1034" s="8"/>
    </row>
    <row r="1035" spans="2:108" x14ac:dyDescent="0.25">
      <c r="B1035"/>
      <c r="N1035"/>
      <c r="CD1035" s="8"/>
      <c r="CE1035" s="8"/>
      <c r="CF1035" s="8"/>
      <c r="CG1035" s="8"/>
      <c r="CH1035" s="8"/>
      <c r="CI1035" s="8"/>
      <c r="CJ1035" s="8"/>
      <c r="CK1035" s="8"/>
      <c r="CL1035" s="8"/>
      <c r="CM1035" s="8"/>
      <c r="CN1035" s="8"/>
      <c r="CO1035" s="8"/>
      <c r="CP1035" s="8"/>
      <c r="CQ1035" s="8"/>
      <c r="CR1035" s="8"/>
      <c r="CS1035" s="8"/>
      <c r="CT1035" s="8"/>
      <c r="CU1035" s="8"/>
      <c r="CV1035" s="8"/>
      <c r="CW1035" s="8"/>
      <c r="CX1035" s="8"/>
      <c r="CY1035" s="8"/>
      <c r="CZ1035" s="8"/>
      <c r="DA1035" s="8"/>
      <c r="DB1035" s="8"/>
      <c r="DC1035" s="8"/>
      <c r="DD1035" s="8"/>
    </row>
    <row r="1036" spans="2:108" x14ac:dyDescent="0.25">
      <c r="B1036"/>
      <c r="N1036"/>
      <c r="CD1036" s="8"/>
      <c r="CE1036" s="8"/>
      <c r="CF1036" s="8"/>
      <c r="CG1036" s="8"/>
      <c r="CH1036" s="8"/>
      <c r="CI1036" s="8"/>
      <c r="CJ1036" s="8"/>
      <c r="CK1036" s="8"/>
      <c r="CL1036" s="8"/>
      <c r="CM1036" s="8"/>
      <c r="CN1036" s="8"/>
      <c r="CO1036" s="8"/>
      <c r="CP1036" s="8"/>
      <c r="CQ1036" s="8"/>
      <c r="CR1036" s="8"/>
      <c r="CS1036" s="8"/>
      <c r="CT1036" s="8"/>
      <c r="CU1036" s="8"/>
      <c r="CV1036" s="8"/>
      <c r="CW1036" s="8"/>
      <c r="CX1036" s="8"/>
      <c r="CY1036" s="8"/>
      <c r="CZ1036" s="8"/>
      <c r="DA1036" s="8"/>
      <c r="DB1036" s="8"/>
      <c r="DC1036" s="8"/>
      <c r="DD1036" s="8"/>
    </row>
    <row r="1037" spans="2:108" x14ac:dyDescent="0.25">
      <c r="B1037"/>
      <c r="N1037"/>
      <c r="CD1037" s="8"/>
      <c r="CE1037" s="8"/>
      <c r="CF1037" s="8"/>
      <c r="CG1037" s="8"/>
      <c r="CH1037" s="8"/>
      <c r="CI1037" s="8"/>
      <c r="CJ1037" s="8"/>
      <c r="CK1037" s="8"/>
      <c r="CL1037" s="8"/>
      <c r="CM1037" s="8"/>
      <c r="CN1037" s="8"/>
      <c r="CO1037" s="8"/>
      <c r="CP1037" s="8"/>
      <c r="CQ1037" s="8"/>
      <c r="CR1037" s="8"/>
      <c r="CS1037" s="8"/>
      <c r="CT1037" s="8"/>
      <c r="CU1037" s="8"/>
      <c r="CV1037" s="8"/>
      <c r="CW1037" s="8"/>
      <c r="CX1037" s="8"/>
      <c r="CY1037" s="8"/>
      <c r="CZ1037" s="8"/>
      <c r="DA1037" s="8"/>
      <c r="DB1037" s="8"/>
      <c r="DC1037" s="8"/>
      <c r="DD1037" s="8"/>
    </row>
    <row r="1038" spans="2:108" x14ac:dyDescent="0.25">
      <c r="B1038"/>
      <c r="N1038"/>
      <c r="CD1038" s="8"/>
      <c r="CE1038" s="8"/>
      <c r="CF1038" s="8"/>
      <c r="CG1038" s="8"/>
      <c r="CH1038" s="8"/>
      <c r="CI1038" s="8"/>
      <c r="CJ1038" s="8"/>
      <c r="CK1038" s="8"/>
      <c r="CL1038" s="8"/>
      <c r="CM1038" s="8"/>
      <c r="CN1038" s="8"/>
      <c r="CO1038" s="8"/>
      <c r="CP1038" s="8"/>
      <c r="CQ1038" s="8"/>
      <c r="CR1038" s="8"/>
      <c r="CS1038" s="8"/>
      <c r="CT1038" s="8"/>
      <c r="CU1038" s="8"/>
      <c r="CV1038" s="8"/>
      <c r="CW1038" s="8"/>
      <c r="CX1038" s="8"/>
      <c r="CY1038" s="8"/>
      <c r="CZ1038" s="8"/>
      <c r="DA1038" s="8"/>
      <c r="DB1038" s="8"/>
      <c r="DC1038" s="8"/>
      <c r="DD1038" s="8"/>
    </row>
    <row r="1039" spans="2:108" x14ac:dyDescent="0.25">
      <c r="B1039"/>
      <c r="N1039"/>
      <c r="CD1039" s="8"/>
      <c r="CE1039" s="8"/>
      <c r="CF1039" s="8"/>
      <c r="CG1039" s="8"/>
      <c r="CH1039" s="8"/>
      <c r="CI1039" s="8"/>
      <c r="CJ1039" s="8"/>
      <c r="CK1039" s="8"/>
      <c r="CL1039" s="8"/>
      <c r="CM1039" s="8"/>
      <c r="CN1039" s="8"/>
      <c r="CO1039" s="8"/>
      <c r="CP1039" s="8"/>
      <c r="CQ1039" s="8"/>
      <c r="CR1039" s="8"/>
      <c r="CS1039" s="8"/>
      <c r="CT1039" s="8"/>
      <c r="CU1039" s="8"/>
      <c r="CV1039" s="8"/>
      <c r="CW1039" s="8"/>
      <c r="CX1039" s="8"/>
      <c r="CY1039" s="8"/>
      <c r="CZ1039" s="8"/>
      <c r="DA1039" s="8"/>
      <c r="DB1039" s="8"/>
      <c r="DC1039" s="8"/>
      <c r="DD1039" s="8"/>
    </row>
    <row r="1040" spans="2:108" x14ac:dyDescent="0.25">
      <c r="B1040"/>
      <c r="N1040"/>
      <c r="CD1040" s="8"/>
      <c r="CE1040" s="8"/>
      <c r="CF1040" s="8"/>
      <c r="CG1040" s="8"/>
      <c r="CH1040" s="8"/>
      <c r="CI1040" s="8"/>
      <c r="CJ1040" s="8"/>
      <c r="CK1040" s="8"/>
      <c r="CL1040" s="8"/>
      <c r="CM1040" s="8"/>
      <c r="CN1040" s="8"/>
      <c r="CO1040" s="8"/>
      <c r="CP1040" s="8"/>
      <c r="CQ1040" s="8"/>
      <c r="CR1040" s="8"/>
      <c r="CS1040" s="8"/>
      <c r="CT1040" s="8"/>
      <c r="CU1040" s="8"/>
      <c r="CV1040" s="8"/>
      <c r="CW1040" s="8"/>
      <c r="CX1040" s="8"/>
      <c r="CY1040" s="8"/>
      <c r="CZ1040" s="8"/>
      <c r="DA1040" s="8"/>
      <c r="DB1040" s="8"/>
      <c r="DC1040" s="8"/>
      <c r="DD1040" s="8"/>
    </row>
    <row r="1041" spans="2:108" x14ac:dyDescent="0.25">
      <c r="B1041"/>
      <c r="N1041"/>
      <c r="CD1041" s="8"/>
      <c r="CE1041" s="8"/>
      <c r="CF1041" s="8"/>
      <c r="CG1041" s="8"/>
      <c r="CH1041" s="8"/>
      <c r="CI1041" s="8"/>
      <c r="CJ1041" s="8"/>
      <c r="CK1041" s="8"/>
      <c r="CL1041" s="8"/>
      <c r="CM1041" s="8"/>
      <c r="CN1041" s="8"/>
      <c r="CO1041" s="8"/>
      <c r="CP1041" s="8"/>
      <c r="CQ1041" s="8"/>
      <c r="CR1041" s="8"/>
      <c r="CS1041" s="8"/>
      <c r="CT1041" s="8"/>
      <c r="CU1041" s="8"/>
      <c r="CV1041" s="8"/>
      <c r="CW1041" s="8"/>
      <c r="CX1041" s="8"/>
      <c r="CY1041" s="8"/>
      <c r="CZ1041" s="8"/>
      <c r="DA1041" s="8"/>
      <c r="DB1041" s="8"/>
      <c r="DC1041" s="8"/>
      <c r="DD1041" s="8"/>
    </row>
    <row r="1042" spans="2:108" x14ac:dyDescent="0.25">
      <c r="B1042"/>
      <c r="N1042"/>
      <c r="CD1042" s="8"/>
      <c r="CE1042" s="8"/>
      <c r="CF1042" s="8"/>
      <c r="CG1042" s="8"/>
      <c r="CH1042" s="8"/>
      <c r="CI1042" s="8"/>
      <c r="CJ1042" s="8"/>
      <c r="CK1042" s="8"/>
      <c r="CL1042" s="8"/>
      <c r="CM1042" s="8"/>
      <c r="CN1042" s="8"/>
      <c r="CO1042" s="8"/>
      <c r="CP1042" s="8"/>
      <c r="CQ1042" s="8"/>
      <c r="CR1042" s="8"/>
      <c r="CS1042" s="8"/>
      <c r="CT1042" s="8"/>
      <c r="CU1042" s="8"/>
      <c r="CV1042" s="8"/>
      <c r="CW1042" s="8"/>
      <c r="CX1042" s="8"/>
      <c r="CY1042" s="8"/>
      <c r="CZ1042" s="8"/>
      <c r="DA1042" s="8"/>
      <c r="DB1042" s="8"/>
      <c r="DC1042" s="8"/>
      <c r="DD1042" s="8"/>
    </row>
    <row r="1043" spans="2:108" x14ac:dyDescent="0.25">
      <c r="B1043"/>
      <c r="N1043"/>
      <c r="CD1043" s="8"/>
      <c r="CE1043" s="8"/>
      <c r="CF1043" s="8"/>
      <c r="CG1043" s="8"/>
      <c r="CH1043" s="8"/>
      <c r="CI1043" s="8"/>
      <c r="CJ1043" s="8"/>
      <c r="CK1043" s="8"/>
      <c r="CL1043" s="8"/>
      <c r="CM1043" s="8"/>
      <c r="CN1043" s="8"/>
      <c r="CO1043" s="8"/>
      <c r="CP1043" s="8"/>
      <c r="CQ1043" s="8"/>
      <c r="CR1043" s="8"/>
      <c r="CS1043" s="8"/>
      <c r="CT1043" s="8"/>
      <c r="CU1043" s="8"/>
      <c r="CV1043" s="8"/>
      <c r="CW1043" s="8"/>
      <c r="CX1043" s="8"/>
      <c r="CY1043" s="8"/>
      <c r="CZ1043" s="8"/>
      <c r="DA1043" s="8"/>
      <c r="DB1043" s="8"/>
      <c r="DC1043" s="8"/>
      <c r="DD1043" s="8"/>
    </row>
    <row r="1044" spans="2:108" x14ac:dyDescent="0.25">
      <c r="B1044"/>
      <c r="N1044"/>
      <c r="CD1044" s="8"/>
      <c r="CE1044" s="8"/>
      <c r="CF1044" s="8"/>
      <c r="CG1044" s="8"/>
      <c r="CH1044" s="8"/>
      <c r="CI1044" s="8"/>
      <c r="CJ1044" s="8"/>
      <c r="CK1044" s="8"/>
      <c r="CL1044" s="8"/>
      <c r="CM1044" s="8"/>
      <c r="CN1044" s="8"/>
      <c r="CO1044" s="8"/>
      <c r="CP1044" s="8"/>
      <c r="CQ1044" s="8"/>
      <c r="CR1044" s="8"/>
      <c r="CS1044" s="8"/>
      <c r="CT1044" s="8"/>
      <c r="CU1044" s="8"/>
      <c r="CV1044" s="8"/>
      <c r="CW1044" s="8"/>
      <c r="CX1044" s="8"/>
      <c r="CY1044" s="8"/>
      <c r="CZ1044" s="8"/>
      <c r="DA1044" s="8"/>
      <c r="DB1044" s="8"/>
      <c r="DC1044" s="8"/>
      <c r="DD1044" s="8"/>
    </row>
    <row r="1045" spans="2:108" x14ac:dyDescent="0.25">
      <c r="B1045"/>
      <c r="N1045"/>
      <c r="CD1045" s="8"/>
      <c r="CE1045" s="8"/>
      <c r="CF1045" s="8"/>
      <c r="CG1045" s="8"/>
      <c r="CH1045" s="8"/>
      <c r="CI1045" s="8"/>
      <c r="CJ1045" s="8"/>
      <c r="CK1045" s="8"/>
      <c r="CL1045" s="8"/>
      <c r="CM1045" s="8"/>
      <c r="CN1045" s="8"/>
      <c r="CO1045" s="8"/>
      <c r="CP1045" s="8"/>
      <c r="CQ1045" s="8"/>
      <c r="CR1045" s="8"/>
      <c r="CS1045" s="8"/>
      <c r="CT1045" s="8"/>
      <c r="CU1045" s="8"/>
      <c r="CV1045" s="8"/>
      <c r="CW1045" s="8"/>
      <c r="CX1045" s="8"/>
      <c r="CY1045" s="8"/>
      <c r="CZ1045" s="8"/>
      <c r="DA1045" s="8"/>
      <c r="DB1045" s="8"/>
      <c r="DC1045" s="8"/>
      <c r="DD1045" s="8"/>
    </row>
    <row r="1046" spans="2:108" x14ac:dyDescent="0.25">
      <c r="B1046"/>
      <c r="N1046"/>
      <c r="CD1046" s="8"/>
      <c r="CE1046" s="8"/>
      <c r="CF1046" s="8"/>
      <c r="CG1046" s="8"/>
      <c r="CH1046" s="8"/>
      <c r="CI1046" s="8"/>
      <c r="CJ1046" s="8"/>
      <c r="CK1046" s="8"/>
      <c r="CL1046" s="8"/>
      <c r="CM1046" s="8"/>
      <c r="CN1046" s="8"/>
      <c r="CO1046" s="8"/>
      <c r="CP1046" s="8"/>
      <c r="CQ1046" s="8"/>
      <c r="CR1046" s="8"/>
      <c r="CS1046" s="8"/>
      <c r="CT1046" s="8"/>
      <c r="CU1046" s="8"/>
      <c r="CV1046" s="8"/>
      <c r="CW1046" s="8"/>
      <c r="CX1046" s="8"/>
      <c r="CY1046" s="8"/>
      <c r="CZ1046" s="8"/>
      <c r="DA1046" s="8"/>
      <c r="DB1046" s="8"/>
      <c r="DC1046" s="8"/>
      <c r="DD1046" s="8"/>
    </row>
    <row r="1047" spans="2:108" x14ac:dyDescent="0.25">
      <c r="B1047"/>
      <c r="N1047"/>
      <c r="CD1047" s="8"/>
      <c r="CE1047" s="8"/>
      <c r="CF1047" s="8"/>
      <c r="CG1047" s="8"/>
      <c r="CH1047" s="8"/>
      <c r="CI1047" s="8"/>
      <c r="CJ1047" s="8"/>
      <c r="CK1047" s="8"/>
      <c r="CL1047" s="8"/>
      <c r="CM1047" s="8"/>
      <c r="CN1047" s="8"/>
      <c r="CO1047" s="8"/>
      <c r="CP1047" s="8"/>
      <c r="CQ1047" s="8"/>
      <c r="CR1047" s="8"/>
      <c r="CS1047" s="8"/>
      <c r="CT1047" s="8"/>
      <c r="CU1047" s="8"/>
      <c r="CV1047" s="8"/>
      <c r="CW1047" s="8"/>
      <c r="CX1047" s="8"/>
      <c r="CY1047" s="8"/>
      <c r="CZ1047" s="8"/>
      <c r="DA1047" s="8"/>
      <c r="DB1047" s="8"/>
      <c r="DC1047" s="8"/>
      <c r="DD1047" s="8"/>
    </row>
    <row r="1048" spans="2:108" x14ac:dyDescent="0.25">
      <c r="B1048"/>
      <c r="N1048"/>
      <c r="CD1048" s="8"/>
      <c r="CE1048" s="8"/>
      <c r="CF1048" s="8"/>
      <c r="CG1048" s="8"/>
      <c r="CH1048" s="8"/>
      <c r="CI1048" s="8"/>
      <c r="CJ1048" s="8"/>
      <c r="CK1048" s="8"/>
      <c r="CL1048" s="8"/>
      <c r="CM1048" s="8"/>
      <c r="CN1048" s="8"/>
      <c r="CO1048" s="8"/>
      <c r="CP1048" s="8"/>
      <c r="CQ1048" s="8"/>
      <c r="CR1048" s="8"/>
      <c r="CS1048" s="8"/>
      <c r="CT1048" s="8"/>
      <c r="CU1048" s="8"/>
      <c r="CV1048" s="8"/>
      <c r="CW1048" s="8"/>
      <c r="CX1048" s="8"/>
      <c r="CY1048" s="8"/>
      <c r="CZ1048" s="8"/>
      <c r="DA1048" s="8"/>
      <c r="DB1048" s="8"/>
      <c r="DC1048" s="8"/>
      <c r="DD1048" s="8"/>
    </row>
    <row r="1049" spans="2:108" x14ac:dyDescent="0.25">
      <c r="B1049"/>
      <c r="N1049"/>
      <c r="CD1049" s="8"/>
      <c r="CE1049" s="8"/>
      <c r="CF1049" s="8"/>
      <c r="CG1049" s="8"/>
      <c r="CH1049" s="8"/>
      <c r="CI1049" s="8"/>
      <c r="CJ1049" s="8"/>
      <c r="CK1049" s="8"/>
      <c r="CL1049" s="8"/>
      <c r="CM1049" s="8"/>
      <c r="CN1049" s="8"/>
      <c r="CO1049" s="8"/>
      <c r="CP1049" s="8"/>
      <c r="CQ1049" s="8"/>
      <c r="CR1049" s="8"/>
      <c r="CS1049" s="8"/>
      <c r="CT1049" s="8"/>
      <c r="CU1049" s="8"/>
      <c r="CV1049" s="8"/>
      <c r="CW1049" s="8"/>
      <c r="CX1049" s="8"/>
      <c r="CY1049" s="8"/>
      <c r="CZ1049" s="8"/>
      <c r="DA1049" s="8"/>
      <c r="DB1049" s="8"/>
      <c r="DC1049" s="8"/>
      <c r="DD1049" s="8"/>
    </row>
    <row r="1050" spans="2:108" x14ac:dyDescent="0.25">
      <c r="B1050"/>
      <c r="N1050"/>
      <c r="CD1050" s="8"/>
      <c r="CE1050" s="8"/>
      <c r="CF1050" s="8"/>
      <c r="CG1050" s="8"/>
      <c r="CH1050" s="8"/>
      <c r="CI1050" s="8"/>
      <c r="CJ1050" s="8"/>
      <c r="CK1050" s="8"/>
      <c r="CL1050" s="8"/>
      <c r="CM1050" s="8"/>
      <c r="CN1050" s="8"/>
      <c r="CO1050" s="8"/>
      <c r="CP1050" s="8"/>
      <c r="CQ1050" s="8"/>
      <c r="CR1050" s="8"/>
      <c r="CS1050" s="8"/>
      <c r="CT1050" s="8"/>
      <c r="CU1050" s="8"/>
      <c r="CV1050" s="8"/>
      <c r="CW1050" s="8"/>
      <c r="CX1050" s="8"/>
      <c r="CY1050" s="8"/>
      <c r="CZ1050" s="8"/>
      <c r="DA1050" s="8"/>
      <c r="DB1050" s="8"/>
      <c r="DC1050" s="8"/>
      <c r="DD1050" s="8"/>
    </row>
    <row r="1051" spans="2:108" x14ac:dyDescent="0.25">
      <c r="B1051"/>
      <c r="N1051"/>
      <c r="CD1051" s="8"/>
      <c r="CE1051" s="8"/>
      <c r="CF1051" s="8"/>
      <c r="CG1051" s="8"/>
      <c r="CH1051" s="8"/>
      <c r="CI1051" s="8"/>
      <c r="CJ1051" s="8"/>
      <c r="CK1051" s="8"/>
      <c r="CL1051" s="8"/>
      <c r="CM1051" s="8"/>
      <c r="CN1051" s="8"/>
      <c r="CO1051" s="8"/>
      <c r="CP1051" s="8"/>
      <c r="CQ1051" s="8"/>
      <c r="CR1051" s="8"/>
      <c r="CS1051" s="8"/>
      <c r="CT1051" s="8"/>
      <c r="CU1051" s="8"/>
      <c r="CV1051" s="8"/>
      <c r="CW1051" s="8"/>
      <c r="CX1051" s="8"/>
      <c r="CY1051" s="8"/>
      <c r="CZ1051" s="8"/>
      <c r="DA1051" s="8"/>
      <c r="DB1051" s="8"/>
      <c r="DC1051" s="8"/>
      <c r="DD1051" s="8"/>
    </row>
    <row r="1052" spans="2:108" x14ac:dyDescent="0.25">
      <c r="B1052"/>
      <c r="N1052"/>
      <c r="CD1052" s="8"/>
      <c r="CE1052" s="8"/>
      <c r="CF1052" s="8"/>
      <c r="CG1052" s="8"/>
      <c r="CH1052" s="8"/>
      <c r="CI1052" s="8"/>
      <c r="CJ1052" s="8"/>
      <c r="CK1052" s="8"/>
      <c r="CL1052" s="8"/>
      <c r="CM1052" s="8"/>
      <c r="CN1052" s="8"/>
      <c r="CO1052" s="8"/>
      <c r="CP1052" s="8"/>
      <c r="CQ1052" s="8"/>
      <c r="CR1052" s="8"/>
      <c r="CS1052" s="8"/>
      <c r="CT1052" s="8"/>
      <c r="CU1052" s="8"/>
      <c r="CV1052" s="8"/>
      <c r="CW1052" s="8"/>
      <c r="CX1052" s="8"/>
      <c r="CY1052" s="8"/>
      <c r="CZ1052" s="8"/>
      <c r="DA1052" s="8"/>
      <c r="DB1052" s="8"/>
      <c r="DC1052" s="8"/>
      <c r="DD1052" s="8"/>
    </row>
    <row r="1053" spans="2:108" x14ac:dyDescent="0.25">
      <c r="B1053"/>
      <c r="N1053"/>
      <c r="CD1053" s="8"/>
      <c r="CE1053" s="8"/>
      <c r="CF1053" s="8"/>
      <c r="CG1053" s="8"/>
      <c r="CH1053" s="8"/>
      <c r="CI1053" s="8"/>
      <c r="CJ1053" s="8"/>
      <c r="CK1053" s="8"/>
      <c r="CL1053" s="8"/>
      <c r="CM1053" s="8"/>
      <c r="CN1053" s="8"/>
      <c r="CO1053" s="8"/>
      <c r="CP1053" s="8"/>
      <c r="CQ1053" s="8"/>
      <c r="CR1053" s="8"/>
      <c r="CS1053" s="8"/>
      <c r="CT1053" s="8"/>
      <c r="CU1053" s="8"/>
      <c r="CV1053" s="8"/>
      <c r="CW1053" s="8"/>
      <c r="CX1053" s="8"/>
      <c r="CY1053" s="8"/>
      <c r="CZ1053" s="8"/>
      <c r="DA1053" s="8"/>
      <c r="DB1053" s="8"/>
      <c r="DC1053" s="8"/>
      <c r="DD1053" s="8"/>
    </row>
    <row r="1054" spans="2:108" x14ac:dyDescent="0.25">
      <c r="B1054"/>
      <c r="N1054"/>
      <c r="CD1054" s="8"/>
      <c r="CE1054" s="8"/>
      <c r="CF1054" s="8"/>
      <c r="CG1054" s="8"/>
      <c r="CH1054" s="8"/>
      <c r="CI1054" s="8"/>
      <c r="CJ1054" s="8"/>
      <c r="CK1054" s="8"/>
      <c r="CL1054" s="8"/>
      <c r="CM1054" s="8"/>
      <c r="CN1054" s="8"/>
      <c r="CO1054" s="8"/>
      <c r="CP1054" s="8"/>
      <c r="CQ1054" s="8"/>
      <c r="CR1054" s="8"/>
      <c r="CS1054" s="8"/>
      <c r="CT1054" s="8"/>
      <c r="CU1054" s="8"/>
      <c r="CV1054" s="8"/>
      <c r="CW1054" s="8"/>
      <c r="CX1054" s="8"/>
      <c r="CY1054" s="8"/>
      <c r="CZ1054" s="8"/>
      <c r="DA1054" s="8"/>
      <c r="DB1054" s="8"/>
      <c r="DC1054" s="8"/>
      <c r="DD1054" s="8"/>
    </row>
    <row r="1055" spans="2:108" x14ac:dyDescent="0.25">
      <c r="B1055"/>
      <c r="N1055"/>
      <c r="CD1055" s="8"/>
      <c r="CE1055" s="8"/>
      <c r="CF1055" s="8"/>
      <c r="CG1055" s="8"/>
      <c r="CH1055" s="8"/>
      <c r="CI1055" s="8"/>
      <c r="CJ1055" s="8"/>
      <c r="CK1055" s="8"/>
      <c r="CL1055" s="8"/>
      <c r="CM1055" s="8"/>
      <c r="CN1055" s="8"/>
      <c r="CO1055" s="8"/>
      <c r="CP1055" s="8"/>
      <c r="CQ1055" s="8"/>
      <c r="CR1055" s="8"/>
      <c r="CS1055" s="8"/>
      <c r="CT1055" s="8"/>
      <c r="CU1055" s="8"/>
      <c r="CV1055" s="8"/>
      <c r="CW1055" s="8"/>
      <c r="CX1055" s="8"/>
      <c r="CY1055" s="8"/>
      <c r="CZ1055" s="8"/>
      <c r="DA1055" s="8"/>
      <c r="DB1055" s="8"/>
      <c r="DC1055" s="8"/>
      <c r="DD1055" s="8"/>
    </row>
    <row r="1056" spans="2:108" x14ac:dyDescent="0.25">
      <c r="B1056"/>
      <c r="N1056"/>
      <c r="CD1056" s="8"/>
      <c r="CE1056" s="8"/>
      <c r="CF1056" s="8"/>
      <c r="CG1056" s="8"/>
      <c r="CH1056" s="8"/>
      <c r="CI1056" s="8"/>
      <c r="CJ1056" s="8"/>
      <c r="CK1056" s="8"/>
      <c r="CL1056" s="8"/>
      <c r="CM1056" s="8"/>
      <c r="CN1056" s="8"/>
      <c r="CO1056" s="8"/>
      <c r="CP1056" s="8"/>
      <c r="CQ1056" s="8"/>
      <c r="CR1056" s="8"/>
      <c r="CS1056" s="8"/>
      <c r="CT1056" s="8"/>
      <c r="CU1056" s="8"/>
      <c r="CV1056" s="8"/>
      <c r="CW1056" s="8"/>
      <c r="CX1056" s="8"/>
      <c r="CY1056" s="8"/>
      <c r="CZ1056" s="8"/>
      <c r="DA1056" s="8"/>
      <c r="DB1056" s="8"/>
      <c r="DC1056" s="8"/>
      <c r="DD1056" s="8"/>
    </row>
    <row r="1057" spans="2:108" x14ac:dyDescent="0.25">
      <c r="B1057"/>
      <c r="N1057"/>
      <c r="CD1057" s="8"/>
      <c r="CE1057" s="8"/>
      <c r="CF1057" s="8"/>
      <c r="CG1057" s="8"/>
      <c r="CH1057" s="8"/>
      <c r="CI1057" s="8"/>
      <c r="CJ1057" s="8"/>
      <c r="CK1057" s="8"/>
      <c r="CL1057" s="8"/>
      <c r="CM1057" s="8"/>
      <c r="CN1057" s="8"/>
      <c r="CO1057" s="8"/>
      <c r="CP1057" s="8"/>
      <c r="CQ1057" s="8"/>
      <c r="CR1057" s="8"/>
      <c r="CS1057" s="8"/>
      <c r="CT1057" s="8"/>
      <c r="CU1057" s="8"/>
      <c r="CV1057" s="8"/>
      <c r="CW1057" s="8"/>
      <c r="CX1057" s="8"/>
      <c r="CY1057" s="8"/>
      <c r="CZ1057" s="8"/>
      <c r="DA1057" s="8"/>
      <c r="DB1057" s="8"/>
      <c r="DC1057" s="8"/>
      <c r="DD1057" s="8"/>
    </row>
    <row r="1058" spans="2:108" x14ac:dyDescent="0.25">
      <c r="B1058"/>
      <c r="N1058"/>
      <c r="CD1058" s="8"/>
      <c r="CE1058" s="8"/>
      <c r="CF1058" s="8"/>
      <c r="CG1058" s="8"/>
      <c r="CH1058" s="8"/>
      <c r="CI1058" s="8"/>
      <c r="CJ1058" s="8"/>
      <c r="CK1058" s="8"/>
      <c r="CL1058" s="8"/>
      <c r="CM1058" s="8"/>
      <c r="CN1058" s="8"/>
      <c r="CO1058" s="8"/>
      <c r="CP1058" s="8"/>
      <c r="CQ1058" s="8"/>
      <c r="CR1058" s="8"/>
      <c r="CS1058" s="8"/>
      <c r="CT1058" s="8"/>
      <c r="CU1058" s="8"/>
      <c r="CV1058" s="8"/>
      <c r="CW1058" s="8"/>
      <c r="CX1058" s="8"/>
      <c r="CY1058" s="8"/>
      <c r="CZ1058" s="8"/>
      <c r="DA1058" s="8"/>
      <c r="DB1058" s="8"/>
      <c r="DC1058" s="8"/>
      <c r="DD1058" s="8"/>
    </row>
    <row r="1059" spans="2:108" x14ac:dyDescent="0.25">
      <c r="B1059"/>
      <c r="N1059"/>
      <c r="CD1059" s="8"/>
      <c r="CE1059" s="8"/>
      <c r="CF1059" s="8"/>
      <c r="CG1059" s="8"/>
      <c r="CH1059" s="8"/>
      <c r="CI1059" s="8"/>
      <c r="CJ1059" s="8"/>
      <c r="CK1059" s="8"/>
      <c r="CL1059" s="8"/>
      <c r="CM1059" s="8"/>
      <c r="CN1059" s="8"/>
      <c r="CO1059" s="8"/>
      <c r="CP1059" s="8"/>
      <c r="CQ1059" s="8"/>
      <c r="CR1059" s="8"/>
      <c r="CS1059" s="8"/>
      <c r="CT1059" s="8"/>
      <c r="CU1059" s="8"/>
      <c r="CV1059" s="8"/>
      <c r="CW1059" s="8"/>
      <c r="CX1059" s="8"/>
      <c r="CY1059" s="8"/>
      <c r="CZ1059" s="8"/>
      <c r="DA1059" s="8"/>
      <c r="DB1059" s="8"/>
      <c r="DC1059" s="8"/>
      <c r="DD1059" s="8"/>
    </row>
    <row r="1060" spans="2:108" x14ac:dyDescent="0.25">
      <c r="B1060"/>
      <c r="N1060"/>
      <c r="CD1060" s="8"/>
      <c r="CE1060" s="8"/>
      <c r="CF1060" s="8"/>
      <c r="CG1060" s="8"/>
      <c r="CH1060" s="8"/>
      <c r="CI1060" s="8"/>
      <c r="CJ1060" s="8"/>
      <c r="CK1060" s="8"/>
      <c r="CL1060" s="8"/>
      <c r="CM1060" s="8"/>
      <c r="CN1060" s="8"/>
      <c r="CO1060" s="8"/>
      <c r="CP1060" s="8"/>
      <c r="CQ1060" s="8"/>
      <c r="CR1060" s="8"/>
      <c r="CS1060" s="8"/>
      <c r="CT1060" s="8"/>
      <c r="CU1060" s="8"/>
      <c r="CV1060" s="8"/>
      <c r="CW1060" s="8"/>
      <c r="CX1060" s="8"/>
      <c r="CY1060" s="8"/>
      <c r="CZ1060" s="8"/>
      <c r="DA1060" s="8"/>
      <c r="DB1060" s="8"/>
      <c r="DC1060" s="8"/>
      <c r="DD1060" s="8"/>
    </row>
    <row r="1061" spans="2:108" x14ac:dyDescent="0.25">
      <c r="B1061"/>
      <c r="N1061"/>
      <c r="CD1061" s="8"/>
      <c r="CE1061" s="8"/>
      <c r="CF1061" s="8"/>
      <c r="CG1061" s="8"/>
      <c r="CH1061" s="8"/>
      <c r="CI1061" s="8"/>
      <c r="CJ1061" s="8"/>
      <c r="CK1061" s="8"/>
      <c r="CL1061" s="8"/>
      <c r="CM1061" s="8"/>
      <c r="CN1061" s="8"/>
      <c r="CO1061" s="8"/>
      <c r="CP1061" s="8"/>
      <c r="CQ1061" s="8"/>
      <c r="CR1061" s="8"/>
      <c r="CS1061" s="8"/>
      <c r="CT1061" s="8"/>
      <c r="CU1061" s="8"/>
      <c r="CV1061" s="8"/>
      <c r="CW1061" s="8"/>
      <c r="CX1061" s="8"/>
      <c r="CY1061" s="8"/>
      <c r="CZ1061" s="8"/>
      <c r="DA1061" s="8"/>
      <c r="DB1061" s="8"/>
      <c r="DC1061" s="8"/>
      <c r="DD1061" s="8"/>
    </row>
    <row r="1062" spans="2:108" x14ac:dyDescent="0.25">
      <c r="B1062"/>
      <c r="N1062"/>
      <c r="CD1062" s="8"/>
      <c r="CE1062" s="8"/>
      <c r="CF1062" s="8"/>
      <c r="CG1062" s="8"/>
      <c r="CH1062" s="8"/>
      <c r="CI1062" s="8"/>
      <c r="CJ1062" s="8"/>
      <c r="CK1062" s="8"/>
      <c r="CL1062" s="8"/>
      <c r="CM1062" s="8"/>
      <c r="CN1062" s="8"/>
      <c r="CO1062" s="8"/>
      <c r="CP1062" s="8"/>
      <c r="CQ1062" s="8"/>
      <c r="CR1062" s="8"/>
      <c r="CS1062" s="8"/>
      <c r="CT1062" s="8"/>
      <c r="CU1062" s="8"/>
      <c r="CV1062" s="8"/>
      <c r="CW1062" s="8"/>
      <c r="CX1062" s="8"/>
      <c r="CY1062" s="8"/>
      <c r="CZ1062" s="8"/>
      <c r="DA1062" s="8"/>
      <c r="DB1062" s="8"/>
      <c r="DC1062" s="8"/>
      <c r="DD1062" s="8"/>
    </row>
    <row r="1063" spans="2:108" x14ac:dyDescent="0.25">
      <c r="B1063"/>
      <c r="N1063"/>
      <c r="CD1063" s="8"/>
      <c r="CE1063" s="8"/>
      <c r="CF1063" s="8"/>
      <c r="CG1063" s="8"/>
      <c r="CH1063" s="8"/>
      <c r="CI1063" s="8"/>
      <c r="CJ1063" s="8"/>
      <c r="CK1063" s="8"/>
      <c r="CL1063" s="8"/>
      <c r="CM1063" s="8"/>
      <c r="CN1063" s="8"/>
      <c r="CO1063" s="8"/>
      <c r="CP1063" s="8"/>
      <c r="CQ1063" s="8"/>
      <c r="CR1063" s="8"/>
      <c r="CS1063" s="8"/>
      <c r="CT1063" s="8"/>
      <c r="CU1063" s="8"/>
      <c r="CV1063" s="8"/>
      <c r="CW1063" s="8"/>
      <c r="CX1063" s="8"/>
      <c r="CY1063" s="8"/>
      <c r="CZ1063" s="8"/>
      <c r="DA1063" s="8"/>
      <c r="DB1063" s="8"/>
      <c r="DC1063" s="8"/>
      <c r="DD1063" s="8"/>
    </row>
    <row r="1064" spans="2:108" x14ac:dyDescent="0.25">
      <c r="B1064"/>
      <c r="N1064"/>
      <c r="CD1064" s="8"/>
      <c r="CE1064" s="8"/>
      <c r="CF1064" s="8"/>
      <c r="CG1064" s="8"/>
      <c r="CH1064" s="8"/>
      <c r="CI1064" s="8"/>
      <c r="CJ1064" s="8"/>
      <c r="CK1064" s="8"/>
      <c r="CL1064" s="8"/>
      <c r="CM1064" s="8"/>
      <c r="CN1064" s="8"/>
      <c r="CO1064" s="8"/>
      <c r="CP1064" s="8"/>
      <c r="CQ1064" s="8"/>
      <c r="CR1064" s="8"/>
      <c r="CS1064" s="8"/>
      <c r="CT1064" s="8"/>
      <c r="CU1064" s="8"/>
      <c r="CV1064" s="8"/>
      <c r="CW1064" s="8"/>
      <c r="CX1064" s="8"/>
      <c r="CY1064" s="8"/>
      <c r="CZ1064" s="8"/>
      <c r="DA1064" s="8"/>
      <c r="DB1064" s="8"/>
      <c r="DC1064" s="8"/>
      <c r="DD1064" s="8"/>
    </row>
    <row r="1065" spans="2:108" x14ac:dyDescent="0.25">
      <c r="B1065"/>
      <c r="N1065"/>
      <c r="CD1065" s="8"/>
      <c r="CE1065" s="8"/>
      <c r="CF1065" s="8"/>
      <c r="CG1065" s="8"/>
      <c r="CH1065" s="8"/>
      <c r="CI1065" s="8"/>
      <c r="CJ1065" s="8"/>
      <c r="CK1065" s="8"/>
      <c r="CL1065" s="8"/>
      <c r="CM1065" s="8"/>
      <c r="CN1065" s="8"/>
      <c r="CO1065" s="8"/>
      <c r="CP1065" s="8"/>
      <c r="CQ1065" s="8"/>
      <c r="CR1065" s="8"/>
      <c r="CS1065" s="8"/>
      <c r="CT1065" s="8"/>
      <c r="CU1065" s="8"/>
      <c r="CV1065" s="8"/>
      <c r="CW1065" s="8"/>
      <c r="CX1065" s="8"/>
      <c r="CY1065" s="8"/>
      <c r="CZ1065" s="8"/>
      <c r="DA1065" s="8"/>
      <c r="DB1065" s="8"/>
      <c r="DC1065" s="8"/>
      <c r="DD1065" s="8"/>
    </row>
    <row r="1066" spans="2:108" x14ac:dyDescent="0.25">
      <c r="B1066"/>
      <c r="N1066"/>
      <c r="CD1066" s="8"/>
      <c r="CE1066" s="8"/>
      <c r="CF1066" s="8"/>
      <c r="CG1066" s="8"/>
      <c r="CH1066" s="8"/>
      <c r="CI1066" s="8"/>
      <c r="CJ1066" s="8"/>
      <c r="CK1066" s="8"/>
      <c r="CL1066" s="8"/>
      <c r="CM1066" s="8"/>
      <c r="CN1066" s="8"/>
      <c r="CO1066" s="8"/>
      <c r="CP1066" s="8"/>
      <c r="CQ1066" s="8"/>
      <c r="CR1066" s="8"/>
      <c r="CS1066" s="8"/>
      <c r="CT1066" s="8"/>
      <c r="CU1066" s="8"/>
      <c r="CV1066" s="8"/>
      <c r="CW1066" s="8"/>
      <c r="CX1066" s="8"/>
      <c r="CY1066" s="8"/>
      <c r="CZ1066" s="8"/>
      <c r="DA1066" s="8"/>
      <c r="DB1066" s="8"/>
      <c r="DC1066" s="8"/>
      <c r="DD1066" s="8"/>
    </row>
    <row r="1067" spans="2:108" x14ac:dyDescent="0.25">
      <c r="B1067"/>
      <c r="N1067"/>
      <c r="CD1067" s="8"/>
      <c r="CE1067" s="8"/>
      <c r="CF1067" s="8"/>
      <c r="CG1067" s="8"/>
      <c r="CH1067" s="8"/>
      <c r="CI1067" s="8"/>
      <c r="CJ1067" s="8"/>
      <c r="CK1067" s="8"/>
      <c r="CL1067" s="8"/>
      <c r="CM1067" s="8"/>
      <c r="CN1067" s="8"/>
      <c r="CO1067" s="8"/>
      <c r="CP1067" s="8"/>
      <c r="CQ1067" s="8"/>
      <c r="CR1067" s="8"/>
      <c r="CS1067" s="8"/>
      <c r="CT1067" s="8"/>
      <c r="CU1067" s="8"/>
      <c r="CV1067" s="8"/>
      <c r="CW1067" s="8"/>
      <c r="CX1067" s="8"/>
      <c r="CY1067" s="8"/>
      <c r="CZ1067" s="8"/>
      <c r="DA1067" s="8"/>
      <c r="DB1067" s="8"/>
      <c r="DC1067" s="8"/>
      <c r="DD1067" s="8"/>
    </row>
    <row r="1068" spans="2:108" x14ac:dyDescent="0.25">
      <c r="B1068"/>
      <c r="N1068"/>
      <c r="CD1068" s="8"/>
      <c r="CE1068" s="8"/>
      <c r="CF1068" s="8"/>
      <c r="CG1068" s="8"/>
      <c r="CH1068" s="8"/>
      <c r="CI1068" s="8"/>
      <c r="CJ1068" s="8"/>
      <c r="CK1068" s="8"/>
      <c r="CL1068" s="8"/>
      <c r="CM1068" s="8"/>
      <c r="CN1068" s="8"/>
      <c r="CO1068" s="8"/>
      <c r="CP1068" s="8"/>
      <c r="CQ1068" s="8"/>
      <c r="CR1068" s="8"/>
      <c r="CS1068" s="8"/>
      <c r="CT1068" s="8"/>
      <c r="CU1068" s="8"/>
      <c r="CV1068" s="8"/>
      <c r="CW1068" s="8"/>
      <c r="CX1068" s="8"/>
      <c r="CY1068" s="8"/>
      <c r="CZ1068" s="8"/>
      <c r="DA1068" s="8"/>
      <c r="DB1068" s="8"/>
      <c r="DC1068" s="8"/>
      <c r="DD1068" s="8"/>
    </row>
    <row r="1069" spans="2:108" x14ac:dyDescent="0.25">
      <c r="B1069"/>
      <c r="N1069"/>
      <c r="CD1069" s="8"/>
      <c r="CE1069" s="8"/>
      <c r="CF1069" s="8"/>
      <c r="CG1069" s="8"/>
      <c r="CH1069" s="8"/>
      <c r="CI1069" s="8"/>
      <c r="CJ1069" s="8"/>
      <c r="CK1069" s="8"/>
      <c r="CL1069" s="8"/>
      <c r="CM1069" s="8"/>
      <c r="CN1069" s="8"/>
      <c r="CO1069" s="8"/>
      <c r="CP1069" s="8"/>
      <c r="CQ1069" s="8"/>
      <c r="CR1069" s="8"/>
      <c r="CS1069" s="8"/>
      <c r="CT1069" s="8"/>
      <c r="CU1069" s="8"/>
      <c r="CV1069" s="8"/>
      <c r="CW1069" s="8"/>
      <c r="CX1069" s="8"/>
      <c r="CY1069" s="8"/>
      <c r="CZ1069" s="8"/>
      <c r="DA1069" s="8"/>
      <c r="DB1069" s="8"/>
      <c r="DC1069" s="8"/>
      <c r="DD1069" s="8"/>
    </row>
    <row r="1070" spans="2:108" x14ac:dyDescent="0.25">
      <c r="B1070"/>
      <c r="N1070"/>
      <c r="CD1070" s="8"/>
      <c r="CE1070" s="8"/>
      <c r="CF1070" s="8"/>
      <c r="CG1070" s="8"/>
      <c r="CH1070" s="8"/>
      <c r="CI1070" s="8"/>
      <c r="CJ1070" s="8"/>
      <c r="CK1070" s="8"/>
      <c r="CL1070" s="8"/>
      <c r="CM1070" s="8"/>
      <c r="CN1070" s="8"/>
      <c r="CO1070" s="8"/>
      <c r="CP1070" s="8"/>
      <c r="CQ1070" s="8"/>
      <c r="CR1070" s="8"/>
      <c r="CS1070" s="8"/>
      <c r="CT1070" s="8"/>
      <c r="CU1070" s="8"/>
      <c r="CV1070" s="8"/>
      <c r="CW1070" s="8"/>
      <c r="CX1070" s="8"/>
      <c r="CY1070" s="8"/>
      <c r="CZ1070" s="8"/>
      <c r="DA1070" s="8"/>
      <c r="DB1070" s="8"/>
      <c r="DC1070" s="8"/>
      <c r="DD1070" s="8"/>
    </row>
    <row r="1071" spans="2:108" x14ac:dyDescent="0.25">
      <c r="B1071"/>
      <c r="N1071"/>
      <c r="CD1071" s="8"/>
      <c r="CE1071" s="8"/>
      <c r="CF1071" s="8"/>
      <c r="CG1071" s="8"/>
      <c r="CH1071" s="8"/>
      <c r="CI1071" s="8"/>
      <c r="CJ1071" s="8"/>
      <c r="CK1071" s="8"/>
      <c r="CL1071" s="8"/>
      <c r="CM1071" s="8"/>
      <c r="CN1071" s="8"/>
      <c r="CO1071" s="8"/>
      <c r="CP1071" s="8"/>
      <c r="CQ1071" s="8"/>
      <c r="CR1071" s="8"/>
      <c r="CS1071" s="8"/>
      <c r="CT1071" s="8"/>
      <c r="CU1071" s="8"/>
      <c r="CV1071" s="8"/>
      <c r="CW1071" s="8"/>
      <c r="CX1071" s="8"/>
      <c r="CY1071" s="8"/>
      <c r="CZ1071" s="8"/>
      <c r="DA1071" s="8"/>
      <c r="DB1071" s="8"/>
      <c r="DC1071" s="8"/>
      <c r="DD1071" s="8"/>
    </row>
    <row r="1072" spans="2:108" x14ac:dyDescent="0.25">
      <c r="B1072"/>
      <c r="N1072"/>
      <c r="CD1072" s="8"/>
      <c r="CE1072" s="8"/>
      <c r="CF1072" s="8"/>
      <c r="CG1072" s="8"/>
      <c r="CH1072" s="8"/>
      <c r="CI1072" s="8"/>
      <c r="CJ1072" s="8"/>
      <c r="CK1072" s="8"/>
      <c r="CL1072" s="8"/>
      <c r="CM1072" s="8"/>
      <c r="CN1072" s="8"/>
      <c r="CO1072" s="8"/>
      <c r="CP1072" s="8"/>
      <c r="CQ1072" s="8"/>
      <c r="CR1072" s="8"/>
      <c r="CS1072" s="8"/>
      <c r="CT1072" s="8"/>
      <c r="CU1072" s="8"/>
      <c r="CV1072" s="8"/>
      <c r="CW1072" s="8"/>
      <c r="CX1072" s="8"/>
      <c r="CY1072" s="8"/>
      <c r="CZ1072" s="8"/>
      <c r="DA1072" s="8"/>
      <c r="DB1072" s="8"/>
      <c r="DC1072" s="8"/>
      <c r="DD1072" s="8"/>
    </row>
    <row r="1073" spans="2:108" x14ac:dyDescent="0.25">
      <c r="B1073"/>
      <c r="N1073"/>
      <c r="CD1073" s="8"/>
      <c r="CE1073" s="8"/>
      <c r="CF1073" s="8"/>
      <c r="CG1073" s="8"/>
      <c r="CH1073" s="8"/>
      <c r="CI1073" s="8"/>
      <c r="CJ1073" s="8"/>
      <c r="CK1073" s="8"/>
      <c r="CL1073" s="8"/>
      <c r="CM1073" s="8"/>
      <c r="CN1073" s="8"/>
      <c r="CO1073" s="8"/>
      <c r="CP1073" s="8"/>
      <c r="CQ1073" s="8"/>
      <c r="CR1073" s="8"/>
      <c r="CS1073" s="8"/>
      <c r="CT1073" s="8"/>
      <c r="CU1073" s="8"/>
      <c r="CV1073" s="8"/>
      <c r="CW1073" s="8"/>
      <c r="CX1073" s="8"/>
      <c r="CY1073" s="8"/>
      <c r="CZ1073" s="8"/>
      <c r="DA1073" s="8"/>
      <c r="DB1073" s="8"/>
      <c r="DC1073" s="8"/>
      <c r="DD1073" s="8"/>
    </row>
    <row r="1074" spans="2:108" x14ac:dyDescent="0.25">
      <c r="B1074"/>
      <c r="N1074"/>
      <c r="CD1074" s="8"/>
      <c r="CE1074" s="8"/>
      <c r="CF1074" s="8"/>
      <c r="CG1074" s="8"/>
      <c r="CH1074" s="8"/>
      <c r="CI1074" s="8"/>
      <c r="CJ1074" s="8"/>
      <c r="CK1074" s="8"/>
      <c r="CL1074" s="8"/>
      <c r="CM1074" s="8"/>
      <c r="CN1074" s="8"/>
      <c r="CO1074" s="8"/>
      <c r="CP1074" s="8"/>
      <c r="CQ1074" s="8"/>
      <c r="CR1074" s="8"/>
      <c r="CS1074" s="8"/>
      <c r="CT1074" s="8"/>
      <c r="CU1074" s="8"/>
      <c r="CV1074" s="8"/>
      <c r="CW1074" s="8"/>
      <c r="CX1074" s="8"/>
      <c r="CY1074" s="8"/>
      <c r="CZ1074" s="8"/>
      <c r="DA1074" s="8"/>
      <c r="DB1074" s="8"/>
      <c r="DC1074" s="8"/>
      <c r="DD1074" s="8"/>
    </row>
    <row r="1075" spans="2:108" x14ac:dyDescent="0.25">
      <c r="B1075"/>
      <c r="N1075"/>
      <c r="CD1075" s="8"/>
      <c r="CE1075" s="8"/>
      <c r="CF1075" s="8"/>
      <c r="CG1075" s="8"/>
      <c r="CH1075" s="8"/>
      <c r="CI1075" s="8"/>
      <c r="CJ1075" s="8"/>
      <c r="CK1075" s="8"/>
      <c r="CL1075" s="8"/>
      <c r="CM1075" s="8"/>
      <c r="CN1075" s="8"/>
      <c r="CO1075" s="8"/>
      <c r="CP1075" s="8"/>
      <c r="CQ1075" s="8"/>
      <c r="CR1075" s="8"/>
      <c r="CS1075" s="8"/>
      <c r="CT1075" s="8"/>
      <c r="CU1075" s="8"/>
      <c r="CV1075" s="8"/>
      <c r="CW1075" s="8"/>
      <c r="CX1075" s="8"/>
      <c r="CY1075" s="8"/>
      <c r="CZ1075" s="8"/>
      <c r="DA1075" s="8"/>
      <c r="DB1075" s="8"/>
      <c r="DC1075" s="8"/>
      <c r="DD1075" s="8"/>
    </row>
    <row r="1076" spans="2:108" x14ac:dyDescent="0.25">
      <c r="B1076"/>
      <c r="N1076"/>
      <c r="CD1076" s="8"/>
      <c r="CE1076" s="8"/>
      <c r="CF1076" s="8"/>
      <c r="CG1076" s="8"/>
      <c r="CH1076" s="8"/>
      <c r="CI1076" s="8"/>
      <c r="CJ1076" s="8"/>
      <c r="CK1076" s="8"/>
      <c r="CL1076" s="8"/>
      <c r="CM1076" s="8"/>
      <c r="CN1076" s="8"/>
      <c r="CO1076" s="8"/>
      <c r="CP1076" s="8"/>
      <c r="CQ1076" s="8"/>
      <c r="CR1076" s="8"/>
      <c r="CS1076" s="8"/>
      <c r="CT1076" s="8"/>
      <c r="CU1076" s="8"/>
      <c r="CV1076" s="8"/>
      <c r="CW1076" s="8"/>
      <c r="CX1076" s="8"/>
      <c r="CY1076" s="8"/>
      <c r="CZ1076" s="8"/>
      <c r="DA1076" s="8"/>
      <c r="DB1076" s="8"/>
      <c r="DC1076" s="8"/>
      <c r="DD1076" s="8"/>
    </row>
    <row r="1077" spans="2:108" x14ac:dyDescent="0.25">
      <c r="B1077"/>
      <c r="N1077"/>
      <c r="CD1077" s="8"/>
      <c r="CE1077" s="8"/>
      <c r="CF1077" s="8"/>
      <c r="CG1077" s="8"/>
      <c r="CH1077" s="8"/>
      <c r="CI1077" s="8"/>
      <c r="CJ1077" s="8"/>
      <c r="CK1077" s="8"/>
      <c r="CL1077" s="8"/>
      <c r="CM1077" s="8"/>
      <c r="CN1077" s="8"/>
      <c r="CO1077" s="8"/>
      <c r="CP1077" s="8"/>
      <c r="CQ1077" s="8"/>
      <c r="CR1077" s="8"/>
      <c r="CS1077" s="8"/>
      <c r="CT1077" s="8"/>
      <c r="CU1077" s="8"/>
      <c r="CV1077" s="8"/>
      <c r="CW1077" s="8"/>
      <c r="CX1077" s="8"/>
      <c r="CY1077" s="8"/>
      <c r="CZ1077" s="8"/>
      <c r="DA1077" s="8"/>
      <c r="DB1077" s="8"/>
      <c r="DC1077" s="8"/>
      <c r="DD1077" s="8"/>
    </row>
    <row r="1078" spans="2:108" x14ac:dyDescent="0.25">
      <c r="B1078"/>
      <c r="N1078"/>
      <c r="CD1078" s="8"/>
      <c r="CE1078" s="8"/>
      <c r="CF1078" s="8"/>
      <c r="CG1078" s="8"/>
      <c r="CH1078" s="8"/>
      <c r="CI1078" s="8"/>
      <c r="CJ1078" s="8"/>
      <c r="CK1078" s="8"/>
      <c r="CL1078" s="8"/>
      <c r="CM1078" s="8"/>
      <c r="CN1078" s="8"/>
      <c r="CO1078" s="8"/>
      <c r="CP1078" s="8"/>
      <c r="CQ1078" s="8"/>
      <c r="CR1078" s="8"/>
      <c r="CS1078" s="8"/>
      <c r="CT1078" s="8"/>
      <c r="CU1078" s="8"/>
      <c r="CV1078" s="8"/>
      <c r="CW1078" s="8"/>
      <c r="CX1078" s="8"/>
      <c r="CY1078" s="8"/>
      <c r="CZ1078" s="8"/>
      <c r="DA1078" s="8"/>
      <c r="DB1078" s="8"/>
      <c r="DC1078" s="8"/>
      <c r="DD1078" s="8"/>
    </row>
    <row r="1079" spans="2:108" x14ac:dyDescent="0.25">
      <c r="B1079"/>
      <c r="N1079"/>
      <c r="CD1079" s="8"/>
      <c r="CE1079" s="8"/>
      <c r="CF1079" s="8"/>
      <c r="CG1079" s="8"/>
      <c r="CH1079" s="8"/>
      <c r="CI1079" s="8"/>
      <c r="CJ1079" s="8"/>
      <c r="CK1079" s="8"/>
      <c r="CL1079" s="8"/>
      <c r="CM1079" s="8"/>
      <c r="CN1079" s="8"/>
      <c r="CO1079" s="8"/>
      <c r="CP1079" s="8"/>
      <c r="CQ1079" s="8"/>
      <c r="CR1079" s="8"/>
      <c r="CS1079" s="8"/>
      <c r="CT1079" s="8"/>
      <c r="CU1079" s="8"/>
      <c r="CV1079" s="8"/>
      <c r="CW1079" s="8"/>
      <c r="CX1079" s="8"/>
      <c r="CY1079" s="8"/>
      <c r="CZ1079" s="8"/>
      <c r="DA1079" s="8"/>
      <c r="DB1079" s="8"/>
      <c r="DC1079" s="8"/>
      <c r="DD1079" s="8"/>
    </row>
    <row r="1080" spans="2:108" x14ac:dyDescent="0.25">
      <c r="B1080"/>
      <c r="N1080"/>
      <c r="CD1080" s="8"/>
      <c r="CE1080" s="8"/>
      <c r="CF1080" s="8"/>
      <c r="CG1080" s="8"/>
      <c r="CH1080" s="8"/>
      <c r="CI1080" s="8"/>
      <c r="CJ1080" s="8"/>
      <c r="CK1080" s="8"/>
      <c r="CL1080" s="8"/>
      <c r="CM1080" s="8"/>
      <c r="CN1080" s="8"/>
      <c r="CO1080" s="8"/>
      <c r="CP1080" s="8"/>
      <c r="CQ1080" s="8"/>
      <c r="CR1080" s="8"/>
      <c r="CS1080" s="8"/>
      <c r="CT1080" s="8"/>
      <c r="CU1080" s="8"/>
      <c r="CV1080" s="8"/>
      <c r="CW1080" s="8"/>
      <c r="CX1080" s="8"/>
      <c r="CY1080" s="8"/>
      <c r="CZ1080" s="8"/>
      <c r="DA1080" s="8"/>
      <c r="DB1080" s="8"/>
      <c r="DC1080" s="8"/>
      <c r="DD1080" s="8"/>
    </row>
    <row r="1081" spans="2:108" x14ac:dyDescent="0.25">
      <c r="B1081"/>
      <c r="N1081"/>
      <c r="CD1081" s="8"/>
      <c r="CE1081" s="8"/>
      <c r="CF1081" s="8"/>
      <c r="CG1081" s="8"/>
      <c r="CH1081" s="8"/>
      <c r="CI1081" s="8"/>
      <c r="CJ1081" s="8"/>
      <c r="CK1081" s="8"/>
      <c r="CL1081" s="8"/>
      <c r="CM1081" s="8"/>
      <c r="CN1081" s="8"/>
      <c r="CO1081" s="8"/>
      <c r="CP1081" s="8"/>
      <c r="CQ1081" s="8"/>
      <c r="CR1081" s="8"/>
      <c r="CS1081" s="8"/>
      <c r="CT1081" s="8"/>
      <c r="CU1081" s="8"/>
      <c r="CV1081" s="8"/>
      <c r="CW1081" s="8"/>
      <c r="CX1081" s="8"/>
      <c r="CY1081" s="8"/>
      <c r="CZ1081" s="8"/>
      <c r="DA1081" s="8"/>
      <c r="DB1081" s="8"/>
      <c r="DC1081" s="8"/>
      <c r="DD1081" s="8"/>
    </row>
    <row r="1082" spans="2:108" x14ac:dyDescent="0.25">
      <c r="B1082"/>
      <c r="N1082"/>
      <c r="CD1082" s="8"/>
      <c r="CE1082" s="8"/>
      <c r="CF1082" s="8"/>
      <c r="CG1082" s="8"/>
      <c r="CH1082" s="8"/>
      <c r="CI1082" s="8"/>
      <c r="CJ1082" s="8"/>
      <c r="CK1082" s="8"/>
      <c r="CL1082" s="8"/>
      <c r="CM1082" s="8"/>
      <c r="CN1082" s="8"/>
      <c r="CO1082" s="8"/>
      <c r="CP1082" s="8"/>
      <c r="CQ1082" s="8"/>
      <c r="CR1082" s="8"/>
      <c r="CS1082" s="8"/>
      <c r="CT1082" s="8"/>
      <c r="CU1082" s="8"/>
      <c r="CV1082" s="8"/>
      <c r="CW1082" s="8"/>
      <c r="CX1082" s="8"/>
      <c r="CY1082" s="8"/>
      <c r="CZ1082" s="8"/>
      <c r="DA1082" s="8"/>
      <c r="DB1082" s="8"/>
      <c r="DC1082" s="8"/>
      <c r="DD1082" s="8"/>
    </row>
    <row r="1083" spans="2:108" x14ac:dyDescent="0.25">
      <c r="B1083"/>
      <c r="N1083"/>
      <c r="CD1083" s="8"/>
      <c r="CE1083" s="8"/>
      <c r="CF1083" s="8"/>
      <c r="CG1083" s="8"/>
      <c r="CH1083" s="8"/>
      <c r="CI1083" s="8"/>
      <c r="CJ1083" s="8"/>
      <c r="CK1083" s="8"/>
      <c r="CL1083" s="8"/>
      <c r="CM1083" s="8"/>
      <c r="CN1083" s="8"/>
      <c r="CO1083" s="8"/>
      <c r="CP1083" s="8"/>
      <c r="CQ1083" s="8"/>
      <c r="CR1083" s="8"/>
      <c r="CS1083" s="8"/>
      <c r="CT1083" s="8"/>
      <c r="CU1083" s="8"/>
      <c r="CV1083" s="8"/>
      <c r="CW1083" s="8"/>
      <c r="CX1083" s="8"/>
      <c r="CY1083" s="8"/>
      <c r="CZ1083" s="8"/>
      <c r="DA1083" s="8"/>
      <c r="DB1083" s="8"/>
      <c r="DC1083" s="8"/>
      <c r="DD1083" s="8"/>
    </row>
    <row r="1084" spans="2:108" x14ac:dyDescent="0.25">
      <c r="B1084"/>
      <c r="N1084"/>
      <c r="CD1084" s="8"/>
      <c r="CE1084" s="8"/>
      <c r="CF1084" s="8"/>
      <c r="CG1084" s="8"/>
      <c r="CH1084" s="8"/>
      <c r="CI1084" s="8"/>
      <c r="CJ1084" s="8"/>
      <c r="CK1084" s="8"/>
      <c r="CL1084" s="8"/>
      <c r="CM1084" s="8"/>
      <c r="CN1084" s="8"/>
      <c r="CO1084" s="8"/>
      <c r="CP1084" s="8"/>
      <c r="CQ1084" s="8"/>
      <c r="CR1084" s="8"/>
      <c r="CS1084" s="8"/>
      <c r="CT1084" s="8"/>
      <c r="CU1084" s="8"/>
      <c r="CV1084" s="8"/>
      <c r="CW1084" s="8"/>
      <c r="CX1084" s="8"/>
      <c r="CY1084" s="8"/>
      <c r="CZ1084" s="8"/>
      <c r="DA1084" s="8"/>
      <c r="DB1084" s="8"/>
      <c r="DC1084" s="8"/>
      <c r="DD1084" s="8"/>
    </row>
    <row r="1085" spans="2:108" x14ac:dyDescent="0.25">
      <c r="B1085"/>
      <c r="N1085"/>
      <c r="CD1085" s="8"/>
      <c r="CE1085" s="8"/>
      <c r="CF1085" s="8"/>
      <c r="CG1085" s="8"/>
      <c r="CH1085" s="8"/>
      <c r="CI1085" s="8"/>
      <c r="CJ1085" s="8"/>
      <c r="CK1085" s="8"/>
      <c r="CL1085" s="8"/>
      <c r="CM1085" s="8"/>
      <c r="CN1085" s="8"/>
      <c r="CO1085" s="8"/>
      <c r="CP1085" s="8"/>
      <c r="CQ1085" s="8"/>
      <c r="CR1085" s="8"/>
      <c r="CS1085" s="8"/>
      <c r="CT1085" s="8"/>
      <c r="CU1085" s="8"/>
      <c r="CV1085" s="8"/>
      <c r="CW1085" s="8"/>
      <c r="CX1085" s="8"/>
      <c r="CY1085" s="8"/>
      <c r="CZ1085" s="8"/>
      <c r="DA1085" s="8"/>
      <c r="DB1085" s="8"/>
      <c r="DC1085" s="8"/>
      <c r="DD1085" s="8"/>
    </row>
    <row r="1086" spans="2:108" x14ac:dyDescent="0.25">
      <c r="B1086"/>
      <c r="N1086"/>
      <c r="CD1086" s="8"/>
      <c r="CE1086" s="8"/>
      <c r="CF1086" s="8"/>
      <c r="CG1086" s="8"/>
      <c r="CH1086" s="8"/>
      <c r="CI1086" s="8"/>
      <c r="CJ1086" s="8"/>
      <c r="CK1086" s="8"/>
      <c r="CL1086" s="8"/>
      <c r="CM1086" s="8"/>
      <c r="CN1086" s="8"/>
      <c r="CO1086" s="8"/>
      <c r="CP1086" s="8"/>
      <c r="CQ1086" s="8"/>
      <c r="CR1086" s="8"/>
      <c r="CS1086" s="8"/>
      <c r="CT1086" s="8"/>
      <c r="CU1086" s="8"/>
      <c r="CV1086" s="8"/>
      <c r="CW1086" s="8"/>
      <c r="CX1086" s="8"/>
      <c r="CY1086" s="8"/>
      <c r="CZ1086" s="8"/>
      <c r="DA1086" s="8"/>
      <c r="DB1086" s="8"/>
      <c r="DC1086" s="8"/>
      <c r="DD1086" s="8"/>
    </row>
    <row r="1087" spans="2:108" x14ac:dyDescent="0.25">
      <c r="B1087"/>
      <c r="N1087"/>
      <c r="CD1087" s="8"/>
      <c r="CE1087" s="8"/>
      <c r="CF1087" s="8"/>
      <c r="CG1087" s="8"/>
      <c r="CH1087" s="8"/>
      <c r="CI1087" s="8"/>
      <c r="CJ1087" s="8"/>
      <c r="CK1087" s="8"/>
      <c r="CL1087" s="8"/>
      <c r="CM1087" s="8"/>
      <c r="CN1087" s="8"/>
      <c r="CO1087" s="8"/>
      <c r="CP1087" s="8"/>
      <c r="CQ1087" s="8"/>
      <c r="CR1087" s="8"/>
      <c r="CS1087" s="8"/>
      <c r="CT1087" s="8"/>
      <c r="CU1087" s="8"/>
      <c r="CV1087" s="8"/>
      <c r="CW1087" s="8"/>
      <c r="CX1087" s="8"/>
      <c r="CY1087" s="8"/>
      <c r="CZ1087" s="8"/>
      <c r="DA1087" s="8"/>
      <c r="DB1087" s="8"/>
      <c r="DC1087" s="8"/>
      <c r="DD1087" s="8"/>
    </row>
    <row r="1088" spans="2:108" x14ac:dyDescent="0.25">
      <c r="B1088"/>
      <c r="N1088"/>
      <c r="CD1088" s="8"/>
      <c r="CE1088" s="8"/>
      <c r="CF1088" s="8"/>
      <c r="CG1088" s="8"/>
      <c r="CH1088" s="8"/>
      <c r="CI1088" s="8"/>
      <c r="CJ1088" s="8"/>
      <c r="CK1088" s="8"/>
      <c r="CL1088" s="8"/>
      <c r="CM1088" s="8"/>
      <c r="CN1088" s="8"/>
      <c r="CO1088" s="8"/>
      <c r="CP1088" s="8"/>
      <c r="CQ1088" s="8"/>
      <c r="CR1088" s="8"/>
      <c r="CS1088" s="8"/>
      <c r="CT1088" s="8"/>
      <c r="CU1088" s="8"/>
      <c r="CV1088" s="8"/>
      <c r="CW1088" s="8"/>
      <c r="CX1088" s="8"/>
      <c r="CY1088" s="8"/>
      <c r="CZ1088" s="8"/>
      <c r="DA1088" s="8"/>
      <c r="DB1088" s="8"/>
      <c r="DC1088" s="8"/>
      <c r="DD1088" s="8"/>
    </row>
    <row r="1089" spans="2:108" x14ac:dyDescent="0.25">
      <c r="B1089"/>
      <c r="N1089"/>
      <c r="CD1089" s="8"/>
      <c r="CE1089" s="8"/>
      <c r="CF1089" s="8"/>
      <c r="CG1089" s="8"/>
      <c r="CH1089" s="8"/>
      <c r="CI1089" s="8"/>
      <c r="CJ1089" s="8"/>
      <c r="CK1089" s="8"/>
      <c r="CL1089" s="8"/>
      <c r="CM1089" s="8"/>
      <c r="CN1089" s="8"/>
      <c r="CO1089" s="8"/>
      <c r="CP1089" s="8"/>
      <c r="CQ1089" s="8"/>
      <c r="CR1089" s="8"/>
      <c r="CS1089" s="8"/>
      <c r="CT1089" s="8"/>
      <c r="CU1089" s="8"/>
      <c r="CV1089" s="8"/>
      <c r="CW1089" s="8"/>
      <c r="CX1089" s="8"/>
      <c r="CY1089" s="8"/>
      <c r="CZ1089" s="8"/>
      <c r="DA1089" s="8"/>
      <c r="DB1089" s="8"/>
      <c r="DC1089" s="8"/>
      <c r="DD1089" s="8"/>
    </row>
    <row r="1090" spans="2:108" x14ac:dyDescent="0.25">
      <c r="B1090"/>
      <c r="N1090"/>
      <c r="CD1090" s="8"/>
      <c r="CE1090" s="8"/>
      <c r="CF1090" s="8"/>
      <c r="CG1090" s="8"/>
      <c r="CH1090" s="8"/>
      <c r="CI1090" s="8"/>
      <c r="CJ1090" s="8"/>
      <c r="CK1090" s="8"/>
      <c r="CL1090" s="8"/>
      <c r="CM1090" s="8"/>
      <c r="CN1090" s="8"/>
      <c r="CO1090" s="8"/>
      <c r="CP1090" s="8"/>
      <c r="CQ1090" s="8"/>
      <c r="CR1090" s="8"/>
      <c r="CS1090" s="8"/>
      <c r="CT1090" s="8"/>
      <c r="CU1090" s="8"/>
      <c r="CV1090" s="8"/>
      <c r="CW1090" s="8"/>
      <c r="CX1090" s="8"/>
      <c r="CY1090" s="8"/>
      <c r="CZ1090" s="8"/>
      <c r="DA1090" s="8"/>
      <c r="DB1090" s="8"/>
      <c r="DC1090" s="8"/>
      <c r="DD1090" s="8"/>
    </row>
    <row r="1091" spans="2:108" x14ac:dyDescent="0.25">
      <c r="B1091"/>
      <c r="N1091"/>
      <c r="CD1091" s="8"/>
      <c r="CE1091" s="8"/>
      <c r="CF1091" s="8"/>
      <c r="CG1091" s="8"/>
      <c r="CH1091" s="8"/>
      <c r="CI1091" s="8"/>
      <c r="CJ1091" s="8"/>
      <c r="CK1091" s="8"/>
      <c r="CL1091" s="8"/>
      <c r="CM1091" s="8"/>
      <c r="CN1091" s="8"/>
      <c r="CO1091" s="8"/>
      <c r="CP1091" s="8"/>
      <c r="CQ1091" s="8"/>
      <c r="CR1091" s="8"/>
      <c r="CS1091" s="8"/>
      <c r="CT1091" s="8"/>
      <c r="CU1091" s="8"/>
      <c r="CV1091" s="8"/>
      <c r="CW1091" s="8"/>
      <c r="CX1091" s="8"/>
      <c r="CY1091" s="8"/>
      <c r="CZ1091" s="8"/>
      <c r="DA1091" s="8"/>
      <c r="DB1091" s="8"/>
      <c r="DC1091" s="8"/>
      <c r="DD1091" s="8"/>
    </row>
    <row r="1092" spans="2:108" x14ac:dyDescent="0.25">
      <c r="B1092"/>
      <c r="N1092"/>
      <c r="CD1092" s="8"/>
      <c r="CE1092" s="8"/>
      <c r="CF1092" s="8"/>
      <c r="CG1092" s="8"/>
      <c r="CH1092" s="8"/>
      <c r="CI1092" s="8"/>
      <c r="CJ1092" s="8"/>
      <c r="CK1092" s="8"/>
      <c r="CL1092" s="8"/>
      <c r="CM1092" s="8"/>
      <c r="CN1092" s="8"/>
      <c r="CO1092" s="8"/>
      <c r="CP1092" s="8"/>
      <c r="CQ1092" s="8"/>
      <c r="CR1092" s="8"/>
      <c r="CS1092" s="8"/>
      <c r="CT1092" s="8"/>
      <c r="CU1092" s="8"/>
      <c r="CV1092" s="8"/>
      <c r="CW1092" s="8"/>
      <c r="CX1092" s="8"/>
      <c r="CY1092" s="8"/>
      <c r="CZ1092" s="8"/>
      <c r="DA1092" s="8"/>
      <c r="DB1092" s="8"/>
      <c r="DC1092" s="8"/>
      <c r="DD1092" s="8"/>
    </row>
    <row r="1093" spans="2:108" x14ac:dyDescent="0.25">
      <c r="B1093"/>
      <c r="N1093"/>
      <c r="CD1093" s="8"/>
      <c r="CE1093" s="8"/>
      <c r="CF1093" s="8"/>
      <c r="CG1093" s="8"/>
      <c r="CH1093" s="8"/>
      <c r="CI1093" s="8"/>
      <c r="CJ1093" s="8"/>
      <c r="CK1093" s="8"/>
      <c r="CL1093" s="8"/>
      <c r="CM1093" s="8"/>
      <c r="CN1093" s="8"/>
      <c r="CO1093" s="8"/>
      <c r="CP1093" s="8"/>
      <c r="CQ1093" s="8"/>
      <c r="CR1093" s="8"/>
      <c r="CS1093" s="8"/>
      <c r="CT1093" s="8"/>
      <c r="CU1093" s="8"/>
      <c r="CV1093" s="8"/>
      <c r="CW1093" s="8"/>
      <c r="CX1093" s="8"/>
      <c r="CY1093" s="8"/>
      <c r="CZ1093" s="8"/>
      <c r="DA1093" s="8"/>
      <c r="DB1093" s="8"/>
      <c r="DC1093" s="8"/>
      <c r="DD1093" s="8"/>
    </row>
    <row r="1094" spans="2:108" x14ac:dyDescent="0.25">
      <c r="B1094"/>
      <c r="N1094"/>
      <c r="CD1094" s="8"/>
      <c r="CE1094" s="8"/>
      <c r="CF1094" s="8"/>
      <c r="CG1094" s="8"/>
      <c r="CH1094" s="8"/>
      <c r="CI1094" s="8"/>
      <c r="CJ1094" s="8"/>
      <c r="CK1094" s="8"/>
      <c r="CL1094" s="8"/>
      <c r="CM1094" s="8"/>
      <c r="CN1094" s="8"/>
      <c r="CO1094" s="8"/>
      <c r="CP1094" s="8"/>
      <c r="CQ1094" s="8"/>
      <c r="CR1094" s="8"/>
      <c r="CS1094" s="8"/>
      <c r="CT1094" s="8"/>
      <c r="CU1094" s="8"/>
      <c r="CV1094" s="8"/>
      <c r="CW1094" s="8"/>
      <c r="CX1094" s="8"/>
      <c r="CY1094" s="8"/>
      <c r="CZ1094" s="8"/>
      <c r="DA1094" s="8"/>
      <c r="DB1094" s="8"/>
      <c r="DC1094" s="8"/>
      <c r="DD1094" s="8"/>
    </row>
    <row r="1095" spans="2:108" x14ac:dyDescent="0.25">
      <c r="B1095"/>
      <c r="N1095"/>
      <c r="CD1095" s="8"/>
      <c r="CE1095" s="8"/>
      <c r="CF1095" s="8"/>
      <c r="CG1095" s="8"/>
      <c r="CH1095" s="8"/>
      <c r="CI1095" s="8"/>
      <c r="CJ1095" s="8"/>
      <c r="CK1095" s="8"/>
      <c r="CL1095" s="8"/>
      <c r="CM1095" s="8"/>
      <c r="CN1095" s="8"/>
      <c r="CO1095" s="8"/>
      <c r="CP1095" s="8"/>
      <c r="CQ1095" s="8"/>
      <c r="CR1095" s="8"/>
      <c r="CS1095" s="8"/>
      <c r="CT1095" s="8"/>
      <c r="CU1095" s="8"/>
      <c r="CV1095" s="8"/>
      <c r="CW1095" s="8"/>
      <c r="CX1095" s="8"/>
      <c r="CY1095" s="8"/>
      <c r="CZ1095" s="8"/>
      <c r="DA1095" s="8"/>
      <c r="DB1095" s="8"/>
      <c r="DC1095" s="8"/>
      <c r="DD1095" s="8"/>
    </row>
    <row r="1096" spans="2:108" x14ac:dyDescent="0.25">
      <c r="B1096"/>
      <c r="N1096"/>
      <c r="CD1096" s="8"/>
      <c r="CE1096" s="8"/>
      <c r="CF1096" s="8"/>
      <c r="CG1096" s="8"/>
      <c r="CH1096" s="8"/>
      <c r="CI1096" s="8"/>
      <c r="CJ1096" s="8"/>
      <c r="CK1096" s="8"/>
      <c r="CL1096" s="8"/>
      <c r="CM1096" s="8"/>
      <c r="CN1096" s="8"/>
      <c r="CO1096" s="8"/>
      <c r="CP1096" s="8"/>
      <c r="CQ1096" s="8"/>
      <c r="CR1096" s="8"/>
      <c r="CS1096" s="8"/>
      <c r="CT1096" s="8"/>
      <c r="CU1096" s="8"/>
      <c r="CV1096" s="8"/>
      <c r="CW1096" s="8"/>
      <c r="CX1096" s="8"/>
      <c r="CY1096" s="8"/>
      <c r="CZ1096" s="8"/>
      <c r="DA1096" s="8"/>
      <c r="DB1096" s="8"/>
      <c r="DC1096" s="8"/>
      <c r="DD1096" s="8"/>
    </row>
    <row r="1097" spans="2:108" x14ac:dyDescent="0.25">
      <c r="B1097"/>
      <c r="N1097"/>
      <c r="CD1097" s="8"/>
      <c r="CE1097" s="8"/>
      <c r="CF1097" s="8"/>
      <c r="CG1097" s="8"/>
      <c r="CH1097" s="8"/>
      <c r="CI1097" s="8"/>
      <c r="CJ1097" s="8"/>
      <c r="CK1097" s="8"/>
      <c r="CL1097" s="8"/>
      <c r="CM1097" s="8"/>
      <c r="CN1097" s="8"/>
      <c r="CO1097" s="8"/>
      <c r="CP1097" s="8"/>
      <c r="CQ1097" s="8"/>
      <c r="CR1097" s="8"/>
      <c r="CS1097" s="8"/>
      <c r="CT1097" s="8"/>
      <c r="CU1097" s="8"/>
      <c r="CV1097" s="8"/>
      <c r="CW1097" s="8"/>
      <c r="CX1097" s="8"/>
      <c r="CY1097" s="8"/>
      <c r="CZ1097" s="8"/>
      <c r="DA1097" s="8"/>
      <c r="DB1097" s="8"/>
      <c r="DC1097" s="8"/>
      <c r="DD1097" s="8"/>
    </row>
    <row r="1098" spans="2:108" x14ac:dyDescent="0.25">
      <c r="B1098"/>
      <c r="N1098"/>
      <c r="CD1098" s="8"/>
      <c r="CE1098" s="8"/>
      <c r="CF1098" s="8"/>
      <c r="CG1098" s="8"/>
      <c r="CH1098" s="8"/>
      <c r="CI1098" s="8"/>
      <c r="CJ1098" s="8"/>
      <c r="CK1098" s="8"/>
      <c r="CL1098" s="8"/>
      <c r="CM1098" s="8"/>
      <c r="CN1098" s="8"/>
      <c r="CO1098" s="8"/>
      <c r="CP1098" s="8"/>
      <c r="CQ1098" s="8"/>
      <c r="CR1098" s="8"/>
      <c r="CS1098" s="8"/>
      <c r="CT1098" s="8"/>
      <c r="CU1098" s="8"/>
      <c r="CV1098" s="8"/>
      <c r="CW1098" s="8"/>
      <c r="CX1098" s="8"/>
      <c r="CY1098" s="8"/>
      <c r="CZ1098" s="8"/>
      <c r="DA1098" s="8"/>
      <c r="DB1098" s="8"/>
      <c r="DC1098" s="8"/>
      <c r="DD1098" s="8"/>
    </row>
    <row r="1099" spans="2:108" x14ac:dyDescent="0.25">
      <c r="B1099"/>
      <c r="N1099"/>
      <c r="CD1099" s="8"/>
      <c r="CE1099" s="8"/>
      <c r="CF1099" s="8"/>
      <c r="CG1099" s="8"/>
      <c r="CH1099" s="8"/>
      <c r="CI1099" s="8"/>
      <c r="CJ1099" s="8"/>
      <c r="CK1099" s="8"/>
      <c r="CL1099" s="8"/>
      <c r="CM1099" s="8"/>
      <c r="CN1099" s="8"/>
      <c r="CO1099" s="8"/>
      <c r="CP1099" s="8"/>
      <c r="CQ1099" s="8"/>
      <c r="CR1099" s="8"/>
      <c r="CS1099" s="8"/>
      <c r="CT1099" s="8"/>
      <c r="CU1099" s="8"/>
      <c r="CV1099" s="8"/>
      <c r="CW1099" s="8"/>
      <c r="CX1099" s="8"/>
      <c r="CY1099" s="8"/>
      <c r="CZ1099" s="8"/>
      <c r="DA1099" s="8"/>
      <c r="DB1099" s="8"/>
      <c r="DC1099" s="8"/>
      <c r="DD1099" s="8"/>
    </row>
    <row r="1100" spans="2:108" x14ac:dyDescent="0.25">
      <c r="B1100"/>
      <c r="N1100"/>
      <c r="CD1100" s="8"/>
      <c r="CE1100" s="8"/>
      <c r="CF1100" s="8"/>
      <c r="CG1100" s="8"/>
      <c r="CH1100" s="8"/>
      <c r="CI1100" s="8"/>
      <c r="CJ1100" s="8"/>
      <c r="CK1100" s="8"/>
      <c r="CL1100" s="8"/>
      <c r="CM1100" s="8"/>
      <c r="CN1100" s="8"/>
      <c r="CO1100" s="8"/>
      <c r="CP1100" s="8"/>
      <c r="CQ1100" s="8"/>
      <c r="CR1100" s="8"/>
      <c r="CS1100" s="8"/>
      <c r="CT1100" s="8"/>
      <c r="CU1100" s="8"/>
      <c r="CV1100" s="8"/>
      <c r="CW1100" s="8"/>
      <c r="CX1100" s="8"/>
      <c r="CY1100" s="8"/>
      <c r="CZ1100" s="8"/>
      <c r="DA1100" s="8"/>
      <c r="DB1100" s="8"/>
      <c r="DC1100" s="8"/>
      <c r="DD1100" s="8"/>
    </row>
    <row r="1101" spans="2:108" x14ac:dyDescent="0.25">
      <c r="B1101"/>
      <c r="N1101"/>
      <c r="CD1101" s="8"/>
      <c r="CE1101" s="8"/>
      <c r="CF1101" s="8"/>
      <c r="CG1101" s="8"/>
      <c r="CH1101" s="8"/>
      <c r="CI1101" s="8"/>
      <c r="CJ1101" s="8"/>
      <c r="CK1101" s="8"/>
      <c r="CL1101" s="8"/>
      <c r="CM1101" s="8"/>
      <c r="CN1101" s="8"/>
      <c r="CO1101" s="8"/>
      <c r="CP1101" s="8"/>
      <c r="CQ1101" s="8"/>
      <c r="CR1101" s="8"/>
      <c r="CS1101" s="8"/>
      <c r="CT1101" s="8"/>
      <c r="CU1101" s="8"/>
      <c r="CV1101" s="8"/>
      <c r="CW1101" s="8"/>
      <c r="CX1101" s="8"/>
      <c r="CY1101" s="8"/>
      <c r="CZ1101" s="8"/>
      <c r="DA1101" s="8"/>
      <c r="DB1101" s="8"/>
      <c r="DC1101" s="8"/>
      <c r="DD1101" s="8"/>
    </row>
    <row r="1102" spans="2:108" x14ac:dyDescent="0.25">
      <c r="B1102"/>
      <c r="N1102"/>
      <c r="CD1102" s="8"/>
      <c r="CE1102" s="8"/>
      <c r="CF1102" s="8"/>
      <c r="CG1102" s="8"/>
      <c r="CH1102" s="8"/>
      <c r="CI1102" s="8"/>
      <c r="CJ1102" s="8"/>
      <c r="CK1102" s="8"/>
      <c r="CL1102" s="8"/>
      <c r="CM1102" s="8"/>
      <c r="CN1102" s="8"/>
      <c r="CO1102" s="8"/>
      <c r="CP1102" s="8"/>
      <c r="CQ1102" s="8"/>
      <c r="CR1102" s="8"/>
      <c r="CS1102" s="8"/>
      <c r="CT1102" s="8"/>
      <c r="CU1102" s="8"/>
      <c r="CV1102" s="8"/>
      <c r="CW1102" s="8"/>
      <c r="CX1102" s="8"/>
      <c r="CY1102" s="8"/>
      <c r="CZ1102" s="8"/>
      <c r="DA1102" s="8"/>
      <c r="DB1102" s="8"/>
      <c r="DC1102" s="8"/>
      <c r="DD1102" s="8"/>
    </row>
    <row r="1103" spans="2:108" x14ac:dyDescent="0.25">
      <c r="B1103"/>
      <c r="N1103"/>
      <c r="CD1103" s="8"/>
      <c r="CE1103" s="8"/>
      <c r="CF1103" s="8"/>
      <c r="CG1103" s="8"/>
      <c r="CH1103" s="8"/>
      <c r="CI1103" s="8"/>
      <c r="CJ1103" s="8"/>
      <c r="CK1103" s="8"/>
      <c r="CL1103" s="8"/>
      <c r="CM1103" s="8"/>
      <c r="CN1103" s="8"/>
      <c r="CO1103" s="8"/>
      <c r="CP1103" s="8"/>
      <c r="CQ1103" s="8"/>
      <c r="CR1103" s="8"/>
      <c r="CS1103" s="8"/>
      <c r="CT1103" s="8"/>
      <c r="CU1103" s="8"/>
      <c r="CV1103" s="8"/>
      <c r="CW1103" s="8"/>
      <c r="CX1103" s="8"/>
      <c r="CY1103" s="8"/>
      <c r="CZ1103" s="8"/>
      <c r="DA1103" s="8"/>
      <c r="DB1103" s="8"/>
      <c r="DC1103" s="8"/>
      <c r="DD1103" s="8"/>
    </row>
  </sheetData>
  <mergeCells count="44">
    <mergeCell ref="AW2:AX2"/>
    <mergeCell ref="CR2:CS2"/>
    <mergeCell ref="CV2:DD2"/>
    <mergeCell ref="O1:Q1"/>
    <mergeCell ref="O2:O3"/>
    <mergeCell ref="AL2:AL3"/>
    <mergeCell ref="R2:R3"/>
    <mergeCell ref="S2:S3"/>
    <mergeCell ref="U2:V2"/>
    <mergeCell ref="CD1:CI1"/>
    <mergeCell ref="CJ2:CN2"/>
    <mergeCell ref="CF2:CH2"/>
    <mergeCell ref="CD2:CE2"/>
    <mergeCell ref="AG2:AG3"/>
    <mergeCell ref="BC2:BS3"/>
    <mergeCell ref="AK2:AK3"/>
    <mergeCell ref="T1:V1"/>
    <mergeCell ref="AM2:AN2"/>
    <mergeCell ref="AE2:AF2"/>
    <mergeCell ref="AO2:AP2"/>
    <mergeCell ref="A2:A3"/>
    <mergeCell ref="B2:B3"/>
    <mergeCell ref="C2:C3"/>
    <mergeCell ref="D2:D3"/>
    <mergeCell ref="L2:L3"/>
    <mergeCell ref="F2:F3"/>
    <mergeCell ref="H2:H3"/>
    <mergeCell ref="I2:I3"/>
    <mergeCell ref="K2:K3"/>
    <mergeCell ref="CO2:CP2"/>
    <mergeCell ref="BU319:BW319"/>
    <mergeCell ref="BU320:BW320"/>
    <mergeCell ref="W1:AA1"/>
    <mergeCell ref="AD1:AF1"/>
    <mergeCell ref="AJ1:AL1"/>
    <mergeCell ref="AQ1:AV1"/>
    <mergeCell ref="BG319:BH319"/>
    <mergeCell ref="W2:AA2"/>
    <mergeCell ref="W3:AA3"/>
    <mergeCell ref="AZ2:BA2"/>
    <mergeCell ref="AD2:AD3"/>
    <mergeCell ref="AH2:AJ2"/>
    <mergeCell ref="AT2:AV2"/>
    <mergeCell ref="AQ2:AS2"/>
  </mergeCells>
  <phoneticPr fontId="6" type="noConversion"/>
  <conditionalFormatting sqref="A324:B324 D324:G324 J324:K324 N324:V324 AB324:AC324 AE324:AH324 AL324:XFD324">
    <cfRule type="cellIs" dxfId="8" priority="16" operator="lessThan">
      <formula>0.05</formula>
    </cfRule>
  </conditionalFormatting>
  <conditionalFormatting sqref="I324">
    <cfRule type="cellIs" dxfId="7" priority="14" operator="lessThan">
      <formula>0.05</formula>
    </cfRule>
  </conditionalFormatting>
  <conditionalFormatting sqref="C324">
    <cfRule type="cellIs" dxfId="6" priority="7" operator="lessThan">
      <formula>0.05</formula>
    </cfRule>
  </conditionalFormatting>
  <conditionalFormatting sqref="H324">
    <cfRule type="cellIs" dxfId="5" priority="6" operator="lessThan">
      <formula>0.05</formula>
    </cfRule>
  </conditionalFormatting>
  <conditionalFormatting sqref="L324">
    <cfRule type="cellIs" dxfId="4" priority="5" operator="lessThan">
      <formula>0.05</formula>
    </cfRule>
  </conditionalFormatting>
  <conditionalFormatting sqref="M324">
    <cfRule type="cellIs" dxfId="3" priority="4" operator="lessThan">
      <formula>0.05</formula>
    </cfRule>
  </conditionalFormatting>
  <conditionalFormatting sqref="W324:AA324">
    <cfRule type="cellIs" dxfId="2" priority="3" operator="lessThan">
      <formula>0.05</formula>
    </cfRule>
  </conditionalFormatting>
  <conditionalFormatting sqref="AD324">
    <cfRule type="cellIs" dxfId="1" priority="2" operator="lessThan">
      <formula>0.05</formula>
    </cfRule>
  </conditionalFormatting>
  <conditionalFormatting sqref="AI324:AK324">
    <cfRule type="cellIs" dxfId="0" priority="1" operator="lessThan">
      <formula>0.05</formula>
    </cfRule>
  </conditionalFormatting>
  <pageMargins left="0.7" right="0.7" top="0.75" bottom="0.75" header="0.3" footer="0.3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ELEWIS</dc:creator>
  <cp:lastModifiedBy>Alon1</cp:lastModifiedBy>
  <cp:lastPrinted>2015-08-27T19:27:25Z</cp:lastPrinted>
  <dcterms:created xsi:type="dcterms:W3CDTF">2015-07-09T14:17:21Z</dcterms:created>
  <dcterms:modified xsi:type="dcterms:W3CDTF">2017-02-15T02:16:59Z</dcterms:modified>
</cp:coreProperties>
</file>