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27720" windowHeight="14295"/>
  </bookViews>
  <sheets>
    <sheet name="S1 Table" sheetId="1" r:id="rId1"/>
  </sheets>
  <calcPr calcId="125725"/>
</workbook>
</file>

<file path=xl/calcChain.xml><?xml version="1.0" encoding="utf-8"?>
<calcChain xmlns="http://schemas.openxmlformats.org/spreadsheetml/2006/main">
  <c r="M13" i="1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<sst xmlns="http://schemas.openxmlformats.org/spreadsheetml/2006/main" count="73" uniqueCount="37">
  <si>
    <t>Sample ID</t>
    <phoneticPr fontId="3" type="noConversion"/>
  </si>
  <si>
    <t>F.Cb</t>
    <phoneticPr fontId="3" type="noConversion"/>
  </si>
  <si>
    <t>M.Cb</t>
    <phoneticPr fontId="3" type="noConversion"/>
  </si>
  <si>
    <t>F.Cx</t>
    <phoneticPr fontId="3" type="noConversion"/>
  </si>
  <si>
    <t>M.Cx</t>
    <phoneticPr fontId="3" type="noConversion"/>
  </si>
  <si>
    <t>F.Hi</t>
    <phoneticPr fontId="3" type="noConversion"/>
  </si>
  <si>
    <t>M.Hi</t>
    <phoneticPr fontId="3" type="noConversion"/>
  </si>
  <si>
    <t>F.Hy</t>
    <phoneticPr fontId="3" type="noConversion"/>
  </si>
  <si>
    <t>M.Hy</t>
    <phoneticPr fontId="3" type="noConversion"/>
  </si>
  <si>
    <t>F.Th</t>
    <phoneticPr fontId="3" type="noConversion"/>
  </si>
  <si>
    <t>M.Th</t>
    <phoneticPr fontId="3" type="noConversion"/>
  </si>
  <si>
    <t>F.Lv</t>
    <phoneticPr fontId="3" type="noConversion"/>
  </si>
  <si>
    <t>M.Lv</t>
    <phoneticPr fontId="3" type="noConversion"/>
  </si>
  <si>
    <t>Age</t>
    <phoneticPr fontId="3" type="noConversion"/>
  </si>
  <si>
    <t>3 months</t>
    <phoneticPr fontId="3" type="noConversion"/>
  </si>
  <si>
    <t>4 month</t>
    <phoneticPr fontId="3" type="noConversion"/>
  </si>
  <si>
    <t>Tissue</t>
    <phoneticPr fontId="3" type="noConversion"/>
  </si>
  <si>
    <t>Brain</t>
    <phoneticPr fontId="3" type="noConversion"/>
  </si>
  <si>
    <t>Liver</t>
    <phoneticPr fontId="3" type="noConversion"/>
  </si>
  <si>
    <t>Region</t>
    <phoneticPr fontId="3" type="noConversion"/>
  </si>
  <si>
    <t>Cerebellum</t>
  </si>
  <si>
    <t>Cortex</t>
  </si>
  <si>
    <t>Hippocampus</t>
  </si>
  <si>
    <t>Hypothalamus</t>
  </si>
  <si>
    <t>Thalamus</t>
  </si>
  <si>
    <t>-</t>
    <phoneticPr fontId="3" type="noConversion"/>
  </si>
  <si>
    <t>Sex</t>
    <phoneticPr fontId="3" type="noConversion"/>
  </si>
  <si>
    <t>Female</t>
    <phoneticPr fontId="3" type="noConversion"/>
  </si>
  <si>
    <t>Male</t>
    <phoneticPr fontId="3" type="noConversion"/>
  </si>
  <si>
    <t>No. of read pairs (fragments), captured</t>
    <phoneticPr fontId="3" type="noConversion"/>
  </si>
  <si>
    <t>No. of read pairs (fragments), input DNA</t>
    <phoneticPr fontId="3" type="noConversion"/>
  </si>
  <si>
    <t>Properly paried non-redundant read pairs, captured</t>
    <phoneticPr fontId="3" type="noConversion"/>
  </si>
  <si>
    <t>Properly paried non-redundant read pairs, input DNA</t>
    <phoneticPr fontId="3" type="noConversion"/>
  </si>
  <si>
    <t>Number of 5hmC peaks</t>
    <phoneticPr fontId="3" type="noConversion"/>
  </si>
  <si>
    <t>Total 5hmC peak lengths (Mbp)</t>
    <phoneticPr fontId="3" type="noConversion"/>
  </si>
  <si>
    <t>Median 5hmC peak lengths (bp)</t>
    <phoneticPr fontId="3" type="noConversion"/>
  </si>
  <si>
    <t>S1 Table. 5hmC sequencing and mapping statistics of 12 mouse samples.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</si>
</sst>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2"/>
      <color theme="1"/>
      <name val="Calibri"/>
      <family val="2"/>
      <charset val="136"/>
    </font>
    <font>
      <b/>
      <sz val="12"/>
      <color theme="1"/>
      <name val="Calibri"/>
      <family val="2"/>
      <charset val="136"/>
    </font>
    <font>
      <sz val="12"/>
      <color theme="1"/>
      <name val="Calibri"/>
      <family val="2"/>
    </font>
    <font>
      <sz val="9"/>
      <name val="Calibri"/>
      <family val="2"/>
      <charset val="136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/>
  </sheetViews>
  <sheetFormatPr defaultRowHeight="15.75"/>
  <cols>
    <col min="1" max="1" width="50.625" customWidth="1"/>
    <col min="2" max="3" width="10.875" bestFit="1" customWidth="1"/>
    <col min="4" max="5" width="9.5" bestFit="1" customWidth="1"/>
    <col min="6" max="7" width="12.75" bestFit="1" customWidth="1"/>
    <col min="8" max="9" width="13.5" bestFit="1" customWidth="1"/>
    <col min="10" max="13" width="9.5" bestFit="1" customWidth="1"/>
  </cols>
  <sheetData>
    <row r="1" spans="1:13" ht="18.75">
      <c r="A1" s="6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>
      <c r="A4" s="3" t="s">
        <v>13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14</v>
      </c>
      <c r="M4" s="4" t="s">
        <v>14</v>
      </c>
    </row>
    <row r="5" spans="1:13">
      <c r="A5" s="3" t="s">
        <v>16</v>
      </c>
      <c r="B5" s="4" t="s">
        <v>17</v>
      </c>
      <c r="C5" s="4" t="s">
        <v>17</v>
      </c>
      <c r="D5" s="4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4" t="s">
        <v>18</v>
      </c>
      <c r="M5" s="4" t="s">
        <v>18</v>
      </c>
    </row>
    <row r="6" spans="1:13">
      <c r="A6" s="3" t="s">
        <v>19</v>
      </c>
      <c r="B6" s="4" t="s">
        <v>20</v>
      </c>
      <c r="C6" s="4" t="s">
        <v>20</v>
      </c>
      <c r="D6" s="4" t="s">
        <v>21</v>
      </c>
      <c r="E6" s="4" t="s">
        <v>21</v>
      </c>
      <c r="F6" s="4" t="s">
        <v>22</v>
      </c>
      <c r="G6" s="4" t="s">
        <v>22</v>
      </c>
      <c r="H6" s="4" t="s">
        <v>23</v>
      </c>
      <c r="I6" s="4" t="s">
        <v>23</v>
      </c>
      <c r="J6" s="4" t="s">
        <v>24</v>
      </c>
      <c r="K6" s="4" t="s">
        <v>24</v>
      </c>
      <c r="L6" s="4" t="s">
        <v>25</v>
      </c>
      <c r="M6" s="4" t="s">
        <v>25</v>
      </c>
    </row>
    <row r="7" spans="1:13">
      <c r="A7" s="3" t="s">
        <v>26</v>
      </c>
      <c r="B7" s="4" t="s">
        <v>27</v>
      </c>
      <c r="C7" s="4" t="s">
        <v>28</v>
      </c>
      <c r="D7" s="4" t="s">
        <v>27</v>
      </c>
      <c r="E7" s="4" t="s">
        <v>28</v>
      </c>
      <c r="F7" s="4" t="s">
        <v>27</v>
      </c>
      <c r="G7" s="4" t="s">
        <v>28</v>
      </c>
      <c r="H7" s="4" t="s">
        <v>27</v>
      </c>
      <c r="I7" s="4" t="s">
        <v>28</v>
      </c>
      <c r="J7" s="4" t="s">
        <v>27</v>
      </c>
      <c r="K7" s="4" t="s">
        <v>28</v>
      </c>
      <c r="L7" s="4" t="s">
        <v>27</v>
      </c>
      <c r="M7" s="4" t="s">
        <v>28</v>
      </c>
    </row>
    <row r="8" spans="1:13">
      <c r="A8" s="3" t="s">
        <v>29</v>
      </c>
      <c r="B8" s="4">
        <v>44770389</v>
      </c>
      <c r="C8" s="4">
        <v>49550256</v>
      </c>
      <c r="D8" s="4">
        <v>69537711</v>
      </c>
      <c r="E8" s="4">
        <v>42985421</v>
      </c>
      <c r="F8" s="4">
        <v>47095498</v>
      </c>
      <c r="G8" s="4">
        <v>53227224</v>
      </c>
      <c r="H8" s="4">
        <v>40789805</v>
      </c>
      <c r="I8" s="4">
        <v>45805213</v>
      </c>
      <c r="J8" s="4">
        <v>61422494</v>
      </c>
      <c r="K8" s="4">
        <v>40026354</v>
      </c>
      <c r="L8" s="4">
        <v>69958910</v>
      </c>
      <c r="M8" s="4">
        <v>50674536</v>
      </c>
    </row>
    <row r="9" spans="1:13">
      <c r="A9" s="3" t="s">
        <v>30</v>
      </c>
      <c r="B9" s="4">
        <v>52372348</v>
      </c>
      <c r="C9" s="4">
        <v>60353121</v>
      </c>
      <c r="D9" s="4">
        <v>55016683</v>
      </c>
      <c r="E9" s="4">
        <v>50683779</v>
      </c>
      <c r="F9" s="4">
        <v>58041822</v>
      </c>
      <c r="G9" s="4">
        <v>52083637</v>
      </c>
      <c r="H9" s="4">
        <v>66503345</v>
      </c>
      <c r="I9" s="4">
        <v>58350493</v>
      </c>
      <c r="J9" s="4">
        <v>89142880</v>
      </c>
      <c r="K9" s="4">
        <v>57761611</v>
      </c>
      <c r="L9" s="4">
        <v>51227113</v>
      </c>
      <c r="M9" s="4">
        <v>55918973</v>
      </c>
    </row>
    <row r="10" spans="1:13">
      <c r="A10" s="3" t="s">
        <v>31</v>
      </c>
      <c r="B10" s="4">
        <v>34273173</v>
      </c>
      <c r="C10" s="4">
        <v>39420337</v>
      </c>
      <c r="D10" s="4">
        <v>55831103</v>
      </c>
      <c r="E10" s="4">
        <v>34734777</v>
      </c>
      <c r="F10" s="4">
        <v>38254004</v>
      </c>
      <c r="G10" s="4">
        <v>39337494</v>
      </c>
      <c r="H10" s="4">
        <v>33833853</v>
      </c>
      <c r="I10" s="4">
        <v>38457468</v>
      </c>
      <c r="J10" s="4">
        <v>48338190</v>
      </c>
      <c r="K10" s="4">
        <v>31229113</v>
      </c>
      <c r="L10" s="4">
        <v>46913917</v>
      </c>
      <c r="M10" s="4">
        <v>23255015</v>
      </c>
    </row>
    <row r="11" spans="1:13">
      <c r="A11" s="3" t="s">
        <v>32</v>
      </c>
      <c r="B11" s="4">
        <v>38042410</v>
      </c>
      <c r="C11" s="4">
        <v>43287719</v>
      </c>
      <c r="D11" s="4">
        <v>38756359</v>
      </c>
      <c r="E11" s="4">
        <v>36091682</v>
      </c>
      <c r="F11" s="4">
        <v>41501649</v>
      </c>
      <c r="G11" s="4">
        <v>36253902</v>
      </c>
      <c r="H11" s="4">
        <v>45685091</v>
      </c>
      <c r="I11" s="4">
        <v>40377295</v>
      </c>
      <c r="J11" s="4">
        <v>59546751</v>
      </c>
      <c r="K11" s="4">
        <v>35176673</v>
      </c>
      <c r="L11" s="4">
        <v>38488432</v>
      </c>
      <c r="M11" s="4">
        <v>41956121</v>
      </c>
    </row>
    <row r="12" spans="1:13">
      <c r="A12" s="3" t="s">
        <v>33</v>
      </c>
      <c r="B12" s="4">
        <v>204450</v>
      </c>
      <c r="C12" s="4">
        <v>258831</v>
      </c>
      <c r="D12" s="4">
        <v>313388</v>
      </c>
      <c r="E12" s="4">
        <v>225403</v>
      </c>
      <c r="F12" s="4">
        <v>269752</v>
      </c>
      <c r="G12" s="4">
        <v>200574</v>
      </c>
      <c r="H12" s="4">
        <v>260517</v>
      </c>
      <c r="I12" s="4">
        <v>307510</v>
      </c>
      <c r="J12" s="4">
        <v>253077</v>
      </c>
      <c r="K12" s="4">
        <v>284639</v>
      </c>
      <c r="L12" s="4">
        <v>172952</v>
      </c>
      <c r="M12" s="4">
        <v>62392</v>
      </c>
    </row>
    <row r="13" spans="1:13">
      <c r="A13" s="3" t="s">
        <v>34</v>
      </c>
      <c r="B13" s="5">
        <f>203894200/1000000</f>
        <v>203.89420000000001</v>
      </c>
      <c r="C13" s="5">
        <f>230798600/1000000</f>
        <v>230.79859999999999</v>
      </c>
      <c r="D13" s="5">
        <f>262491100/1000000</f>
        <v>262.49110000000002</v>
      </c>
      <c r="E13" s="5">
        <f>212682800/1000000</f>
        <v>212.68279999999999</v>
      </c>
      <c r="F13" s="5">
        <f>211141400/1000000</f>
        <v>211.1414</v>
      </c>
      <c r="G13" s="5">
        <f>163099000/1000000</f>
        <v>163.09899999999999</v>
      </c>
      <c r="H13" s="5">
        <f>278701800/1000000</f>
        <v>278.70179999999999</v>
      </c>
      <c r="I13" s="5">
        <f>296018200/1000000</f>
        <v>296.01819999999998</v>
      </c>
      <c r="J13" s="5">
        <f>254007900/1000000</f>
        <v>254.00790000000001</v>
      </c>
      <c r="K13" s="5">
        <f>282369500/1000000</f>
        <v>282.36950000000002</v>
      </c>
      <c r="L13" s="5">
        <f>162779600/1000000</f>
        <v>162.77959999999999</v>
      </c>
      <c r="M13" s="5">
        <f>54714900/1000000</f>
        <v>54.7149</v>
      </c>
    </row>
    <row r="14" spans="1:13">
      <c r="A14" s="3" t="s">
        <v>35</v>
      </c>
      <c r="B14" s="4">
        <v>800</v>
      </c>
      <c r="C14" s="4">
        <v>700</v>
      </c>
      <c r="D14" s="4">
        <v>700</v>
      </c>
      <c r="E14" s="4">
        <v>800</v>
      </c>
      <c r="F14" s="4">
        <v>700</v>
      </c>
      <c r="G14" s="4">
        <v>700</v>
      </c>
      <c r="H14" s="4">
        <v>900</v>
      </c>
      <c r="I14" s="4">
        <v>800</v>
      </c>
      <c r="J14" s="4">
        <v>800</v>
      </c>
      <c r="K14" s="4">
        <v>800</v>
      </c>
      <c r="L14" s="4">
        <v>700</v>
      </c>
      <c r="M14" s="4">
        <v>700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 Lin</dc:creator>
  <cp:lastModifiedBy>IH Lin</cp:lastModifiedBy>
  <dcterms:created xsi:type="dcterms:W3CDTF">2017-01-13T14:31:28Z</dcterms:created>
  <dcterms:modified xsi:type="dcterms:W3CDTF">2017-01-13T14:32:50Z</dcterms:modified>
</cp:coreProperties>
</file>