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hummer\Artikler in Progress\Stian Aspaas paper\PLOS\"/>
    </mc:Choice>
  </mc:AlternateContent>
  <bookViews>
    <workbookView xWindow="0" yWindow="0" windowWidth="15300" windowHeight="6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7" i="1" l="1"/>
  <c r="S126" i="1"/>
  <c r="S125" i="1"/>
  <c r="S124" i="1"/>
  <c r="S123" i="1"/>
  <c r="T122" i="1"/>
  <c r="S122" i="1"/>
  <c r="T121" i="1"/>
  <c r="S121" i="1"/>
  <c r="T120" i="1"/>
  <c r="S120" i="1"/>
  <c r="T119" i="1"/>
  <c r="S118" i="1"/>
  <c r="S117" i="1"/>
  <c r="S116" i="1"/>
  <c r="T114" i="1"/>
  <c r="S113" i="1"/>
  <c r="S112" i="1"/>
  <c r="T111" i="1"/>
  <c r="S111" i="1"/>
  <c r="T110" i="1"/>
  <c r="S110" i="1"/>
  <c r="T109" i="1"/>
  <c r="S108" i="1"/>
  <c r="T107" i="1"/>
  <c r="S107" i="1"/>
  <c r="T106" i="1"/>
  <c r="S106" i="1"/>
  <c r="T105" i="1"/>
  <c r="S105" i="1"/>
  <c r="S104" i="1"/>
  <c r="S103" i="1"/>
  <c r="T101" i="1"/>
  <c r="S101" i="1"/>
  <c r="T100" i="1"/>
  <c r="T99" i="1"/>
  <c r="S99" i="1"/>
  <c r="S98" i="1"/>
  <c r="S97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T94" i="1"/>
  <c r="S94" i="1"/>
  <c r="A93" i="1"/>
  <c r="A94" i="1" s="1"/>
  <c r="T92" i="1"/>
  <c r="S92" i="1"/>
  <c r="S91" i="1"/>
  <c r="T90" i="1"/>
  <c r="T89" i="1"/>
  <c r="T88" i="1"/>
  <c r="A88" i="1"/>
  <c r="A89" i="1" s="1"/>
  <c r="A90" i="1" s="1"/>
  <c r="A91" i="1" s="1"/>
  <c r="A92" i="1" s="1"/>
  <c r="S87" i="1"/>
  <c r="A87" i="1"/>
  <c r="S86" i="1"/>
  <c r="S85" i="1"/>
  <c r="S84" i="1"/>
  <c r="S83" i="1"/>
  <c r="S82" i="1"/>
  <c r="T81" i="1"/>
  <c r="S80" i="1"/>
  <c r="T79" i="1"/>
  <c r="S79" i="1"/>
  <c r="S78" i="1"/>
  <c r="S77" i="1"/>
  <c r="S76" i="1"/>
  <c r="S75" i="1"/>
  <c r="S74" i="1"/>
  <c r="T72" i="1"/>
  <c r="S71" i="1"/>
  <c r="T70" i="1"/>
  <c r="S70" i="1"/>
  <c r="T69" i="1"/>
  <c r="S69" i="1"/>
  <c r="T68" i="1"/>
  <c r="T67" i="1"/>
  <c r="T66" i="1"/>
  <c r="T65" i="1"/>
  <c r="S65" i="1"/>
  <c r="S64" i="1"/>
  <c r="T62" i="1"/>
  <c r="T61" i="1"/>
  <c r="S61" i="1"/>
  <c r="S60" i="1"/>
  <c r="S59" i="1"/>
  <c r="T58" i="1"/>
  <c r="T57" i="1"/>
  <c r="S56" i="1"/>
  <c r="S55" i="1"/>
  <c r="T54" i="1"/>
  <c r="S54" i="1"/>
  <c r="T53" i="1"/>
  <c r="S53" i="1"/>
  <c r="T52" i="1"/>
  <c r="T51" i="1"/>
  <c r="S51" i="1"/>
  <c r="T50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T49" i="1"/>
  <c r="S49" i="1"/>
  <c r="S48" i="1"/>
  <c r="T47" i="1"/>
  <c r="T46" i="1"/>
  <c r="T45" i="1"/>
  <c r="A45" i="1"/>
  <c r="A46" i="1" s="1"/>
  <c r="A47" i="1" s="1"/>
  <c r="A48" i="1" s="1"/>
  <c r="A49" i="1" s="1"/>
  <c r="T44" i="1"/>
  <c r="S44" i="1"/>
  <c r="T43" i="1"/>
  <c r="S42" i="1"/>
  <c r="T38" i="1"/>
  <c r="T37" i="1"/>
  <c r="T35" i="1"/>
  <c r="T34" i="1"/>
  <c r="S34" i="1"/>
  <c r="T33" i="1"/>
  <c r="S32" i="1"/>
  <c r="S30" i="1"/>
  <c r="S28" i="1"/>
  <c r="T27" i="1"/>
  <c r="S26" i="1"/>
  <c r="T25" i="1"/>
  <c r="S24" i="1"/>
  <c r="T23" i="1"/>
  <c r="S23" i="1"/>
  <c r="T19" i="1"/>
  <c r="T18" i="1"/>
  <c r="S16" i="1"/>
  <c r="T15" i="1"/>
  <c r="T14" i="1"/>
  <c r="S12" i="1"/>
  <c r="T10" i="1"/>
  <c r="T9" i="1"/>
  <c r="T7" i="1"/>
  <c r="S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S4" i="1"/>
  <c r="T3" i="1"/>
  <c r="A3" i="1"/>
  <c r="A4" i="1" s="1"/>
  <c r="S2" i="1"/>
</calcChain>
</file>

<file path=xl/sharedStrings.xml><?xml version="1.0" encoding="utf-8"?>
<sst xmlns="http://schemas.openxmlformats.org/spreadsheetml/2006/main" count="943" uniqueCount="152">
  <si>
    <t>Nr</t>
  </si>
  <si>
    <t>Test day</t>
  </si>
  <si>
    <t>Date</t>
  </si>
  <si>
    <t>Lobster ID</t>
  </si>
  <si>
    <t>Treatment</t>
  </si>
  <si>
    <t>CL (mm)</t>
  </si>
  <si>
    <t>Shelter seek</t>
  </si>
  <si>
    <t>Found</t>
  </si>
  <si>
    <t>Accept</t>
  </si>
  <si>
    <t xml:space="preserve">Time to find shelter </t>
  </si>
  <si>
    <t>Time to accept</t>
  </si>
  <si>
    <t>Time roaming</t>
  </si>
  <si>
    <t>Number of shuffles inside shelter</t>
  </si>
  <si>
    <t xml:space="preserve">Time spent digging into shelter </t>
  </si>
  <si>
    <t>Time spent digging outside shelter</t>
  </si>
  <si>
    <t>Number of times climbing</t>
  </si>
  <si>
    <t>Time spent freezing</t>
  </si>
  <si>
    <t>Time spent in shelter</t>
  </si>
  <si>
    <t>Activity in shelter (shuf/min)</t>
  </si>
  <si>
    <t>Climbing frequency (roaming/climbing)</t>
  </si>
  <si>
    <t>28-29\5-11</t>
  </si>
  <si>
    <t>CA1</t>
  </si>
  <si>
    <t>naïve</t>
  </si>
  <si>
    <t>NA</t>
  </si>
  <si>
    <t>CA4</t>
  </si>
  <si>
    <t>CA3</t>
  </si>
  <si>
    <t>CA5</t>
  </si>
  <si>
    <t>CB1</t>
  </si>
  <si>
    <t>UA1</t>
  </si>
  <si>
    <t>exposed</t>
  </si>
  <si>
    <t>UA3</t>
  </si>
  <si>
    <t>UA5</t>
  </si>
  <si>
    <t>UA7</t>
  </si>
  <si>
    <t>UB2</t>
  </si>
  <si>
    <t>CA2</t>
  </si>
  <si>
    <t>CA7</t>
  </si>
  <si>
    <t>CA6</t>
  </si>
  <si>
    <t>CB2</t>
  </si>
  <si>
    <t>CB3</t>
  </si>
  <si>
    <t>UA2</t>
  </si>
  <si>
    <t>UA4</t>
  </si>
  <si>
    <t>UA6</t>
  </si>
  <si>
    <t>UB1</t>
  </si>
  <si>
    <t>UB3</t>
  </si>
  <si>
    <t>UB4</t>
  </si>
  <si>
    <t>UB6</t>
  </si>
  <si>
    <t>UC1</t>
  </si>
  <si>
    <t>UC3</t>
  </si>
  <si>
    <t>UC5</t>
  </si>
  <si>
    <t>UC7</t>
  </si>
  <si>
    <t>CB5</t>
  </si>
  <si>
    <t>CB6</t>
  </si>
  <si>
    <t>CC2</t>
  </si>
  <si>
    <t>CC3</t>
  </si>
  <si>
    <t>CC4</t>
  </si>
  <si>
    <t>UB5</t>
  </si>
  <si>
    <t>UB7</t>
  </si>
  <si>
    <t>UC2</t>
  </si>
  <si>
    <t>UC4</t>
  </si>
  <si>
    <t>UC6</t>
  </si>
  <si>
    <t>CB4</t>
  </si>
  <si>
    <t>CB7</t>
  </si>
  <si>
    <t>CC1</t>
  </si>
  <si>
    <t>CC5</t>
  </si>
  <si>
    <t>CC7</t>
  </si>
  <si>
    <t>CC6</t>
  </si>
  <si>
    <t>14-15/6-11</t>
  </si>
  <si>
    <t>UC8</t>
  </si>
  <si>
    <t>UC10</t>
  </si>
  <si>
    <t>UC12</t>
  </si>
  <si>
    <t>UC14</t>
  </si>
  <si>
    <t>UB9</t>
  </si>
  <si>
    <t>CC8</t>
  </si>
  <si>
    <t>CC10</t>
  </si>
  <si>
    <t>CC12</t>
  </si>
  <si>
    <t>CC14</t>
  </si>
  <si>
    <t>CB9</t>
  </si>
  <si>
    <t>UC9</t>
  </si>
  <si>
    <t>UC11</t>
  </si>
  <si>
    <t>UC13</t>
  </si>
  <si>
    <t>UB8</t>
  </si>
  <si>
    <t>UB10</t>
  </si>
  <si>
    <t>CC9</t>
  </si>
  <si>
    <t>CC11</t>
  </si>
  <si>
    <t>CC13</t>
  </si>
  <si>
    <t>CB8</t>
  </si>
  <si>
    <t>CB10</t>
  </si>
  <si>
    <t>CB11</t>
  </si>
  <si>
    <t>CB13</t>
  </si>
  <si>
    <t>CA8</t>
  </si>
  <si>
    <t>CA10</t>
  </si>
  <si>
    <t>CA12</t>
  </si>
  <si>
    <t>CA14</t>
  </si>
  <si>
    <t>UB12</t>
  </si>
  <si>
    <t>UB14</t>
  </si>
  <si>
    <t>UA9</t>
  </si>
  <si>
    <t>UA11</t>
  </si>
  <si>
    <t>UA13</t>
  </si>
  <si>
    <t>CB12</t>
  </si>
  <si>
    <t>CB14</t>
  </si>
  <si>
    <t>CA9</t>
  </si>
  <si>
    <t>CA11</t>
  </si>
  <si>
    <t>CA13</t>
  </si>
  <si>
    <t>UB11</t>
  </si>
  <si>
    <t>UB13</t>
  </si>
  <si>
    <t>UA8</t>
  </si>
  <si>
    <t>UA10</t>
  </si>
  <si>
    <t>UA12</t>
  </si>
  <si>
    <t>UA14</t>
  </si>
  <si>
    <t>5-6/7-11</t>
  </si>
  <si>
    <t>UC22</t>
  </si>
  <si>
    <t>UC17</t>
  </si>
  <si>
    <t>UC19</t>
  </si>
  <si>
    <t>UC21</t>
  </si>
  <si>
    <t>UB16</t>
  </si>
  <si>
    <t>UB18</t>
  </si>
  <si>
    <t>CC16</t>
  </si>
  <si>
    <t>CC18</t>
  </si>
  <si>
    <t>CC20</t>
  </si>
  <si>
    <t>CB15</t>
  </si>
  <si>
    <t>UC23</t>
  </si>
  <si>
    <t>UC18</t>
  </si>
  <si>
    <t>UC20</t>
  </si>
  <si>
    <t>UB15</t>
  </si>
  <si>
    <t>UB17</t>
  </si>
  <si>
    <t>CC15</t>
  </si>
  <si>
    <t>CC17</t>
  </si>
  <si>
    <t>CC19</t>
  </si>
  <si>
    <t>CC21</t>
  </si>
  <si>
    <t>CB16</t>
  </si>
  <si>
    <t>CB17</t>
  </si>
  <si>
    <t>CB19</t>
  </si>
  <si>
    <t>CB21</t>
  </si>
  <si>
    <t>CA16</t>
  </si>
  <si>
    <t>CA18</t>
  </si>
  <si>
    <t>CA20</t>
  </si>
  <si>
    <t>UB19</t>
  </si>
  <si>
    <t>UB21</t>
  </si>
  <si>
    <t>UA16</t>
  </si>
  <si>
    <t>UA18</t>
  </si>
  <si>
    <t>UA20</t>
  </si>
  <si>
    <t>CB18</t>
  </si>
  <si>
    <t>CB20</t>
  </si>
  <si>
    <t>CA15</t>
  </si>
  <si>
    <t>CA17</t>
  </si>
  <si>
    <t>CA19</t>
  </si>
  <si>
    <t>CA21</t>
  </si>
  <si>
    <t>UB20</t>
  </si>
  <si>
    <t>UA15</t>
  </si>
  <si>
    <t>UA17</t>
  </si>
  <si>
    <t>UA19</t>
  </si>
  <si>
    <t>UA21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</si>
</sst>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workbookViewId="0">
      <selection sqref="A1:XFD1048576"/>
    </sheetView>
  </sheetViews>
  <sheetFormatPr defaultRowHeight="15" x14ac:dyDescent="0.25"/>
  <cols>
    <col min="1" max="1" width="4" style="5" bestFit="1" customWidth="1"/>
    <col min="2" max="2" width="5.7109375" style="5" customWidth="1"/>
    <col min="3" max="3" width="10.28515625" style="6" bestFit="1" customWidth="1"/>
    <col min="4" max="4" width="7.7109375" style="5" customWidth="1"/>
    <col min="5" max="5" width="10.28515625" style="6" customWidth="1"/>
    <col min="6" max="6" width="11.42578125" style="5" customWidth="1"/>
    <col min="7" max="7" width="9.7109375" style="5" customWidth="1"/>
    <col min="8" max="9" width="8.140625" style="5" customWidth="1"/>
    <col min="10" max="12" width="11.42578125" style="5" customWidth="1"/>
    <col min="13" max="13" width="13.7109375" style="9" customWidth="1"/>
    <col min="14" max="14" width="11.42578125" style="5" customWidth="1"/>
    <col min="15" max="15" width="16.5703125" style="5" customWidth="1"/>
    <col min="16" max="19" width="11.42578125" style="5" customWidth="1"/>
    <col min="20" max="20" width="10" style="5" customWidth="1"/>
    <col min="21" max="256" width="11.42578125" style="6" customWidth="1"/>
    <col min="257" max="257" width="4" style="6" bestFit="1" customWidth="1"/>
    <col min="258" max="258" width="5.7109375" style="6" customWidth="1"/>
    <col min="259" max="259" width="10.28515625" style="6" bestFit="1" customWidth="1"/>
    <col min="260" max="260" width="7.7109375" style="6" customWidth="1"/>
    <col min="261" max="261" width="10.28515625" style="6" customWidth="1"/>
    <col min="262" max="262" width="11.42578125" style="6" customWidth="1"/>
    <col min="263" max="263" width="9.7109375" style="6" customWidth="1"/>
    <col min="264" max="265" width="8.140625" style="6" customWidth="1"/>
    <col min="266" max="268" width="11.42578125" style="6" customWidth="1"/>
    <col min="269" max="269" width="13.7109375" style="6" customWidth="1"/>
    <col min="270" max="270" width="11.42578125" style="6" customWidth="1"/>
    <col min="271" max="271" width="16.5703125" style="6" customWidth="1"/>
    <col min="272" max="275" width="11.42578125" style="6" customWidth="1"/>
    <col min="276" max="276" width="10" style="6" customWidth="1"/>
    <col min="277" max="512" width="11.42578125" style="6" customWidth="1"/>
    <col min="513" max="513" width="4" style="6" bestFit="1" customWidth="1"/>
    <col min="514" max="514" width="5.7109375" style="6" customWidth="1"/>
    <col min="515" max="515" width="10.28515625" style="6" bestFit="1" customWidth="1"/>
    <col min="516" max="516" width="7.7109375" style="6" customWidth="1"/>
    <col min="517" max="517" width="10.28515625" style="6" customWidth="1"/>
    <col min="518" max="518" width="11.42578125" style="6" customWidth="1"/>
    <col min="519" max="519" width="9.7109375" style="6" customWidth="1"/>
    <col min="520" max="521" width="8.140625" style="6" customWidth="1"/>
    <col min="522" max="524" width="11.42578125" style="6" customWidth="1"/>
    <col min="525" max="525" width="13.7109375" style="6" customWidth="1"/>
    <col min="526" max="526" width="11.42578125" style="6" customWidth="1"/>
    <col min="527" max="527" width="16.5703125" style="6" customWidth="1"/>
    <col min="528" max="531" width="11.42578125" style="6" customWidth="1"/>
    <col min="532" max="532" width="10" style="6" customWidth="1"/>
    <col min="533" max="768" width="11.42578125" style="6" customWidth="1"/>
    <col min="769" max="769" width="4" style="6" bestFit="1" customWidth="1"/>
    <col min="770" max="770" width="5.7109375" style="6" customWidth="1"/>
    <col min="771" max="771" width="10.28515625" style="6" bestFit="1" customWidth="1"/>
    <col min="772" max="772" width="7.7109375" style="6" customWidth="1"/>
    <col min="773" max="773" width="10.28515625" style="6" customWidth="1"/>
    <col min="774" max="774" width="11.42578125" style="6" customWidth="1"/>
    <col min="775" max="775" width="9.7109375" style="6" customWidth="1"/>
    <col min="776" max="777" width="8.140625" style="6" customWidth="1"/>
    <col min="778" max="780" width="11.42578125" style="6" customWidth="1"/>
    <col min="781" max="781" width="13.7109375" style="6" customWidth="1"/>
    <col min="782" max="782" width="11.42578125" style="6" customWidth="1"/>
    <col min="783" max="783" width="16.5703125" style="6" customWidth="1"/>
    <col min="784" max="787" width="11.42578125" style="6" customWidth="1"/>
    <col min="788" max="788" width="10" style="6" customWidth="1"/>
    <col min="789" max="1024" width="11.42578125" style="6" customWidth="1"/>
    <col min="1025" max="1025" width="4" style="6" bestFit="1" customWidth="1"/>
    <col min="1026" max="1026" width="5.7109375" style="6" customWidth="1"/>
    <col min="1027" max="1027" width="10.28515625" style="6" bestFit="1" customWidth="1"/>
    <col min="1028" max="1028" width="7.7109375" style="6" customWidth="1"/>
    <col min="1029" max="1029" width="10.28515625" style="6" customWidth="1"/>
    <col min="1030" max="1030" width="11.42578125" style="6" customWidth="1"/>
    <col min="1031" max="1031" width="9.7109375" style="6" customWidth="1"/>
    <col min="1032" max="1033" width="8.140625" style="6" customWidth="1"/>
    <col min="1034" max="1036" width="11.42578125" style="6" customWidth="1"/>
    <col min="1037" max="1037" width="13.7109375" style="6" customWidth="1"/>
    <col min="1038" max="1038" width="11.42578125" style="6" customWidth="1"/>
    <col min="1039" max="1039" width="16.5703125" style="6" customWidth="1"/>
    <col min="1040" max="1043" width="11.42578125" style="6" customWidth="1"/>
    <col min="1044" max="1044" width="10" style="6" customWidth="1"/>
    <col min="1045" max="1280" width="11.42578125" style="6" customWidth="1"/>
    <col min="1281" max="1281" width="4" style="6" bestFit="1" customWidth="1"/>
    <col min="1282" max="1282" width="5.7109375" style="6" customWidth="1"/>
    <col min="1283" max="1283" width="10.28515625" style="6" bestFit="1" customWidth="1"/>
    <col min="1284" max="1284" width="7.7109375" style="6" customWidth="1"/>
    <col min="1285" max="1285" width="10.28515625" style="6" customWidth="1"/>
    <col min="1286" max="1286" width="11.42578125" style="6" customWidth="1"/>
    <col min="1287" max="1287" width="9.7109375" style="6" customWidth="1"/>
    <col min="1288" max="1289" width="8.140625" style="6" customWidth="1"/>
    <col min="1290" max="1292" width="11.42578125" style="6" customWidth="1"/>
    <col min="1293" max="1293" width="13.7109375" style="6" customWidth="1"/>
    <col min="1294" max="1294" width="11.42578125" style="6" customWidth="1"/>
    <col min="1295" max="1295" width="16.5703125" style="6" customWidth="1"/>
    <col min="1296" max="1299" width="11.42578125" style="6" customWidth="1"/>
    <col min="1300" max="1300" width="10" style="6" customWidth="1"/>
    <col min="1301" max="1536" width="11.42578125" style="6" customWidth="1"/>
    <col min="1537" max="1537" width="4" style="6" bestFit="1" customWidth="1"/>
    <col min="1538" max="1538" width="5.7109375" style="6" customWidth="1"/>
    <col min="1539" max="1539" width="10.28515625" style="6" bestFit="1" customWidth="1"/>
    <col min="1540" max="1540" width="7.7109375" style="6" customWidth="1"/>
    <col min="1541" max="1541" width="10.28515625" style="6" customWidth="1"/>
    <col min="1542" max="1542" width="11.42578125" style="6" customWidth="1"/>
    <col min="1543" max="1543" width="9.7109375" style="6" customWidth="1"/>
    <col min="1544" max="1545" width="8.140625" style="6" customWidth="1"/>
    <col min="1546" max="1548" width="11.42578125" style="6" customWidth="1"/>
    <col min="1549" max="1549" width="13.7109375" style="6" customWidth="1"/>
    <col min="1550" max="1550" width="11.42578125" style="6" customWidth="1"/>
    <col min="1551" max="1551" width="16.5703125" style="6" customWidth="1"/>
    <col min="1552" max="1555" width="11.42578125" style="6" customWidth="1"/>
    <col min="1556" max="1556" width="10" style="6" customWidth="1"/>
    <col min="1557" max="1792" width="11.42578125" style="6" customWidth="1"/>
    <col min="1793" max="1793" width="4" style="6" bestFit="1" customWidth="1"/>
    <col min="1794" max="1794" width="5.7109375" style="6" customWidth="1"/>
    <col min="1795" max="1795" width="10.28515625" style="6" bestFit="1" customWidth="1"/>
    <col min="1796" max="1796" width="7.7109375" style="6" customWidth="1"/>
    <col min="1797" max="1797" width="10.28515625" style="6" customWidth="1"/>
    <col min="1798" max="1798" width="11.42578125" style="6" customWidth="1"/>
    <col min="1799" max="1799" width="9.7109375" style="6" customWidth="1"/>
    <col min="1800" max="1801" width="8.140625" style="6" customWidth="1"/>
    <col min="1802" max="1804" width="11.42578125" style="6" customWidth="1"/>
    <col min="1805" max="1805" width="13.7109375" style="6" customWidth="1"/>
    <col min="1806" max="1806" width="11.42578125" style="6" customWidth="1"/>
    <col min="1807" max="1807" width="16.5703125" style="6" customWidth="1"/>
    <col min="1808" max="1811" width="11.42578125" style="6" customWidth="1"/>
    <col min="1812" max="1812" width="10" style="6" customWidth="1"/>
    <col min="1813" max="2048" width="11.42578125" style="6" customWidth="1"/>
    <col min="2049" max="2049" width="4" style="6" bestFit="1" customWidth="1"/>
    <col min="2050" max="2050" width="5.7109375" style="6" customWidth="1"/>
    <col min="2051" max="2051" width="10.28515625" style="6" bestFit="1" customWidth="1"/>
    <col min="2052" max="2052" width="7.7109375" style="6" customWidth="1"/>
    <col min="2053" max="2053" width="10.28515625" style="6" customWidth="1"/>
    <col min="2054" max="2054" width="11.42578125" style="6" customWidth="1"/>
    <col min="2055" max="2055" width="9.7109375" style="6" customWidth="1"/>
    <col min="2056" max="2057" width="8.140625" style="6" customWidth="1"/>
    <col min="2058" max="2060" width="11.42578125" style="6" customWidth="1"/>
    <col min="2061" max="2061" width="13.7109375" style="6" customWidth="1"/>
    <col min="2062" max="2062" width="11.42578125" style="6" customWidth="1"/>
    <col min="2063" max="2063" width="16.5703125" style="6" customWidth="1"/>
    <col min="2064" max="2067" width="11.42578125" style="6" customWidth="1"/>
    <col min="2068" max="2068" width="10" style="6" customWidth="1"/>
    <col min="2069" max="2304" width="11.42578125" style="6" customWidth="1"/>
    <col min="2305" max="2305" width="4" style="6" bestFit="1" customWidth="1"/>
    <col min="2306" max="2306" width="5.7109375" style="6" customWidth="1"/>
    <col min="2307" max="2307" width="10.28515625" style="6" bestFit="1" customWidth="1"/>
    <col min="2308" max="2308" width="7.7109375" style="6" customWidth="1"/>
    <col min="2309" max="2309" width="10.28515625" style="6" customWidth="1"/>
    <col min="2310" max="2310" width="11.42578125" style="6" customWidth="1"/>
    <col min="2311" max="2311" width="9.7109375" style="6" customWidth="1"/>
    <col min="2312" max="2313" width="8.140625" style="6" customWidth="1"/>
    <col min="2314" max="2316" width="11.42578125" style="6" customWidth="1"/>
    <col min="2317" max="2317" width="13.7109375" style="6" customWidth="1"/>
    <col min="2318" max="2318" width="11.42578125" style="6" customWidth="1"/>
    <col min="2319" max="2319" width="16.5703125" style="6" customWidth="1"/>
    <col min="2320" max="2323" width="11.42578125" style="6" customWidth="1"/>
    <col min="2324" max="2324" width="10" style="6" customWidth="1"/>
    <col min="2325" max="2560" width="11.42578125" style="6" customWidth="1"/>
    <col min="2561" max="2561" width="4" style="6" bestFit="1" customWidth="1"/>
    <col min="2562" max="2562" width="5.7109375" style="6" customWidth="1"/>
    <col min="2563" max="2563" width="10.28515625" style="6" bestFit="1" customWidth="1"/>
    <col min="2564" max="2564" width="7.7109375" style="6" customWidth="1"/>
    <col min="2565" max="2565" width="10.28515625" style="6" customWidth="1"/>
    <col min="2566" max="2566" width="11.42578125" style="6" customWidth="1"/>
    <col min="2567" max="2567" width="9.7109375" style="6" customWidth="1"/>
    <col min="2568" max="2569" width="8.140625" style="6" customWidth="1"/>
    <col min="2570" max="2572" width="11.42578125" style="6" customWidth="1"/>
    <col min="2573" max="2573" width="13.7109375" style="6" customWidth="1"/>
    <col min="2574" max="2574" width="11.42578125" style="6" customWidth="1"/>
    <col min="2575" max="2575" width="16.5703125" style="6" customWidth="1"/>
    <col min="2576" max="2579" width="11.42578125" style="6" customWidth="1"/>
    <col min="2580" max="2580" width="10" style="6" customWidth="1"/>
    <col min="2581" max="2816" width="11.42578125" style="6" customWidth="1"/>
    <col min="2817" max="2817" width="4" style="6" bestFit="1" customWidth="1"/>
    <col min="2818" max="2818" width="5.7109375" style="6" customWidth="1"/>
    <col min="2819" max="2819" width="10.28515625" style="6" bestFit="1" customWidth="1"/>
    <col min="2820" max="2820" width="7.7109375" style="6" customWidth="1"/>
    <col min="2821" max="2821" width="10.28515625" style="6" customWidth="1"/>
    <col min="2822" max="2822" width="11.42578125" style="6" customWidth="1"/>
    <col min="2823" max="2823" width="9.7109375" style="6" customWidth="1"/>
    <col min="2824" max="2825" width="8.140625" style="6" customWidth="1"/>
    <col min="2826" max="2828" width="11.42578125" style="6" customWidth="1"/>
    <col min="2829" max="2829" width="13.7109375" style="6" customWidth="1"/>
    <col min="2830" max="2830" width="11.42578125" style="6" customWidth="1"/>
    <col min="2831" max="2831" width="16.5703125" style="6" customWidth="1"/>
    <col min="2832" max="2835" width="11.42578125" style="6" customWidth="1"/>
    <col min="2836" max="2836" width="10" style="6" customWidth="1"/>
    <col min="2837" max="3072" width="11.42578125" style="6" customWidth="1"/>
    <col min="3073" max="3073" width="4" style="6" bestFit="1" customWidth="1"/>
    <col min="3074" max="3074" width="5.7109375" style="6" customWidth="1"/>
    <col min="3075" max="3075" width="10.28515625" style="6" bestFit="1" customWidth="1"/>
    <col min="3076" max="3076" width="7.7109375" style="6" customWidth="1"/>
    <col min="3077" max="3077" width="10.28515625" style="6" customWidth="1"/>
    <col min="3078" max="3078" width="11.42578125" style="6" customWidth="1"/>
    <col min="3079" max="3079" width="9.7109375" style="6" customWidth="1"/>
    <col min="3080" max="3081" width="8.140625" style="6" customWidth="1"/>
    <col min="3082" max="3084" width="11.42578125" style="6" customWidth="1"/>
    <col min="3085" max="3085" width="13.7109375" style="6" customWidth="1"/>
    <col min="3086" max="3086" width="11.42578125" style="6" customWidth="1"/>
    <col min="3087" max="3087" width="16.5703125" style="6" customWidth="1"/>
    <col min="3088" max="3091" width="11.42578125" style="6" customWidth="1"/>
    <col min="3092" max="3092" width="10" style="6" customWidth="1"/>
    <col min="3093" max="3328" width="11.42578125" style="6" customWidth="1"/>
    <col min="3329" max="3329" width="4" style="6" bestFit="1" customWidth="1"/>
    <col min="3330" max="3330" width="5.7109375" style="6" customWidth="1"/>
    <col min="3331" max="3331" width="10.28515625" style="6" bestFit="1" customWidth="1"/>
    <col min="3332" max="3332" width="7.7109375" style="6" customWidth="1"/>
    <col min="3333" max="3333" width="10.28515625" style="6" customWidth="1"/>
    <col min="3334" max="3334" width="11.42578125" style="6" customWidth="1"/>
    <col min="3335" max="3335" width="9.7109375" style="6" customWidth="1"/>
    <col min="3336" max="3337" width="8.140625" style="6" customWidth="1"/>
    <col min="3338" max="3340" width="11.42578125" style="6" customWidth="1"/>
    <col min="3341" max="3341" width="13.7109375" style="6" customWidth="1"/>
    <col min="3342" max="3342" width="11.42578125" style="6" customWidth="1"/>
    <col min="3343" max="3343" width="16.5703125" style="6" customWidth="1"/>
    <col min="3344" max="3347" width="11.42578125" style="6" customWidth="1"/>
    <col min="3348" max="3348" width="10" style="6" customWidth="1"/>
    <col min="3349" max="3584" width="11.42578125" style="6" customWidth="1"/>
    <col min="3585" max="3585" width="4" style="6" bestFit="1" customWidth="1"/>
    <col min="3586" max="3586" width="5.7109375" style="6" customWidth="1"/>
    <col min="3587" max="3587" width="10.28515625" style="6" bestFit="1" customWidth="1"/>
    <col min="3588" max="3588" width="7.7109375" style="6" customWidth="1"/>
    <col min="3589" max="3589" width="10.28515625" style="6" customWidth="1"/>
    <col min="3590" max="3590" width="11.42578125" style="6" customWidth="1"/>
    <col min="3591" max="3591" width="9.7109375" style="6" customWidth="1"/>
    <col min="3592" max="3593" width="8.140625" style="6" customWidth="1"/>
    <col min="3594" max="3596" width="11.42578125" style="6" customWidth="1"/>
    <col min="3597" max="3597" width="13.7109375" style="6" customWidth="1"/>
    <col min="3598" max="3598" width="11.42578125" style="6" customWidth="1"/>
    <col min="3599" max="3599" width="16.5703125" style="6" customWidth="1"/>
    <col min="3600" max="3603" width="11.42578125" style="6" customWidth="1"/>
    <col min="3604" max="3604" width="10" style="6" customWidth="1"/>
    <col min="3605" max="3840" width="11.42578125" style="6" customWidth="1"/>
    <col min="3841" max="3841" width="4" style="6" bestFit="1" customWidth="1"/>
    <col min="3842" max="3842" width="5.7109375" style="6" customWidth="1"/>
    <col min="3843" max="3843" width="10.28515625" style="6" bestFit="1" customWidth="1"/>
    <col min="3844" max="3844" width="7.7109375" style="6" customWidth="1"/>
    <col min="3845" max="3845" width="10.28515625" style="6" customWidth="1"/>
    <col min="3846" max="3846" width="11.42578125" style="6" customWidth="1"/>
    <col min="3847" max="3847" width="9.7109375" style="6" customWidth="1"/>
    <col min="3848" max="3849" width="8.140625" style="6" customWidth="1"/>
    <col min="3850" max="3852" width="11.42578125" style="6" customWidth="1"/>
    <col min="3853" max="3853" width="13.7109375" style="6" customWidth="1"/>
    <col min="3854" max="3854" width="11.42578125" style="6" customWidth="1"/>
    <col min="3855" max="3855" width="16.5703125" style="6" customWidth="1"/>
    <col min="3856" max="3859" width="11.42578125" style="6" customWidth="1"/>
    <col min="3860" max="3860" width="10" style="6" customWidth="1"/>
    <col min="3861" max="4096" width="11.42578125" style="6" customWidth="1"/>
    <col min="4097" max="4097" width="4" style="6" bestFit="1" customWidth="1"/>
    <col min="4098" max="4098" width="5.7109375" style="6" customWidth="1"/>
    <col min="4099" max="4099" width="10.28515625" style="6" bestFit="1" customWidth="1"/>
    <col min="4100" max="4100" width="7.7109375" style="6" customWidth="1"/>
    <col min="4101" max="4101" width="10.28515625" style="6" customWidth="1"/>
    <col min="4102" max="4102" width="11.42578125" style="6" customWidth="1"/>
    <col min="4103" max="4103" width="9.7109375" style="6" customWidth="1"/>
    <col min="4104" max="4105" width="8.140625" style="6" customWidth="1"/>
    <col min="4106" max="4108" width="11.42578125" style="6" customWidth="1"/>
    <col min="4109" max="4109" width="13.7109375" style="6" customWidth="1"/>
    <col min="4110" max="4110" width="11.42578125" style="6" customWidth="1"/>
    <col min="4111" max="4111" width="16.5703125" style="6" customWidth="1"/>
    <col min="4112" max="4115" width="11.42578125" style="6" customWidth="1"/>
    <col min="4116" max="4116" width="10" style="6" customWidth="1"/>
    <col min="4117" max="4352" width="11.42578125" style="6" customWidth="1"/>
    <col min="4353" max="4353" width="4" style="6" bestFit="1" customWidth="1"/>
    <col min="4354" max="4354" width="5.7109375" style="6" customWidth="1"/>
    <col min="4355" max="4355" width="10.28515625" style="6" bestFit="1" customWidth="1"/>
    <col min="4356" max="4356" width="7.7109375" style="6" customWidth="1"/>
    <col min="4357" max="4357" width="10.28515625" style="6" customWidth="1"/>
    <col min="4358" max="4358" width="11.42578125" style="6" customWidth="1"/>
    <col min="4359" max="4359" width="9.7109375" style="6" customWidth="1"/>
    <col min="4360" max="4361" width="8.140625" style="6" customWidth="1"/>
    <col min="4362" max="4364" width="11.42578125" style="6" customWidth="1"/>
    <col min="4365" max="4365" width="13.7109375" style="6" customWidth="1"/>
    <col min="4366" max="4366" width="11.42578125" style="6" customWidth="1"/>
    <col min="4367" max="4367" width="16.5703125" style="6" customWidth="1"/>
    <col min="4368" max="4371" width="11.42578125" style="6" customWidth="1"/>
    <col min="4372" max="4372" width="10" style="6" customWidth="1"/>
    <col min="4373" max="4608" width="11.42578125" style="6" customWidth="1"/>
    <col min="4609" max="4609" width="4" style="6" bestFit="1" customWidth="1"/>
    <col min="4610" max="4610" width="5.7109375" style="6" customWidth="1"/>
    <col min="4611" max="4611" width="10.28515625" style="6" bestFit="1" customWidth="1"/>
    <col min="4612" max="4612" width="7.7109375" style="6" customWidth="1"/>
    <col min="4613" max="4613" width="10.28515625" style="6" customWidth="1"/>
    <col min="4614" max="4614" width="11.42578125" style="6" customWidth="1"/>
    <col min="4615" max="4615" width="9.7109375" style="6" customWidth="1"/>
    <col min="4616" max="4617" width="8.140625" style="6" customWidth="1"/>
    <col min="4618" max="4620" width="11.42578125" style="6" customWidth="1"/>
    <col min="4621" max="4621" width="13.7109375" style="6" customWidth="1"/>
    <col min="4622" max="4622" width="11.42578125" style="6" customWidth="1"/>
    <col min="4623" max="4623" width="16.5703125" style="6" customWidth="1"/>
    <col min="4624" max="4627" width="11.42578125" style="6" customWidth="1"/>
    <col min="4628" max="4628" width="10" style="6" customWidth="1"/>
    <col min="4629" max="4864" width="11.42578125" style="6" customWidth="1"/>
    <col min="4865" max="4865" width="4" style="6" bestFit="1" customWidth="1"/>
    <col min="4866" max="4866" width="5.7109375" style="6" customWidth="1"/>
    <col min="4867" max="4867" width="10.28515625" style="6" bestFit="1" customWidth="1"/>
    <col min="4868" max="4868" width="7.7109375" style="6" customWidth="1"/>
    <col min="4869" max="4869" width="10.28515625" style="6" customWidth="1"/>
    <col min="4870" max="4870" width="11.42578125" style="6" customWidth="1"/>
    <col min="4871" max="4871" width="9.7109375" style="6" customWidth="1"/>
    <col min="4872" max="4873" width="8.140625" style="6" customWidth="1"/>
    <col min="4874" max="4876" width="11.42578125" style="6" customWidth="1"/>
    <col min="4877" max="4877" width="13.7109375" style="6" customWidth="1"/>
    <col min="4878" max="4878" width="11.42578125" style="6" customWidth="1"/>
    <col min="4879" max="4879" width="16.5703125" style="6" customWidth="1"/>
    <col min="4880" max="4883" width="11.42578125" style="6" customWidth="1"/>
    <col min="4884" max="4884" width="10" style="6" customWidth="1"/>
    <col min="4885" max="5120" width="11.42578125" style="6" customWidth="1"/>
    <col min="5121" max="5121" width="4" style="6" bestFit="1" customWidth="1"/>
    <col min="5122" max="5122" width="5.7109375" style="6" customWidth="1"/>
    <col min="5123" max="5123" width="10.28515625" style="6" bestFit="1" customWidth="1"/>
    <col min="5124" max="5124" width="7.7109375" style="6" customWidth="1"/>
    <col min="5125" max="5125" width="10.28515625" style="6" customWidth="1"/>
    <col min="5126" max="5126" width="11.42578125" style="6" customWidth="1"/>
    <col min="5127" max="5127" width="9.7109375" style="6" customWidth="1"/>
    <col min="5128" max="5129" width="8.140625" style="6" customWidth="1"/>
    <col min="5130" max="5132" width="11.42578125" style="6" customWidth="1"/>
    <col min="5133" max="5133" width="13.7109375" style="6" customWidth="1"/>
    <col min="5134" max="5134" width="11.42578125" style="6" customWidth="1"/>
    <col min="5135" max="5135" width="16.5703125" style="6" customWidth="1"/>
    <col min="5136" max="5139" width="11.42578125" style="6" customWidth="1"/>
    <col min="5140" max="5140" width="10" style="6" customWidth="1"/>
    <col min="5141" max="5376" width="11.42578125" style="6" customWidth="1"/>
    <col min="5377" max="5377" width="4" style="6" bestFit="1" customWidth="1"/>
    <col min="5378" max="5378" width="5.7109375" style="6" customWidth="1"/>
    <col min="5379" max="5379" width="10.28515625" style="6" bestFit="1" customWidth="1"/>
    <col min="5380" max="5380" width="7.7109375" style="6" customWidth="1"/>
    <col min="5381" max="5381" width="10.28515625" style="6" customWidth="1"/>
    <col min="5382" max="5382" width="11.42578125" style="6" customWidth="1"/>
    <col min="5383" max="5383" width="9.7109375" style="6" customWidth="1"/>
    <col min="5384" max="5385" width="8.140625" style="6" customWidth="1"/>
    <col min="5386" max="5388" width="11.42578125" style="6" customWidth="1"/>
    <col min="5389" max="5389" width="13.7109375" style="6" customWidth="1"/>
    <col min="5390" max="5390" width="11.42578125" style="6" customWidth="1"/>
    <col min="5391" max="5391" width="16.5703125" style="6" customWidth="1"/>
    <col min="5392" max="5395" width="11.42578125" style="6" customWidth="1"/>
    <col min="5396" max="5396" width="10" style="6" customWidth="1"/>
    <col min="5397" max="5632" width="11.42578125" style="6" customWidth="1"/>
    <col min="5633" max="5633" width="4" style="6" bestFit="1" customWidth="1"/>
    <col min="5634" max="5634" width="5.7109375" style="6" customWidth="1"/>
    <col min="5635" max="5635" width="10.28515625" style="6" bestFit="1" customWidth="1"/>
    <col min="5636" max="5636" width="7.7109375" style="6" customWidth="1"/>
    <col min="5637" max="5637" width="10.28515625" style="6" customWidth="1"/>
    <col min="5638" max="5638" width="11.42578125" style="6" customWidth="1"/>
    <col min="5639" max="5639" width="9.7109375" style="6" customWidth="1"/>
    <col min="5640" max="5641" width="8.140625" style="6" customWidth="1"/>
    <col min="5642" max="5644" width="11.42578125" style="6" customWidth="1"/>
    <col min="5645" max="5645" width="13.7109375" style="6" customWidth="1"/>
    <col min="5646" max="5646" width="11.42578125" style="6" customWidth="1"/>
    <col min="5647" max="5647" width="16.5703125" style="6" customWidth="1"/>
    <col min="5648" max="5651" width="11.42578125" style="6" customWidth="1"/>
    <col min="5652" max="5652" width="10" style="6" customWidth="1"/>
    <col min="5653" max="5888" width="11.42578125" style="6" customWidth="1"/>
    <col min="5889" max="5889" width="4" style="6" bestFit="1" customWidth="1"/>
    <col min="5890" max="5890" width="5.7109375" style="6" customWidth="1"/>
    <col min="5891" max="5891" width="10.28515625" style="6" bestFit="1" customWidth="1"/>
    <col min="5892" max="5892" width="7.7109375" style="6" customWidth="1"/>
    <col min="5893" max="5893" width="10.28515625" style="6" customWidth="1"/>
    <col min="5894" max="5894" width="11.42578125" style="6" customWidth="1"/>
    <col min="5895" max="5895" width="9.7109375" style="6" customWidth="1"/>
    <col min="5896" max="5897" width="8.140625" style="6" customWidth="1"/>
    <col min="5898" max="5900" width="11.42578125" style="6" customWidth="1"/>
    <col min="5901" max="5901" width="13.7109375" style="6" customWidth="1"/>
    <col min="5902" max="5902" width="11.42578125" style="6" customWidth="1"/>
    <col min="5903" max="5903" width="16.5703125" style="6" customWidth="1"/>
    <col min="5904" max="5907" width="11.42578125" style="6" customWidth="1"/>
    <col min="5908" max="5908" width="10" style="6" customWidth="1"/>
    <col min="5909" max="6144" width="11.42578125" style="6" customWidth="1"/>
    <col min="6145" max="6145" width="4" style="6" bestFit="1" customWidth="1"/>
    <col min="6146" max="6146" width="5.7109375" style="6" customWidth="1"/>
    <col min="6147" max="6147" width="10.28515625" style="6" bestFit="1" customWidth="1"/>
    <col min="6148" max="6148" width="7.7109375" style="6" customWidth="1"/>
    <col min="6149" max="6149" width="10.28515625" style="6" customWidth="1"/>
    <col min="6150" max="6150" width="11.42578125" style="6" customWidth="1"/>
    <col min="6151" max="6151" width="9.7109375" style="6" customWidth="1"/>
    <col min="6152" max="6153" width="8.140625" style="6" customWidth="1"/>
    <col min="6154" max="6156" width="11.42578125" style="6" customWidth="1"/>
    <col min="6157" max="6157" width="13.7109375" style="6" customWidth="1"/>
    <col min="6158" max="6158" width="11.42578125" style="6" customWidth="1"/>
    <col min="6159" max="6159" width="16.5703125" style="6" customWidth="1"/>
    <col min="6160" max="6163" width="11.42578125" style="6" customWidth="1"/>
    <col min="6164" max="6164" width="10" style="6" customWidth="1"/>
    <col min="6165" max="6400" width="11.42578125" style="6" customWidth="1"/>
    <col min="6401" max="6401" width="4" style="6" bestFit="1" customWidth="1"/>
    <col min="6402" max="6402" width="5.7109375" style="6" customWidth="1"/>
    <col min="6403" max="6403" width="10.28515625" style="6" bestFit="1" customWidth="1"/>
    <col min="6404" max="6404" width="7.7109375" style="6" customWidth="1"/>
    <col min="6405" max="6405" width="10.28515625" style="6" customWidth="1"/>
    <col min="6406" max="6406" width="11.42578125" style="6" customWidth="1"/>
    <col min="6407" max="6407" width="9.7109375" style="6" customWidth="1"/>
    <col min="6408" max="6409" width="8.140625" style="6" customWidth="1"/>
    <col min="6410" max="6412" width="11.42578125" style="6" customWidth="1"/>
    <col min="6413" max="6413" width="13.7109375" style="6" customWidth="1"/>
    <col min="6414" max="6414" width="11.42578125" style="6" customWidth="1"/>
    <col min="6415" max="6415" width="16.5703125" style="6" customWidth="1"/>
    <col min="6416" max="6419" width="11.42578125" style="6" customWidth="1"/>
    <col min="6420" max="6420" width="10" style="6" customWidth="1"/>
    <col min="6421" max="6656" width="11.42578125" style="6" customWidth="1"/>
    <col min="6657" max="6657" width="4" style="6" bestFit="1" customWidth="1"/>
    <col min="6658" max="6658" width="5.7109375" style="6" customWidth="1"/>
    <col min="6659" max="6659" width="10.28515625" style="6" bestFit="1" customWidth="1"/>
    <col min="6660" max="6660" width="7.7109375" style="6" customWidth="1"/>
    <col min="6661" max="6661" width="10.28515625" style="6" customWidth="1"/>
    <col min="6662" max="6662" width="11.42578125" style="6" customWidth="1"/>
    <col min="6663" max="6663" width="9.7109375" style="6" customWidth="1"/>
    <col min="6664" max="6665" width="8.140625" style="6" customWidth="1"/>
    <col min="6666" max="6668" width="11.42578125" style="6" customWidth="1"/>
    <col min="6669" max="6669" width="13.7109375" style="6" customWidth="1"/>
    <col min="6670" max="6670" width="11.42578125" style="6" customWidth="1"/>
    <col min="6671" max="6671" width="16.5703125" style="6" customWidth="1"/>
    <col min="6672" max="6675" width="11.42578125" style="6" customWidth="1"/>
    <col min="6676" max="6676" width="10" style="6" customWidth="1"/>
    <col min="6677" max="6912" width="11.42578125" style="6" customWidth="1"/>
    <col min="6913" max="6913" width="4" style="6" bestFit="1" customWidth="1"/>
    <col min="6914" max="6914" width="5.7109375" style="6" customWidth="1"/>
    <col min="6915" max="6915" width="10.28515625" style="6" bestFit="1" customWidth="1"/>
    <col min="6916" max="6916" width="7.7109375" style="6" customWidth="1"/>
    <col min="6917" max="6917" width="10.28515625" style="6" customWidth="1"/>
    <col min="6918" max="6918" width="11.42578125" style="6" customWidth="1"/>
    <col min="6919" max="6919" width="9.7109375" style="6" customWidth="1"/>
    <col min="6920" max="6921" width="8.140625" style="6" customWidth="1"/>
    <col min="6922" max="6924" width="11.42578125" style="6" customWidth="1"/>
    <col min="6925" max="6925" width="13.7109375" style="6" customWidth="1"/>
    <col min="6926" max="6926" width="11.42578125" style="6" customWidth="1"/>
    <col min="6927" max="6927" width="16.5703125" style="6" customWidth="1"/>
    <col min="6928" max="6931" width="11.42578125" style="6" customWidth="1"/>
    <col min="6932" max="6932" width="10" style="6" customWidth="1"/>
    <col min="6933" max="7168" width="11.42578125" style="6" customWidth="1"/>
    <col min="7169" max="7169" width="4" style="6" bestFit="1" customWidth="1"/>
    <col min="7170" max="7170" width="5.7109375" style="6" customWidth="1"/>
    <col min="7171" max="7171" width="10.28515625" style="6" bestFit="1" customWidth="1"/>
    <col min="7172" max="7172" width="7.7109375" style="6" customWidth="1"/>
    <col min="7173" max="7173" width="10.28515625" style="6" customWidth="1"/>
    <col min="7174" max="7174" width="11.42578125" style="6" customWidth="1"/>
    <col min="7175" max="7175" width="9.7109375" style="6" customWidth="1"/>
    <col min="7176" max="7177" width="8.140625" style="6" customWidth="1"/>
    <col min="7178" max="7180" width="11.42578125" style="6" customWidth="1"/>
    <col min="7181" max="7181" width="13.7109375" style="6" customWidth="1"/>
    <col min="7182" max="7182" width="11.42578125" style="6" customWidth="1"/>
    <col min="7183" max="7183" width="16.5703125" style="6" customWidth="1"/>
    <col min="7184" max="7187" width="11.42578125" style="6" customWidth="1"/>
    <col min="7188" max="7188" width="10" style="6" customWidth="1"/>
    <col min="7189" max="7424" width="11.42578125" style="6" customWidth="1"/>
    <col min="7425" max="7425" width="4" style="6" bestFit="1" customWidth="1"/>
    <col min="7426" max="7426" width="5.7109375" style="6" customWidth="1"/>
    <col min="7427" max="7427" width="10.28515625" style="6" bestFit="1" customWidth="1"/>
    <col min="7428" max="7428" width="7.7109375" style="6" customWidth="1"/>
    <col min="7429" max="7429" width="10.28515625" style="6" customWidth="1"/>
    <col min="7430" max="7430" width="11.42578125" style="6" customWidth="1"/>
    <col min="7431" max="7431" width="9.7109375" style="6" customWidth="1"/>
    <col min="7432" max="7433" width="8.140625" style="6" customWidth="1"/>
    <col min="7434" max="7436" width="11.42578125" style="6" customWidth="1"/>
    <col min="7437" max="7437" width="13.7109375" style="6" customWidth="1"/>
    <col min="7438" max="7438" width="11.42578125" style="6" customWidth="1"/>
    <col min="7439" max="7439" width="16.5703125" style="6" customWidth="1"/>
    <col min="7440" max="7443" width="11.42578125" style="6" customWidth="1"/>
    <col min="7444" max="7444" width="10" style="6" customWidth="1"/>
    <col min="7445" max="7680" width="11.42578125" style="6" customWidth="1"/>
    <col min="7681" max="7681" width="4" style="6" bestFit="1" customWidth="1"/>
    <col min="7682" max="7682" width="5.7109375" style="6" customWidth="1"/>
    <col min="7683" max="7683" width="10.28515625" style="6" bestFit="1" customWidth="1"/>
    <col min="7684" max="7684" width="7.7109375" style="6" customWidth="1"/>
    <col min="7685" max="7685" width="10.28515625" style="6" customWidth="1"/>
    <col min="7686" max="7686" width="11.42578125" style="6" customWidth="1"/>
    <col min="7687" max="7687" width="9.7109375" style="6" customWidth="1"/>
    <col min="7688" max="7689" width="8.140625" style="6" customWidth="1"/>
    <col min="7690" max="7692" width="11.42578125" style="6" customWidth="1"/>
    <col min="7693" max="7693" width="13.7109375" style="6" customWidth="1"/>
    <col min="7694" max="7694" width="11.42578125" style="6" customWidth="1"/>
    <col min="7695" max="7695" width="16.5703125" style="6" customWidth="1"/>
    <col min="7696" max="7699" width="11.42578125" style="6" customWidth="1"/>
    <col min="7700" max="7700" width="10" style="6" customWidth="1"/>
    <col min="7701" max="7936" width="11.42578125" style="6" customWidth="1"/>
    <col min="7937" max="7937" width="4" style="6" bestFit="1" customWidth="1"/>
    <col min="7938" max="7938" width="5.7109375" style="6" customWidth="1"/>
    <col min="7939" max="7939" width="10.28515625" style="6" bestFit="1" customWidth="1"/>
    <col min="7940" max="7940" width="7.7109375" style="6" customWidth="1"/>
    <col min="7941" max="7941" width="10.28515625" style="6" customWidth="1"/>
    <col min="7942" max="7942" width="11.42578125" style="6" customWidth="1"/>
    <col min="7943" max="7943" width="9.7109375" style="6" customWidth="1"/>
    <col min="7944" max="7945" width="8.140625" style="6" customWidth="1"/>
    <col min="7946" max="7948" width="11.42578125" style="6" customWidth="1"/>
    <col min="7949" max="7949" width="13.7109375" style="6" customWidth="1"/>
    <col min="7950" max="7950" width="11.42578125" style="6" customWidth="1"/>
    <col min="7951" max="7951" width="16.5703125" style="6" customWidth="1"/>
    <col min="7952" max="7955" width="11.42578125" style="6" customWidth="1"/>
    <col min="7956" max="7956" width="10" style="6" customWidth="1"/>
    <col min="7957" max="8192" width="11.42578125" style="6" customWidth="1"/>
    <col min="8193" max="8193" width="4" style="6" bestFit="1" customWidth="1"/>
    <col min="8194" max="8194" width="5.7109375" style="6" customWidth="1"/>
    <col min="8195" max="8195" width="10.28515625" style="6" bestFit="1" customWidth="1"/>
    <col min="8196" max="8196" width="7.7109375" style="6" customWidth="1"/>
    <col min="8197" max="8197" width="10.28515625" style="6" customWidth="1"/>
    <col min="8198" max="8198" width="11.42578125" style="6" customWidth="1"/>
    <col min="8199" max="8199" width="9.7109375" style="6" customWidth="1"/>
    <col min="8200" max="8201" width="8.140625" style="6" customWidth="1"/>
    <col min="8202" max="8204" width="11.42578125" style="6" customWidth="1"/>
    <col min="8205" max="8205" width="13.7109375" style="6" customWidth="1"/>
    <col min="8206" max="8206" width="11.42578125" style="6" customWidth="1"/>
    <col min="8207" max="8207" width="16.5703125" style="6" customWidth="1"/>
    <col min="8208" max="8211" width="11.42578125" style="6" customWidth="1"/>
    <col min="8212" max="8212" width="10" style="6" customWidth="1"/>
    <col min="8213" max="8448" width="11.42578125" style="6" customWidth="1"/>
    <col min="8449" max="8449" width="4" style="6" bestFit="1" customWidth="1"/>
    <col min="8450" max="8450" width="5.7109375" style="6" customWidth="1"/>
    <col min="8451" max="8451" width="10.28515625" style="6" bestFit="1" customWidth="1"/>
    <col min="8452" max="8452" width="7.7109375" style="6" customWidth="1"/>
    <col min="8453" max="8453" width="10.28515625" style="6" customWidth="1"/>
    <col min="8454" max="8454" width="11.42578125" style="6" customWidth="1"/>
    <col min="8455" max="8455" width="9.7109375" style="6" customWidth="1"/>
    <col min="8456" max="8457" width="8.140625" style="6" customWidth="1"/>
    <col min="8458" max="8460" width="11.42578125" style="6" customWidth="1"/>
    <col min="8461" max="8461" width="13.7109375" style="6" customWidth="1"/>
    <col min="8462" max="8462" width="11.42578125" style="6" customWidth="1"/>
    <col min="8463" max="8463" width="16.5703125" style="6" customWidth="1"/>
    <col min="8464" max="8467" width="11.42578125" style="6" customWidth="1"/>
    <col min="8468" max="8468" width="10" style="6" customWidth="1"/>
    <col min="8469" max="8704" width="11.42578125" style="6" customWidth="1"/>
    <col min="8705" max="8705" width="4" style="6" bestFit="1" customWidth="1"/>
    <col min="8706" max="8706" width="5.7109375" style="6" customWidth="1"/>
    <col min="8707" max="8707" width="10.28515625" style="6" bestFit="1" customWidth="1"/>
    <col min="8708" max="8708" width="7.7109375" style="6" customWidth="1"/>
    <col min="8709" max="8709" width="10.28515625" style="6" customWidth="1"/>
    <col min="8710" max="8710" width="11.42578125" style="6" customWidth="1"/>
    <col min="8711" max="8711" width="9.7109375" style="6" customWidth="1"/>
    <col min="8712" max="8713" width="8.140625" style="6" customWidth="1"/>
    <col min="8714" max="8716" width="11.42578125" style="6" customWidth="1"/>
    <col min="8717" max="8717" width="13.7109375" style="6" customWidth="1"/>
    <col min="8718" max="8718" width="11.42578125" style="6" customWidth="1"/>
    <col min="8719" max="8719" width="16.5703125" style="6" customWidth="1"/>
    <col min="8720" max="8723" width="11.42578125" style="6" customWidth="1"/>
    <col min="8724" max="8724" width="10" style="6" customWidth="1"/>
    <col min="8725" max="8960" width="11.42578125" style="6" customWidth="1"/>
    <col min="8961" max="8961" width="4" style="6" bestFit="1" customWidth="1"/>
    <col min="8962" max="8962" width="5.7109375" style="6" customWidth="1"/>
    <col min="8963" max="8963" width="10.28515625" style="6" bestFit="1" customWidth="1"/>
    <col min="8964" max="8964" width="7.7109375" style="6" customWidth="1"/>
    <col min="8965" max="8965" width="10.28515625" style="6" customWidth="1"/>
    <col min="8966" max="8966" width="11.42578125" style="6" customWidth="1"/>
    <col min="8967" max="8967" width="9.7109375" style="6" customWidth="1"/>
    <col min="8968" max="8969" width="8.140625" style="6" customWidth="1"/>
    <col min="8970" max="8972" width="11.42578125" style="6" customWidth="1"/>
    <col min="8973" max="8973" width="13.7109375" style="6" customWidth="1"/>
    <col min="8974" max="8974" width="11.42578125" style="6" customWidth="1"/>
    <col min="8975" max="8975" width="16.5703125" style="6" customWidth="1"/>
    <col min="8976" max="8979" width="11.42578125" style="6" customWidth="1"/>
    <col min="8980" max="8980" width="10" style="6" customWidth="1"/>
    <col min="8981" max="9216" width="11.42578125" style="6" customWidth="1"/>
    <col min="9217" max="9217" width="4" style="6" bestFit="1" customWidth="1"/>
    <col min="9218" max="9218" width="5.7109375" style="6" customWidth="1"/>
    <col min="9219" max="9219" width="10.28515625" style="6" bestFit="1" customWidth="1"/>
    <col min="9220" max="9220" width="7.7109375" style="6" customWidth="1"/>
    <col min="9221" max="9221" width="10.28515625" style="6" customWidth="1"/>
    <col min="9222" max="9222" width="11.42578125" style="6" customWidth="1"/>
    <col min="9223" max="9223" width="9.7109375" style="6" customWidth="1"/>
    <col min="9224" max="9225" width="8.140625" style="6" customWidth="1"/>
    <col min="9226" max="9228" width="11.42578125" style="6" customWidth="1"/>
    <col min="9229" max="9229" width="13.7109375" style="6" customWidth="1"/>
    <col min="9230" max="9230" width="11.42578125" style="6" customWidth="1"/>
    <col min="9231" max="9231" width="16.5703125" style="6" customWidth="1"/>
    <col min="9232" max="9235" width="11.42578125" style="6" customWidth="1"/>
    <col min="9236" max="9236" width="10" style="6" customWidth="1"/>
    <col min="9237" max="9472" width="11.42578125" style="6" customWidth="1"/>
    <col min="9473" max="9473" width="4" style="6" bestFit="1" customWidth="1"/>
    <col min="9474" max="9474" width="5.7109375" style="6" customWidth="1"/>
    <col min="9475" max="9475" width="10.28515625" style="6" bestFit="1" customWidth="1"/>
    <col min="9476" max="9476" width="7.7109375" style="6" customWidth="1"/>
    <col min="9477" max="9477" width="10.28515625" style="6" customWidth="1"/>
    <col min="9478" max="9478" width="11.42578125" style="6" customWidth="1"/>
    <col min="9479" max="9479" width="9.7109375" style="6" customWidth="1"/>
    <col min="9480" max="9481" width="8.140625" style="6" customWidth="1"/>
    <col min="9482" max="9484" width="11.42578125" style="6" customWidth="1"/>
    <col min="9485" max="9485" width="13.7109375" style="6" customWidth="1"/>
    <col min="9486" max="9486" width="11.42578125" style="6" customWidth="1"/>
    <col min="9487" max="9487" width="16.5703125" style="6" customWidth="1"/>
    <col min="9488" max="9491" width="11.42578125" style="6" customWidth="1"/>
    <col min="9492" max="9492" width="10" style="6" customWidth="1"/>
    <col min="9493" max="9728" width="11.42578125" style="6" customWidth="1"/>
    <col min="9729" max="9729" width="4" style="6" bestFit="1" customWidth="1"/>
    <col min="9730" max="9730" width="5.7109375" style="6" customWidth="1"/>
    <col min="9731" max="9731" width="10.28515625" style="6" bestFit="1" customWidth="1"/>
    <col min="9732" max="9732" width="7.7109375" style="6" customWidth="1"/>
    <col min="9733" max="9733" width="10.28515625" style="6" customWidth="1"/>
    <col min="9734" max="9734" width="11.42578125" style="6" customWidth="1"/>
    <col min="9735" max="9735" width="9.7109375" style="6" customWidth="1"/>
    <col min="9736" max="9737" width="8.140625" style="6" customWidth="1"/>
    <col min="9738" max="9740" width="11.42578125" style="6" customWidth="1"/>
    <col min="9741" max="9741" width="13.7109375" style="6" customWidth="1"/>
    <col min="9742" max="9742" width="11.42578125" style="6" customWidth="1"/>
    <col min="9743" max="9743" width="16.5703125" style="6" customWidth="1"/>
    <col min="9744" max="9747" width="11.42578125" style="6" customWidth="1"/>
    <col min="9748" max="9748" width="10" style="6" customWidth="1"/>
    <col min="9749" max="9984" width="11.42578125" style="6" customWidth="1"/>
    <col min="9985" max="9985" width="4" style="6" bestFit="1" customWidth="1"/>
    <col min="9986" max="9986" width="5.7109375" style="6" customWidth="1"/>
    <col min="9987" max="9987" width="10.28515625" style="6" bestFit="1" customWidth="1"/>
    <col min="9988" max="9988" width="7.7109375" style="6" customWidth="1"/>
    <col min="9989" max="9989" width="10.28515625" style="6" customWidth="1"/>
    <col min="9990" max="9990" width="11.42578125" style="6" customWidth="1"/>
    <col min="9991" max="9991" width="9.7109375" style="6" customWidth="1"/>
    <col min="9992" max="9993" width="8.140625" style="6" customWidth="1"/>
    <col min="9994" max="9996" width="11.42578125" style="6" customWidth="1"/>
    <col min="9997" max="9997" width="13.7109375" style="6" customWidth="1"/>
    <col min="9998" max="9998" width="11.42578125" style="6" customWidth="1"/>
    <col min="9999" max="9999" width="16.5703125" style="6" customWidth="1"/>
    <col min="10000" max="10003" width="11.42578125" style="6" customWidth="1"/>
    <col min="10004" max="10004" width="10" style="6" customWidth="1"/>
    <col min="10005" max="10240" width="11.42578125" style="6" customWidth="1"/>
    <col min="10241" max="10241" width="4" style="6" bestFit="1" customWidth="1"/>
    <col min="10242" max="10242" width="5.7109375" style="6" customWidth="1"/>
    <col min="10243" max="10243" width="10.28515625" style="6" bestFit="1" customWidth="1"/>
    <col min="10244" max="10244" width="7.7109375" style="6" customWidth="1"/>
    <col min="10245" max="10245" width="10.28515625" style="6" customWidth="1"/>
    <col min="10246" max="10246" width="11.42578125" style="6" customWidth="1"/>
    <col min="10247" max="10247" width="9.7109375" style="6" customWidth="1"/>
    <col min="10248" max="10249" width="8.140625" style="6" customWidth="1"/>
    <col min="10250" max="10252" width="11.42578125" style="6" customWidth="1"/>
    <col min="10253" max="10253" width="13.7109375" style="6" customWidth="1"/>
    <col min="10254" max="10254" width="11.42578125" style="6" customWidth="1"/>
    <col min="10255" max="10255" width="16.5703125" style="6" customWidth="1"/>
    <col min="10256" max="10259" width="11.42578125" style="6" customWidth="1"/>
    <col min="10260" max="10260" width="10" style="6" customWidth="1"/>
    <col min="10261" max="10496" width="11.42578125" style="6" customWidth="1"/>
    <col min="10497" max="10497" width="4" style="6" bestFit="1" customWidth="1"/>
    <col min="10498" max="10498" width="5.7109375" style="6" customWidth="1"/>
    <col min="10499" max="10499" width="10.28515625" style="6" bestFit="1" customWidth="1"/>
    <col min="10500" max="10500" width="7.7109375" style="6" customWidth="1"/>
    <col min="10501" max="10501" width="10.28515625" style="6" customWidth="1"/>
    <col min="10502" max="10502" width="11.42578125" style="6" customWidth="1"/>
    <col min="10503" max="10503" width="9.7109375" style="6" customWidth="1"/>
    <col min="10504" max="10505" width="8.140625" style="6" customWidth="1"/>
    <col min="10506" max="10508" width="11.42578125" style="6" customWidth="1"/>
    <col min="10509" max="10509" width="13.7109375" style="6" customWidth="1"/>
    <col min="10510" max="10510" width="11.42578125" style="6" customWidth="1"/>
    <col min="10511" max="10511" width="16.5703125" style="6" customWidth="1"/>
    <col min="10512" max="10515" width="11.42578125" style="6" customWidth="1"/>
    <col min="10516" max="10516" width="10" style="6" customWidth="1"/>
    <col min="10517" max="10752" width="11.42578125" style="6" customWidth="1"/>
    <col min="10753" max="10753" width="4" style="6" bestFit="1" customWidth="1"/>
    <col min="10754" max="10754" width="5.7109375" style="6" customWidth="1"/>
    <col min="10755" max="10755" width="10.28515625" style="6" bestFit="1" customWidth="1"/>
    <col min="10756" max="10756" width="7.7109375" style="6" customWidth="1"/>
    <col min="10757" max="10757" width="10.28515625" style="6" customWidth="1"/>
    <col min="10758" max="10758" width="11.42578125" style="6" customWidth="1"/>
    <col min="10759" max="10759" width="9.7109375" style="6" customWidth="1"/>
    <col min="10760" max="10761" width="8.140625" style="6" customWidth="1"/>
    <col min="10762" max="10764" width="11.42578125" style="6" customWidth="1"/>
    <col min="10765" max="10765" width="13.7109375" style="6" customWidth="1"/>
    <col min="10766" max="10766" width="11.42578125" style="6" customWidth="1"/>
    <col min="10767" max="10767" width="16.5703125" style="6" customWidth="1"/>
    <col min="10768" max="10771" width="11.42578125" style="6" customWidth="1"/>
    <col min="10772" max="10772" width="10" style="6" customWidth="1"/>
    <col min="10773" max="11008" width="11.42578125" style="6" customWidth="1"/>
    <col min="11009" max="11009" width="4" style="6" bestFit="1" customWidth="1"/>
    <col min="11010" max="11010" width="5.7109375" style="6" customWidth="1"/>
    <col min="11011" max="11011" width="10.28515625" style="6" bestFit="1" customWidth="1"/>
    <col min="11012" max="11012" width="7.7109375" style="6" customWidth="1"/>
    <col min="11013" max="11013" width="10.28515625" style="6" customWidth="1"/>
    <col min="11014" max="11014" width="11.42578125" style="6" customWidth="1"/>
    <col min="11015" max="11015" width="9.7109375" style="6" customWidth="1"/>
    <col min="11016" max="11017" width="8.140625" style="6" customWidth="1"/>
    <col min="11018" max="11020" width="11.42578125" style="6" customWidth="1"/>
    <col min="11021" max="11021" width="13.7109375" style="6" customWidth="1"/>
    <col min="11022" max="11022" width="11.42578125" style="6" customWidth="1"/>
    <col min="11023" max="11023" width="16.5703125" style="6" customWidth="1"/>
    <col min="11024" max="11027" width="11.42578125" style="6" customWidth="1"/>
    <col min="11028" max="11028" width="10" style="6" customWidth="1"/>
    <col min="11029" max="11264" width="11.42578125" style="6" customWidth="1"/>
    <col min="11265" max="11265" width="4" style="6" bestFit="1" customWidth="1"/>
    <col min="11266" max="11266" width="5.7109375" style="6" customWidth="1"/>
    <col min="11267" max="11267" width="10.28515625" style="6" bestFit="1" customWidth="1"/>
    <col min="11268" max="11268" width="7.7109375" style="6" customWidth="1"/>
    <col min="11269" max="11269" width="10.28515625" style="6" customWidth="1"/>
    <col min="11270" max="11270" width="11.42578125" style="6" customWidth="1"/>
    <col min="11271" max="11271" width="9.7109375" style="6" customWidth="1"/>
    <col min="11272" max="11273" width="8.140625" style="6" customWidth="1"/>
    <col min="11274" max="11276" width="11.42578125" style="6" customWidth="1"/>
    <col min="11277" max="11277" width="13.7109375" style="6" customWidth="1"/>
    <col min="11278" max="11278" width="11.42578125" style="6" customWidth="1"/>
    <col min="11279" max="11279" width="16.5703125" style="6" customWidth="1"/>
    <col min="11280" max="11283" width="11.42578125" style="6" customWidth="1"/>
    <col min="11284" max="11284" width="10" style="6" customWidth="1"/>
    <col min="11285" max="11520" width="11.42578125" style="6" customWidth="1"/>
    <col min="11521" max="11521" width="4" style="6" bestFit="1" customWidth="1"/>
    <col min="11522" max="11522" width="5.7109375" style="6" customWidth="1"/>
    <col min="11523" max="11523" width="10.28515625" style="6" bestFit="1" customWidth="1"/>
    <col min="11524" max="11524" width="7.7109375" style="6" customWidth="1"/>
    <col min="11525" max="11525" width="10.28515625" style="6" customWidth="1"/>
    <col min="11526" max="11526" width="11.42578125" style="6" customWidth="1"/>
    <col min="11527" max="11527" width="9.7109375" style="6" customWidth="1"/>
    <col min="11528" max="11529" width="8.140625" style="6" customWidth="1"/>
    <col min="11530" max="11532" width="11.42578125" style="6" customWidth="1"/>
    <col min="11533" max="11533" width="13.7109375" style="6" customWidth="1"/>
    <col min="11534" max="11534" width="11.42578125" style="6" customWidth="1"/>
    <col min="11535" max="11535" width="16.5703125" style="6" customWidth="1"/>
    <col min="11536" max="11539" width="11.42578125" style="6" customWidth="1"/>
    <col min="11540" max="11540" width="10" style="6" customWidth="1"/>
    <col min="11541" max="11776" width="11.42578125" style="6" customWidth="1"/>
    <col min="11777" max="11777" width="4" style="6" bestFit="1" customWidth="1"/>
    <col min="11778" max="11778" width="5.7109375" style="6" customWidth="1"/>
    <col min="11779" max="11779" width="10.28515625" style="6" bestFit="1" customWidth="1"/>
    <col min="11780" max="11780" width="7.7109375" style="6" customWidth="1"/>
    <col min="11781" max="11781" width="10.28515625" style="6" customWidth="1"/>
    <col min="11782" max="11782" width="11.42578125" style="6" customWidth="1"/>
    <col min="11783" max="11783" width="9.7109375" style="6" customWidth="1"/>
    <col min="11784" max="11785" width="8.140625" style="6" customWidth="1"/>
    <col min="11786" max="11788" width="11.42578125" style="6" customWidth="1"/>
    <col min="11789" max="11789" width="13.7109375" style="6" customWidth="1"/>
    <col min="11790" max="11790" width="11.42578125" style="6" customWidth="1"/>
    <col min="11791" max="11791" width="16.5703125" style="6" customWidth="1"/>
    <col min="11792" max="11795" width="11.42578125" style="6" customWidth="1"/>
    <col min="11796" max="11796" width="10" style="6" customWidth="1"/>
    <col min="11797" max="12032" width="11.42578125" style="6" customWidth="1"/>
    <col min="12033" max="12033" width="4" style="6" bestFit="1" customWidth="1"/>
    <col min="12034" max="12034" width="5.7109375" style="6" customWidth="1"/>
    <col min="12035" max="12035" width="10.28515625" style="6" bestFit="1" customWidth="1"/>
    <col min="12036" max="12036" width="7.7109375" style="6" customWidth="1"/>
    <col min="12037" max="12037" width="10.28515625" style="6" customWidth="1"/>
    <col min="12038" max="12038" width="11.42578125" style="6" customWidth="1"/>
    <col min="12039" max="12039" width="9.7109375" style="6" customWidth="1"/>
    <col min="12040" max="12041" width="8.140625" style="6" customWidth="1"/>
    <col min="12042" max="12044" width="11.42578125" style="6" customWidth="1"/>
    <col min="12045" max="12045" width="13.7109375" style="6" customWidth="1"/>
    <col min="12046" max="12046" width="11.42578125" style="6" customWidth="1"/>
    <col min="12047" max="12047" width="16.5703125" style="6" customWidth="1"/>
    <col min="12048" max="12051" width="11.42578125" style="6" customWidth="1"/>
    <col min="12052" max="12052" width="10" style="6" customWidth="1"/>
    <col min="12053" max="12288" width="11.42578125" style="6" customWidth="1"/>
    <col min="12289" max="12289" width="4" style="6" bestFit="1" customWidth="1"/>
    <col min="12290" max="12290" width="5.7109375" style="6" customWidth="1"/>
    <col min="12291" max="12291" width="10.28515625" style="6" bestFit="1" customWidth="1"/>
    <col min="12292" max="12292" width="7.7109375" style="6" customWidth="1"/>
    <col min="12293" max="12293" width="10.28515625" style="6" customWidth="1"/>
    <col min="12294" max="12294" width="11.42578125" style="6" customWidth="1"/>
    <col min="12295" max="12295" width="9.7109375" style="6" customWidth="1"/>
    <col min="12296" max="12297" width="8.140625" style="6" customWidth="1"/>
    <col min="12298" max="12300" width="11.42578125" style="6" customWidth="1"/>
    <col min="12301" max="12301" width="13.7109375" style="6" customWidth="1"/>
    <col min="12302" max="12302" width="11.42578125" style="6" customWidth="1"/>
    <col min="12303" max="12303" width="16.5703125" style="6" customWidth="1"/>
    <col min="12304" max="12307" width="11.42578125" style="6" customWidth="1"/>
    <col min="12308" max="12308" width="10" style="6" customWidth="1"/>
    <col min="12309" max="12544" width="11.42578125" style="6" customWidth="1"/>
    <col min="12545" max="12545" width="4" style="6" bestFit="1" customWidth="1"/>
    <col min="12546" max="12546" width="5.7109375" style="6" customWidth="1"/>
    <col min="12547" max="12547" width="10.28515625" style="6" bestFit="1" customWidth="1"/>
    <col min="12548" max="12548" width="7.7109375" style="6" customWidth="1"/>
    <col min="12549" max="12549" width="10.28515625" style="6" customWidth="1"/>
    <col min="12550" max="12550" width="11.42578125" style="6" customWidth="1"/>
    <col min="12551" max="12551" width="9.7109375" style="6" customWidth="1"/>
    <col min="12552" max="12553" width="8.140625" style="6" customWidth="1"/>
    <col min="12554" max="12556" width="11.42578125" style="6" customWidth="1"/>
    <col min="12557" max="12557" width="13.7109375" style="6" customWidth="1"/>
    <col min="12558" max="12558" width="11.42578125" style="6" customWidth="1"/>
    <col min="12559" max="12559" width="16.5703125" style="6" customWidth="1"/>
    <col min="12560" max="12563" width="11.42578125" style="6" customWidth="1"/>
    <col min="12564" max="12564" width="10" style="6" customWidth="1"/>
    <col min="12565" max="12800" width="11.42578125" style="6" customWidth="1"/>
    <col min="12801" max="12801" width="4" style="6" bestFit="1" customWidth="1"/>
    <col min="12802" max="12802" width="5.7109375" style="6" customWidth="1"/>
    <col min="12803" max="12803" width="10.28515625" style="6" bestFit="1" customWidth="1"/>
    <col min="12804" max="12804" width="7.7109375" style="6" customWidth="1"/>
    <col min="12805" max="12805" width="10.28515625" style="6" customWidth="1"/>
    <col min="12806" max="12806" width="11.42578125" style="6" customWidth="1"/>
    <col min="12807" max="12807" width="9.7109375" style="6" customWidth="1"/>
    <col min="12808" max="12809" width="8.140625" style="6" customWidth="1"/>
    <col min="12810" max="12812" width="11.42578125" style="6" customWidth="1"/>
    <col min="12813" max="12813" width="13.7109375" style="6" customWidth="1"/>
    <col min="12814" max="12814" width="11.42578125" style="6" customWidth="1"/>
    <col min="12815" max="12815" width="16.5703125" style="6" customWidth="1"/>
    <col min="12816" max="12819" width="11.42578125" style="6" customWidth="1"/>
    <col min="12820" max="12820" width="10" style="6" customWidth="1"/>
    <col min="12821" max="13056" width="11.42578125" style="6" customWidth="1"/>
    <col min="13057" max="13057" width="4" style="6" bestFit="1" customWidth="1"/>
    <col min="13058" max="13058" width="5.7109375" style="6" customWidth="1"/>
    <col min="13059" max="13059" width="10.28515625" style="6" bestFit="1" customWidth="1"/>
    <col min="13060" max="13060" width="7.7109375" style="6" customWidth="1"/>
    <col min="13061" max="13061" width="10.28515625" style="6" customWidth="1"/>
    <col min="13062" max="13062" width="11.42578125" style="6" customWidth="1"/>
    <col min="13063" max="13063" width="9.7109375" style="6" customWidth="1"/>
    <col min="13064" max="13065" width="8.140625" style="6" customWidth="1"/>
    <col min="13066" max="13068" width="11.42578125" style="6" customWidth="1"/>
    <col min="13069" max="13069" width="13.7109375" style="6" customWidth="1"/>
    <col min="13070" max="13070" width="11.42578125" style="6" customWidth="1"/>
    <col min="13071" max="13071" width="16.5703125" style="6" customWidth="1"/>
    <col min="13072" max="13075" width="11.42578125" style="6" customWidth="1"/>
    <col min="13076" max="13076" width="10" style="6" customWidth="1"/>
    <col min="13077" max="13312" width="11.42578125" style="6" customWidth="1"/>
    <col min="13313" max="13313" width="4" style="6" bestFit="1" customWidth="1"/>
    <col min="13314" max="13314" width="5.7109375" style="6" customWidth="1"/>
    <col min="13315" max="13315" width="10.28515625" style="6" bestFit="1" customWidth="1"/>
    <col min="13316" max="13316" width="7.7109375" style="6" customWidth="1"/>
    <col min="13317" max="13317" width="10.28515625" style="6" customWidth="1"/>
    <col min="13318" max="13318" width="11.42578125" style="6" customWidth="1"/>
    <col min="13319" max="13319" width="9.7109375" style="6" customWidth="1"/>
    <col min="13320" max="13321" width="8.140625" style="6" customWidth="1"/>
    <col min="13322" max="13324" width="11.42578125" style="6" customWidth="1"/>
    <col min="13325" max="13325" width="13.7109375" style="6" customWidth="1"/>
    <col min="13326" max="13326" width="11.42578125" style="6" customWidth="1"/>
    <col min="13327" max="13327" width="16.5703125" style="6" customWidth="1"/>
    <col min="13328" max="13331" width="11.42578125" style="6" customWidth="1"/>
    <col min="13332" max="13332" width="10" style="6" customWidth="1"/>
    <col min="13333" max="13568" width="11.42578125" style="6" customWidth="1"/>
    <col min="13569" max="13569" width="4" style="6" bestFit="1" customWidth="1"/>
    <col min="13570" max="13570" width="5.7109375" style="6" customWidth="1"/>
    <col min="13571" max="13571" width="10.28515625" style="6" bestFit="1" customWidth="1"/>
    <col min="13572" max="13572" width="7.7109375" style="6" customWidth="1"/>
    <col min="13573" max="13573" width="10.28515625" style="6" customWidth="1"/>
    <col min="13574" max="13574" width="11.42578125" style="6" customWidth="1"/>
    <col min="13575" max="13575" width="9.7109375" style="6" customWidth="1"/>
    <col min="13576" max="13577" width="8.140625" style="6" customWidth="1"/>
    <col min="13578" max="13580" width="11.42578125" style="6" customWidth="1"/>
    <col min="13581" max="13581" width="13.7109375" style="6" customWidth="1"/>
    <col min="13582" max="13582" width="11.42578125" style="6" customWidth="1"/>
    <col min="13583" max="13583" width="16.5703125" style="6" customWidth="1"/>
    <col min="13584" max="13587" width="11.42578125" style="6" customWidth="1"/>
    <col min="13588" max="13588" width="10" style="6" customWidth="1"/>
    <col min="13589" max="13824" width="11.42578125" style="6" customWidth="1"/>
    <col min="13825" max="13825" width="4" style="6" bestFit="1" customWidth="1"/>
    <col min="13826" max="13826" width="5.7109375" style="6" customWidth="1"/>
    <col min="13827" max="13827" width="10.28515625" style="6" bestFit="1" customWidth="1"/>
    <col min="13828" max="13828" width="7.7109375" style="6" customWidth="1"/>
    <col min="13829" max="13829" width="10.28515625" style="6" customWidth="1"/>
    <col min="13830" max="13830" width="11.42578125" style="6" customWidth="1"/>
    <col min="13831" max="13831" width="9.7109375" style="6" customWidth="1"/>
    <col min="13832" max="13833" width="8.140625" style="6" customWidth="1"/>
    <col min="13834" max="13836" width="11.42578125" style="6" customWidth="1"/>
    <col min="13837" max="13837" width="13.7109375" style="6" customWidth="1"/>
    <col min="13838" max="13838" width="11.42578125" style="6" customWidth="1"/>
    <col min="13839" max="13839" width="16.5703125" style="6" customWidth="1"/>
    <col min="13840" max="13843" width="11.42578125" style="6" customWidth="1"/>
    <col min="13844" max="13844" width="10" style="6" customWidth="1"/>
    <col min="13845" max="14080" width="11.42578125" style="6" customWidth="1"/>
    <col min="14081" max="14081" width="4" style="6" bestFit="1" customWidth="1"/>
    <col min="14082" max="14082" width="5.7109375" style="6" customWidth="1"/>
    <col min="14083" max="14083" width="10.28515625" style="6" bestFit="1" customWidth="1"/>
    <col min="14084" max="14084" width="7.7109375" style="6" customWidth="1"/>
    <col min="14085" max="14085" width="10.28515625" style="6" customWidth="1"/>
    <col min="14086" max="14086" width="11.42578125" style="6" customWidth="1"/>
    <col min="14087" max="14087" width="9.7109375" style="6" customWidth="1"/>
    <col min="14088" max="14089" width="8.140625" style="6" customWidth="1"/>
    <col min="14090" max="14092" width="11.42578125" style="6" customWidth="1"/>
    <col min="14093" max="14093" width="13.7109375" style="6" customWidth="1"/>
    <col min="14094" max="14094" width="11.42578125" style="6" customWidth="1"/>
    <col min="14095" max="14095" width="16.5703125" style="6" customWidth="1"/>
    <col min="14096" max="14099" width="11.42578125" style="6" customWidth="1"/>
    <col min="14100" max="14100" width="10" style="6" customWidth="1"/>
    <col min="14101" max="14336" width="11.42578125" style="6" customWidth="1"/>
    <col min="14337" max="14337" width="4" style="6" bestFit="1" customWidth="1"/>
    <col min="14338" max="14338" width="5.7109375" style="6" customWidth="1"/>
    <col min="14339" max="14339" width="10.28515625" style="6" bestFit="1" customWidth="1"/>
    <col min="14340" max="14340" width="7.7109375" style="6" customWidth="1"/>
    <col min="14341" max="14341" width="10.28515625" style="6" customWidth="1"/>
    <col min="14342" max="14342" width="11.42578125" style="6" customWidth="1"/>
    <col min="14343" max="14343" width="9.7109375" style="6" customWidth="1"/>
    <col min="14344" max="14345" width="8.140625" style="6" customWidth="1"/>
    <col min="14346" max="14348" width="11.42578125" style="6" customWidth="1"/>
    <col min="14349" max="14349" width="13.7109375" style="6" customWidth="1"/>
    <col min="14350" max="14350" width="11.42578125" style="6" customWidth="1"/>
    <col min="14351" max="14351" width="16.5703125" style="6" customWidth="1"/>
    <col min="14352" max="14355" width="11.42578125" style="6" customWidth="1"/>
    <col min="14356" max="14356" width="10" style="6" customWidth="1"/>
    <col min="14357" max="14592" width="11.42578125" style="6" customWidth="1"/>
    <col min="14593" max="14593" width="4" style="6" bestFit="1" customWidth="1"/>
    <col min="14594" max="14594" width="5.7109375" style="6" customWidth="1"/>
    <col min="14595" max="14595" width="10.28515625" style="6" bestFit="1" customWidth="1"/>
    <col min="14596" max="14596" width="7.7109375" style="6" customWidth="1"/>
    <col min="14597" max="14597" width="10.28515625" style="6" customWidth="1"/>
    <col min="14598" max="14598" width="11.42578125" style="6" customWidth="1"/>
    <col min="14599" max="14599" width="9.7109375" style="6" customWidth="1"/>
    <col min="14600" max="14601" width="8.140625" style="6" customWidth="1"/>
    <col min="14602" max="14604" width="11.42578125" style="6" customWidth="1"/>
    <col min="14605" max="14605" width="13.7109375" style="6" customWidth="1"/>
    <col min="14606" max="14606" width="11.42578125" style="6" customWidth="1"/>
    <col min="14607" max="14607" width="16.5703125" style="6" customWidth="1"/>
    <col min="14608" max="14611" width="11.42578125" style="6" customWidth="1"/>
    <col min="14612" max="14612" width="10" style="6" customWidth="1"/>
    <col min="14613" max="14848" width="11.42578125" style="6" customWidth="1"/>
    <col min="14849" max="14849" width="4" style="6" bestFit="1" customWidth="1"/>
    <col min="14850" max="14850" width="5.7109375" style="6" customWidth="1"/>
    <col min="14851" max="14851" width="10.28515625" style="6" bestFit="1" customWidth="1"/>
    <col min="14852" max="14852" width="7.7109375" style="6" customWidth="1"/>
    <col min="14853" max="14853" width="10.28515625" style="6" customWidth="1"/>
    <col min="14854" max="14854" width="11.42578125" style="6" customWidth="1"/>
    <col min="14855" max="14855" width="9.7109375" style="6" customWidth="1"/>
    <col min="14856" max="14857" width="8.140625" style="6" customWidth="1"/>
    <col min="14858" max="14860" width="11.42578125" style="6" customWidth="1"/>
    <col min="14861" max="14861" width="13.7109375" style="6" customWidth="1"/>
    <col min="14862" max="14862" width="11.42578125" style="6" customWidth="1"/>
    <col min="14863" max="14863" width="16.5703125" style="6" customWidth="1"/>
    <col min="14864" max="14867" width="11.42578125" style="6" customWidth="1"/>
    <col min="14868" max="14868" width="10" style="6" customWidth="1"/>
    <col min="14869" max="15104" width="11.42578125" style="6" customWidth="1"/>
    <col min="15105" max="15105" width="4" style="6" bestFit="1" customWidth="1"/>
    <col min="15106" max="15106" width="5.7109375" style="6" customWidth="1"/>
    <col min="15107" max="15107" width="10.28515625" style="6" bestFit="1" customWidth="1"/>
    <col min="15108" max="15108" width="7.7109375" style="6" customWidth="1"/>
    <col min="15109" max="15109" width="10.28515625" style="6" customWidth="1"/>
    <col min="15110" max="15110" width="11.42578125" style="6" customWidth="1"/>
    <col min="15111" max="15111" width="9.7109375" style="6" customWidth="1"/>
    <col min="15112" max="15113" width="8.140625" style="6" customWidth="1"/>
    <col min="15114" max="15116" width="11.42578125" style="6" customWidth="1"/>
    <col min="15117" max="15117" width="13.7109375" style="6" customWidth="1"/>
    <col min="15118" max="15118" width="11.42578125" style="6" customWidth="1"/>
    <col min="15119" max="15119" width="16.5703125" style="6" customWidth="1"/>
    <col min="15120" max="15123" width="11.42578125" style="6" customWidth="1"/>
    <col min="15124" max="15124" width="10" style="6" customWidth="1"/>
    <col min="15125" max="15360" width="11.42578125" style="6" customWidth="1"/>
    <col min="15361" max="15361" width="4" style="6" bestFit="1" customWidth="1"/>
    <col min="15362" max="15362" width="5.7109375" style="6" customWidth="1"/>
    <col min="15363" max="15363" width="10.28515625" style="6" bestFit="1" customWidth="1"/>
    <col min="15364" max="15364" width="7.7109375" style="6" customWidth="1"/>
    <col min="15365" max="15365" width="10.28515625" style="6" customWidth="1"/>
    <col min="15366" max="15366" width="11.42578125" style="6" customWidth="1"/>
    <col min="15367" max="15367" width="9.7109375" style="6" customWidth="1"/>
    <col min="15368" max="15369" width="8.140625" style="6" customWidth="1"/>
    <col min="15370" max="15372" width="11.42578125" style="6" customWidth="1"/>
    <col min="15373" max="15373" width="13.7109375" style="6" customWidth="1"/>
    <col min="15374" max="15374" width="11.42578125" style="6" customWidth="1"/>
    <col min="15375" max="15375" width="16.5703125" style="6" customWidth="1"/>
    <col min="15376" max="15379" width="11.42578125" style="6" customWidth="1"/>
    <col min="15380" max="15380" width="10" style="6" customWidth="1"/>
    <col min="15381" max="15616" width="11.42578125" style="6" customWidth="1"/>
    <col min="15617" max="15617" width="4" style="6" bestFit="1" customWidth="1"/>
    <col min="15618" max="15618" width="5.7109375" style="6" customWidth="1"/>
    <col min="15619" max="15619" width="10.28515625" style="6" bestFit="1" customWidth="1"/>
    <col min="15620" max="15620" width="7.7109375" style="6" customWidth="1"/>
    <col min="15621" max="15621" width="10.28515625" style="6" customWidth="1"/>
    <col min="15622" max="15622" width="11.42578125" style="6" customWidth="1"/>
    <col min="15623" max="15623" width="9.7109375" style="6" customWidth="1"/>
    <col min="15624" max="15625" width="8.140625" style="6" customWidth="1"/>
    <col min="15626" max="15628" width="11.42578125" style="6" customWidth="1"/>
    <col min="15629" max="15629" width="13.7109375" style="6" customWidth="1"/>
    <col min="15630" max="15630" width="11.42578125" style="6" customWidth="1"/>
    <col min="15631" max="15631" width="16.5703125" style="6" customWidth="1"/>
    <col min="15632" max="15635" width="11.42578125" style="6" customWidth="1"/>
    <col min="15636" max="15636" width="10" style="6" customWidth="1"/>
    <col min="15637" max="15872" width="11.42578125" style="6" customWidth="1"/>
    <col min="15873" max="15873" width="4" style="6" bestFit="1" customWidth="1"/>
    <col min="15874" max="15874" width="5.7109375" style="6" customWidth="1"/>
    <col min="15875" max="15875" width="10.28515625" style="6" bestFit="1" customWidth="1"/>
    <col min="15876" max="15876" width="7.7109375" style="6" customWidth="1"/>
    <col min="15877" max="15877" width="10.28515625" style="6" customWidth="1"/>
    <col min="15878" max="15878" width="11.42578125" style="6" customWidth="1"/>
    <col min="15879" max="15879" width="9.7109375" style="6" customWidth="1"/>
    <col min="15880" max="15881" width="8.140625" style="6" customWidth="1"/>
    <col min="15882" max="15884" width="11.42578125" style="6" customWidth="1"/>
    <col min="15885" max="15885" width="13.7109375" style="6" customWidth="1"/>
    <col min="15886" max="15886" width="11.42578125" style="6" customWidth="1"/>
    <col min="15887" max="15887" width="16.5703125" style="6" customWidth="1"/>
    <col min="15888" max="15891" width="11.42578125" style="6" customWidth="1"/>
    <col min="15892" max="15892" width="10" style="6" customWidth="1"/>
    <col min="15893" max="16128" width="11.42578125" style="6" customWidth="1"/>
    <col min="16129" max="16129" width="4" style="6" bestFit="1" customWidth="1"/>
    <col min="16130" max="16130" width="5.7109375" style="6" customWidth="1"/>
    <col min="16131" max="16131" width="10.28515625" style="6" bestFit="1" customWidth="1"/>
    <col min="16132" max="16132" width="7.7109375" style="6" customWidth="1"/>
    <col min="16133" max="16133" width="10.28515625" style="6" customWidth="1"/>
    <col min="16134" max="16134" width="11.42578125" style="6" customWidth="1"/>
    <col min="16135" max="16135" width="9.7109375" style="6" customWidth="1"/>
    <col min="16136" max="16137" width="8.140625" style="6" customWidth="1"/>
    <col min="16138" max="16140" width="11.42578125" style="6" customWidth="1"/>
    <col min="16141" max="16141" width="13.7109375" style="6" customWidth="1"/>
    <col min="16142" max="16142" width="11.42578125" style="6" customWidth="1"/>
    <col min="16143" max="16143" width="16.5703125" style="6" customWidth="1"/>
    <col min="16144" max="16147" width="11.42578125" style="6" customWidth="1"/>
    <col min="16148" max="16148" width="10" style="6" customWidth="1"/>
    <col min="16149" max="16384" width="11.42578125" style="6" customWidth="1"/>
  </cols>
  <sheetData>
    <row r="1" spans="1:20" s="4" customFormat="1" ht="60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s="5">
        <v>1</v>
      </c>
      <c r="B2" s="5">
        <v>4</v>
      </c>
      <c r="C2" s="6" t="s">
        <v>20</v>
      </c>
      <c r="D2" s="5" t="s">
        <v>21</v>
      </c>
      <c r="E2" s="6" t="s">
        <v>22</v>
      </c>
      <c r="F2" s="5">
        <v>14.1</v>
      </c>
      <c r="G2" s="5">
        <v>1</v>
      </c>
      <c r="H2" s="5">
        <v>1</v>
      </c>
      <c r="I2" s="5">
        <v>1</v>
      </c>
      <c r="J2" s="5">
        <v>272</v>
      </c>
      <c r="K2" s="5">
        <v>560</v>
      </c>
      <c r="L2" s="5">
        <v>479</v>
      </c>
      <c r="M2" s="5">
        <v>15</v>
      </c>
      <c r="N2" s="5">
        <v>84</v>
      </c>
      <c r="O2" s="5" t="s">
        <v>23</v>
      </c>
      <c r="P2" s="5" t="s">
        <v>23</v>
      </c>
      <c r="Q2" s="5" t="s">
        <v>23</v>
      </c>
      <c r="R2" s="5">
        <v>637</v>
      </c>
      <c r="S2" s="7">
        <f>M2/R2*60</f>
        <v>1.4128728414442702</v>
      </c>
      <c r="T2" s="5" t="s">
        <v>23</v>
      </c>
    </row>
    <row r="3" spans="1:20" x14ac:dyDescent="0.25">
      <c r="A3" s="5">
        <f>A2+1</f>
        <v>2</v>
      </c>
      <c r="B3" s="5">
        <v>4</v>
      </c>
      <c r="C3" s="6" t="s">
        <v>20</v>
      </c>
      <c r="D3" s="5" t="s">
        <v>24</v>
      </c>
      <c r="E3" s="6" t="s">
        <v>22</v>
      </c>
      <c r="F3" s="5">
        <v>12.3</v>
      </c>
      <c r="G3" s="5">
        <v>1</v>
      </c>
      <c r="H3" s="5">
        <v>0</v>
      </c>
      <c r="I3" s="5">
        <v>0</v>
      </c>
      <c r="J3" s="5">
        <v>1200</v>
      </c>
      <c r="K3" s="5">
        <v>1200</v>
      </c>
      <c r="L3" s="5">
        <v>226</v>
      </c>
      <c r="M3" s="5" t="s">
        <v>23</v>
      </c>
      <c r="N3" s="5" t="s">
        <v>23</v>
      </c>
      <c r="O3" s="5">
        <v>974</v>
      </c>
      <c r="P3" s="5">
        <v>5</v>
      </c>
      <c r="Q3" s="5" t="s">
        <v>23</v>
      </c>
      <c r="R3" s="5" t="s">
        <v>23</v>
      </c>
      <c r="S3" s="7" t="s">
        <v>23</v>
      </c>
      <c r="T3" s="5">
        <f>P3/L3</f>
        <v>2.2123893805309734E-2</v>
      </c>
    </row>
    <row r="4" spans="1:20" x14ac:dyDescent="0.25">
      <c r="A4" s="5">
        <f t="shared" ref="A4:A43" si="0">A3+1</f>
        <v>3</v>
      </c>
      <c r="B4" s="5">
        <v>4</v>
      </c>
      <c r="C4" s="6" t="s">
        <v>20</v>
      </c>
      <c r="D4" s="5" t="s">
        <v>25</v>
      </c>
      <c r="E4" s="6" t="s">
        <v>22</v>
      </c>
      <c r="F4" s="5">
        <v>14.5</v>
      </c>
      <c r="G4" s="5">
        <v>1</v>
      </c>
      <c r="H4" s="5">
        <v>1</v>
      </c>
      <c r="I4" s="5">
        <v>1</v>
      </c>
      <c r="J4" s="5">
        <v>72</v>
      </c>
      <c r="K4" s="5">
        <v>870</v>
      </c>
      <c r="L4" s="5">
        <v>262</v>
      </c>
      <c r="M4" s="5">
        <v>13</v>
      </c>
      <c r="N4" s="5">
        <v>598</v>
      </c>
      <c r="O4" s="5" t="s">
        <v>23</v>
      </c>
      <c r="P4" s="5" t="s">
        <v>23</v>
      </c>
      <c r="Q4" s="5">
        <v>10</v>
      </c>
      <c r="R4" s="5">
        <v>330</v>
      </c>
      <c r="S4" s="7">
        <f>M4/R4*60</f>
        <v>2.3636363636363633</v>
      </c>
      <c r="T4" s="5" t="s">
        <v>23</v>
      </c>
    </row>
    <row r="5" spans="1:20" x14ac:dyDescent="0.25">
      <c r="A5" s="5">
        <f t="shared" si="0"/>
        <v>4</v>
      </c>
      <c r="B5" s="5">
        <v>4</v>
      </c>
      <c r="C5" s="6" t="s">
        <v>20</v>
      </c>
      <c r="D5" s="5" t="s">
        <v>26</v>
      </c>
      <c r="E5" s="6" t="s">
        <v>22</v>
      </c>
      <c r="F5" s="5">
        <v>15.4</v>
      </c>
      <c r="G5" s="5">
        <v>1</v>
      </c>
      <c r="H5" s="5">
        <v>1</v>
      </c>
      <c r="I5" s="5">
        <v>1</v>
      </c>
      <c r="J5" s="5">
        <v>60</v>
      </c>
      <c r="K5" s="5">
        <v>409</v>
      </c>
      <c r="L5" s="5">
        <v>186</v>
      </c>
      <c r="M5" s="5">
        <v>29</v>
      </c>
      <c r="N5" s="5">
        <v>225</v>
      </c>
      <c r="O5" s="5" t="s">
        <v>23</v>
      </c>
      <c r="P5" s="5" t="s">
        <v>23</v>
      </c>
      <c r="Q5" s="5" t="s">
        <v>23</v>
      </c>
      <c r="R5" s="5">
        <v>789</v>
      </c>
      <c r="S5" s="7">
        <f>M5/R5*60</f>
        <v>2.2053231939163496</v>
      </c>
      <c r="T5" s="5" t="s">
        <v>23</v>
      </c>
    </row>
    <row r="6" spans="1:20" x14ac:dyDescent="0.25">
      <c r="A6" s="5">
        <f t="shared" si="0"/>
        <v>5</v>
      </c>
      <c r="B6" s="5">
        <v>4</v>
      </c>
      <c r="C6" s="6" t="s">
        <v>20</v>
      </c>
      <c r="D6" s="5" t="s">
        <v>27</v>
      </c>
      <c r="E6" s="6" t="s">
        <v>22</v>
      </c>
      <c r="F6" s="5">
        <v>16</v>
      </c>
      <c r="G6" s="5">
        <v>1</v>
      </c>
      <c r="H6" s="5">
        <v>1</v>
      </c>
      <c r="I6" s="5">
        <v>0</v>
      </c>
      <c r="J6" s="5">
        <v>60</v>
      </c>
      <c r="K6" s="5">
        <v>1200</v>
      </c>
      <c r="L6" s="5">
        <v>236</v>
      </c>
      <c r="M6" s="5" t="s">
        <v>23</v>
      </c>
      <c r="N6" s="5" t="s">
        <v>23</v>
      </c>
      <c r="O6" s="5">
        <v>964</v>
      </c>
      <c r="P6" s="5" t="s">
        <v>23</v>
      </c>
      <c r="Q6" s="5" t="s">
        <v>23</v>
      </c>
      <c r="R6" s="5" t="s">
        <v>23</v>
      </c>
      <c r="S6" s="7" t="s">
        <v>23</v>
      </c>
      <c r="T6" s="5" t="s">
        <v>23</v>
      </c>
    </row>
    <row r="7" spans="1:20" x14ac:dyDescent="0.25">
      <c r="A7" s="5">
        <f t="shared" si="0"/>
        <v>6</v>
      </c>
      <c r="B7" s="5">
        <v>4</v>
      </c>
      <c r="C7" s="6" t="s">
        <v>20</v>
      </c>
      <c r="D7" s="5" t="s">
        <v>28</v>
      </c>
      <c r="E7" s="6" t="s">
        <v>29</v>
      </c>
      <c r="F7" s="5">
        <v>15.8</v>
      </c>
      <c r="G7" s="5">
        <v>1</v>
      </c>
      <c r="H7" s="5">
        <v>1</v>
      </c>
      <c r="I7" s="5">
        <v>0</v>
      </c>
      <c r="J7" s="5">
        <v>27</v>
      </c>
      <c r="K7" s="5">
        <v>1200</v>
      </c>
      <c r="L7" s="5">
        <v>475</v>
      </c>
      <c r="M7" s="5" t="s">
        <v>23</v>
      </c>
      <c r="N7" s="5" t="s">
        <v>23</v>
      </c>
      <c r="O7" s="5">
        <v>725</v>
      </c>
      <c r="P7" s="5">
        <v>1</v>
      </c>
      <c r="Q7" s="5" t="s">
        <v>23</v>
      </c>
      <c r="R7" s="5" t="s">
        <v>23</v>
      </c>
      <c r="S7" s="7" t="s">
        <v>23</v>
      </c>
      <c r="T7" s="5">
        <f>P7/L7</f>
        <v>2.1052631578947368E-3</v>
      </c>
    </row>
    <row r="8" spans="1:20" x14ac:dyDescent="0.25">
      <c r="A8" s="5">
        <f t="shared" si="0"/>
        <v>7</v>
      </c>
      <c r="B8" s="5">
        <v>4</v>
      </c>
      <c r="C8" s="6" t="s">
        <v>20</v>
      </c>
      <c r="D8" s="5" t="s">
        <v>30</v>
      </c>
      <c r="E8" s="6" t="s">
        <v>29</v>
      </c>
      <c r="F8" s="5">
        <v>13.7</v>
      </c>
      <c r="G8" s="5">
        <v>0</v>
      </c>
      <c r="H8" s="5">
        <v>0</v>
      </c>
      <c r="I8" s="5">
        <v>0</v>
      </c>
      <c r="J8" s="5">
        <v>1200</v>
      </c>
      <c r="K8" s="5">
        <v>1200</v>
      </c>
      <c r="L8" s="5">
        <v>540</v>
      </c>
      <c r="M8" s="5" t="s">
        <v>23</v>
      </c>
      <c r="N8" s="5" t="s">
        <v>23</v>
      </c>
      <c r="O8" s="5" t="s">
        <v>23</v>
      </c>
      <c r="P8" s="5" t="s">
        <v>23</v>
      </c>
      <c r="Q8" s="5">
        <v>660</v>
      </c>
      <c r="R8" s="5" t="s">
        <v>23</v>
      </c>
      <c r="S8" s="7" t="s">
        <v>23</v>
      </c>
      <c r="T8" s="5" t="s">
        <v>23</v>
      </c>
    </row>
    <row r="9" spans="1:20" x14ac:dyDescent="0.25">
      <c r="A9" s="5">
        <f t="shared" si="0"/>
        <v>8</v>
      </c>
      <c r="B9" s="5">
        <v>4</v>
      </c>
      <c r="C9" s="6" t="s">
        <v>20</v>
      </c>
      <c r="D9" s="5" t="s">
        <v>31</v>
      </c>
      <c r="E9" s="6" t="s">
        <v>29</v>
      </c>
      <c r="F9" s="5">
        <v>15.2</v>
      </c>
      <c r="G9" s="5">
        <v>1</v>
      </c>
      <c r="H9" s="5">
        <v>1</v>
      </c>
      <c r="I9" s="5">
        <v>0</v>
      </c>
      <c r="J9" s="5">
        <v>240</v>
      </c>
      <c r="K9" s="5">
        <v>1200</v>
      </c>
      <c r="L9" s="5">
        <v>1066</v>
      </c>
      <c r="M9" s="5" t="s">
        <v>23</v>
      </c>
      <c r="N9" s="5" t="s">
        <v>23</v>
      </c>
      <c r="O9" s="5">
        <v>134</v>
      </c>
      <c r="P9" s="5">
        <v>10</v>
      </c>
      <c r="Q9" s="5" t="s">
        <v>23</v>
      </c>
      <c r="R9" s="5" t="s">
        <v>23</v>
      </c>
      <c r="S9" s="7" t="s">
        <v>23</v>
      </c>
      <c r="T9" s="5">
        <f>P9/L9</f>
        <v>9.3808630393996256E-3</v>
      </c>
    </row>
    <row r="10" spans="1:20" x14ac:dyDescent="0.25">
      <c r="A10" s="5">
        <f t="shared" si="0"/>
        <v>9</v>
      </c>
      <c r="B10" s="5">
        <v>4</v>
      </c>
      <c r="C10" s="6" t="s">
        <v>20</v>
      </c>
      <c r="D10" s="5" t="s">
        <v>32</v>
      </c>
      <c r="E10" s="6" t="s">
        <v>29</v>
      </c>
      <c r="F10" s="5">
        <v>15.2</v>
      </c>
      <c r="G10" s="5">
        <v>1</v>
      </c>
      <c r="H10" s="5">
        <v>0</v>
      </c>
      <c r="I10" s="5">
        <v>0</v>
      </c>
      <c r="J10" s="5">
        <v>1200</v>
      </c>
      <c r="K10" s="5">
        <v>1200</v>
      </c>
      <c r="L10" s="5">
        <v>330</v>
      </c>
      <c r="M10" s="5" t="s">
        <v>23</v>
      </c>
      <c r="N10" s="5" t="s">
        <v>23</v>
      </c>
      <c r="O10" s="5">
        <v>870</v>
      </c>
      <c r="P10" s="5">
        <v>3</v>
      </c>
      <c r="Q10" s="5" t="s">
        <v>23</v>
      </c>
      <c r="R10" s="5" t="s">
        <v>23</v>
      </c>
      <c r="S10" s="7" t="s">
        <v>23</v>
      </c>
      <c r="T10" s="5">
        <f>P10/L10</f>
        <v>9.0909090909090905E-3</v>
      </c>
    </row>
    <row r="11" spans="1:20" x14ac:dyDescent="0.25">
      <c r="A11" s="5">
        <f t="shared" si="0"/>
        <v>10</v>
      </c>
      <c r="B11" s="5">
        <v>4</v>
      </c>
      <c r="C11" s="6" t="s">
        <v>20</v>
      </c>
      <c r="D11" s="5" t="s">
        <v>33</v>
      </c>
      <c r="E11" s="6" t="s">
        <v>29</v>
      </c>
      <c r="F11" s="5">
        <v>14.9</v>
      </c>
      <c r="G11" s="5">
        <v>0</v>
      </c>
      <c r="H11" s="5">
        <v>1</v>
      </c>
      <c r="I11" s="5">
        <v>0</v>
      </c>
      <c r="J11" s="5">
        <v>15</v>
      </c>
      <c r="K11" s="5">
        <v>1200</v>
      </c>
      <c r="L11" s="5">
        <v>940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260</v>
      </c>
      <c r="R11" s="5" t="s">
        <v>23</v>
      </c>
      <c r="S11" s="7" t="s">
        <v>23</v>
      </c>
      <c r="T11" s="5" t="s">
        <v>23</v>
      </c>
    </row>
    <row r="12" spans="1:20" x14ac:dyDescent="0.25">
      <c r="A12" s="5">
        <f t="shared" si="0"/>
        <v>11</v>
      </c>
      <c r="B12" s="5">
        <v>4</v>
      </c>
      <c r="C12" s="6" t="s">
        <v>20</v>
      </c>
      <c r="D12" s="5" t="s">
        <v>34</v>
      </c>
      <c r="E12" s="6" t="s">
        <v>22</v>
      </c>
      <c r="F12" s="5">
        <v>12.5</v>
      </c>
      <c r="G12" s="5">
        <v>0</v>
      </c>
      <c r="H12" s="5">
        <v>1</v>
      </c>
      <c r="I12" s="5">
        <v>1</v>
      </c>
      <c r="J12" s="5">
        <v>87</v>
      </c>
      <c r="K12" s="5">
        <v>148</v>
      </c>
      <c r="L12" s="5">
        <v>142</v>
      </c>
      <c r="M12" s="5">
        <v>10</v>
      </c>
      <c r="N12" s="5">
        <v>8</v>
      </c>
      <c r="O12" s="5" t="s">
        <v>23</v>
      </c>
      <c r="P12" s="5" t="s">
        <v>23</v>
      </c>
      <c r="Q12" s="5" t="s">
        <v>23</v>
      </c>
      <c r="R12" s="5">
        <v>1050</v>
      </c>
      <c r="S12" s="7">
        <f>M12/R12*60</f>
        <v>0.57142857142857151</v>
      </c>
      <c r="T12" s="5" t="s">
        <v>23</v>
      </c>
    </row>
    <row r="13" spans="1:20" x14ac:dyDescent="0.25">
      <c r="A13" s="5">
        <f t="shared" si="0"/>
        <v>12</v>
      </c>
      <c r="B13" s="5">
        <v>4</v>
      </c>
      <c r="C13" s="6" t="s">
        <v>20</v>
      </c>
      <c r="D13" s="5" t="s">
        <v>35</v>
      </c>
      <c r="E13" s="6" t="s">
        <v>22</v>
      </c>
      <c r="F13" s="5">
        <v>15.6</v>
      </c>
      <c r="G13" s="5">
        <v>1</v>
      </c>
      <c r="H13" s="5">
        <v>0</v>
      </c>
      <c r="I13" s="5">
        <v>0</v>
      </c>
      <c r="J13" s="5">
        <v>1200</v>
      </c>
      <c r="K13" s="5">
        <v>1200</v>
      </c>
      <c r="L13" s="5">
        <v>203</v>
      </c>
      <c r="M13" s="5" t="s">
        <v>23</v>
      </c>
      <c r="N13" s="5" t="s">
        <v>23</v>
      </c>
      <c r="O13" s="5">
        <v>997</v>
      </c>
      <c r="P13" s="5" t="s">
        <v>23</v>
      </c>
      <c r="Q13" s="5" t="s">
        <v>23</v>
      </c>
      <c r="R13" s="5" t="s">
        <v>23</v>
      </c>
      <c r="S13" s="7" t="s">
        <v>23</v>
      </c>
      <c r="T13" s="5" t="s">
        <v>23</v>
      </c>
    </row>
    <row r="14" spans="1:20" x14ac:dyDescent="0.25">
      <c r="A14" s="5">
        <f t="shared" si="0"/>
        <v>13</v>
      </c>
      <c r="B14" s="5">
        <v>4</v>
      </c>
      <c r="C14" s="6" t="s">
        <v>20</v>
      </c>
      <c r="D14" s="5" t="s">
        <v>36</v>
      </c>
      <c r="E14" s="6" t="s">
        <v>22</v>
      </c>
      <c r="F14" s="5">
        <v>15.6</v>
      </c>
      <c r="G14" s="5">
        <v>1</v>
      </c>
      <c r="H14" s="5">
        <v>1</v>
      </c>
      <c r="I14" s="5">
        <v>0</v>
      </c>
      <c r="J14" s="5">
        <v>53</v>
      </c>
      <c r="K14" s="5">
        <v>1200</v>
      </c>
      <c r="L14" s="5">
        <v>790</v>
      </c>
      <c r="M14" s="5" t="s">
        <v>23</v>
      </c>
      <c r="N14" s="5" t="s">
        <v>23</v>
      </c>
      <c r="O14" s="5">
        <v>410</v>
      </c>
      <c r="P14" s="5">
        <v>1</v>
      </c>
      <c r="Q14" s="5" t="s">
        <v>23</v>
      </c>
      <c r="R14" s="5" t="s">
        <v>23</v>
      </c>
      <c r="S14" s="7" t="s">
        <v>23</v>
      </c>
      <c r="T14" s="5">
        <f>P14/L14</f>
        <v>1.2658227848101266E-3</v>
      </c>
    </row>
    <row r="15" spans="1:20" x14ac:dyDescent="0.25">
      <c r="A15" s="5">
        <f t="shared" si="0"/>
        <v>14</v>
      </c>
      <c r="B15" s="5">
        <v>4</v>
      </c>
      <c r="C15" s="6" t="s">
        <v>20</v>
      </c>
      <c r="D15" s="5" t="s">
        <v>37</v>
      </c>
      <c r="E15" s="6" t="s">
        <v>22</v>
      </c>
      <c r="F15" s="5">
        <v>14.3</v>
      </c>
      <c r="G15" s="5">
        <v>1</v>
      </c>
      <c r="H15" s="5">
        <v>1</v>
      </c>
      <c r="I15" s="5">
        <v>0</v>
      </c>
      <c r="J15" s="5">
        <v>32</v>
      </c>
      <c r="K15" s="5">
        <v>1200</v>
      </c>
      <c r="L15" s="5">
        <v>577</v>
      </c>
      <c r="M15" s="5" t="s">
        <v>23</v>
      </c>
      <c r="N15" s="5" t="s">
        <v>23</v>
      </c>
      <c r="O15" s="5">
        <v>623</v>
      </c>
      <c r="P15" s="5">
        <v>12</v>
      </c>
      <c r="Q15" s="5" t="s">
        <v>23</v>
      </c>
      <c r="R15" s="5" t="s">
        <v>23</v>
      </c>
      <c r="S15" s="7" t="s">
        <v>23</v>
      </c>
      <c r="T15" s="5">
        <f>P15/L15</f>
        <v>2.0797227036395149E-2</v>
      </c>
    </row>
    <row r="16" spans="1:20" x14ac:dyDescent="0.25">
      <c r="A16" s="5">
        <f t="shared" si="0"/>
        <v>15</v>
      </c>
      <c r="B16" s="5">
        <v>4</v>
      </c>
      <c r="C16" s="6" t="s">
        <v>20</v>
      </c>
      <c r="D16" s="5" t="s">
        <v>38</v>
      </c>
      <c r="E16" s="6" t="s">
        <v>22</v>
      </c>
      <c r="F16" s="5">
        <v>14.4</v>
      </c>
      <c r="G16" s="5">
        <v>1</v>
      </c>
      <c r="H16" s="5">
        <v>1</v>
      </c>
      <c r="I16" s="5">
        <v>1</v>
      </c>
      <c r="J16" s="5">
        <v>35</v>
      </c>
      <c r="K16" s="5">
        <v>791</v>
      </c>
      <c r="L16" s="5">
        <v>467</v>
      </c>
      <c r="M16" s="5">
        <v>13</v>
      </c>
      <c r="N16" s="5">
        <v>143</v>
      </c>
      <c r="O16" s="5">
        <v>181</v>
      </c>
      <c r="P16" s="5" t="s">
        <v>23</v>
      </c>
      <c r="Q16" s="5" t="s">
        <v>23</v>
      </c>
      <c r="R16" s="5">
        <v>409</v>
      </c>
      <c r="S16" s="7">
        <f>M16/R16*60</f>
        <v>1.9070904645476774</v>
      </c>
      <c r="T16" s="5" t="s">
        <v>23</v>
      </c>
    </row>
    <row r="17" spans="1:20" x14ac:dyDescent="0.25">
      <c r="A17" s="5">
        <f t="shared" si="0"/>
        <v>16</v>
      </c>
      <c r="B17" s="5">
        <v>4</v>
      </c>
      <c r="C17" s="6" t="s">
        <v>20</v>
      </c>
      <c r="D17" s="5" t="s">
        <v>39</v>
      </c>
      <c r="E17" s="6" t="s">
        <v>29</v>
      </c>
      <c r="F17" s="5">
        <v>14.9</v>
      </c>
      <c r="G17" s="5">
        <v>0</v>
      </c>
      <c r="H17" s="5">
        <v>1</v>
      </c>
      <c r="I17" s="5">
        <v>0</v>
      </c>
      <c r="J17" s="5">
        <v>378</v>
      </c>
      <c r="K17" s="5">
        <v>1200</v>
      </c>
      <c r="L17" s="5">
        <v>609</v>
      </c>
      <c r="M17" s="5" t="s">
        <v>23</v>
      </c>
      <c r="N17" s="5" t="s">
        <v>23</v>
      </c>
      <c r="O17" s="5" t="s">
        <v>23</v>
      </c>
      <c r="P17" s="5" t="s">
        <v>23</v>
      </c>
      <c r="Q17" s="5">
        <v>591</v>
      </c>
      <c r="R17" s="5" t="s">
        <v>23</v>
      </c>
      <c r="S17" s="7" t="s">
        <v>23</v>
      </c>
      <c r="T17" s="5" t="s">
        <v>23</v>
      </c>
    </row>
    <row r="18" spans="1:20" x14ac:dyDescent="0.25">
      <c r="A18" s="5">
        <f t="shared" si="0"/>
        <v>17</v>
      </c>
      <c r="B18" s="5">
        <v>4</v>
      </c>
      <c r="C18" s="6" t="s">
        <v>20</v>
      </c>
      <c r="D18" s="5" t="s">
        <v>40</v>
      </c>
      <c r="E18" s="6" t="s">
        <v>29</v>
      </c>
      <c r="F18" s="5">
        <v>14.1</v>
      </c>
      <c r="G18" s="5">
        <v>1</v>
      </c>
      <c r="H18" s="5">
        <v>1</v>
      </c>
      <c r="I18" s="5">
        <v>0</v>
      </c>
      <c r="J18" s="5">
        <v>107</v>
      </c>
      <c r="K18" s="5">
        <v>1200</v>
      </c>
      <c r="L18" s="5">
        <v>771</v>
      </c>
      <c r="M18" s="5" t="s">
        <v>23</v>
      </c>
      <c r="N18" s="5" t="s">
        <v>23</v>
      </c>
      <c r="O18" s="5">
        <v>402</v>
      </c>
      <c r="P18" s="5">
        <v>1</v>
      </c>
      <c r="Q18" s="5">
        <v>27</v>
      </c>
      <c r="R18" s="5" t="s">
        <v>23</v>
      </c>
      <c r="S18" s="7" t="s">
        <v>23</v>
      </c>
      <c r="T18" s="5">
        <f>P18/L18</f>
        <v>1.2970168612191958E-3</v>
      </c>
    </row>
    <row r="19" spans="1:20" x14ac:dyDescent="0.25">
      <c r="A19" s="5">
        <f>A18+1</f>
        <v>18</v>
      </c>
      <c r="B19" s="5">
        <v>4</v>
      </c>
      <c r="C19" s="6" t="s">
        <v>20</v>
      </c>
      <c r="D19" s="5" t="s">
        <v>41</v>
      </c>
      <c r="E19" s="6" t="s">
        <v>29</v>
      </c>
      <c r="F19" s="5">
        <v>14.4</v>
      </c>
      <c r="G19" s="5">
        <v>0</v>
      </c>
      <c r="H19" s="5">
        <v>0</v>
      </c>
      <c r="I19" s="5">
        <v>0</v>
      </c>
      <c r="J19" s="5">
        <v>1200</v>
      </c>
      <c r="K19" s="5">
        <v>1200</v>
      </c>
      <c r="L19" s="5">
        <v>1114</v>
      </c>
      <c r="M19" s="5" t="s">
        <v>23</v>
      </c>
      <c r="N19" s="5" t="s">
        <v>23</v>
      </c>
      <c r="O19" s="5" t="s">
        <v>23</v>
      </c>
      <c r="P19" s="5">
        <v>2</v>
      </c>
      <c r="Q19" s="5">
        <v>86</v>
      </c>
      <c r="R19" s="5" t="s">
        <v>23</v>
      </c>
      <c r="S19" s="7" t="s">
        <v>23</v>
      </c>
      <c r="T19" s="5">
        <f>P19/L19</f>
        <v>1.7953321364452424E-3</v>
      </c>
    </row>
    <row r="20" spans="1:20" x14ac:dyDescent="0.25">
      <c r="A20" s="5">
        <f t="shared" si="0"/>
        <v>19</v>
      </c>
      <c r="B20" s="5">
        <v>4</v>
      </c>
      <c r="C20" s="6" t="s">
        <v>20</v>
      </c>
      <c r="D20" s="5" t="s">
        <v>42</v>
      </c>
      <c r="E20" s="6" t="s">
        <v>29</v>
      </c>
      <c r="F20" s="5">
        <v>13.9</v>
      </c>
      <c r="G20" s="5">
        <v>1</v>
      </c>
      <c r="H20" s="5">
        <v>1</v>
      </c>
      <c r="I20" s="5">
        <v>0</v>
      </c>
      <c r="J20" s="5">
        <v>245</v>
      </c>
      <c r="K20" s="5">
        <v>1200</v>
      </c>
      <c r="L20" s="5">
        <v>1021</v>
      </c>
      <c r="M20" s="5" t="s">
        <v>23</v>
      </c>
      <c r="N20" s="5" t="s">
        <v>23</v>
      </c>
      <c r="O20" s="5">
        <v>179</v>
      </c>
      <c r="P20" s="5" t="s">
        <v>23</v>
      </c>
      <c r="Q20" s="5" t="s">
        <v>23</v>
      </c>
      <c r="R20" s="5" t="s">
        <v>23</v>
      </c>
      <c r="S20" s="7" t="s">
        <v>23</v>
      </c>
      <c r="T20" s="5" t="s">
        <v>23</v>
      </c>
    </row>
    <row r="21" spans="1:20" x14ac:dyDescent="0.25">
      <c r="A21" s="5">
        <f t="shared" si="0"/>
        <v>20</v>
      </c>
      <c r="B21" s="5">
        <v>4</v>
      </c>
      <c r="C21" s="6" t="s">
        <v>20</v>
      </c>
      <c r="D21" s="5" t="s">
        <v>43</v>
      </c>
      <c r="E21" s="6" t="s">
        <v>29</v>
      </c>
      <c r="F21" s="5">
        <v>15.7</v>
      </c>
      <c r="G21" s="5">
        <v>0</v>
      </c>
      <c r="H21" s="5">
        <v>1</v>
      </c>
      <c r="I21" s="5">
        <v>0</v>
      </c>
      <c r="J21" s="5">
        <v>850</v>
      </c>
      <c r="K21" s="5">
        <v>1200</v>
      </c>
      <c r="L21" s="5">
        <v>868</v>
      </c>
      <c r="M21" s="5" t="s">
        <v>23</v>
      </c>
      <c r="N21" s="5">
        <v>59</v>
      </c>
      <c r="O21" s="5" t="s">
        <v>23</v>
      </c>
      <c r="P21" s="8" t="s">
        <v>23</v>
      </c>
      <c r="Q21" s="5">
        <v>273</v>
      </c>
      <c r="R21" s="5">
        <v>0</v>
      </c>
      <c r="S21" s="7" t="s">
        <v>23</v>
      </c>
      <c r="T21" s="5" t="s">
        <v>23</v>
      </c>
    </row>
    <row r="22" spans="1:20" x14ac:dyDescent="0.25">
      <c r="A22" s="5">
        <f t="shared" si="0"/>
        <v>21</v>
      </c>
      <c r="B22" s="5">
        <v>4</v>
      </c>
      <c r="C22" s="6" t="s">
        <v>20</v>
      </c>
      <c r="D22" s="5" t="s">
        <v>44</v>
      </c>
      <c r="E22" s="6" t="s">
        <v>29</v>
      </c>
      <c r="F22" s="5">
        <v>13.6</v>
      </c>
      <c r="G22" s="5">
        <v>1</v>
      </c>
      <c r="H22" s="5">
        <v>1</v>
      </c>
      <c r="I22" s="5">
        <v>0</v>
      </c>
      <c r="J22" s="5">
        <v>230</v>
      </c>
      <c r="K22" s="5">
        <v>1200</v>
      </c>
      <c r="L22" s="5">
        <v>591</v>
      </c>
      <c r="M22" s="5" t="s">
        <v>23</v>
      </c>
      <c r="N22" s="5" t="s">
        <v>23</v>
      </c>
      <c r="O22" s="5">
        <v>609</v>
      </c>
      <c r="P22" s="5" t="s">
        <v>23</v>
      </c>
      <c r="Q22" s="5" t="s">
        <v>23</v>
      </c>
      <c r="R22" s="5" t="s">
        <v>23</v>
      </c>
      <c r="S22" s="7" t="s">
        <v>23</v>
      </c>
      <c r="T22" s="5" t="s">
        <v>23</v>
      </c>
    </row>
    <row r="23" spans="1:20" x14ac:dyDescent="0.25">
      <c r="A23" s="5">
        <f t="shared" si="0"/>
        <v>22</v>
      </c>
      <c r="B23" s="5">
        <v>4</v>
      </c>
      <c r="C23" s="6" t="s">
        <v>20</v>
      </c>
      <c r="D23" s="5" t="s">
        <v>45</v>
      </c>
      <c r="E23" s="6" t="s">
        <v>29</v>
      </c>
      <c r="F23" s="5">
        <v>14.4</v>
      </c>
      <c r="G23" s="5">
        <v>1</v>
      </c>
      <c r="H23" s="5">
        <v>1</v>
      </c>
      <c r="I23" s="5">
        <v>1</v>
      </c>
      <c r="J23" s="5">
        <v>26</v>
      </c>
      <c r="K23" s="5">
        <v>551</v>
      </c>
      <c r="L23" s="5">
        <v>583</v>
      </c>
      <c r="M23" s="5">
        <v>22</v>
      </c>
      <c r="N23" s="5">
        <v>20</v>
      </c>
      <c r="O23" s="5" t="s">
        <v>23</v>
      </c>
      <c r="P23" s="5">
        <v>1</v>
      </c>
      <c r="Q23" s="5" t="s">
        <v>23</v>
      </c>
      <c r="R23" s="5">
        <v>597</v>
      </c>
      <c r="S23" s="7">
        <f>M23/R23*60</f>
        <v>2.2110552763819098</v>
      </c>
      <c r="T23" s="5">
        <f>P23/L23</f>
        <v>1.7152658662092624E-3</v>
      </c>
    </row>
    <row r="24" spans="1:20" x14ac:dyDescent="0.25">
      <c r="A24" s="5">
        <f t="shared" si="0"/>
        <v>23</v>
      </c>
      <c r="B24" s="5">
        <v>4</v>
      </c>
      <c r="C24" s="6" t="s">
        <v>20</v>
      </c>
      <c r="D24" s="5" t="s">
        <v>46</v>
      </c>
      <c r="E24" s="6" t="s">
        <v>29</v>
      </c>
      <c r="F24" s="5">
        <v>14.8</v>
      </c>
      <c r="G24" s="5">
        <v>1</v>
      </c>
      <c r="H24" s="5">
        <v>1</v>
      </c>
      <c r="I24" s="5">
        <v>1</v>
      </c>
      <c r="J24" s="5">
        <v>268</v>
      </c>
      <c r="K24" s="5">
        <v>432</v>
      </c>
      <c r="L24" s="5">
        <v>327</v>
      </c>
      <c r="M24" s="5">
        <v>38</v>
      </c>
      <c r="N24" s="5">
        <v>105</v>
      </c>
      <c r="O24" s="5" t="s">
        <v>23</v>
      </c>
      <c r="P24" s="5" t="s">
        <v>23</v>
      </c>
      <c r="Q24" s="5" t="s">
        <v>23</v>
      </c>
      <c r="R24" s="5">
        <v>768</v>
      </c>
      <c r="S24" s="7">
        <f>M24/R24*60</f>
        <v>2.96875</v>
      </c>
      <c r="T24" s="5" t="s">
        <v>23</v>
      </c>
    </row>
    <row r="25" spans="1:20" x14ac:dyDescent="0.25">
      <c r="A25" s="5">
        <f t="shared" si="0"/>
        <v>24</v>
      </c>
      <c r="B25" s="5">
        <v>4</v>
      </c>
      <c r="C25" s="6" t="s">
        <v>20</v>
      </c>
      <c r="D25" s="5" t="s">
        <v>47</v>
      </c>
      <c r="E25" s="6" t="s">
        <v>29</v>
      </c>
      <c r="F25" s="5">
        <v>12.9</v>
      </c>
      <c r="G25" s="5">
        <v>0</v>
      </c>
      <c r="H25" s="5">
        <v>1</v>
      </c>
      <c r="I25" s="5">
        <v>0</v>
      </c>
      <c r="J25" s="5">
        <v>124</v>
      </c>
      <c r="K25" s="5">
        <v>1200</v>
      </c>
      <c r="L25" s="5">
        <v>1200</v>
      </c>
      <c r="M25" s="5" t="s">
        <v>23</v>
      </c>
      <c r="N25" s="5" t="s">
        <v>23</v>
      </c>
      <c r="O25" s="5" t="s">
        <v>23</v>
      </c>
      <c r="P25" s="5">
        <v>3</v>
      </c>
      <c r="Q25" s="5" t="s">
        <v>23</v>
      </c>
      <c r="R25" s="5" t="s">
        <v>23</v>
      </c>
      <c r="S25" s="7" t="s">
        <v>23</v>
      </c>
      <c r="T25" s="5">
        <f>P25/L25</f>
        <v>2.5000000000000001E-3</v>
      </c>
    </row>
    <row r="26" spans="1:20" x14ac:dyDescent="0.25">
      <c r="A26" s="5">
        <f t="shared" si="0"/>
        <v>25</v>
      </c>
      <c r="B26" s="5">
        <v>4</v>
      </c>
      <c r="C26" s="6" t="s">
        <v>20</v>
      </c>
      <c r="D26" s="5" t="s">
        <v>48</v>
      </c>
      <c r="E26" s="6" t="s">
        <v>29</v>
      </c>
      <c r="F26" s="5">
        <v>15</v>
      </c>
      <c r="G26" s="5">
        <v>1</v>
      </c>
      <c r="H26" s="5">
        <v>1</v>
      </c>
      <c r="I26" s="5">
        <v>1</v>
      </c>
      <c r="J26" s="5">
        <v>306</v>
      </c>
      <c r="K26" s="5">
        <v>1059</v>
      </c>
      <c r="L26" s="5">
        <v>1151</v>
      </c>
      <c r="M26" s="5">
        <v>0</v>
      </c>
      <c r="N26" s="5">
        <v>134</v>
      </c>
      <c r="O26" s="5" t="s">
        <v>23</v>
      </c>
      <c r="P26" s="5" t="s">
        <v>23</v>
      </c>
      <c r="Q26" s="5" t="s">
        <v>23</v>
      </c>
      <c r="R26" s="5">
        <v>49</v>
      </c>
      <c r="S26" s="7">
        <f>M26/R26</f>
        <v>0</v>
      </c>
      <c r="T26" s="5" t="s">
        <v>23</v>
      </c>
    </row>
    <row r="27" spans="1:20" x14ac:dyDescent="0.25">
      <c r="A27" s="5">
        <f t="shared" si="0"/>
        <v>26</v>
      </c>
      <c r="B27" s="5">
        <v>4</v>
      </c>
      <c r="C27" s="6" t="s">
        <v>20</v>
      </c>
      <c r="D27" s="5" t="s">
        <v>49</v>
      </c>
      <c r="E27" s="6" t="s">
        <v>29</v>
      </c>
      <c r="F27" s="5">
        <v>16</v>
      </c>
      <c r="G27" s="5">
        <v>1</v>
      </c>
      <c r="H27" s="5">
        <v>1</v>
      </c>
      <c r="I27" s="5">
        <v>0</v>
      </c>
      <c r="J27" s="5">
        <v>41</v>
      </c>
      <c r="K27" s="5">
        <v>1200</v>
      </c>
      <c r="L27" s="5">
        <v>639</v>
      </c>
      <c r="M27" s="5" t="s">
        <v>23</v>
      </c>
      <c r="N27" s="5" t="s">
        <v>23</v>
      </c>
      <c r="O27" s="5">
        <v>561</v>
      </c>
      <c r="P27" s="5">
        <v>2</v>
      </c>
      <c r="Q27" s="5" t="s">
        <v>23</v>
      </c>
      <c r="R27" s="5" t="s">
        <v>23</v>
      </c>
      <c r="S27" s="7" t="s">
        <v>23</v>
      </c>
      <c r="T27" s="5">
        <f>P27/L27</f>
        <v>3.1298904538341159E-3</v>
      </c>
    </row>
    <row r="28" spans="1:20" x14ac:dyDescent="0.25">
      <c r="A28" s="5">
        <f t="shared" si="0"/>
        <v>27</v>
      </c>
      <c r="B28" s="5">
        <v>4</v>
      </c>
      <c r="C28" s="6" t="s">
        <v>20</v>
      </c>
      <c r="D28" s="5" t="s">
        <v>50</v>
      </c>
      <c r="E28" s="6" t="s">
        <v>22</v>
      </c>
      <c r="F28" s="5">
        <v>16.7</v>
      </c>
      <c r="G28" s="5">
        <v>1</v>
      </c>
      <c r="H28" s="5">
        <v>1</v>
      </c>
      <c r="I28" s="5">
        <v>1</v>
      </c>
      <c r="J28" s="5">
        <v>48</v>
      </c>
      <c r="K28" s="5">
        <v>304</v>
      </c>
      <c r="L28" s="5">
        <v>175</v>
      </c>
      <c r="M28" s="5">
        <v>30</v>
      </c>
      <c r="N28" s="5">
        <v>129</v>
      </c>
      <c r="O28" s="5" t="s">
        <v>23</v>
      </c>
      <c r="P28" s="5" t="s">
        <v>23</v>
      </c>
      <c r="Q28" s="5" t="s">
        <v>23</v>
      </c>
      <c r="R28" s="5">
        <v>896</v>
      </c>
      <c r="S28" s="7">
        <f>M28/R28*60</f>
        <v>2.0089285714285712</v>
      </c>
      <c r="T28" s="5" t="s">
        <v>23</v>
      </c>
    </row>
    <row r="29" spans="1:20" x14ac:dyDescent="0.25">
      <c r="A29" s="5">
        <f t="shared" si="0"/>
        <v>28</v>
      </c>
      <c r="B29" s="5">
        <v>4</v>
      </c>
      <c r="C29" s="6" t="s">
        <v>20</v>
      </c>
      <c r="D29" s="5" t="s">
        <v>51</v>
      </c>
      <c r="E29" s="6" t="s">
        <v>22</v>
      </c>
      <c r="F29" s="5">
        <v>15</v>
      </c>
      <c r="G29" s="5">
        <v>0</v>
      </c>
      <c r="H29" s="5">
        <v>1</v>
      </c>
      <c r="I29" s="5">
        <v>0</v>
      </c>
      <c r="J29" s="5">
        <v>265</v>
      </c>
      <c r="K29" s="5">
        <v>1200</v>
      </c>
      <c r="L29" s="5">
        <v>1200</v>
      </c>
      <c r="M29" s="5" t="s">
        <v>23</v>
      </c>
      <c r="N29" s="5" t="s">
        <v>23</v>
      </c>
      <c r="O29" s="5" t="s">
        <v>23</v>
      </c>
      <c r="P29" s="5" t="s">
        <v>23</v>
      </c>
      <c r="Q29" s="5" t="s">
        <v>23</v>
      </c>
      <c r="R29" s="5" t="s">
        <v>23</v>
      </c>
      <c r="S29" s="7" t="s">
        <v>23</v>
      </c>
      <c r="T29" s="5" t="s">
        <v>23</v>
      </c>
    </row>
    <row r="30" spans="1:20" x14ac:dyDescent="0.25">
      <c r="A30" s="5">
        <f t="shared" si="0"/>
        <v>29</v>
      </c>
      <c r="B30" s="5">
        <v>4</v>
      </c>
      <c r="C30" s="6" t="s">
        <v>20</v>
      </c>
      <c r="D30" s="5" t="s">
        <v>52</v>
      </c>
      <c r="E30" s="6" t="s">
        <v>22</v>
      </c>
      <c r="F30" s="5">
        <v>14.2</v>
      </c>
      <c r="G30" s="5">
        <v>1</v>
      </c>
      <c r="H30" s="5">
        <v>1</v>
      </c>
      <c r="I30" s="5">
        <v>1</v>
      </c>
      <c r="J30" s="5">
        <v>180</v>
      </c>
      <c r="K30" s="5">
        <v>233</v>
      </c>
      <c r="L30" s="5">
        <v>210</v>
      </c>
      <c r="M30" s="5">
        <v>33</v>
      </c>
      <c r="N30" s="5">
        <v>37</v>
      </c>
      <c r="O30" s="5" t="s">
        <v>23</v>
      </c>
      <c r="P30" s="5" t="s">
        <v>23</v>
      </c>
      <c r="Q30" s="5" t="s">
        <v>23</v>
      </c>
      <c r="R30" s="5">
        <v>953</v>
      </c>
      <c r="S30" s="7">
        <f>M30/R30*60</f>
        <v>2.0776495278069258</v>
      </c>
      <c r="T30" s="5" t="s">
        <v>23</v>
      </c>
    </row>
    <row r="31" spans="1:20" x14ac:dyDescent="0.25">
      <c r="A31" s="5">
        <f t="shared" si="0"/>
        <v>30</v>
      </c>
      <c r="B31" s="5">
        <v>4</v>
      </c>
      <c r="C31" s="6" t="s">
        <v>20</v>
      </c>
      <c r="D31" s="5" t="s">
        <v>53</v>
      </c>
      <c r="E31" s="6" t="s">
        <v>22</v>
      </c>
      <c r="F31" s="5">
        <v>15.1</v>
      </c>
      <c r="G31" s="5">
        <v>1</v>
      </c>
      <c r="H31" s="5">
        <v>1</v>
      </c>
      <c r="I31" s="5">
        <v>0</v>
      </c>
      <c r="J31" s="5">
        <v>94</v>
      </c>
      <c r="K31" s="5">
        <v>1200</v>
      </c>
      <c r="L31" s="5">
        <v>237</v>
      </c>
      <c r="M31" s="5" t="s">
        <v>23</v>
      </c>
      <c r="N31" s="5" t="s">
        <v>23</v>
      </c>
      <c r="O31" s="5">
        <v>963</v>
      </c>
      <c r="P31" s="5" t="s">
        <v>23</v>
      </c>
      <c r="Q31" s="5" t="s">
        <v>23</v>
      </c>
      <c r="R31" s="5" t="s">
        <v>23</v>
      </c>
      <c r="S31" s="7" t="s">
        <v>23</v>
      </c>
      <c r="T31" s="5" t="s">
        <v>23</v>
      </c>
    </row>
    <row r="32" spans="1:20" x14ac:dyDescent="0.25">
      <c r="A32" s="5">
        <f t="shared" si="0"/>
        <v>31</v>
      </c>
      <c r="B32" s="5">
        <v>4</v>
      </c>
      <c r="C32" s="6" t="s">
        <v>20</v>
      </c>
      <c r="D32" s="5" t="s">
        <v>54</v>
      </c>
      <c r="E32" s="6" t="s">
        <v>22</v>
      </c>
      <c r="F32" s="5">
        <v>12.3</v>
      </c>
      <c r="G32" s="5">
        <v>1</v>
      </c>
      <c r="H32" s="5">
        <v>1</v>
      </c>
      <c r="I32" s="5">
        <v>1</v>
      </c>
      <c r="J32" s="5">
        <v>66</v>
      </c>
      <c r="K32" s="5">
        <v>541</v>
      </c>
      <c r="L32" s="5">
        <v>204</v>
      </c>
      <c r="M32" s="5">
        <v>41</v>
      </c>
      <c r="N32" s="5">
        <v>337</v>
      </c>
      <c r="O32" s="5" t="s">
        <v>23</v>
      </c>
      <c r="P32" s="5" t="s">
        <v>23</v>
      </c>
      <c r="Q32" s="5" t="s">
        <v>23</v>
      </c>
      <c r="R32" s="5">
        <v>659</v>
      </c>
      <c r="S32" s="7">
        <f>M32/R32*60</f>
        <v>3.7329286798179058</v>
      </c>
      <c r="T32" s="5" t="s">
        <v>23</v>
      </c>
    </row>
    <row r="33" spans="1:20" x14ac:dyDescent="0.25">
      <c r="A33" s="5">
        <f t="shared" si="0"/>
        <v>32</v>
      </c>
      <c r="B33" s="5">
        <v>4</v>
      </c>
      <c r="C33" s="6" t="s">
        <v>20</v>
      </c>
      <c r="D33" s="5" t="s">
        <v>55</v>
      </c>
      <c r="E33" s="6" t="s">
        <v>29</v>
      </c>
      <c r="F33" s="5">
        <v>12.3</v>
      </c>
      <c r="G33" s="5">
        <v>0</v>
      </c>
      <c r="H33" s="5">
        <v>1</v>
      </c>
      <c r="I33" s="5">
        <v>0</v>
      </c>
      <c r="J33" s="5">
        <v>316</v>
      </c>
      <c r="K33" s="5">
        <v>1200</v>
      </c>
      <c r="L33" s="5">
        <v>1068</v>
      </c>
      <c r="M33" s="5" t="s">
        <v>23</v>
      </c>
      <c r="N33" s="5" t="s">
        <v>23</v>
      </c>
      <c r="O33" s="5" t="s">
        <v>23</v>
      </c>
      <c r="P33" s="5">
        <v>5</v>
      </c>
      <c r="Q33" s="5">
        <v>132</v>
      </c>
      <c r="R33" s="5" t="s">
        <v>23</v>
      </c>
      <c r="S33" s="7" t="s">
        <v>23</v>
      </c>
      <c r="T33" s="5">
        <f>P33/L33</f>
        <v>4.6816479400749065E-3</v>
      </c>
    </row>
    <row r="34" spans="1:20" x14ac:dyDescent="0.25">
      <c r="A34" s="5">
        <f t="shared" si="0"/>
        <v>33</v>
      </c>
      <c r="B34" s="5">
        <v>4</v>
      </c>
      <c r="C34" s="6" t="s">
        <v>20</v>
      </c>
      <c r="D34" s="5" t="s">
        <v>56</v>
      </c>
      <c r="E34" s="6" t="s">
        <v>29</v>
      </c>
      <c r="F34" s="5">
        <v>15</v>
      </c>
      <c r="G34" s="5">
        <v>1</v>
      </c>
      <c r="H34" s="5">
        <v>1</v>
      </c>
      <c r="I34" s="5">
        <v>1</v>
      </c>
      <c r="J34" s="5">
        <v>111</v>
      </c>
      <c r="K34" s="5">
        <v>924</v>
      </c>
      <c r="L34" s="5">
        <v>841</v>
      </c>
      <c r="M34" s="5">
        <v>16</v>
      </c>
      <c r="N34" s="5">
        <v>83</v>
      </c>
      <c r="O34" s="5" t="s">
        <v>23</v>
      </c>
      <c r="P34" s="5">
        <v>1</v>
      </c>
      <c r="Q34" s="5" t="s">
        <v>23</v>
      </c>
      <c r="R34" s="5">
        <v>276</v>
      </c>
      <c r="S34" s="7">
        <f>M34/R34*60</f>
        <v>3.4782608695652173</v>
      </c>
      <c r="T34" s="5">
        <f>P34/L34</f>
        <v>1.1890606420927466E-3</v>
      </c>
    </row>
    <row r="35" spans="1:20" x14ac:dyDescent="0.25">
      <c r="A35" s="5">
        <f>A34+1</f>
        <v>34</v>
      </c>
      <c r="B35" s="5">
        <v>4</v>
      </c>
      <c r="C35" s="6" t="s">
        <v>20</v>
      </c>
      <c r="D35" s="5" t="s">
        <v>57</v>
      </c>
      <c r="E35" s="6" t="s">
        <v>29</v>
      </c>
      <c r="F35" s="5">
        <v>15.5</v>
      </c>
      <c r="G35" s="5">
        <v>0</v>
      </c>
      <c r="H35" s="5">
        <v>1</v>
      </c>
      <c r="I35" s="5">
        <v>0</v>
      </c>
      <c r="J35" s="5">
        <v>22</v>
      </c>
      <c r="K35" s="5">
        <v>1200</v>
      </c>
      <c r="L35" s="5">
        <v>1200</v>
      </c>
      <c r="M35" s="5" t="s">
        <v>23</v>
      </c>
      <c r="N35" s="5" t="s">
        <v>23</v>
      </c>
      <c r="O35" s="5" t="s">
        <v>23</v>
      </c>
      <c r="P35" s="5">
        <v>7</v>
      </c>
      <c r="Q35" s="5" t="s">
        <v>23</v>
      </c>
      <c r="R35" s="5" t="s">
        <v>23</v>
      </c>
      <c r="S35" s="7" t="s">
        <v>23</v>
      </c>
      <c r="T35" s="5">
        <f>P35/L35</f>
        <v>5.8333333333333336E-3</v>
      </c>
    </row>
    <row r="36" spans="1:20" x14ac:dyDescent="0.25">
      <c r="A36" s="5">
        <f t="shared" si="0"/>
        <v>35</v>
      </c>
      <c r="B36" s="5">
        <v>4</v>
      </c>
      <c r="C36" s="6" t="s">
        <v>20</v>
      </c>
      <c r="D36" s="5" t="s">
        <v>58</v>
      </c>
      <c r="E36" s="6" t="s">
        <v>29</v>
      </c>
      <c r="F36" s="5">
        <v>15.7</v>
      </c>
      <c r="G36" s="5">
        <v>0</v>
      </c>
      <c r="H36" s="5">
        <v>1</v>
      </c>
      <c r="I36" s="5">
        <v>0</v>
      </c>
      <c r="J36" s="5">
        <v>758</v>
      </c>
      <c r="K36" s="5">
        <v>1200</v>
      </c>
      <c r="L36" s="5">
        <v>1166</v>
      </c>
      <c r="M36" s="5" t="s">
        <v>23</v>
      </c>
      <c r="N36" s="5" t="s">
        <v>23</v>
      </c>
      <c r="O36" s="5" t="s">
        <v>23</v>
      </c>
      <c r="P36" s="5" t="s">
        <v>23</v>
      </c>
      <c r="Q36" s="5">
        <v>34</v>
      </c>
      <c r="R36" s="5" t="s">
        <v>23</v>
      </c>
      <c r="S36" s="7" t="s">
        <v>23</v>
      </c>
      <c r="T36" s="5" t="s">
        <v>23</v>
      </c>
    </row>
    <row r="37" spans="1:20" x14ac:dyDescent="0.25">
      <c r="A37" s="5">
        <f t="shared" si="0"/>
        <v>36</v>
      </c>
      <c r="B37" s="5">
        <v>4</v>
      </c>
      <c r="C37" s="6" t="s">
        <v>20</v>
      </c>
      <c r="D37" s="5" t="s">
        <v>59</v>
      </c>
      <c r="E37" s="6" t="s">
        <v>29</v>
      </c>
      <c r="F37" s="5">
        <v>15.7</v>
      </c>
      <c r="G37" s="5">
        <v>1</v>
      </c>
      <c r="H37" s="5">
        <v>1</v>
      </c>
      <c r="I37" s="5">
        <v>0</v>
      </c>
      <c r="J37" s="5">
        <v>119</v>
      </c>
      <c r="K37" s="5">
        <v>1200</v>
      </c>
      <c r="L37" s="5">
        <v>1118</v>
      </c>
      <c r="M37" s="5" t="s">
        <v>23</v>
      </c>
      <c r="N37" s="5" t="s">
        <v>23</v>
      </c>
      <c r="O37" s="5">
        <v>82</v>
      </c>
      <c r="P37" s="5">
        <v>5</v>
      </c>
      <c r="Q37" s="5" t="s">
        <v>23</v>
      </c>
      <c r="R37" s="5" t="s">
        <v>23</v>
      </c>
      <c r="S37" s="7" t="s">
        <v>23</v>
      </c>
      <c r="T37" s="5">
        <f>P37/L37</f>
        <v>4.4722719141323791E-3</v>
      </c>
    </row>
    <row r="38" spans="1:20" x14ac:dyDescent="0.25">
      <c r="A38" s="5">
        <f t="shared" si="0"/>
        <v>37</v>
      </c>
      <c r="B38" s="5">
        <v>4</v>
      </c>
      <c r="C38" s="6" t="s">
        <v>20</v>
      </c>
      <c r="D38" s="5" t="s">
        <v>60</v>
      </c>
      <c r="E38" s="6" t="s">
        <v>22</v>
      </c>
      <c r="F38" s="5">
        <v>15.9</v>
      </c>
      <c r="G38" s="5">
        <v>1</v>
      </c>
      <c r="H38" s="5">
        <v>1</v>
      </c>
      <c r="I38" s="5">
        <v>0</v>
      </c>
      <c r="J38" s="5">
        <v>13</v>
      </c>
      <c r="K38" s="5">
        <v>1200</v>
      </c>
      <c r="L38" s="5">
        <v>204</v>
      </c>
      <c r="M38" s="5" t="s">
        <v>23</v>
      </c>
      <c r="N38" s="5" t="s">
        <v>23</v>
      </c>
      <c r="O38" s="5">
        <v>996</v>
      </c>
      <c r="P38" s="5">
        <v>1</v>
      </c>
      <c r="Q38" s="5" t="s">
        <v>23</v>
      </c>
      <c r="R38" s="5" t="s">
        <v>23</v>
      </c>
      <c r="S38" s="7" t="s">
        <v>23</v>
      </c>
      <c r="T38" s="5">
        <f>P38/L38</f>
        <v>4.9019607843137254E-3</v>
      </c>
    </row>
    <row r="39" spans="1:20" x14ac:dyDescent="0.25">
      <c r="A39" s="5">
        <f t="shared" si="0"/>
        <v>38</v>
      </c>
      <c r="B39" s="5">
        <v>4</v>
      </c>
      <c r="C39" s="6" t="s">
        <v>20</v>
      </c>
      <c r="D39" s="5" t="s">
        <v>61</v>
      </c>
      <c r="E39" s="6" t="s">
        <v>22</v>
      </c>
      <c r="F39" s="5">
        <v>14.7</v>
      </c>
      <c r="G39" s="5">
        <v>1</v>
      </c>
      <c r="H39" s="5">
        <v>1</v>
      </c>
      <c r="I39" s="5">
        <v>0</v>
      </c>
      <c r="J39" s="5">
        <v>135</v>
      </c>
      <c r="K39" s="5">
        <v>1200</v>
      </c>
      <c r="L39" s="5">
        <v>329</v>
      </c>
      <c r="M39" s="5" t="s">
        <v>23</v>
      </c>
      <c r="N39" s="5" t="s">
        <v>23</v>
      </c>
      <c r="O39" s="5">
        <v>871</v>
      </c>
      <c r="P39" s="5" t="s">
        <v>23</v>
      </c>
      <c r="Q39" s="5" t="s">
        <v>23</v>
      </c>
      <c r="R39" s="5" t="s">
        <v>23</v>
      </c>
      <c r="S39" s="7" t="s">
        <v>23</v>
      </c>
      <c r="T39" s="5" t="s">
        <v>23</v>
      </c>
    </row>
    <row r="40" spans="1:20" x14ac:dyDescent="0.25">
      <c r="A40" s="5">
        <f t="shared" si="0"/>
        <v>39</v>
      </c>
      <c r="B40" s="5">
        <v>4</v>
      </c>
      <c r="C40" s="6" t="s">
        <v>20</v>
      </c>
      <c r="D40" s="5" t="s">
        <v>62</v>
      </c>
      <c r="E40" s="6" t="s">
        <v>22</v>
      </c>
      <c r="F40" s="5">
        <v>13.9</v>
      </c>
      <c r="G40" s="5">
        <v>1</v>
      </c>
      <c r="H40" s="5">
        <v>1</v>
      </c>
      <c r="I40" s="5">
        <v>0</v>
      </c>
      <c r="J40" s="5">
        <v>83</v>
      </c>
      <c r="K40" s="5">
        <v>1200</v>
      </c>
      <c r="L40" s="5">
        <v>300</v>
      </c>
      <c r="M40" s="5" t="s">
        <v>23</v>
      </c>
      <c r="N40" s="5" t="s">
        <v>23</v>
      </c>
      <c r="O40" s="5">
        <v>900</v>
      </c>
      <c r="P40" s="5" t="s">
        <v>23</v>
      </c>
      <c r="Q40" s="5" t="s">
        <v>23</v>
      </c>
      <c r="R40" s="5" t="s">
        <v>23</v>
      </c>
      <c r="S40" s="7" t="s">
        <v>23</v>
      </c>
      <c r="T40" s="5" t="s">
        <v>23</v>
      </c>
    </row>
    <row r="41" spans="1:20" x14ac:dyDescent="0.25">
      <c r="A41" s="5">
        <f t="shared" si="0"/>
        <v>40</v>
      </c>
      <c r="B41" s="5">
        <v>4</v>
      </c>
      <c r="C41" s="6" t="s">
        <v>20</v>
      </c>
      <c r="D41" s="5" t="s">
        <v>63</v>
      </c>
      <c r="E41" s="6" t="s">
        <v>22</v>
      </c>
      <c r="F41" s="5">
        <v>11.2</v>
      </c>
      <c r="G41" s="5">
        <v>1</v>
      </c>
      <c r="H41" s="5">
        <v>0</v>
      </c>
      <c r="I41" s="5">
        <v>0</v>
      </c>
      <c r="J41" s="5">
        <v>1200</v>
      </c>
      <c r="K41" s="5">
        <v>1200</v>
      </c>
      <c r="L41" s="5">
        <v>101</v>
      </c>
      <c r="M41" s="5" t="s">
        <v>23</v>
      </c>
      <c r="N41" s="5" t="s">
        <v>23</v>
      </c>
      <c r="O41" s="5">
        <v>1099</v>
      </c>
      <c r="P41" s="5" t="s">
        <v>23</v>
      </c>
      <c r="Q41" s="5" t="s">
        <v>23</v>
      </c>
      <c r="R41" s="5" t="s">
        <v>23</v>
      </c>
      <c r="S41" s="7" t="s">
        <v>23</v>
      </c>
      <c r="T41" s="5" t="s">
        <v>23</v>
      </c>
    </row>
    <row r="42" spans="1:20" x14ac:dyDescent="0.25">
      <c r="A42" s="5">
        <f t="shared" si="0"/>
        <v>41</v>
      </c>
      <c r="B42" s="5">
        <v>4</v>
      </c>
      <c r="C42" s="6" t="s">
        <v>20</v>
      </c>
      <c r="D42" s="5" t="s">
        <v>64</v>
      </c>
      <c r="E42" s="6" t="s">
        <v>22</v>
      </c>
      <c r="F42" s="5">
        <v>14</v>
      </c>
      <c r="G42" s="5">
        <v>1</v>
      </c>
      <c r="H42" s="5">
        <v>1</v>
      </c>
      <c r="I42" s="5">
        <v>1</v>
      </c>
      <c r="J42" s="5">
        <v>203</v>
      </c>
      <c r="K42" s="5">
        <v>411</v>
      </c>
      <c r="L42" s="5">
        <v>301</v>
      </c>
      <c r="M42" s="5">
        <v>43</v>
      </c>
      <c r="N42" s="5">
        <v>110</v>
      </c>
      <c r="O42" s="5" t="s">
        <v>23</v>
      </c>
      <c r="P42" s="5" t="s">
        <v>23</v>
      </c>
      <c r="Q42" s="5" t="s">
        <v>23</v>
      </c>
      <c r="R42" s="5">
        <v>789</v>
      </c>
      <c r="S42" s="7">
        <f>M42/R42*60</f>
        <v>3.2699619771863118</v>
      </c>
      <c r="T42" s="5" t="s">
        <v>23</v>
      </c>
    </row>
    <row r="43" spans="1:20" x14ac:dyDescent="0.25">
      <c r="A43" s="5">
        <f t="shared" si="0"/>
        <v>42</v>
      </c>
      <c r="B43" s="5">
        <v>4</v>
      </c>
      <c r="C43" s="6" t="s">
        <v>20</v>
      </c>
      <c r="D43" s="5" t="s">
        <v>65</v>
      </c>
      <c r="E43" s="6" t="s">
        <v>22</v>
      </c>
      <c r="F43" s="5">
        <v>14.9</v>
      </c>
      <c r="G43" s="5">
        <v>1</v>
      </c>
      <c r="H43" s="5">
        <v>0</v>
      </c>
      <c r="I43" s="5">
        <v>0</v>
      </c>
      <c r="J43" s="5">
        <v>1200</v>
      </c>
      <c r="K43" s="5">
        <v>1200</v>
      </c>
      <c r="L43" s="5">
        <v>505</v>
      </c>
      <c r="M43" s="5" t="s">
        <v>23</v>
      </c>
      <c r="N43" s="5" t="s">
        <v>23</v>
      </c>
      <c r="O43" s="5">
        <v>695</v>
      </c>
      <c r="P43" s="5">
        <v>4</v>
      </c>
      <c r="Q43" s="5" t="s">
        <v>23</v>
      </c>
      <c r="R43" s="5" t="s">
        <v>23</v>
      </c>
      <c r="S43" s="7" t="s">
        <v>23</v>
      </c>
      <c r="T43" s="5">
        <f>P43/L43</f>
        <v>7.9207920792079209E-3</v>
      </c>
    </row>
    <row r="44" spans="1:20" x14ac:dyDescent="0.25">
      <c r="A44" s="5">
        <v>43</v>
      </c>
      <c r="B44" s="5">
        <v>21</v>
      </c>
      <c r="C44" s="6" t="s">
        <v>66</v>
      </c>
      <c r="D44" s="5" t="s">
        <v>67</v>
      </c>
      <c r="E44" s="6" t="s">
        <v>29</v>
      </c>
      <c r="F44" s="5">
        <v>14.8</v>
      </c>
      <c r="G44" s="9">
        <v>1</v>
      </c>
      <c r="H44" s="5">
        <v>1</v>
      </c>
      <c r="I44" s="5">
        <v>1</v>
      </c>
      <c r="J44" s="9">
        <v>47</v>
      </c>
      <c r="K44" s="9">
        <v>609</v>
      </c>
      <c r="L44" s="9">
        <v>557</v>
      </c>
      <c r="M44" s="9">
        <v>31</v>
      </c>
      <c r="N44" s="9">
        <v>52</v>
      </c>
      <c r="O44" s="9" t="s">
        <v>23</v>
      </c>
      <c r="P44" s="5">
        <v>1</v>
      </c>
      <c r="Q44" s="9" t="s">
        <v>23</v>
      </c>
      <c r="R44" s="9">
        <v>591</v>
      </c>
      <c r="S44" s="7">
        <f>M44/R44*60</f>
        <v>3.1472081218274113</v>
      </c>
      <c r="T44" s="5">
        <f>P44/L44</f>
        <v>1.7953321364452424E-3</v>
      </c>
    </row>
    <row r="45" spans="1:20" x14ac:dyDescent="0.25">
      <c r="A45" s="5">
        <f>A44+1</f>
        <v>44</v>
      </c>
      <c r="B45" s="5">
        <v>21</v>
      </c>
      <c r="C45" s="6" t="s">
        <v>66</v>
      </c>
      <c r="D45" s="5" t="s">
        <v>68</v>
      </c>
      <c r="E45" s="6" t="s">
        <v>29</v>
      </c>
      <c r="F45" s="5">
        <v>14.8</v>
      </c>
      <c r="G45" s="9">
        <v>0</v>
      </c>
      <c r="H45" s="5">
        <v>1</v>
      </c>
      <c r="I45" s="5">
        <v>0</v>
      </c>
      <c r="J45" s="9">
        <v>142</v>
      </c>
      <c r="K45" s="5">
        <v>1200</v>
      </c>
      <c r="L45" s="9">
        <v>1200</v>
      </c>
      <c r="M45" s="9" t="s">
        <v>23</v>
      </c>
      <c r="N45" s="9" t="s">
        <v>23</v>
      </c>
      <c r="O45" s="9" t="s">
        <v>23</v>
      </c>
      <c r="P45" s="5">
        <v>5</v>
      </c>
      <c r="Q45" s="9" t="s">
        <v>23</v>
      </c>
      <c r="R45" s="9" t="s">
        <v>23</v>
      </c>
      <c r="S45" s="7" t="s">
        <v>23</v>
      </c>
      <c r="T45" s="5">
        <f>P45/L45</f>
        <v>4.1666666666666666E-3</v>
      </c>
    </row>
    <row r="46" spans="1:20" x14ac:dyDescent="0.25">
      <c r="A46" s="5">
        <f t="shared" ref="A46:A85" si="1">A45+1</f>
        <v>45</v>
      </c>
      <c r="B46" s="5">
        <v>21</v>
      </c>
      <c r="C46" s="6" t="s">
        <v>66</v>
      </c>
      <c r="D46" s="5" t="s">
        <v>69</v>
      </c>
      <c r="E46" s="6" t="s">
        <v>29</v>
      </c>
      <c r="F46" s="5">
        <v>12.4</v>
      </c>
      <c r="G46" s="9">
        <v>0</v>
      </c>
      <c r="H46" s="5">
        <v>1</v>
      </c>
      <c r="I46" s="5">
        <v>0</v>
      </c>
      <c r="J46" s="9">
        <v>111</v>
      </c>
      <c r="K46" s="5">
        <v>1200</v>
      </c>
      <c r="L46" s="9">
        <v>1200</v>
      </c>
      <c r="M46" s="9" t="s">
        <v>23</v>
      </c>
      <c r="N46" s="9" t="s">
        <v>23</v>
      </c>
      <c r="O46" s="9" t="s">
        <v>23</v>
      </c>
      <c r="P46" s="5">
        <v>4</v>
      </c>
      <c r="Q46" s="9" t="s">
        <v>23</v>
      </c>
      <c r="R46" s="9" t="s">
        <v>23</v>
      </c>
      <c r="S46" s="7" t="s">
        <v>23</v>
      </c>
      <c r="T46" s="5">
        <f>P46/L46</f>
        <v>3.3333333333333335E-3</v>
      </c>
    </row>
    <row r="47" spans="1:20" x14ac:dyDescent="0.25">
      <c r="A47" s="5">
        <f t="shared" si="1"/>
        <v>46</v>
      </c>
      <c r="B47" s="5">
        <v>21</v>
      </c>
      <c r="C47" s="6" t="s">
        <v>66</v>
      </c>
      <c r="D47" s="5" t="s">
        <v>70</v>
      </c>
      <c r="E47" s="6" t="s">
        <v>29</v>
      </c>
      <c r="F47" s="5">
        <v>15.2</v>
      </c>
      <c r="G47" s="9">
        <v>1</v>
      </c>
      <c r="H47" s="5">
        <v>1</v>
      </c>
      <c r="I47" s="5">
        <v>0</v>
      </c>
      <c r="J47" s="9">
        <v>91</v>
      </c>
      <c r="K47" s="5">
        <v>1200</v>
      </c>
      <c r="L47" s="9">
        <v>777</v>
      </c>
      <c r="M47" s="9" t="s">
        <v>23</v>
      </c>
      <c r="N47" s="9" t="s">
        <v>23</v>
      </c>
      <c r="O47" s="9">
        <v>424</v>
      </c>
      <c r="P47" s="5">
        <v>10</v>
      </c>
      <c r="Q47" s="9" t="s">
        <v>23</v>
      </c>
      <c r="R47" s="9" t="s">
        <v>23</v>
      </c>
      <c r="S47" s="7" t="s">
        <v>23</v>
      </c>
      <c r="T47" s="5">
        <f>P47/L47</f>
        <v>1.2870012870012869E-2</v>
      </c>
    </row>
    <row r="48" spans="1:20" x14ac:dyDescent="0.25">
      <c r="A48" s="5">
        <f t="shared" si="1"/>
        <v>47</v>
      </c>
      <c r="B48" s="5">
        <v>21</v>
      </c>
      <c r="C48" s="6" t="s">
        <v>66</v>
      </c>
      <c r="D48" s="5" t="s">
        <v>71</v>
      </c>
      <c r="E48" s="6" t="s">
        <v>29</v>
      </c>
      <c r="F48" s="5">
        <v>15</v>
      </c>
      <c r="G48" s="9">
        <v>1</v>
      </c>
      <c r="H48" s="5">
        <v>1</v>
      </c>
      <c r="I48" s="5">
        <v>1</v>
      </c>
      <c r="J48" s="9">
        <v>119</v>
      </c>
      <c r="K48" s="9">
        <v>216</v>
      </c>
      <c r="L48" s="9">
        <v>185</v>
      </c>
      <c r="M48" s="9">
        <v>35</v>
      </c>
      <c r="N48" s="9">
        <v>31</v>
      </c>
      <c r="O48" s="9" t="s">
        <v>23</v>
      </c>
      <c r="P48" s="5" t="s">
        <v>23</v>
      </c>
      <c r="Q48" s="9">
        <v>32</v>
      </c>
      <c r="R48" s="9">
        <v>952</v>
      </c>
      <c r="S48" s="7">
        <f>M48/R48*60</f>
        <v>2.2058823529411766</v>
      </c>
      <c r="T48" s="5" t="s">
        <v>23</v>
      </c>
    </row>
    <row r="49" spans="1:20" x14ac:dyDescent="0.25">
      <c r="A49" s="5">
        <f t="shared" si="1"/>
        <v>48</v>
      </c>
      <c r="B49" s="5">
        <v>21</v>
      </c>
      <c r="C49" s="6" t="s">
        <v>66</v>
      </c>
      <c r="D49" s="5" t="s">
        <v>72</v>
      </c>
      <c r="E49" s="6" t="s">
        <v>22</v>
      </c>
      <c r="F49" s="5">
        <v>13.8</v>
      </c>
      <c r="G49" s="9">
        <v>1</v>
      </c>
      <c r="H49" s="5">
        <v>1</v>
      </c>
      <c r="I49" s="5">
        <v>1</v>
      </c>
      <c r="J49" s="9">
        <v>27</v>
      </c>
      <c r="K49" s="9">
        <v>607</v>
      </c>
      <c r="L49" s="9">
        <v>451</v>
      </c>
      <c r="M49" s="9">
        <v>24</v>
      </c>
      <c r="N49" s="9">
        <v>88</v>
      </c>
      <c r="O49" s="9">
        <v>71</v>
      </c>
      <c r="P49" s="5">
        <v>7</v>
      </c>
      <c r="Q49" s="9" t="s">
        <v>23</v>
      </c>
      <c r="R49" s="9">
        <v>590</v>
      </c>
      <c r="S49" s="7">
        <f>M49/R49*60</f>
        <v>2.4406779661016946</v>
      </c>
      <c r="T49" s="5">
        <f t="shared" ref="T49:T54" si="2">P49/L49</f>
        <v>1.5521064301552107E-2</v>
      </c>
    </row>
    <row r="50" spans="1:20" x14ac:dyDescent="0.25">
      <c r="A50" s="5">
        <f t="shared" si="1"/>
        <v>49</v>
      </c>
      <c r="B50" s="5">
        <v>21</v>
      </c>
      <c r="C50" s="6" t="s">
        <v>66</v>
      </c>
      <c r="D50" s="5" t="s">
        <v>73</v>
      </c>
      <c r="E50" s="6" t="s">
        <v>22</v>
      </c>
      <c r="F50" s="5">
        <v>14.6</v>
      </c>
      <c r="G50" s="9">
        <v>1</v>
      </c>
      <c r="H50" s="5">
        <v>1</v>
      </c>
      <c r="I50" s="5">
        <v>0</v>
      </c>
      <c r="J50" s="9">
        <v>14</v>
      </c>
      <c r="K50" s="5">
        <v>1200</v>
      </c>
      <c r="L50" s="9">
        <v>629</v>
      </c>
      <c r="M50" s="9" t="s">
        <v>23</v>
      </c>
      <c r="N50" s="9" t="s">
        <v>23</v>
      </c>
      <c r="O50" s="9">
        <v>571</v>
      </c>
      <c r="P50" s="5">
        <v>9</v>
      </c>
      <c r="Q50" s="9" t="s">
        <v>23</v>
      </c>
      <c r="R50" s="9" t="s">
        <v>23</v>
      </c>
      <c r="S50" s="7" t="s">
        <v>23</v>
      </c>
      <c r="T50" s="5">
        <f t="shared" si="2"/>
        <v>1.4308426073131956E-2</v>
      </c>
    </row>
    <row r="51" spans="1:20" x14ac:dyDescent="0.25">
      <c r="A51" s="5">
        <f t="shared" si="1"/>
        <v>50</v>
      </c>
      <c r="B51" s="5">
        <v>21</v>
      </c>
      <c r="C51" s="6" t="s">
        <v>66</v>
      </c>
      <c r="D51" s="5" t="s">
        <v>74</v>
      </c>
      <c r="E51" s="6" t="s">
        <v>22</v>
      </c>
      <c r="F51" s="5">
        <v>16</v>
      </c>
      <c r="G51" s="9">
        <v>1</v>
      </c>
      <c r="H51" s="5">
        <v>1</v>
      </c>
      <c r="I51" s="5">
        <v>1</v>
      </c>
      <c r="J51" s="9">
        <v>36</v>
      </c>
      <c r="K51" s="9">
        <v>987</v>
      </c>
      <c r="L51" s="9">
        <v>879</v>
      </c>
      <c r="M51" s="9">
        <v>16</v>
      </c>
      <c r="N51" s="9">
        <v>108</v>
      </c>
      <c r="O51" s="9" t="s">
        <v>23</v>
      </c>
      <c r="P51" s="5">
        <v>19</v>
      </c>
      <c r="Q51" s="9" t="s">
        <v>23</v>
      </c>
      <c r="R51" s="9">
        <v>213</v>
      </c>
      <c r="S51" s="7">
        <f>M51/R51*60</f>
        <v>4.507042253521127</v>
      </c>
      <c r="T51" s="5">
        <f t="shared" si="2"/>
        <v>2.1615472127417521E-2</v>
      </c>
    </row>
    <row r="52" spans="1:20" x14ac:dyDescent="0.25">
      <c r="A52" s="5">
        <f t="shared" si="1"/>
        <v>51</v>
      </c>
      <c r="B52" s="5">
        <v>21</v>
      </c>
      <c r="C52" s="6" t="s">
        <v>66</v>
      </c>
      <c r="D52" s="5" t="s">
        <v>75</v>
      </c>
      <c r="E52" s="6" t="s">
        <v>22</v>
      </c>
      <c r="F52" s="5">
        <v>13.8</v>
      </c>
      <c r="G52" s="9">
        <v>0</v>
      </c>
      <c r="H52" s="5">
        <v>1</v>
      </c>
      <c r="I52" s="5">
        <v>0</v>
      </c>
      <c r="J52" s="9">
        <v>64</v>
      </c>
      <c r="K52" s="5">
        <v>1200</v>
      </c>
      <c r="L52" s="9">
        <v>1200</v>
      </c>
      <c r="M52" s="9" t="s">
        <v>23</v>
      </c>
      <c r="N52" s="9" t="s">
        <v>23</v>
      </c>
      <c r="O52" s="9" t="s">
        <v>23</v>
      </c>
      <c r="P52" s="5">
        <v>17</v>
      </c>
      <c r="Q52" s="9" t="s">
        <v>23</v>
      </c>
      <c r="R52" s="9" t="s">
        <v>23</v>
      </c>
      <c r="S52" s="7" t="s">
        <v>23</v>
      </c>
      <c r="T52" s="5">
        <f t="shared" si="2"/>
        <v>1.4166666666666666E-2</v>
      </c>
    </row>
    <row r="53" spans="1:20" x14ac:dyDescent="0.25">
      <c r="A53" s="5">
        <f t="shared" si="1"/>
        <v>52</v>
      </c>
      <c r="B53" s="5">
        <v>21</v>
      </c>
      <c r="C53" s="6" t="s">
        <v>66</v>
      </c>
      <c r="D53" s="5" t="s">
        <v>76</v>
      </c>
      <c r="E53" s="6" t="s">
        <v>22</v>
      </c>
      <c r="F53" s="5">
        <v>14.7</v>
      </c>
      <c r="G53" s="9">
        <v>1</v>
      </c>
      <c r="H53" s="5">
        <v>1</v>
      </c>
      <c r="I53" s="5">
        <v>1</v>
      </c>
      <c r="J53" s="9">
        <v>231</v>
      </c>
      <c r="K53" s="9">
        <v>252</v>
      </c>
      <c r="L53" s="9">
        <v>584</v>
      </c>
      <c r="M53" s="9">
        <v>13</v>
      </c>
      <c r="N53" s="9">
        <v>17</v>
      </c>
      <c r="O53" s="9" t="s">
        <v>23</v>
      </c>
      <c r="P53" s="5">
        <v>2</v>
      </c>
      <c r="Q53" s="9" t="s">
        <v>23</v>
      </c>
      <c r="R53" s="9">
        <v>599</v>
      </c>
      <c r="S53" s="7">
        <f>M53/R53*60</f>
        <v>1.3021702838063438</v>
      </c>
      <c r="T53" s="5">
        <f t="shared" si="2"/>
        <v>3.4246575342465752E-3</v>
      </c>
    </row>
    <row r="54" spans="1:20" x14ac:dyDescent="0.25">
      <c r="A54" s="5">
        <f t="shared" si="1"/>
        <v>53</v>
      </c>
      <c r="B54" s="5">
        <v>21</v>
      </c>
      <c r="C54" s="6" t="s">
        <v>66</v>
      </c>
      <c r="D54" s="5" t="s">
        <v>77</v>
      </c>
      <c r="E54" s="6" t="s">
        <v>29</v>
      </c>
      <c r="F54" s="5">
        <v>15.9</v>
      </c>
      <c r="G54" s="9">
        <v>1</v>
      </c>
      <c r="H54" s="5">
        <v>1</v>
      </c>
      <c r="I54" s="5">
        <v>1</v>
      </c>
      <c r="J54" s="9">
        <v>19</v>
      </c>
      <c r="K54" s="9">
        <v>875</v>
      </c>
      <c r="L54" s="9">
        <v>836</v>
      </c>
      <c r="M54" s="9">
        <v>15</v>
      </c>
      <c r="N54" s="9">
        <v>39</v>
      </c>
      <c r="O54" s="9" t="s">
        <v>23</v>
      </c>
      <c r="P54" s="5">
        <v>3</v>
      </c>
      <c r="Q54" s="9" t="s">
        <v>23</v>
      </c>
      <c r="R54" s="9">
        <v>325</v>
      </c>
      <c r="S54" s="7">
        <f>M54/R54*60</f>
        <v>2.7692307692307692</v>
      </c>
      <c r="T54" s="5">
        <f t="shared" si="2"/>
        <v>3.5885167464114833E-3</v>
      </c>
    </row>
    <row r="55" spans="1:20" x14ac:dyDescent="0.25">
      <c r="A55" s="5">
        <f t="shared" si="1"/>
        <v>54</v>
      </c>
      <c r="B55" s="5">
        <v>21</v>
      </c>
      <c r="C55" s="6" t="s">
        <v>66</v>
      </c>
      <c r="D55" s="5" t="s">
        <v>78</v>
      </c>
      <c r="E55" s="6" t="s">
        <v>29</v>
      </c>
      <c r="F55" s="5">
        <v>12.7</v>
      </c>
      <c r="G55" s="9">
        <v>1</v>
      </c>
      <c r="H55" s="5">
        <v>1</v>
      </c>
      <c r="I55" s="5">
        <v>1</v>
      </c>
      <c r="J55" s="9">
        <v>13</v>
      </c>
      <c r="K55" s="9">
        <v>41</v>
      </c>
      <c r="L55" s="9">
        <v>28</v>
      </c>
      <c r="M55" s="9">
        <v>27</v>
      </c>
      <c r="N55" s="9">
        <v>13</v>
      </c>
      <c r="O55" s="9" t="s">
        <v>23</v>
      </c>
      <c r="P55" s="5" t="s">
        <v>23</v>
      </c>
      <c r="Q55" s="9" t="s">
        <v>23</v>
      </c>
      <c r="R55" s="9">
        <v>1159</v>
      </c>
      <c r="S55" s="7">
        <f>M55/R55*60</f>
        <v>1.3977566867989646</v>
      </c>
      <c r="T55" s="5" t="s">
        <v>23</v>
      </c>
    </row>
    <row r="56" spans="1:20" x14ac:dyDescent="0.25">
      <c r="A56" s="5">
        <f t="shared" si="1"/>
        <v>55</v>
      </c>
      <c r="B56" s="5">
        <v>21</v>
      </c>
      <c r="C56" s="6" t="s">
        <v>66</v>
      </c>
      <c r="D56" s="5" t="s">
        <v>79</v>
      </c>
      <c r="E56" s="6" t="s">
        <v>29</v>
      </c>
      <c r="F56" s="5">
        <v>15.1</v>
      </c>
      <c r="G56" s="9">
        <v>1</v>
      </c>
      <c r="H56" s="5">
        <v>1</v>
      </c>
      <c r="I56" s="5">
        <v>1</v>
      </c>
      <c r="J56" s="9">
        <v>85</v>
      </c>
      <c r="K56" s="9">
        <v>307</v>
      </c>
      <c r="L56" s="9">
        <v>267</v>
      </c>
      <c r="M56" s="9">
        <v>21</v>
      </c>
      <c r="N56" s="9">
        <v>17</v>
      </c>
      <c r="O56" s="9" t="s">
        <v>23</v>
      </c>
      <c r="P56" s="5" t="s">
        <v>23</v>
      </c>
      <c r="Q56" s="9">
        <v>23</v>
      </c>
      <c r="R56" s="9">
        <v>893</v>
      </c>
      <c r="S56" s="7">
        <f>M56/R56*60</f>
        <v>1.4109742441209405</v>
      </c>
      <c r="T56" s="5" t="s">
        <v>23</v>
      </c>
    </row>
    <row r="57" spans="1:20" x14ac:dyDescent="0.25">
      <c r="A57" s="5">
        <f t="shared" si="1"/>
        <v>56</v>
      </c>
      <c r="B57" s="5">
        <v>21</v>
      </c>
      <c r="C57" s="6" t="s">
        <v>66</v>
      </c>
      <c r="D57" s="5" t="s">
        <v>80</v>
      </c>
      <c r="E57" s="6" t="s">
        <v>29</v>
      </c>
      <c r="F57" s="5">
        <v>14.4</v>
      </c>
      <c r="G57" s="9">
        <v>1</v>
      </c>
      <c r="H57" s="5">
        <v>0</v>
      </c>
      <c r="I57" s="5">
        <v>0</v>
      </c>
      <c r="J57" s="9">
        <v>1200</v>
      </c>
      <c r="K57" s="5">
        <v>1200</v>
      </c>
      <c r="L57" s="9">
        <v>642</v>
      </c>
      <c r="M57" s="9" t="s">
        <v>23</v>
      </c>
      <c r="N57" s="9" t="s">
        <v>23</v>
      </c>
      <c r="O57" s="9">
        <v>490</v>
      </c>
      <c r="P57" s="5">
        <v>4</v>
      </c>
      <c r="Q57" s="9">
        <v>68</v>
      </c>
      <c r="R57" s="9" t="s">
        <v>23</v>
      </c>
      <c r="S57" s="7" t="s">
        <v>23</v>
      </c>
      <c r="T57" s="5">
        <f>P57/L57</f>
        <v>6.2305295950155761E-3</v>
      </c>
    </row>
    <row r="58" spans="1:20" x14ac:dyDescent="0.25">
      <c r="A58" s="5">
        <f t="shared" si="1"/>
        <v>57</v>
      </c>
      <c r="B58" s="5">
        <v>21</v>
      </c>
      <c r="C58" s="6" t="s">
        <v>66</v>
      </c>
      <c r="D58" s="5" t="s">
        <v>81</v>
      </c>
      <c r="E58" s="6" t="s">
        <v>29</v>
      </c>
      <c r="F58" s="5">
        <v>13.3</v>
      </c>
      <c r="G58" s="9">
        <v>1</v>
      </c>
      <c r="H58" s="5">
        <v>1</v>
      </c>
      <c r="I58" s="5">
        <v>0</v>
      </c>
      <c r="J58" s="9">
        <v>1000</v>
      </c>
      <c r="K58" s="5">
        <v>1200</v>
      </c>
      <c r="L58" s="9">
        <v>509</v>
      </c>
      <c r="M58" s="9" t="s">
        <v>23</v>
      </c>
      <c r="N58" s="9" t="s">
        <v>23</v>
      </c>
      <c r="O58" s="9">
        <v>666</v>
      </c>
      <c r="P58" s="5">
        <v>2</v>
      </c>
      <c r="Q58" s="9">
        <v>25</v>
      </c>
      <c r="R58" s="9" t="s">
        <v>23</v>
      </c>
      <c r="S58" s="7" t="s">
        <v>23</v>
      </c>
      <c r="T58" s="5">
        <f>P58/L58</f>
        <v>3.929273084479371E-3</v>
      </c>
    </row>
    <row r="59" spans="1:20" x14ac:dyDescent="0.25">
      <c r="A59" s="5">
        <f t="shared" si="1"/>
        <v>58</v>
      </c>
      <c r="B59" s="5">
        <v>21</v>
      </c>
      <c r="C59" s="6" t="s">
        <v>66</v>
      </c>
      <c r="D59" s="5" t="s">
        <v>82</v>
      </c>
      <c r="E59" s="6" t="s">
        <v>22</v>
      </c>
      <c r="F59" s="5">
        <v>14.2</v>
      </c>
      <c r="G59" s="9">
        <v>1</v>
      </c>
      <c r="H59" s="5">
        <v>1</v>
      </c>
      <c r="I59" s="5">
        <v>1</v>
      </c>
      <c r="J59" s="9">
        <v>104</v>
      </c>
      <c r="K59" s="9">
        <v>216</v>
      </c>
      <c r="L59" s="9">
        <v>166</v>
      </c>
      <c r="M59" s="9">
        <v>30</v>
      </c>
      <c r="N59" s="9">
        <v>50</v>
      </c>
      <c r="O59" s="9" t="s">
        <v>23</v>
      </c>
      <c r="P59" s="5" t="s">
        <v>23</v>
      </c>
      <c r="Q59" s="9" t="s">
        <v>23</v>
      </c>
      <c r="R59" s="9">
        <v>984</v>
      </c>
      <c r="S59" s="7">
        <f>M59/R59*60</f>
        <v>1.8292682926829267</v>
      </c>
      <c r="T59" s="5" t="s">
        <v>23</v>
      </c>
    </row>
    <row r="60" spans="1:20" x14ac:dyDescent="0.25">
      <c r="A60" s="5">
        <f>A59+1</f>
        <v>59</v>
      </c>
      <c r="B60" s="5">
        <v>21</v>
      </c>
      <c r="C60" s="6" t="s">
        <v>66</v>
      </c>
      <c r="D60" s="5" t="s">
        <v>83</v>
      </c>
      <c r="E60" s="6" t="s">
        <v>22</v>
      </c>
      <c r="F60" s="5">
        <v>13</v>
      </c>
      <c r="G60" s="9">
        <v>1</v>
      </c>
      <c r="H60" s="5">
        <v>1</v>
      </c>
      <c r="I60" s="5">
        <v>1</v>
      </c>
      <c r="J60" s="9">
        <v>95</v>
      </c>
      <c r="K60" s="9">
        <v>347</v>
      </c>
      <c r="L60" s="9">
        <v>167</v>
      </c>
      <c r="M60" s="9">
        <v>4</v>
      </c>
      <c r="N60" s="9">
        <v>180</v>
      </c>
      <c r="O60" s="9" t="s">
        <v>23</v>
      </c>
      <c r="P60" s="5" t="s">
        <v>23</v>
      </c>
      <c r="Q60" s="9" t="s">
        <v>23</v>
      </c>
      <c r="R60" s="9">
        <v>853</v>
      </c>
      <c r="S60" s="7">
        <f>M60/R60*60</f>
        <v>0.2813599062133646</v>
      </c>
      <c r="T60" s="5" t="s">
        <v>23</v>
      </c>
    </row>
    <row r="61" spans="1:20" x14ac:dyDescent="0.25">
      <c r="A61" s="5">
        <f t="shared" si="1"/>
        <v>60</v>
      </c>
      <c r="B61" s="5">
        <v>21</v>
      </c>
      <c r="C61" s="6" t="s">
        <v>66</v>
      </c>
      <c r="D61" s="5" t="s">
        <v>84</v>
      </c>
      <c r="E61" s="6" t="s">
        <v>22</v>
      </c>
      <c r="F61" s="5">
        <v>16.7</v>
      </c>
      <c r="G61" s="9">
        <v>1</v>
      </c>
      <c r="H61" s="5">
        <v>1</v>
      </c>
      <c r="I61" s="5">
        <v>1</v>
      </c>
      <c r="J61" s="9">
        <v>76</v>
      </c>
      <c r="K61" s="9">
        <v>94</v>
      </c>
      <c r="L61" s="9">
        <v>82</v>
      </c>
      <c r="M61" s="9">
        <v>22</v>
      </c>
      <c r="N61" s="9">
        <v>12</v>
      </c>
      <c r="O61" s="9" t="s">
        <v>23</v>
      </c>
      <c r="P61" s="5">
        <v>1</v>
      </c>
      <c r="Q61" s="9" t="s">
        <v>23</v>
      </c>
      <c r="R61" s="9">
        <v>1106</v>
      </c>
      <c r="S61" s="7">
        <f>M61/R61*60</f>
        <v>1.1934900542495479</v>
      </c>
      <c r="T61" s="5">
        <f>P61/L61</f>
        <v>1.2195121951219513E-2</v>
      </c>
    </row>
    <row r="62" spans="1:20" x14ac:dyDescent="0.25">
      <c r="A62" s="5">
        <f t="shared" si="1"/>
        <v>61</v>
      </c>
      <c r="B62" s="5">
        <v>21</v>
      </c>
      <c r="C62" s="6" t="s">
        <v>66</v>
      </c>
      <c r="D62" s="5" t="s">
        <v>85</v>
      </c>
      <c r="E62" s="6" t="s">
        <v>22</v>
      </c>
      <c r="F62" s="5">
        <v>14.8</v>
      </c>
      <c r="G62" s="9">
        <v>1</v>
      </c>
      <c r="H62" s="5">
        <v>1</v>
      </c>
      <c r="I62" s="5">
        <v>0</v>
      </c>
      <c r="J62" s="9">
        <v>579</v>
      </c>
      <c r="K62" s="5">
        <v>1200</v>
      </c>
      <c r="L62" s="9">
        <v>416</v>
      </c>
      <c r="M62" s="9" t="s">
        <v>23</v>
      </c>
      <c r="N62" s="9" t="s">
        <v>23</v>
      </c>
      <c r="O62" s="9">
        <v>784</v>
      </c>
      <c r="P62" s="5">
        <v>3</v>
      </c>
      <c r="Q62" s="9" t="s">
        <v>23</v>
      </c>
      <c r="R62" s="9" t="s">
        <v>23</v>
      </c>
      <c r="S62" s="7" t="s">
        <v>23</v>
      </c>
      <c r="T62" s="5">
        <f>P62/L62</f>
        <v>7.2115384615384619E-3</v>
      </c>
    </row>
    <row r="63" spans="1:20" x14ac:dyDescent="0.25">
      <c r="A63" s="5">
        <f t="shared" si="1"/>
        <v>62</v>
      </c>
      <c r="B63" s="5">
        <v>21</v>
      </c>
      <c r="C63" s="6" t="s">
        <v>66</v>
      </c>
      <c r="D63" s="5" t="s">
        <v>86</v>
      </c>
      <c r="E63" s="6" t="s">
        <v>22</v>
      </c>
      <c r="F63" s="5">
        <v>13</v>
      </c>
      <c r="G63" s="9">
        <v>1</v>
      </c>
      <c r="H63" s="5">
        <v>1</v>
      </c>
      <c r="I63" s="5">
        <v>0</v>
      </c>
      <c r="J63" s="9">
        <v>211</v>
      </c>
      <c r="K63" s="5">
        <v>1200</v>
      </c>
      <c r="L63" s="9">
        <v>348</v>
      </c>
      <c r="M63" s="9" t="s">
        <v>23</v>
      </c>
      <c r="N63" s="9" t="s">
        <v>23</v>
      </c>
      <c r="O63" s="9">
        <v>852</v>
      </c>
      <c r="P63" s="5" t="s">
        <v>23</v>
      </c>
      <c r="Q63" s="9" t="s">
        <v>23</v>
      </c>
      <c r="R63" s="9" t="s">
        <v>23</v>
      </c>
      <c r="S63" s="7" t="s">
        <v>23</v>
      </c>
      <c r="T63" s="5" t="s">
        <v>23</v>
      </c>
    </row>
    <row r="64" spans="1:20" x14ac:dyDescent="0.25">
      <c r="A64" s="5">
        <f t="shared" si="1"/>
        <v>63</v>
      </c>
      <c r="B64" s="5">
        <v>21</v>
      </c>
      <c r="C64" s="6" t="s">
        <v>66</v>
      </c>
      <c r="D64" s="5" t="s">
        <v>87</v>
      </c>
      <c r="E64" s="6" t="s">
        <v>22</v>
      </c>
      <c r="F64" s="5">
        <v>14.1</v>
      </c>
      <c r="G64" s="9">
        <v>1</v>
      </c>
      <c r="H64" s="5">
        <v>1</v>
      </c>
      <c r="I64" s="5">
        <v>1</v>
      </c>
      <c r="J64" s="9">
        <v>173</v>
      </c>
      <c r="K64" s="9">
        <v>318</v>
      </c>
      <c r="L64" s="9">
        <v>288</v>
      </c>
      <c r="M64" s="9">
        <v>27</v>
      </c>
      <c r="N64" s="9">
        <v>30</v>
      </c>
      <c r="O64" s="9" t="s">
        <v>23</v>
      </c>
      <c r="P64" s="5" t="s">
        <v>23</v>
      </c>
      <c r="Q64" s="9" t="s">
        <v>23</v>
      </c>
      <c r="R64" s="9">
        <v>882</v>
      </c>
      <c r="S64" s="7">
        <f>M64/R64*60</f>
        <v>1.8367346938775511</v>
      </c>
      <c r="T64" s="5" t="s">
        <v>23</v>
      </c>
    </row>
    <row r="65" spans="1:20" x14ac:dyDescent="0.25">
      <c r="A65" s="5">
        <f t="shared" si="1"/>
        <v>64</v>
      </c>
      <c r="B65" s="5">
        <v>21</v>
      </c>
      <c r="C65" s="6" t="s">
        <v>66</v>
      </c>
      <c r="D65" s="5" t="s">
        <v>88</v>
      </c>
      <c r="E65" s="6" t="s">
        <v>22</v>
      </c>
      <c r="F65" s="5">
        <v>14.3</v>
      </c>
      <c r="G65" s="9">
        <v>1</v>
      </c>
      <c r="H65" s="5">
        <v>1</v>
      </c>
      <c r="I65" s="5">
        <v>1</v>
      </c>
      <c r="J65" s="9">
        <v>360</v>
      </c>
      <c r="K65" s="9">
        <v>754</v>
      </c>
      <c r="L65" s="9">
        <v>619</v>
      </c>
      <c r="M65" s="9">
        <v>15</v>
      </c>
      <c r="N65" s="9">
        <v>135</v>
      </c>
      <c r="O65" s="9" t="s">
        <v>23</v>
      </c>
      <c r="P65" s="5">
        <v>1</v>
      </c>
      <c r="Q65" s="9" t="s">
        <v>23</v>
      </c>
      <c r="R65" s="9">
        <v>446</v>
      </c>
      <c r="S65" s="7">
        <f>M65/R65*60</f>
        <v>2.0179372197309418</v>
      </c>
      <c r="T65" s="5">
        <f t="shared" ref="T65:T70" si="3">P65/L65</f>
        <v>1.6155088852988692E-3</v>
      </c>
    </row>
    <row r="66" spans="1:20" x14ac:dyDescent="0.25">
      <c r="A66" s="5">
        <f t="shared" si="1"/>
        <v>65</v>
      </c>
      <c r="B66" s="5">
        <v>21</v>
      </c>
      <c r="C66" s="6" t="s">
        <v>66</v>
      </c>
      <c r="D66" s="5" t="s">
        <v>89</v>
      </c>
      <c r="E66" s="6" t="s">
        <v>22</v>
      </c>
      <c r="F66" s="5">
        <v>15.2</v>
      </c>
      <c r="G66" s="9">
        <v>1</v>
      </c>
      <c r="H66" s="5">
        <v>1</v>
      </c>
      <c r="I66" s="5">
        <v>0</v>
      </c>
      <c r="J66" s="9">
        <v>254</v>
      </c>
      <c r="K66" s="5">
        <v>1200</v>
      </c>
      <c r="L66" s="9">
        <v>548</v>
      </c>
      <c r="M66" s="9" t="s">
        <v>23</v>
      </c>
      <c r="N66" s="9" t="s">
        <v>23</v>
      </c>
      <c r="O66" s="9">
        <v>652</v>
      </c>
      <c r="P66" s="5">
        <v>8</v>
      </c>
      <c r="Q66" s="9" t="s">
        <v>23</v>
      </c>
      <c r="R66" s="9" t="s">
        <v>23</v>
      </c>
      <c r="S66" s="7" t="s">
        <v>23</v>
      </c>
      <c r="T66" s="5">
        <f t="shared" si="3"/>
        <v>1.4598540145985401E-2</v>
      </c>
    </row>
    <row r="67" spans="1:20" x14ac:dyDescent="0.25">
      <c r="A67" s="5">
        <f t="shared" si="1"/>
        <v>66</v>
      </c>
      <c r="B67" s="5">
        <v>21</v>
      </c>
      <c r="C67" s="6" t="s">
        <v>66</v>
      </c>
      <c r="D67" s="5" t="s">
        <v>90</v>
      </c>
      <c r="E67" s="6" t="s">
        <v>22</v>
      </c>
      <c r="F67" s="5">
        <v>14.8</v>
      </c>
      <c r="G67" s="9">
        <v>1</v>
      </c>
      <c r="H67" s="5">
        <v>1</v>
      </c>
      <c r="I67" s="5">
        <v>0</v>
      </c>
      <c r="J67" s="9">
        <v>154</v>
      </c>
      <c r="K67" s="5">
        <v>1200</v>
      </c>
      <c r="L67" s="9">
        <v>715</v>
      </c>
      <c r="M67" s="9" t="s">
        <v>23</v>
      </c>
      <c r="N67" s="9" t="s">
        <v>23</v>
      </c>
      <c r="O67" s="9">
        <v>485</v>
      </c>
      <c r="P67" s="5">
        <v>9</v>
      </c>
      <c r="Q67" s="9" t="s">
        <v>23</v>
      </c>
      <c r="R67" s="9" t="s">
        <v>23</v>
      </c>
      <c r="S67" s="7" t="s">
        <v>23</v>
      </c>
      <c r="T67" s="5">
        <f t="shared" si="3"/>
        <v>1.2587412587412588E-2</v>
      </c>
    </row>
    <row r="68" spans="1:20" x14ac:dyDescent="0.25">
      <c r="A68" s="5">
        <f t="shared" si="1"/>
        <v>67</v>
      </c>
      <c r="B68" s="5">
        <v>21</v>
      </c>
      <c r="C68" s="6" t="s">
        <v>66</v>
      </c>
      <c r="D68" s="5" t="s">
        <v>91</v>
      </c>
      <c r="E68" s="6" t="s">
        <v>22</v>
      </c>
      <c r="F68" s="5">
        <v>14</v>
      </c>
      <c r="G68" s="9">
        <v>1</v>
      </c>
      <c r="H68" s="5">
        <v>1</v>
      </c>
      <c r="I68" s="5">
        <v>0</v>
      </c>
      <c r="J68" s="9">
        <v>180</v>
      </c>
      <c r="K68" s="5">
        <v>1200</v>
      </c>
      <c r="L68" s="9">
        <v>466</v>
      </c>
      <c r="M68" s="9" t="s">
        <v>23</v>
      </c>
      <c r="N68" s="9" t="s">
        <v>23</v>
      </c>
      <c r="O68" s="9">
        <v>734</v>
      </c>
      <c r="P68" s="5">
        <v>1</v>
      </c>
      <c r="Q68" s="9" t="s">
        <v>23</v>
      </c>
      <c r="R68" s="9" t="s">
        <v>23</v>
      </c>
      <c r="S68" s="7" t="s">
        <v>23</v>
      </c>
      <c r="T68" s="5">
        <f t="shared" si="3"/>
        <v>2.1459227467811159E-3</v>
      </c>
    </row>
    <row r="69" spans="1:20" x14ac:dyDescent="0.25">
      <c r="A69" s="5">
        <f t="shared" si="1"/>
        <v>68</v>
      </c>
      <c r="B69" s="5">
        <v>21</v>
      </c>
      <c r="C69" s="6" t="s">
        <v>66</v>
      </c>
      <c r="D69" s="5" t="s">
        <v>92</v>
      </c>
      <c r="E69" s="6" t="s">
        <v>22</v>
      </c>
      <c r="F69" s="5">
        <v>14.9</v>
      </c>
      <c r="G69" s="9">
        <v>1</v>
      </c>
      <c r="H69" s="5">
        <v>1</v>
      </c>
      <c r="I69" s="5">
        <v>1</v>
      </c>
      <c r="J69" s="9">
        <v>84</v>
      </c>
      <c r="K69" s="9">
        <v>816</v>
      </c>
      <c r="L69" s="9">
        <v>705</v>
      </c>
      <c r="M69" s="9">
        <v>24</v>
      </c>
      <c r="N69" s="9">
        <v>111</v>
      </c>
      <c r="O69" s="9" t="s">
        <v>23</v>
      </c>
      <c r="P69" s="5">
        <v>10</v>
      </c>
      <c r="Q69" s="9" t="s">
        <v>23</v>
      </c>
      <c r="R69" s="9">
        <v>384</v>
      </c>
      <c r="S69" s="7">
        <f>M69/R69*60</f>
        <v>3.75</v>
      </c>
      <c r="T69" s="5">
        <f t="shared" si="3"/>
        <v>1.4184397163120567E-2</v>
      </c>
    </row>
    <row r="70" spans="1:20" x14ac:dyDescent="0.25">
      <c r="A70" s="5">
        <f t="shared" si="1"/>
        <v>69</v>
      </c>
      <c r="B70" s="5">
        <v>21</v>
      </c>
      <c r="C70" s="6" t="s">
        <v>66</v>
      </c>
      <c r="D70" s="5" t="s">
        <v>93</v>
      </c>
      <c r="E70" s="6" t="s">
        <v>29</v>
      </c>
      <c r="F70" s="5">
        <v>13.4</v>
      </c>
      <c r="G70" s="9">
        <v>1</v>
      </c>
      <c r="H70" s="5">
        <v>1</v>
      </c>
      <c r="I70" s="5">
        <v>1</v>
      </c>
      <c r="J70" s="9">
        <v>124</v>
      </c>
      <c r="K70" s="9">
        <v>510</v>
      </c>
      <c r="L70" s="9">
        <v>362</v>
      </c>
      <c r="M70" s="9">
        <v>30</v>
      </c>
      <c r="N70" s="9">
        <v>28</v>
      </c>
      <c r="O70" s="9" t="s">
        <v>23</v>
      </c>
      <c r="P70" s="5">
        <v>3</v>
      </c>
      <c r="Q70" s="9" t="s">
        <v>23</v>
      </c>
      <c r="R70" s="9">
        <v>690</v>
      </c>
      <c r="S70" s="7">
        <f>M70/R70*60</f>
        <v>2.6086956521739131</v>
      </c>
      <c r="T70" s="5">
        <f t="shared" si="3"/>
        <v>8.2872928176795577E-3</v>
      </c>
    </row>
    <row r="71" spans="1:20" x14ac:dyDescent="0.25">
      <c r="A71" s="5">
        <f t="shared" si="1"/>
        <v>70</v>
      </c>
      <c r="B71" s="5">
        <v>21</v>
      </c>
      <c r="C71" s="6" t="s">
        <v>66</v>
      </c>
      <c r="D71" s="5" t="s">
        <v>94</v>
      </c>
      <c r="E71" s="6" t="s">
        <v>29</v>
      </c>
      <c r="F71" s="5">
        <v>13.2</v>
      </c>
      <c r="G71" s="9">
        <v>1</v>
      </c>
      <c r="H71" s="5">
        <v>1</v>
      </c>
      <c r="I71" s="5">
        <v>1</v>
      </c>
      <c r="J71" s="9">
        <v>62</v>
      </c>
      <c r="K71" s="9">
        <v>136</v>
      </c>
      <c r="L71" s="9">
        <v>133</v>
      </c>
      <c r="M71" s="9">
        <v>17</v>
      </c>
      <c r="N71" s="9">
        <v>3</v>
      </c>
      <c r="O71" s="9" t="s">
        <v>23</v>
      </c>
      <c r="P71" s="5" t="s">
        <v>23</v>
      </c>
      <c r="Q71" s="9" t="s">
        <v>23</v>
      </c>
      <c r="R71" s="9">
        <v>1004</v>
      </c>
      <c r="S71" s="7">
        <f>M71/R71*60</f>
        <v>1.0159362549800797</v>
      </c>
      <c r="T71" s="5" t="s">
        <v>23</v>
      </c>
    </row>
    <row r="72" spans="1:20" x14ac:dyDescent="0.25">
      <c r="A72" s="5">
        <f t="shared" si="1"/>
        <v>71</v>
      </c>
      <c r="B72" s="5">
        <v>21</v>
      </c>
      <c r="C72" s="6" t="s">
        <v>66</v>
      </c>
      <c r="D72" s="5" t="s">
        <v>95</v>
      </c>
      <c r="E72" s="6" t="s">
        <v>29</v>
      </c>
      <c r="F72" s="5">
        <v>13.3</v>
      </c>
      <c r="G72" s="9">
        <v>0</v>
      </c>
      <c r="H72" s="5">
        <v>1</v>
      </c>
      <c r="I72" s="5">
        <v>0</v>
      </c>
      <c r="J72" s="9">
        <v>62</v>
      </c>
      <c r="K72" s="5">
        <v>1200</v>
      </c>
      <c r="L72" s="9">
        <v>1200</v>
      </c>
      <c r="M72" s="9" t="s">
        <v>23</v>
      </c>
      <c r="N72" s="9" t="s">
        <v>23</v>
      </c>
      <c r="O72" s="9" t="s">
        <v>23</v>
      </c>
      <c r="P72" s="5">
        <v>4</v>
      </c>
      <c r="Q72" s="9" t="s">
        <v>23</v>
      </c>
      <c r="R72" s="9" t="s">
        <v>23</v>
      </c>
      <c r="S72" s="7" t="s">
        <v>23</v>
      </c>
      <c r="T72" s="5">
        <f>P72/L72</f>
        <v>3.3333333333333335E-3</v>
      </c>
    </row>
    <row r="73" spans="1:20" x14ac:dyDescent="0.25">
      <c r="A73" s="5">
        <f t="shared" si="1"/>
        <v>72</v>
      </c>
      <c r="B73" s="5">
        <v>21</v>
      </c>
      <c r="C73" s="6" t="s">
        <v>66</v>
      </c>
      <c r="D73" s="5" t="s">
        <v>96</v>
      </c>
      <c r="E73" s="6" t="s">
        <v>29</v>
      </c>
      <c r="F73" s="5">
        <v>13.4</v>
      </c>
      <c r="G73" s="9">
        <v>1</v>
      </c>
      <c r="H73" s="5">
        <v>1</v>
      </c>
      <c r="I73" s="5">
        <v>0</v>
      </c>
      <c r="J73" s="9">
        <v>168</v>
      </c>
      <c r="K73" s="5">
        <v>1200</v>
      </c>
      <c r="L73" s="9">
        <v>243</v>
      </c>
      <c r="M73" s="9" t="s">
        <v>23</v>
      </c>
      <c r="N73" s="9" t="s">
        <v>23</v>
      </c>
      <c r="O73" s="9">
        <v>957</v>
      </c>
      <c r="P73" s="5" t="s">
        <v>23</v>
      </c>
      <c r="Q73" s="9" t="s">
        <v>23</v>
      </c>
      <c r="R73" s="9" t="s">
        <v>23</v>
      </c>
      <c r="S73" s="7" t="s">
        <v>23</v>
      </c>
      <c r="T73" s="5" t="s">
        <v>23</v>
      </c>
    </row>
    <row r="74" spans="1:20" x14ac:dyDescent="0.25">
      <c r="A74" s="5">
        <f t="shared" si="1"/>
        <v>73</v>
      </c>
      <c r="B74" s="5">
        <v>21</v>
      </c>
      <c r="C74" s="6" t="s">
        <v>66</v>
      </c>
      <c r="D74" s="5" t="s">
        <v>97</v>
      </c>
      <c r="E74" s="6" t="s">
        <v>29</v>
      </c>
      <c r="F74" s="5">
        <v>14</v>
      </c>
      <c r="G74" s="9">
        <v>1</v>
      </c>
      <c r="H74" s="5">
        <v>1</v>
      </c>
      <c r="I74" s="5">
        <v>1</v>
      </c>
      <c r="J74" s="9">
        <v>414</v>
      </c>
      <c r="K74" s="9">
        <v>614</v>
      </c>
      <c r="L74" s="9">
        <v>445</v>
      </c>
      <c r="M74" s="9">
        <v>23</v>
      </c>
      <c r="N74" s="9">
        <v>59</v>
      </c>
      <c r="O74" s="9" t="s">
        <v>23</v>
      </c>
      <c r="P74" s="5" t="s">
        <v>23</v>
      </c>
      <c r="Q74" s="9">
        <v>100</v>
      </c>
      <c r="R74" s="9">
        <v>596</v>
      </c>
      <c r="S74" s="7">
        <f t="shared" ref="S74:S80" si="4">M74/R74*60</f>
        <v>2.3154362416107381</v>
      </c>
      <c r="T74" s="5" t="s">
        <v>23</v>
      </c>
    </row>
    <row r="75" spans="1:20" x14ac:dyDescent="0.25">
      <c r="A75" s="5">
        <f>A74+1</f>
        <v>74</v>
      </c>
      <c r="B75" s="5">
        <v>21</v>
      </c>
      <c r="C75" s="6" t="s">
        <v>66</v>
      </c>
      <c r="D75" s="5" t="s">
        <v>98</v>
      </c>
      <c r="E75" s="6" t="s">
        <v>22</v>
      </c>
      <c r="F75" s="5">
        <v>14.8</v>
      </c>
      <c r="G75" s="9">
        <v>1</v>
      </c>
      <c r="H75" s="5">
        <v>1</v>
      </c>
      <c r="I75" s="5">
        <v>1</v>
      </c>
      <c r="J75" s="9">
        <v>171</v>
      </c>
      <c r="K75" s="9">
        <v>190</v>
      </c>
      <c r="L75" s="9">
        <v>184</v>
      </c>
      <c r="M75" s="9">
        <v>5</v>
      </c>
      <c r="N75" s="9">
        <v>6</v>
      </c>
      <c r="O75" s="9" t="s">
        <v>23</v>
      </c>
      <c r="P75" s="5" t="s">
        <v>23</v>
      </c>
      <c r="Q75" s="9" t="s">
        <v>23</v>
      </c>
      <c r="R75" s="9">
        <v>1010</v>
      </c>
      <c r="S75" s="7">
        <f t="shared" si="4"/>
        <v>0.29702970297029702</v>
      </c>
      <c r="T75" s="5" t="s">
        <v>23</v>
      </c>
    </row>
    <row r="76" spans="1:20" x14ac:dyDescent="0.25">
      <c r="A76" s="5">
        <f t="shared" si="1"/>
        <v>75</v>
      </c>
      <c r="B76" s="5">
        <v>21</v>
      </c>
      <c r="C76" s="6" t="s">
        <v>66</v>
      </c>
      <c r="D76" s="5" t="s">
        <v>99</v>
      </c>
      <c r="E76" s="6" t="s">
        <v>22</v>
      </c>
      <c r="F76" s="5">
        <v>15.1</v>
      </c>
      <c r="G76" s="9">
        <v>1</v>
      </c>
      <c r="H76" s="5">
        <v>1</v>
      </c>
      <c r="I76" s="5">
        <v>1</v>
      </c>
      <c r="J76" s="9">
        <v>56</v>
      </c>
      <c r="K76" s="9">
        <v>67</v>
      </c>
      <c r="L76" s="9">
        <v>61</v>
      </c>
      <c r="M76" s="9">
        <v>15</v>
      </c>
      <c r="N76" s="9">
        <v>6</v>
      </c>
      <c r="O76" s="9" t="s">
        <v>23</v>
      </c>
      <c r="P76" s="5" t="s">
        <v>23</v>
      </c>
      <c r="Q76" s="9" t="s">
        <v>23</v>
      </c>
      <c r="R76" s="9">
        <v>1133</v>
      </c>
      <c r="S76" s="7">
        <f t="shared" si="4"/>
        <v>0.79435127978817299</v>
      </c>
      <c r="T76" s="5" t="s">
        <v>23</v>
      </c>
    </row>
    <row r="77" spans="1:20" x14ac:dyDescent="0.25">
      <c r="A77" s="5">
        <f t="shared" si="1"/>
        <v>76</v>
      </c>
      <c r="B77" s="5">
        <v>21</v>
      </c>
      <c r="C77" s="6" t="s">
        <v>66</v>
      </c>
      <c r="D77" s="5" t="s">
        <v>100</v>
      </c>
      <c r="E77" s="6" t="s">
        <v>22</v>
      </c>
      <c r="F77" s="5">
        <v>13.6</v>
      </c>
      <c r="G77" s="9">
        <v>1</v>
      </c>
      <c r="H77" s="5">
        <v>1</v>
      </c>
      <c r="I77" s="5">
        <v>1</v>
      </c>
      <c r="J77" s="9">
        <v>63</v>
      </c>
      <c r="K77" s="9">
        <v>66</v>
      </c>
      <c r="L77" s="9">
        <v>63</v>
      </c>
      <c r="M77" s="9">
        <v>21</v>
      </c>
      <c r="N77" s="9">
        <v>3</v>
      </c>
      <c r="O77" s="9" t="s">
        <v>23</v>
      </c>
      <c r="P77" s="5" t="s">
        <v>23</v>
      </c>
      <c r="Q77" s="9" t="s">
        <v>23</v>
      </c>
      <c r="R77" s="9">
        <v>1134</v>
      </c>
      <c r="S77" s="7">
        <f t="shared" si="4"/>
        <v>1.1111111111111112</v>
      </c>
      <c r="T77" s="5" t="s">
        <v>23</v>
      </c>
    </row>
    <row r="78" spans="1:20" x14ac:dyDescent="0.25">
      <c r="A78" s="5">
        <f t="shared" si="1"/>
        <v>77</v>
      </c>
      <c r="B78" s="5">
        <v>21</v>
      </c>
      <c r="C78" s="6" t="s">
        <v>66</v>
      </c>
      <c r="D78" s="5" t="s">
        <v>101</v>
      </c>
      <c r="E78" s="6" t="s">
        <v>22</v>
      </c>
      <c r="F78" s="5">
        <v>13.2</v>
      </c>
      <c r="G78" s="9">
        <v>1</v>
      </c>
      <c r="H78" s="5">
        <v>1</v>
      </c>
      <c r="I78" s="5">
        <v>1</v>
      </c>
      <c r="J78" s="9">
        <v>136</v>
      </c>
      <c r="K78" s="9">
        <v>156</v>
      </c>
      <c r="L78" s="9">
        <v>140</v>
      </c>
      <c r="M78" s="9">
        <v>6</v>
      </c>
      <c r="N78" s="9">
        <v>16</v>
      </c>
      <c r="O78" s="9" t="s">
        <v>23</v>
      </c>
      <c r="P78" s="5" t="s">
        <v>23</v>
      </c>
      <c r="Q78" s="9" t="s">
        <v>23</v>
      </c>
      <c r="R78" s="9">
        <v>1044</v>
      </c>
      <c r="S78" s="7">
        <f t="shared" si="4"/>
        <v>0.34482758620689657</v>
      </c>
      <c r="T78" s="5" t="s">
        <v>23</v>
      </c>
    </row>
    <row r="79" spans="1:20" x14ac:dyDescent="0.25">
      <c r="A79" s="5">
        <f t="shared" si="1"/>
        <v>78</v>
      </c>
      <c r="B79" s="5">
        <v>21</v>
      </c>
      <c r="C79" s="6" t="s">
        <v>66</v>
      </c>
      <c r="D79" s="5" t="s">
        <v>102</v>
      </c>
      <c r="E79" s="6" t="s">
        <v>22</v>
      </c>
      <c r="F79" s="5">
        <v>14.3</v>
      </c>
      <c r="G79" s="9">
        <v>1</v>
      </c>
      <c r="H79" s="5">
        <v>1</v>
      </c>
      <c r="I79" s="5">
        <v>1</v>
      </c>
      <c r="J79" s="9">
        <v>67</v>
      </c>
      <c r="K79" s="9">
        <v>321</v>
      </c>
      <c r="L79" s="9">
        <v>315</v>
      </c>
      <c r="M79" s="9">
        <v>16</v>
      </c>
      <c r="N79" s="9">
        <v>6</v>
      </c>
      <c r="O79" s="9" t="s">
        <v>23</v>
      </c>
      <c r="P79" s="5">
        <v>1</v>
      </c>
      <c r="Q79" s="9" t="s">
        <v>23</v>
      </c>
      <c r="R79" s="9">
        <v>879</v>
      </c>
      <c r="S79" s="7">
        <f t="shared" si="4"/>
        <v>1.0921501706484642</v>
      </c>
      <c r="T79" s="5">
        <f>P79/L79</f>
        <v>3.1746031746031746E-3</v>
      </c>
    </row>
    <row r="80" spans="1:20" x14ac:dyDescent="0.25">
      <c r="A80" s="5">
        <f t="shared" si="1"/>
        <v>79</v>
      </c>
      <c r="B80" s="5">
        <v>21</v>
      </c>
      <c r="C80" s="6" t="s">
        <v>66</v>
      </c>
      <c r="D80" s="5" t="s">
        <v>103</v>
      </c>
      <c r="E80" s="6" t="s">
        <v>29</v>
      </c>
      <c r="F80" s="5">
        <v>15.3</v>
      </c>
      <c r="G80" s="9">
        <v>1</v>
      </c>
      <c r="H80" s="5">
        <v>1</v>
      </c>
      <c r="I80" s="5">
        <v>1</v>
      </c>
      <c r="J80" s="9">
        <v>33</v>
      </c>
      <c r="K80" s="9">
        <v>327</v>
      </c>
      <c r="L80" s="9">
        <v>305</v>
      </c>
      <c r="M80" s="9">
        <v>14</v>
      </c>
      <c r="N80" s="9">
        <v>22</v>
      </c>
      <c r="O80" s="9" t="s">
        <v>23</v>
      </c>
      <c r="P80" s="5" t="s">
        <v>23</v>
      </c>
      <c r="Q80" s="9" t="s">
        <v>23</v>
      </c>
      <c r="R80" s="9">
        <v>873</v>
      </c>
      <c r="S80" s="7">
        <f t="shared" si="4"/>
        <v>0.96219931271477654</v>
      </c>
      <c r="T80" s="5" t="s">
        <v>23</v>
      </c>
    </row>
    <row r="81" spans="1:20" x14ac:dyDescent="0.25">
      <c r="A81" s="5">
        <f t="shared" si="1"/>
        <v>80</v>
      </c>
      <c r="B81" s="5">
        <v>21</v>
      </c>
      <c r="C81" s="6" t="s">
        <v>66</v>
      </c>
      <c r="D81" s="5" t="s">
        <v>104</v>
      </c>
      <c r="E81" s="6" t="s">
        <v>29</v>
      </c>
      <c r="F81" s="5">
        <v>16.100000000000001</v>
      </c>
      <c r="G81" s="9">
        <v>0</v>
      </c>
      <c r="H81" s="5">
        <v>1</v>
      </c>
      <c r="I81" s="5">
        <v>0</v>
      </c>
      <c r="J81" s="9">
        <v>27</v>
      </c>
      <c r="K81" s="5">
        <v>1200</v>
      </c>
      <c r="L81" s="9">
        <v>1129</v>
      </c>
      <c r="M81" s="9" t="s">
        <v>23</v>
      </c>
      <c r="N81" s="9" t="s">
        <v>23</v>
      </c>
      <c r="O81" s="9" t="s">
        <v>23</v>
      </c>
      <c r="P81" s="5">
        <v>3</v>
      </c>
      <c r="Q81" s="9">
        <v>71</v>
      </c>
      <c r="R81" s="9" t="s">
        <v>23</v>
      </c>
      <c r="S81" s="7" t="s">
        <v>23</v>
      </c>
      <c r="T81" s="5">
        <f>P81/L81</f>
        <v>2.6572187776793621E-3</v>
      </c>
    </row>
    <row r="82" spans="1:20" x14ac:dyDescent="0.25">
      <c r="A82" s="5">
        <f t="shared" si="1"/>
        <v>81</v>
      </c>
      <c r="B82" s="5">
        <v>21</v>
      </c>
      <c r="C82" s="6" t="s">
        <v>66</v>
      </c>
      <c r="D82" s="5" t="s">
        <v>105</v>
      </c>
      <c r="E82" s="6" t="s">
        <v>29</v>
      </c>
      <c r="F82" s="5">
        <v>15.3</v>
      </c>
      <c r="G82" s="9">
        <v>1</v>
      </c>
      <c r="H82" s="5">
        <v>1</v>
      </c>
      <c r="I82" s="5">
        <v>1</v>
      </c>
      <c r="J82" s="9">
        <v>74</v>
      </c>
      <c r="K82" s="9">
        <v>309</v>
      </c>
      <c r="L82" s="9">
        <v>407</v>
      </c>
      <c r="M82" s="9">
        <v>12</v>
      </c>
      <c r="N82" s="9">
        <v>8</v>
      </c>
      <c r="O82" s="9" t="s">
        <v>23</v>
      </c>
      <c r="P82" s="5" t="s">
        <v>23</v>
      </c>
      <c r="Q82" s="9" t="s">
        <v>23</v>
      </c>
      <c r="R82" s="9">
        <v>785</v>
      </c>
      <c r="S82" s="7">
        <f t="shared" ref="S82:S87" si="5">M82/R82*60</f>
        <v>0.91719745222929938</v>
      </c>
      <c r="T82" s="5" t="s">
        <v>23</v>
      </c>
    </row>
    <row r="83" spans="1:20" x14ac:dyDescent="0.25">
      <c r="A83" s="5">
        <f t="shared" si="1"/>
        <v>82</v>
      </c>
      <c r="B83" s="5">
        <v>21</v>
      </c>
      <c r="C83" s="6" t="s">
        <v>66</v>
      </c>
      <c r="D83" s="5" t="s">
        <v>106</v>
      </c>
      <c r="E83" s="6" t="s">
        <v>29</v>
      </c>
      <c r="F83" s="5">
        <v>13.7</v>
      </c>
      <c r="G83" s="9">
        <v>1</v>
      </c>
      <c r="H83" s="5">
        <v>1</v>
      </c>
      <c r="I83" s="5">
        <v>1</v>
      </c>
      <c r="J83" s="9">
        <v>75</v>
      </c>
      <c r="K83" s="9">
        <v>84</v>
      </c>
      <c r="L83" s="9">
        <v>77</v>
      </c>
      <c r="M83" s="9">
        <v>9</v>
      </c>
      <c r="N83" s="9">
        <v>7</v>
      </c>
      <c r="O83" s="9" t="s">
        <v>23</v>
      </c>
      <c r="P83" s="5" t="s">
        <v>23</v>
      </c>
      <c r="Q83" s="9" t="s">
        <v>23</v>
      </c>
      <c r="R83" s="9">
        <v>1116</v>
      </c>
      <c r="S83" s="7">
        <f t="shared" si="5"/>
        <v>0.4838709677419355</v>
      </c>
      <c r="T83" s="5" t="s">
        <v>23</v>
      </c>
    </row>
    <row r="84" spans="1:20" x14ac:dyDescent="0.25">
      <c r="A84" s="5">
        <f t="shared" si="1"/>
        <v>83</v>
      </c>
      <c r="B84" s="5">
        <v>21</v>
      </c>
      <c r="C84" s="6" t="s">
        <v>66</v>
      </c>
      <c r="D84" s="5" t="s">
        <v>107</v>
      </c>
      <c r="E84" s="6" t="s">
        <v>29</v>
      </c>
      <c r="F84" s="5">
        <v>15.2</v>
      </c>
      <c r="G84" s="9">
        <v>1</v>
      </c>
      <c r="H84" s="5">
        <v>1</v>
      </c>
      <c r="I84" s="5">
        <v>1</v>
      </c>
      <c r="J84" s="9">
        <v>11</v>
      </c>
      <c r="K84" s="9">
        <v>37</v>
      </c>
      <c r="L84" s="9">
        <v>16</v>
      </c>
      <c r="M84" s="9">
        <v>23</v>
      </c>
      <c r="N84" s="9">
        <v>21</v>
      </c>
      <c r="O84" s="9" t="s">
        <v>23</v>
      </c>
      <c r="P84" s="5" t="s">
        <v>23</v>
      </c>
      <c r="Q84" s="9" t="s">
        <v>23</v>
      </c>
      <c r="R84" s="9">
        <v>1163</v>
      </c>
      <c r="S84" s="7">
        <f t="shared" si="5"/>
        <v>1.1865864144453999</v>
      </c>
      <c r="T84" s="5" t="s">
        <v>23</v>
      </c>
    </row>
    <row r="85" spans="1:20" x14ac:dyDescent="0.25">
      <c r="A85" s="5">
        <f t="shared" si="1"/>
        <v>84</v>
      </c>
      <c r="B85" s="5">
        <v>21</v>
      </c>
      <c r="C85" s="6" t="s">
        <v>66</v>
      </c>
      <c r="D85" s="5" t="s">
        <v>108</v>
      </c>
      <c r="E85" s="6" t="s">
        <v>29</v>
      </c>
      <c r="F85" s="5">
        <v>15</v>
      </c>
      <c r="G85" s="9">
        <v>1</v>
      </c>
      <c r="H85" s="5">
        <v>1</v>
      </c>
      <c r="I85" s="5">
        <v>1</v>
      </c>
      <c r="J85" s="9">
        <v>72</v>
      </c>
      <c r="K85" s="9">
        <v>92</v>
      </c>
      <c r="L85" s="9">
        <v>79</v>
      </c>
      <c r="M85" s="9">
        <v>21</v>
      </c>
      <c r="N85" s="9">
        <v>13</v>
      </c>
      <c r="O85" s="9" t="s">
        <v>23</v>
      </c>
      <c r="P85" s="5" t="s">
        <v>23</v>
      </c>
      <c r="Q85" s="9" t="s">
        <v>23</v>
      </c>
      <c r="R85" s="9">
        <v>1108</v>
      </c>
      <c r="S85" s="7">
        <f t="shared" si="5"/>
        <v>1.1371841155234657</v>
      </c>
      <c r="T85" s="5" t="s">
        <v>23</v>
      </c>
    </row>
    <row r="86" spans="1:20" x14ac:dyDescent="0.25">
      <c r="A86" s="5">
        <v>85</v>
      </c>
      <c r="B86" s="5">
        <v>42</v>
      </c>
      <c r="C86" s="6" t="s">
        <v>109</v>
      </c>
      <c r="D86" s="5" t="s">
        <v>110</v>
      </c>
      <c r="E86" s="6" t="s">
        <v>29</v>
      </c>
      <c r="F86" s="5">
        <v>13.5</v>
      </c>
      <c r="G86" s="9">
        <v>1</v>
      </c>
      <c r="H86" s="5">
        <v>1</v>
      </c>
      <c r="I86" s="5">
        <v>1</v>
      </c>
      <c r="J86" s="9">
        <v>61</v>
      </c>
      <c r="K86" s="9">
        <v>335</v>
      </c>
      <c r="L86" s="9">
        <v>325</v>
      </c>
      <c r="M86" s="9">
        <v>2</v>
      </c>
      <c r="N86" s="9">
        <v>10</v>
      </c>
      <c r="O86" s="9" t="s">
        <v>23</v>
      </c>
      <c r="P86" s="5" t="s">
        <v>23</v>
      </c>
      <c r="Q86" s="9" t="s">
        <v>23</v>
      </c>
      <c r="R86" s="9">
        <v>845</v>
      </c>
      <c r="S86" s="7">
        <f t="shared" si="5"/>
        <v>0.14201183431952663</v>
      </c>
      <c r="T86" s="5" t="s">
        <v>23</v>
      </c>
    </row>
    <row r="87" spans="1:20" x14ac:dyDescent="0.25">
      <c r="A87" s="5">
        <f>A86+1</f>
        <v>86</v>
      </c>
      <c r="B87" s="5">
        <v>42</v>
      </c>
      <c r="C87" s="6" t="s">
        <v>109</v>
      </c>
      <c r="D87" s="5" t="s">
        <v>111</v>
      </c>
      <c r="E87" s="6" t="s">
        <v>29</v>
      </c>
      <c r="F87" s="5">
        <v>13.5</v>
      </c>
      <c r="G87" s="9">
        <v>1</v>
      </c>
      <c r="H87" s="5">
        <v>1</v>
      </c>
      <c r="I87" s="5">
        <v>1</v>
      </c>
      <c r="J87" s="9">
        <v>79</v>
      </c>
      <c r="K87" s="9">
        <v>92</v>
      </c>
      <c r="L87" s="9">
        <v>80</v>
      </c>
      <c r="M87" s="9">
        <v>8</v>
      </c>
      <c r="N87" s="9">
        <v>12</v>
      </c>
      <c r="O87" s="9" t="s">
        <v>23</v>
      </c>
      <c r="P87" s="5" t="s">
        <v>23</v>
      </c>
      <c r="Q87" s="9" t="s">
        <v>23</v>
      </c>
      <c r="R87" s="9">
        <v>1108</v>
      </c>
      <c r="S87" s="7">
        <f t="shared" si="5"/>
        <v>0.43321299638989169</v>
      </c>
      <c r="T87" s="5" t="s">
        <v>23</v>
      </c>
    </row>
    <row r="88" spans="1:20" x14ac:dyDescent="0.25">
      <c r="A88" s="5">
        <f t="shared" ref="A88:A127" si="6">A87+1</f>
        <v>87</v>
      </c>
      <c r="B88" s="5">
        <v>42</v>
      </c>
      <c r="C88" s="6" t="s">
        <v>109</v>
      </c>
      <c r="D88" s="5" t="s">
        <v>112</v>
      </c>
      <c r="E88" s="6" t="s">
        <v>29</v>
      </c>
      <c r="F88" s="5">
        <v>15.4</v>
      </c>
      <c r="G88" s="9">
        <v>0</v>
      </c>
      <c r="H88" s="5">
        <v>1</v>
      </c>
      <c r="I88" s="5">
        <v>0</v>
      </c>
      <c r="J88" s="9">
        <v>13</v>
      </c>
      <c r="K88" s="5">
        <v>1200</v>
      </c>
      <c r="L88" s="9">
        <v>1200</v>
      </c>
      <c r="M88" s="9" t="s">
        <v>23</v>
      </c>
      <c r="N88" s="9" t="s">
        <v>23</v>
      </c>
      <c r="O88" s="9" t="s">
        <v>23</v>
      </c>
      <c r="P88" s="5">
        <v>2</v>
      </c>
      <c r="Q88" s="9" t="s">
        <v>23</v>
      </c>
      <c r="R88" s="9" t="s">
        <v>23</v>
      </c>
      <c r="S88" s="7" t="s">
        <v>23</v>
      </c>
      <c r="T88" s="5">
        <f>P88/L88</f>
        <v>1.6666666666666668E-3</v>
      </c>
    </row>
    <row r="89" spans="1:20" x14ac:dyDescent="0.25">
      <c r="A89" s="5">
        <f t="shared" si="6"/>
        <v>88</v>
      </c>
      <c r="B89" s="5">
        <v>42</v>
      </c>
      <c r="C89" s="6" t="s">
        <v>109</v>
      </c>
      <c r="D89" s="5" t="s">
        <v>113</v>
      </c>
      <c r="E89" s="6" t="s">
        <v>29</v>
      </c>
      <c r="F89" s="5">
        <v>15.4</v>
      </c>
      <c r="G89" s="9">
        <v>1</v>
      </c>
      <c r="H89" s="5">
        <v>1</v>
      </c>
      <c r="I89" s="5">
        <v>0</v>
      </c>
      <c r="J89" s="9">
        <v>8</v>
      </c>
      <c r="K89" s="5">
        <v>1200</v>
      </c>
      <c r="L89" s="9">
        <v>534</v>
      </c>
      <c r="M89" s="9" t="s">
        <v>23</v>
      </c>
      <c r="N89" s="9" t="s">
        <v>23</v>
      </c>
      <c r="O89" s="9">
        <v>666</v>
      </c>
      <c r="P89" s="5">
        <v>2</v>
      </c>
      <c r="Q89" s="9" t="s">
        <v>23</v>
      </c>
      <c r="R89" s="9" t="s">
        <v>23</v>
      </c>
      <c r="S89" s="7" t="s">
        <v>23</v>
      </c>
      <c r="T89" s="5">
        <f>P89/L89</f>
        <v>3.7453183520599251E-3</v>
      </c>
    </row>
    <row r="90" spans="1:20" x14ac:dyDescent="0.25">
      <c r="A90" s="5">
        <f>A89+1</f>
        <v>89</v>
      </c>
      <c r="B90" s="5">
        <v>42</v>
      </c>
      <c r="C90" s="6" t="s">
        <v>109</v>
      </c>
      <c r="D90" s="5" t="s">
        <v>114</v>
      </c>
      <c r="E90" s="6" t="s">
        <v>29</v>
      </c>
      <c r="F90" s="5">
        <v>15.4</v>
      </c>
      <c r="G90" s="9">
        <v>0</v>
      </c>
      <c r="H90" s="5">
        <v>1</v>
      </c>
      <c r="I90" s="5">
        <v>0</v>
      </c>
      <c r="J90" s="9">
        <v>15</v>
      </c>
      <c r="K90" s="5">
        <v>1200</v>
      </c>
      <c r="L90" s="9">
        <v>1200</v>
      </c>
      <c r="M90" s="9" t="s">
        <v>23</v>
      </c>
      <c r="N90" s="9" t="s">
        <v>23</v>
      </c>
      <c r="O90" s="9" t="s">
        <v>23</v>
      </c>
      <c r="P90" s="5">
        <v>12</v>
      </c>
      <c r="Q90" s="9" t="s">
        <v>23</v>
      </c>
      <c r="R90" s="9" t="s">
        <v>23</v>
      </c>
      <c r="S90" s="7" t="s">
        <v>23</v>
      </c>
      <c r="T90" s="5">
        <f>P90/L90</f>
        <v>0.01</v>
      </c>
    </row>
    <row r="91" spans="1:20" x14ac:dyDescent="0.25">
      <c r="A91" s="5">
        <f t="shared" si="6"/>
        <v>90</v>
      </c>
      <c r="B91" s="5">
        <v>42</v>
      </c>
      <c r="C91" s="6" t="s">
        <v>109</v>
      </c>
      <c r="D91" s="5" t="s">
        <v>115</v>
      </c>
      <c r="E91" s="6" t="s">
        <v>29</v>
      </c>
      <c r="F91" s="5">
        <v>14</v>
      </c>
      <c r="G91" s="9">
        <v>1</v>
      </c>
      <c r="H91" s="5">
        <v>1</v>
      </c>
      <c r="I91" s="5">
        <v>1</v>
      </c>
      <c r="J91" s="9">
        <v>32</v>
      </c>
      <c r="K91" s="9">
        <v>754</v>
      </c>
      <c r="L91" s="9">
        <v>567</v>
      </c>
      <c r="M91" s="9">
        <v>14</v>
      </c>
      <c r="N91" s="9">
        <v>187</v>
      </c>
      <c r="O91" s="9" t="s">
        <v>23</v>
      </c>
      <c r="P91" s="5" t="s">
        <v>23</v>
      </c>
      <c r="Q91" s="9" t="s">
        <v>23</v>
      </c>
      <c r="R91" s="9">
        <v>446</v>
      </c>
      <c r="S91" s="7">
        <f>M91/R91*60</f>
        <v>1.883408071748879</v>
      </c>
      <c r="T91" s="5" t="s">
        <v>23</v>
      </c>
    </row>
    <row r="92" spans="1:20" x14ac:dyDescent="0.25">
      <c r="A92" s="5">
        <f t="shared" si="6"/>
        <v>91</v>
      </c>
      <c r="B92" s="5">
        <v>42</v>
      </c>
      <c r="C92" s="6" t="s">
        <v>109</v>
      </c>
      <c r="D92" s="5" t="s">
        <v>116</v>
      </c>
      <c r="E92" s="6" t="s">
        <v>22</v>
      </c>
      <c r="F92" s="5">
        <v>15.6</v>
      </c>
      <c r="G92" s="9">
        <v>1</v>
      </c>
      <c r="H92" s="5">
        <v>1</v>
      </c>
      <c r="I92" s="5">
        <v>1</v>
      </c>
      <c r="J92" s="9">
        <v>51</v>
      </c>
      <c r="K92" s="9">
        <v>1001</v>
      </c>
      <c r="L92" s="9">
        <v>600</v>
      </c>
      <c r="M92" s="9">
        <v>18</v>
      </c>
      <c r="N92" s="9">
        <v>401</v>
      </c>
      <c r="O92" s="9" t="s">
        <v>23</v>
      </c>
      <c r="P92" s="5">
        <v>1</v>
      </c>
      <c r="Q92" s="9" t="s">
        <v>23</v>
      </c>
      <c r="R92" s="9">
        <v>199</v>
      </c>
      <c r="S92" s="7">
        <f>M92/R92*60</f>
        <v>5.4271356783919602</v>
      </c>
      <c r="T92" s="5">
        <f>P92/L92</f>
        <v>1.6666666666666668E-3</v>
      </c>
    </row>
    <row r="93" spans="1:20" x14ac:dyDescent="0.25">
      <c r="A93" s="5">
        <f t="shared" si="6"/>
        <v>92</v>
      </c>
      <c r="B93" s="5">
        <v>42</v>
      </c>
      <c r="C93" s="6" t="s">
        <v>109</v>
      </c>
      <c r="D93" s="5" t="s">
        <v>117</v>
      </c>
      <c r="E93" s="6" t="s">
        <v>22</v>
      </c>
      <c r="F93" s="5">
        <v>15.6</v>
      </c>
      <c r="G93" s="9">
        <v>1</v>
      </c>
      <c r="H93" s="5">
        <v>1</v>
      </c>
      <c r="I93" s="5">
        <v>0</v>
      </c>
      <c r="J93" s="9">
        <v>49</v>
      </c>
      <c r="K93" s="5">
        <v>1200</v>
      </c>
      <c r="L93" s="9">
        <v>307</v>
      </c>
      <c r="M93" s="9" t="s">
        <v>23</v>
      </c>
      <c r="N93" s="9" t="s">
        <v>23</v>
      </c>
      <c r="O93" s="9">
        <v>893</v>
      </c>
      <c r="P93" s="5" t="s">
        <v>23</v>
      </c>
      <c r="Q93" s="9" t="s">
        <v>23</v>
      </c>
      <c r="R93" s="9" t="s">
        <v>23</v>
      </c>
      <c r="S93" s="7" t="s">
        <v>23</v>
      </c>
      <c r="T93" s="5" t="s">
        <v>23</v>
      </c>
    </row>
    <row r="94" spans="1:20" x14ac:dyDescent="0.25">
      <c r="A94" s="5">
        <f t="shared" si="6"/>
        <v>93</v>
      </c>
      <c r="B94" s="5">
        <v>42</v>
      </c>
      <c r="C94" s="6" t="s">
        <v>109</v>
      </c>
      <c r="D94" s="5" t="s">
        <v>118</v>
      </c>
      <c r="E94" s="6" t="s">
        <v>22</v>
      </c>
      <c r="F94" s="5">
        <v>15.4</v>
      </c>
      <c r="G94" s="9">
        <v>1</v>
      </c>
      <c r="H94" s="5">
        <v>1</v>
      </c>
      <c r="I94" s="5">
        <v>1</v>
      </c>
      <c r="J94" s="9">
        <v>23</v>
      </c>
      <c r="K94" s="9">
        <v>366</v>
      </c>
      <c r="L94" s="9">
        <v>337</v>
      </c>
      <c r="M94" s="9">
        <v>0</v>
      </c>
      <c r="N94" s="9">
        <v>29</v>
      </c>
      <c r="O94" s="9" t="s">
        <v>23</v>
      </c>
      <c r="P94" s="5">
        <v>1</v>
      </c>
      <c r="Q94" s="9" t="s">
        <v>23</v>
      </c>
      <c r="R94" s="9">
        <v>834</v>
      </c>
      <c r="S94" s="7">
        <f>M94/R94*60</f>
        <v>0</v>
      </c>
      <c r="T94" s="5">
        <f>P94/L94</f>
        <v>2.967359050445104E-3</v>
      </c>
    </row>
    <row r="95" spans="1:20" x14ac:dyDescent="0.25">
      <c r="A95" s="5">
        <f t="shared" si="6"/>
        <v>94</v>
      </c>
      <c r="B95" s="5">
        <v>42</v>
      </c>
      <c r="C95" s="6" t="s">
        <v>109</v>
      </c>
      <c r="D95" s="5" t="s">
        <v>119</v>
      </c>
      <c r="E95" s="6" t="s">
        <v>22</v>
      </c>
      <c r="F95" s="5">
        <v>14.8</v>
      </c>
      <c r="G95" s="9">
        <v>0</v>
      </c>
      <c r="H95" s="5">
        <v>1</v>
      </c>
      <c r="I95" s="5">
        <v>0</v>
      </c>
      <c r="J95" s="9">
        <v>824</v>
      </c>
      <c r="K95" s="5">
        <v>1200</v>
      </c>
      <c r="L95" s="9">
        <v>1087</v>
      </c>
      <c r="M95" s="9" t="s">
        <v>23</v>
      </c>
      <c r="N95" s="9" t="s">
        <v>23</v>
      </c>
      <c r="O95" s="9" t="s">
        <v>23</v>
      </c>
      <c r="P95" s="5" t="s">
        <v>23</v>
      </c>
      <c r="Q95" s="9">
        <v>113</v>
      </c>
      <c r="R95" s="9" t="s">
        <v>23</v>
      </c>
      <c r="S95" s="7" t="s">
        <v>23</v>
      </c>
      <c r="T95" s="5" t="s">
        <v>23</v>
      </c>
    </row>
    <row r="96" spans="1:20" x14ac:dyDescent="0.25">
      <c r="A96" s="5">
        <f t="shared" si="6"/>
        <v>95</v>
      </c>
      <c r="B96" s="5">
        <v>42</v>
      </c>
      <c r="C96" s="6" t="s">
        <v>109</v>
      </c>
      <c r="D96" s="5" t="s">
        <v>120</v>
      </c>
      <c r="E96" s="6" t="s">
        <v>29</v>
      </c>
      <c r="F96" s="5">
        <v>13</v>
      </c>
      <c r="G96" s="9">
        <v>1</v>
      </c>
      <c r="H96" s="5">
        <v>0</v>
      </c>
      <c r="I96" s="5">
        <v>0</v>
      </c>
      <c r="J96" s="9">
        <v>1200</v>
      </c>
      <c r="K96" s="5">
        <v>1200</v>
      </c>
      <c r="L96" s="9">
        <v>560</v>
      </c>
      <c r="M96" s="9" t="s">
        <v>23</v>
      </c>
      <c r="N96" s="9" t="s">
        <v>23</v>
      </c>
      <c r="O96" s="9">
        <v>562</v>
      </c>
      <c r="P96" s="5" t="s">
        <v>23</v>
      </c>
      <c r="Q96" s="9">
        <v>78</v>
      </c>
      <c r="R96" s="9" t="s">
        <v>23</v>
      </c>
      <c r="S96" s="7" t="s">
        <v>23</v>
      </c>
      <c r="T96" s="5" t="s">
        <v>23</v>
      </c>
    </row>
    <row r="97" spans="1:20" x14ac:dyDescent="0.25">
      <c r="A97" s="5">
        <f t="shared" si="6"/>
        <v>96</v>
      </c>
      <c r="B97" s="5">
        <v>42</v>
      </c>
      <c r="C97" s="6" t="s">
        <v>109</v>
      </c>
      <c r="D97" s="5" t="s">
        <v>121</v>
      </c>
      <c r="E97" s="6" t="s">
        <v>29</v>
      </c>
      <c r="F97" s="5">
        <v>17.7</v>
      </c>
      <c r="G97" s="9">
        <v>1</v>
      </c>
      <c r="H97" s="5">
        <v>1</v>
      </c>
      <c r="I97" s="5">
        <v>1</v>
      </c>
      <c r="J97" s="9">
        <v>21</v>
      </c>
      <c r="K97" s="9">
        <v>126</v>
      </c>
      <c r="L97" s="9">
        <v>103</v>
      </c>
      <c r="M97" s="9">
        <v>2</v>
      </c>
      <c r="N97" s="9">
        <v>23</v>
      </c>
      <c r="O97" s="9" t="s">
        <v>23</v>
      </c>
      <c r="P97" s="5" t="s">
        <v>23</v>
      </c>
      <c r="Q97" s="9" t="s">
        <v>23</v>
      </c>
      <c r="R97" s="9">
        <v>1074</v>
      </c>
      <c r="S97" s="7">
        <f>M97/R97*60</f>
        <v>0.11173184357541899</v>
      </c>
      <c r="T97" s="5" t="s">
        <v>23</v>
      </c>
    </row>
    <row r="98" spans="1:20" x14ac:dyDescent="0.25">
      <c r="A98" s="5">
        <f t="shared" si="6"/>
        <v>97</v>
      </c>
      <c r="B98" s="5">
        <v>42</v>
      </c>
      <c r="C98" s="6" t="s">
        <v>109</v>
      </c>
      <c r="D98" s="5" t="s">
        <v>122</v>
      </c>
      <c r="E98" s="6" t="s">
        <v>29</v>
      </c>
      <c r="F98" s="5">
        <v>15.6</v>
      </c>
      <c r="G98" s="9">
        <v>1</v>
      </c>
      <c r="H98" s="5">
        <v>1</v>
      </c>
      <c r="I98" s="5">
        <v>1</v>
      </c>
      <c r="J98" s="9">
        <v>333</v>
      </c>
      <c r="K98" s="9">
        <v>374</v>
      </c>
      <c r="L98" s="9">
        <v>356</v>
      </c>
      <c r="M98" s="9">
        <v>22</v>
      </c>
      <c r="N98" s="9">
        <v>18</v>
      </c>
      <c r="O98" s="9" t="s">
        <v>23</v>
      </c>
      <c r="P98" s="5" t="s">
        <v>23</v>
      </c>
      <c r="Q98" s="9" t="s">
        <v>23</v>
      </c>
      <c r="R98" s="9">
        <v>826</v>
      </c>
      <c r="S98" s="7">
        <f>M98/R98*60</f>
        <v>1.5980629539951574</v>
      </c>
      <c r="T98" s="5" t="s">
        <v>23</v>
      </c>
    </row>
    <row r="99" spans="1:20" x14ac:dyDescent="0.25">
      <c r="A99" s="5">
        <f t="shared" si="6"/>
        <v>98</v>
      </c>
      <c r="B99" s="5">
        <v>42</v>
      </c>
      <c r="C99" s="6" t="s">
        <v>109</v>
      </c>
      <c r="D99" s="5" t="s">
        <v>123</v>
      </c>
      <c r="E99" s="6" t="s">
        <v>29</v>
      </c>
      <c r="F99" s="5">
        <v>16.600000000000001</v>
      </c>
      <c r="G99" s="9">
        <v>1</v>
      </c>
      <c r="H99" s="5">
        <v>1</v>
      </c>
      <c r="I99" s="5">
        <v>1</v>
      </c>
      <c r="J99" s="9">
        <v>35</v>
      </c>
      <c r="K99" s="9">
        <v>814</v>
      </c>
      <c r="L99" s="9">
        <v>621</v>
      </c>
      <c r="M99" s="9">
        <v>0</v>
      </c>
      <c r="N99" s="9">
        <v>106</v>
      </c>
      <c r="O99" s="9">
        <v>87</v>
      </c>
      <c r="P99" s="5">
        <v>2</v>
      </c>
      <c r="Q99" s="9" t="s">
        <v>23</v>
      </c>
      <c r="R99" s="9">
        <v>386</v>
      </c>
      <c r="S99" s="7">
        <f>M99/R99*60</f>
        <v>0</v>
      </c>
      <c r="T99" s="5">
        <f>P99/L99</f>
        <v>3.2206119162640902E-3</v>
      </c>
    </row>
    <row r="100" spans="1:20" x14ac:dyDescent="0.25">
      <c r="A100" s="5">
        <f t="shared" si="6"/>
        <v>99</v>
      </c>
      <c r="B100" s="5">
        <v>42</v>
      </c>
      <c r="C100" s="6" t="s">
        <v>109</v>
      </c>
      <c r="D100" s="5" t="s">
        <v>124</v>
      </c>
      <c r="E100" s="6" t="s">
        <v>29</v>
      </c>
      <c r="F100" s="5">
        <v>14.2</v>
      </c>
      <c r="G100" s="9">
        <v>1</v>
      </c>
      <c r="H100" s="5">
        <v>1</v>
      </c>
      <c r="I100" s="5">
        <v>0</v>
      </c>
      <c r="J100" s="9">
        <v>57</v>
      </c>
      <c r="K100" s="5">
        <v>1200</v>
      </c>
      <c r="L100" s="9">
        <v>722</v>
      </c>
      <c r="M100" s="9" t="s">
        <v>23</v>
      </c>
      <c r="N100" s="9" t="s">
        <v>23</v>
      </c>
      <c r="O100" s="9">
        <v>478</v>
      </c>
      <c r="P100" s="5">
        <v>1</v>
      </c>
      <c r="Q100" s="9" t="s">
        <v>23</v>
      </c>
      <c r="R100" s="9" t="s">
        <v>23</v>
      </c>
      <c r="S100" s="7" t="s">
        <v>23</v>
      </c>
      <c r="T100" s="5">
        <f>P100/L100</f>
        <v>1.3850415512465374E-3</v>
      </c>
    </row>
    <row r="101" spans="1:20" x14ac:dyDescent="0.25">
      <c r="A101" s="5">
        <f t="shared" si="6"/>
        <v>100</v>
      </c>
      <c r="B101" s="5">
        <v>42</v>
      </c>
      <c r="C101" s="6" t="s">
        <v>109</v>
      </c>
      <c r="D101" s="5" t="s">
        <v>125</v>
      </c>
      <c r="E101" s="6" t="s">
        <v>22</v>
      </c>
      <c r="F101" s="5">
        <v>13</v>
      </c>
      <c r="G101" s="9">
        <v>1</v>
      </c>
      <c r="H101" s="5">
        <v>1</v>
      </c>
      <c r="I101" s="5">
        <v>1</v>
      </c>
      <c r="J101" s="9">
        <v>74</v>
      </c>
      <c r="K101" s="9">
        <v>522</v>
      </c>
      <c r="L101" s="9">
        <v>451</v>
      </c>
      <c r="M101" s="9">
        <v>20</v>
      </c>
      <c r="N101" s="9">
        <v>71</v>
      </c>
      <c r="O101" s="9" t="s">
        <v>23</v>
      </c>
      <c r="P101" s="5">
        <v>1</v>
      </c>
      <c r="Q101" s="9" t="s">
        <v>23</v>
      </c>
      <c r="R101" s="9">
        <v>678</v>
      </c>
      <c r="S101" s="7">
        <f>M101/R101*60</f>
        <v>1.7699115044247788</v>
      </c>
      <c r="T101" s="5">
        <f>P101/L101</f>
        <v>2.2172949002217295E-3</v>
      </c>
    </row>
    <row r="102" spans="1:20" x14ac:dyDescent="0.25">
      <c r="A102" s="5">
        <f t="shared" si="6"/>
        <v>101</v>
      </c>
      <c r="B102" s="5">
        <v>42</v>
      </c>
      <c r="C102" s="6" t="s">
        <v>109</v>
      </c>
      <c r="D102" s="5" t="s">
        <v>126</v>
      </c>
      <c r="E102" s="6" t="s">
        <v>22</v>
      </c>
      <c r="F102" s="5">
        <v>16</v>
      </c>
      <c r="G102" s="9">
        <v>1</v>
      </c>
      <c r="H102" s="5">
        <v>1</v>
      </c>
      <c r="I102" s="5">
        <v>0</v>
      </c>
      <c r="J102" s="9">
        <v>23</v>
      </c>
      <c r="K102" s="5">
        <v>1200</v>
      </c>
      <c r="L102" s="9">
        <v>727</v>
      </c>
      <c r="M102" s="9" t="s">
        <v>23</v>
      </c>
      <c r="N102" s="9" t="s">
        <v>23</v>
      </c>
      <c r="O102" s="9">
        <v>459</v>
      </c>
      <c r="P102" s="5" t="s">
        <v>23</v>
      </c>
      <c r="Q102" s="9">
        <v>14</v>
      </c>
      <c r="R102" s="9" t="s">
        <v>23</v>
      </c>
      <c r="S102" s="7" t="s">
        <v>23</v>
      </c>
      <c r="T102" s="5" t="s">
        <v>23</v>
      </c>
    </row>
    <row r="103" spans="1:20" x14ac:dyDescent="0.25">
      <c r="A103" s="5">
        <f t="shared" si="6"/>
        <v>102</v>
      </c>
      <c r="B103" s="5">
        <v>42</v>
      </c>
      <c r="C103" s="6" t="s">
        <v>109</v>
      </c>
      <c r="D103" s="5" t="s">
        <v>127</v>
      </c>
      <c r="E103" s="6" t="s">
        <v>22</v>
      </c>
      <c r="F103" s="5">
        <v>15.1</v>
      </c>
      <c r="G103" s="9">
        <v>1</v>
      </c>
      <c r="H103" s="5">
        <v>1</v>
      </c>
      <c r="I103" s="5">
        <v>1</v>
      </c>
      <c r="J103" s="9">
        <v>24</v>
      </c>
      <c r="K103" s="9">
        <v>47</v>
      </c>
      <c r="L103" s="9">
        <v>116</v>
      </c>
      <c r="M103" s="9">
        <v>21</v>
      </c>
      <c r="N103" s="9">
        <v>14</v>
      </c>
      <c r="O103" s="9" t="s">
        <v>23</v>
      </c>
      <c r="P103" s="5" t="s">
        <v>23</v>
      </c>
      <c r="Q103" s="9" t="s">
        <v>23</v>
      </c>
      <c r="R103" s="9">
        <v>1070</v>
      </c>
      <c r="S103" s="7">
        <f t="shared" ref="S103:S108" si="7">M103/R103*60</f>
        <v>1.1775700934579438</v>
      </c>
      <c r="T103" s="5" t="s">
        <v>23</v>
      </c>
    </row>
    <row r="104" spans="1:20" x14ac:dyDescent="0.25">
      <c r="A104" s="5">
        <f t="shared" si="6"/>
        <v>103</v>
      </c>
      <c r="B104" s="5">
        <v>42</v>
      </c>
      <c r="C104" s="6" t="s">
        <v>109</v>
      </c>
      <c r="D104" s="5" t="s">
        <v>128</v>
      </c>
      <c r="E104" s="6" t="s">
        <v>22</v>
      </c>
      <c r="F104" s="5">
        <v>14.5</v>
      </c>
      <c r="G104" s="9">
        <v>1</v>
      </c>
      <c r="H104" s="5">
        <v>1</v>
      </c>
      <c r="I104" s="5">
        <v>1</v>
      </c>
      <c r="J104" s="9">
        <v>9</v>
      </c>
      <c r="K104" s="9">
        <v>532</v>
      </c>
      <c r="L104" s="9">
        <v>515</v>
      </c>
      <c r="M104" s="9">
        <v>13</v>
      </c>
      <c r="N104" s="9">
        <v>17</v>
      </c>
      <c r="O104" s="9" t="s">
        <v>23</v>
      </c>
      <c r="P104" s="5" t="s">
        <v>23</v>
      </c>
      <c r="Q104" s="9" t="s">
        <v>23</v>
      </c>
      <c r="R104" s="9">
        <v>668</v>
      </c>
      <c r="S104" s="7">
        <f t="shared" si="7"/>
        <v>1.1676646706586826</v>
      </c>
      <c r="T104" s="5" t="s">
        <v>23</v>
      </c>
    </row>
    <row r="105" spans="1:20" x14ac:dyDescent="0.25">
      <c r="A105" s="5">
        <f t="shared" si="6"/>
        <v>104</v>
      </c>
      <c r="B105" s="5">
        <v>42</v>
      </c>
      <c r="C105" s="6" t="s">
        <v>109</v>
      </c>
      <c r="D105" s="5" t="s">
        <v>129</v>
      </c>
      <c r="E105" s="6" t="s">
        <v>22</v>
      </c>
      <c r="F105" s="5">
        <v>13.6</v>
      </c>
      <c r="G105" s="9">
        <v>1</v>
      </c>
      <c r="H105" s="5">
        <v>1</v>
      </c>
      <c r="I105" s="5">
        <v>1</v>
      </c>
      <c r="J105" s="9">
        <v>32</v>
      </c>
      <c r="K105" s="9">
        <v>316</v>
      </c>
      <c r="L105" s="9">
        <v>165</v>
      </c>
      <c r="M105" s="9">
        <v>23</v>
      </c>
      <c r="N105" s="9">
        <v>151</v>
      </c>
      <c r="O105" s="9" t="s">
        <v>23</v>
      </c>
      <c r="P105" s="5">
        <v>1</v>
      </c>
      <c r="Q105" s="9" t="s">
        <v>23</v>
      </c>
      <c r="R105" s="9">
        <v>884</v>
      </c>
      <c r="S105" s="7">
        <f t="shared" si="7"/>
        <v>1.5610859728506787</v>
      </c>
      <c r="T105" s="5">
        <f>P105/L105</f>
        <v>6.0606060606060606E-3</v>
      </c>
    </row>
    <row r="106" spans="1:20" x14ac:dyDescent="0.25">
      <c r="A106" s="5">
        <f t="shared" si="6"/>
        <v>105</v>
      </c>
      <c r="B106" s="5">
        <v>42</v>
      </c>
      <c r="C106" s="6" t="s">
        <v>109</v>
      </c>
      <c r="D106" s="5" t="s">
        <v>130</v>
      </c>
      <c r="E106" s="6" t="s">
        <v>22</v>
      </c>
      <c r="F106" s="5">
        <v>15.2</v>
      </c>
      <c r="G106" s="9">
        <v>1</v>
      </c>
      <c r="H106" s="5">
        <v>1</v>
      </c>
      <c r="I106" s="5">
        <v>1</v>
      </c>
      <c r="J106" s="9">
        <v>25</v>
      </c>
      <c r="K106" s="9">
        <v>933</v>
      </c>
      <c r="L106" s="9">
        <v>581</v>
      </c>
      <c r="M106" s="9">
        <v>23</v>
      </c>
      <c r="N106" s="9">
        <v>64</v>
      </c>
      <c r="O106" s="9">
        <v>288</v>
      </c>
      <c r="P106" s="5">
        <v>4</v>
      </c>
      <c r="Q106" s="9" t="s">
        <v>23</v>
      </c>
      <c r="R106" s="9">
        <v>267</v>
      </c>
      <c r="S106" s="7">
        <f t="shared" si="7"/>
        <v>5.1685393258426968</v>
      </c>
      <c r="T106" s="5">
        <f>P106/L106</f>
        <v>6.8846815834767644E-3</v>
      </c>
    </row>
    <row r="107" spans="1:20" x14ac:dyDescent="0.25">
      <c r="A107" s="5">
        <f t="shared" si="6"/>
        <v>106</v>
      </c>
      <c r="B107" s="5">
        <v>42</v>
      </c>
      <c r="C107" s="6" t="s">
        <v>109</v>
      </c>
      <c r="D107" s="5" t="s">
        <v>131</v>
      </c>
      <c r="E107" s="6" t="s">
        <v>22</v>
      </c>
      <c r="F107" s="5">
        <v>15.1</v>
      </c>
      <c r="G107" s="9">
        <v>1</v>
      </c>
      <c r="H107" s="5">
        <v>1</v>
      </c>
      <c r="I107" s="5">
        <v>1</v>
      </c>
      <c r="J107" s="9">
        <v>24</v>
      </c>
      <c r="K107" s="9">
        <v>555</v>
      </c>
      <c r="L107" s="9">
        <v>329</v>
      </c>
      <c r="M107" s="9">
        <v>29</v>
      </c>
      <c r="N107" s="9">
        <v>226</v>
      </c>
      <c r="O107" s="9" t="s">
        <v>23</v>
      </c>
      <c r="P107" s="5">
        <v>5</v>
      </c>
      <c r="Q107" s="9" t="s">
        <v>23</v>
      </c>
      <c r="R107" s="9">
        <v>645</v>
      </c>
      <c r="S107" s="7">
        <f t="shared" si="7"/>
        <v>2.6976744186046511</v>
      </c>
      <c r="T107" s="5">
        <f>P107/L107</f>
        <v>1.5197568389057751E-2</v>
      </c>
    </row>
    <row r="108" spans="1:20" x14ac:dyDescent="0.25">
      <c r="A108" s="5">
        <f t="shared" si="6"/>
        <v>107</v>
      </c>
      <c r="B108" s="5">
        <v>42</v>
      </c>
      <c r="C108" s="6" t="s">
        <v>109</v>
      </c>
      <c r="D108" s="5" t="s">
        <v>132</v>
      </c>
      <c r="E108" s="6" t="s">
        <v>22</v>
      </c>
      <c r="F108" s="5">
        <v>14.1</v>
      </c>
      <c r="G108" s="9">
        <v>1</v>
      </c>
      <c r="H108" s="5">
        <v>1</v>
      </c>
      <c r="I108" s="5">
        <v>1</v>
      </c>
      <c r="J108" s="9">
        <v>80</v>
      </c>
      <c r="K108" s="9">
        <v>228</v>
      </c>
      <c r="L108" s="9">
        <v>174</v>
      </c>
      <c r="M108" s="9">
        <v>30</v>
      </c>
      <c r="N108" s="9">
        <v>54</v>
      </c>
      <c r="O108" s="9" t="s">
        <v>23</v>
      </c>
      <c r="P108" s="5" t="s">
        <v>23</v>
      </c>
      <c r="Q108" s="9" t="s">
        <v>23</v>
      </c>
      <c r="R108" s="9">
        <v>972</v>
      </c>
      <c r="S108" s="7">
        <f t="shared" si="7"/>
        <v>1.8518518518518516</v>
      </c>
      <c r="T108" s="5" t="s">
        <v>23</v>
      </c>
    </row>
    <row r="109" spans="1:20" x14ac:dyDescent="0.25">
      <c r="A109" s="5">
        <f t="shared" si="6"/>
        <v>108</v>
      </c>
      <c r="B109" s="5">
        <v>42</v>
      </c>
      <c r="C109" s="6" t="s">
        <v>109</v>
      </c>
      <c r="D109" s="5" t="s">
        <v>133</v>
      </c>
      <c r="E109" s="6" t="s">
        <v>22</v>
      </c>
      <c r="F109" s="5">
        <v>17.100000000000001</v>
      </c>
      <c r="G109" s="9">
        <v>1</v>
      </c>
      <c r="H109" s="5">
        <v>1</v>
      </c>
      <c r="I109" s="5">
        <v>0</v>
      </c>
      <c r="J109" s="9">
        <v>56</v>
      </c>
      <c r="K109" s="5">
        <v>1200</v>
      </c>
      <c r="L109" s="9">
        <v>1057</v>
      </c>
      <c r="M109" s="9" t="s">
        <v>23</v>
      </c>
      <c r="N109" s="9" t="s">
        <v>23</v>
      </c>
      <c r="O109" s="9">
        <v>143</v>
      </c>
      <c r="P109" s="5">
        <v>6</v>
      </c>
      <c r="Q109" s="9" t="s">
        <v>23</v>
      </c>
      <c r="R109" s="9" t="s">
        <v>23</v>
      </c>
      <c r="S109" s="7" t="s">
        <v>23</v>
      </c>
      <c r="T109" s="5">
        <f>P109/L109</f>
        <v>5.6764427625354778E-3</v>
      </c>
    </row>
    <row r="110" spans="1:20" x14ac:dyDescent="0.25">
      <c r="A110" s="5">
        <f t="shared" si="6"/>
        <v>109</v>
      </c>
      <c r="B110" s="5">
        <v>42</v>
      </c>
      <c r="C110" s="6" t="s">
        <v>109</v>
      </c>
      <c r="D110" s="5" t="s">
        <v>134</v>
      </c>
      <c r="E110" s="6" t="s">
        <v>22</v>
      </c>
      <c r="F110" s="5">
        <v>15.6</v>
      </c>
      <c r="G110" s="9">
        <v>1</v>
      </c>
      <c r="H110" s="5">
        <v>1</v>
      </c>
      <c r="I110" s="5">
        <v>1</v>
      </c>
      <c r="J110" s="9">
        <v>40</v>
      </c>
      <c r="K110" s="9">
        <v>885</v>
      </c>
      <c r="L110" s="9">
        <v>790</v>
      </c>
      <c r="M110" s="9">
        <v>22</v>
      </c>
      <c r="N110" s="9">
        <v>95</v>
      </c>
      <c r="O110" s="9" t="s">
        <v>23</v>
      </c>
      <c r="P110" s="5">
        <v>8</v>
      </c>
      <c r="Q110" s="9" t="s">
        <v>23</v>
      </c>
      <c r="R110" s="9">
        <v>315</v>
      </c>
      <c r="S110" s="7">
        <f>M110/R110*60</f>
        <v>4.1904761904761907</v>
      </c>
      <c r="T110" s="5">
        <f>P110/L110</f>
        <v>1.0126582278481013E-2</v>
      </c>
    </row>
    <row r="111" spans="1:20" x14ac:dyDescent="0.25">
      <c r="A111" s="5">
        <f t="shared" si="6"/>
        <v>110</v>
      </c>
      <c r="B111" s="5">
        <v>42</v>
      </c>
      <c r="C111" s="6" t="s">
        <v>109</v>
      </c>
      <c r="D111" s="5" t="s">
        <v>135</v>
      </c>
      <c r="E111" s="6" t="s">
        <v>22</v>
      </c>
      <c r="F111" s="5">
        <v>15.6</v>
      </c>
      <c r="G111" s="9">
        <v>1</v>
      </c>
      <c r="H111" s="5">
        <v>1</v>
      </c>
      <c r="I111" s="5">
        <v>1</v>
      </c>
      <c r="J111" s="9">
        <v>35</v>
      </c>
      <c r="K111" s="9">
        <v>938</v>
      </c>
      <c r="L111" s="9">
        <v>867</v>
      </c>
      <c r="M111" s="9">
        <v>23</v>
      </c>
      <c r="N111" s="9">
        <v>71</v>
      </c>
      <c r="O111" s="9" t="s">
        <v>23</v>
      </c>
      <c r="P111" s="5">
        <v>17</v>
      </c>
      <c r="Q111" s="9" t="s">
        <v>23</v>
      </c>
      <c r="R111" s="9">
        <v>262</v>
      </c>
      <c r="S111" s="7">
        <f>M111/R111*60</f>
        <v>5.2671755725190836</v>
      </c>
      <c r="T111" s="5">
        <f>P111/L111</f>
        <v>1.9607843137254902E-2</v>
      </c>
    </row>
    <row r="112" spans="1:20" x14ac:dyDescent="0.25">
      <c r="A112" s="5">
        <f t="shared" si="6"/>
        <v>111</v>
      </c>
      <c r="B112" s="5">
        <v>42</v>
      </c>
      <c r="C112" s="6" t="s">
        <v>109</v>
      </c>
      <c r="D112" s="5" t="s">
        <v>136</v>
      </c>
      <c r="E112" s="6" t="s">
        <v>29</v>
      </c>
      <c r="F112" s="5">
        <v>13.1</v>
      </c>
      <c r="G112" s="9">
        <v>1</v>
      </c>
      <c r="H112" s="5">
        <v>1</v>
      </c>
      <c r="I112" s="5">
        <v>1</v>
      </c>
      <c r="J112" s="9">
        <v>61</v>
      </c>
      <c r="K112" s="9">
        <v>267</v>
      </c>
      <c r="L112" s="9">
        <v>244</v>
      </c>
      <c r="M112" s="9">
        <v>50</v>
      </c>
      <c r="N112" s="9">
        <v>23</v>
      </c>
      <c r="O112" s="9" t="s">
        <v>23</v>
      </c>
      <c r="P112" s="5" t="s">
        <v>23</v>
      </c>
      <c r="Q112" s="9" t="s">
        <v>23</v>
      </c>
      <c r="R112" s="9">
        <v>933</v>
      </c>
      <c r="S112" s="7">
        <f>M112/R112*60</f>
        <v>3.215434083601286</v>
      </c>
      <c r="T112" s="5" t="s">
        <v>23</v>
      </c>
    </row>
    <row r="113" spans="1:20" x14ac:dyDescent="0.25">
      <c r="A113" s="5">
        <f t="shared" si="6"/>
        <v>112</v>
      </c>
      <c r="B113" s="5">
        <v>42</v>
      </c>
      <c r="C113" s="6" t="s">
        <v>109</v>
      </c>
      <c r="D113" s="5" t="s">
        <v>137</v>
      </c>
      <c r="E113" s="6" t="s">
        <v>29</v>
      </c>
      <c r="F113" s="5">
        <v>13.7</v>
      </c>
      <c r="G113" s="9">
        <v>1</v>
      </c>
      <c r="H113" s="5">
        <v>1</v>
      </c>
      <c r="I113" s="5">
        <v>1</v>
      </c>
      <c r="J113" s="9">
        <v>33</v>
      </c>
      <c r="K113" s="9">
        <v>57</v>
      </c>
      <c r="L113" s="9">
        <v>36</v>
      </c>
      <c r="M113" s="9">
        <v>26</v>
      </c>
      <c r="N113" s="9">
        <v>21</v>
      </c>
      <c r="O113" s="9" t="s">
        <v>23</v>
      </c>
      <c r="P113" s="5" t="s">
        <v>23</v>
      </c>
      <c r="Q113" s="9" t="s">
        <v>23</v>
      </c>
      <c r="R113" s="9">
        <v>1143</v>
      </c>
      <c r="S113" s="7">
        <f>M113/R113*60</f>
        <v>1.3648293963254594</v>
      </c>
      <c r="T113" s="5" t="s">
        <v>23</v>
      </c>
    </row>
    <row r="114" spans="1:20" x14ac:dyDescent="0.25">
      <c r="A114" s="5">
        <f t="shared" si="6"/>
        <v>113</v>
      </c>
      <c r="B114" s="5">
        <v>42</v>
      </c>
      <c r="C114" s="6" t="s">
        <v>109</v>
      </c>
      <c r="D114" s="5" t="s">
        <v>138</v>
      </c>
      <c r="E114" s="6" t="s">
        <v>29</v>
      </c>
      <c r="F114" s="5">
        <v>15.3</v>
      </c>
      <c r="G114" s="9">
        <v>0</v>
      </c>
      <c r="H114" s="5">
        <v>1</v>
      </c>
      <c r="I114" s="5">
        <v>0</v>
      </c>
      <c r="J114" s="9">
        <v>164</v>
      </c>
      <c r="K114" s="5">
        <v>1200</v>
      </c>
      <c r="L114" s="9">
        <v>1093</v>
      </c>
      <c r="M114" s="9">
        <v>0</v>
      </c>
      <c r="N114" s="9">
        <v>107</v>
      </c>
      <c r="O114" s="9" t="s">
        <v>23</v>
      </c>
      <c r="P114" s="5">
        <v>4</v>
      </c>
      <c r="Q114" s="9" t="s">
        <v>23</v>
      </c>
      <c r="R114" s="9">
        <v>0</v>
      </c>
      <c r="S114" s="7" t="s">
        <v>23</v>
      </c>
      <c r="T114" s="5">
        <f>P114/L114</f>
        <v>3.6596523330283625E-3</v>
      </c>
    </row>
    <row r="115" spans="1:20" x14ac:dyDescent="0.25">
      <c r="A115" s="5">
        <f t="shared" si="6"/>
        <v>114</v>
      </c>
      <c r="B115" s="5">
        <v>42</v>
      </c>
      <c r="C115" s="6" t="s">
        <v>109</v>
      </c>
      <c r="D115" s="5" t="s">
        <v>139</v>
      </c>
      <c r="E115" s="6" t="s">
        <v>29</v>
      </c>
      <c r="F115" s="5">
        <v>14.9</v>
      </c>
      <c r="G115" s="9">
        <v>0</v>
      </c>
      <c r="H115" s="5">
        <v>1</v>
      </c>
      <c r="I115" s="5">
        <v>0</v>
      </c>
      <c r="J115" s="9">
        <v>71</v>
      </c>
      <c r="K115" s="5">
        <v>1200</v>
      </c>
      <c r="L115" s="9">
        <v>1200</v>
      </c>
      <c r="M115" s="9" t="s">
        <v>23</v>
      </c>
      <c r="N115" s="9" t="s">
        <v>23</v>
      </c>
      <c r="O115" s="9" t="s">
        <v>23</v>
      </c>
      <c r="P115" s="5" t="s">
        <v>23</v>
      </c>
      <c r="Q115" s="9" t="s">
        <v>23</v>
      </c>
      <c r="R115" s="9" t="s">
        <v>23</v>
      </c>
      <c r="S115" s="7" t="s">
        <v>23</v>
      </c>
      <c r="T115" s="5" t="s">
        <v>23</v>
      </c>
    </row>
    <row r="116" spans="1:20" x14ac:dyDescent="0.25">
      <c r="A116" s="5">
        <f t="shared" si="6"/>
        <v>115</v>
      </c>
      <c r="B116" s="5">
        <v>42</v>
      </c>
      <c r="C116" s="6" t="s">
        <v>109</v>
      </c>
      <c r="D116" s="5" t="s">
        <v>140</v>
      </c>
      <c r="E116" s="6" t="s">
        <v>29</v>
      </c>
      <c r="F116" s="5">
        <v>16.8</v>
      </c>
      <c r="G116" s="9">
        <v>1</v>
      </c>
      <c r="H116" s="5">
        <v>1</v>
      </c>
      <c r="I116" s="5">
        <v>1</v>
      </c>
      <c r="J116" s="9">
        <v>142</v>
      </c>
      <c r="K116" s="9">
        <v>320</v>
      </c>
      <c r="L116" s="9">
        <v>286</v>
      </c>
      <c r="M116" s="9">
        <v>34</v>
      </c>
      <c r="N116" s="9">
        <v>34</v>
      </c>
      <c r="O116" s="9" t="s">
        <v>23</v>
      </c>
      <c r="P116" s="5" t="s">
        <v>23</v>
      </c>
      <c r="Q116" s="9" t="s">
        <v>23</v>
      </c>
      <c r="R116" s="9">
        <v>880</v>
      </c>
      <c r="S116" s="7">
        <f>M116/R116*60</f>
        <v>2.3181818181818183</v>
      </c>
      <c r="T116" s="5" t="s">
        <v>23</v>
      </c>
    </row>
    <row r="117" spans="1:20" x14ac:dyDescent="0.25">
      <c r="A117" s="5">
        <f t="shared" si="6"/>
        <v>116</v>
      </c>
      <c r="B117" s="5">
        <v>42</v>
      </c>
      <c r="C117" s="6" t="s">
        <v>109</v>
      </c>
      <c r="D117" s="5" t="s">
        <v>141</v>
      </c>
      <c r="E117" s="6" t="s">
        <v>22</v>
      </c>
      <c r="F117" s="5">
        <v>14</v>
      </c>
      <c r="G117" s="9">
        <v>1</v>
      </c>
      <c r="H117" s="5">
        <v>1</v>
      </c>
      <c r="I117" s="5">
        <v>1</v>
      </c>
      <c r="J117" s="9">
        <v>78</v>
      </c>
      <c r="K117" s="9">
        <v>227</v>
      </c>
      <c r="L117" s="9">
        <v>196</v>
      </c>
      <c r="M117" s="9">
        <v>27</v>
      </c>
      <c r="N117" s="9">
        <v>91</v>
      </c>
      <c r="O117" s="9" t="s">
        <v>23</v>
      </c>
      <c r="P117" s="5" t="s">
        <v>23</v>
      </c>
      <c r="Q117" s="9" t="s">
        <v>23</v>
      </c>
      <c r="R117" s="9">
        <v>913</v>
      </c>
      <c r="S117" s="7">
        <f>M117/R117*60</f>
        <v>1.7743702081051478</v>
      </c>
      <c r="T117" s="5" t="s">
        <v>23</v>
      </c>
    </row>
    <row r="118" spans="1:20" x14ac:dyDescent="0.25">
      <c r="A118" s="5">
        <f t="shared" si="6"/>
        <v>117</v>
      </c>
      <c r="B118" s="5">
        <v>42</v>
      </c>
      <c r="C118" s="6" t="s">
        <v>109</v>
      </c>
      <c r="D118" s="5" t="s">
        <v>142</v>
      </c>
      <c r="E118" s="6" t="s">
        <v>22</v>
      </c>
      <c r="F118" s="5">
        <v>13.6</v>
      </c>
      <c r="G118" s="9">
        <v>1</v>
      </c>
      <c r="H118" s="5">
        <v>1</v>
      </c>
      <c r="I118" s="5">
        <v>1</v>
      </c>
      <c r="J118" s="9">
        <v>28</v>
      </c>
      <c r="K118" s="9">
        <v>201</v>
      </c>
      <c r="L118" s="9">
        <v>189</v>
      </c>
      <c r="M118" s="9">
        <v>32</v>
      </c>
      <c r="N118" s="9">
        <v>12</v>
      </c>
      <c r="O118" s="9" t="s">
        <v>23</v>
      </c>
      <c r="P118" s="5" t="s">
        <v>23</v>
      </c>
      <c r="Q118" s="9" t="s">
        <v>23</v>
      </c>
      <c r="R118" s="9">
        <v>999</v>
      </c>
      <c r="S118" s="7">
        <f>M118/R118*60</f>
        <v>1.9219219219219219</v>
      </c>
      <c r="T118" s="5" t="s">
        <v>23</v>
      </c>
    </row>
    <row r="119" spans="1:20" x14ac:dyDescent="0.25">
      <c r="A119" s="5">
        <f t="shared" si="6"/>
        <v>118</v>
      </c>
      <c r="B119" s="5">
        <v>42</v>
      </c>
      <c r="C119" s="6" t="s">
        <v>109</v>
      </c>
      <c r="D119" s="5" t="s">
        <v>143</v>
      </c>
      <c r="E119" s="6" t="s">
        <v>22</v>
      </c>
      <c r="F119" s="5">
        <v>13.7</v>
      </c>
      <c r="G119" s="9">
        <v>0</v>
      </c>
      <c r="H119" s="5">
        <v>1</v>
      </c>
      <c r="I119" s="5">
        <v>0</v>
      </c>
      <c r="J119" s="9">
        <v>173</v>
      </c>
      <c r="K119" s="5">
        <v>1200</v>
      </c>
      <c r="L119" s="9">
        <v>1048</v>
      </c>
      <c r="M119" s="9" t="s">
        <v>23</v>
      </c>
      <c r="N119" s="9">
        <v>57</v>
      </c>
      <c r="O119" s="9" t="s">
        <v>23</v>
      </c>
      <c r="P119" s="5">
        <v>7</v>
      </c>
      <c r="Q119" s="9" t="s">
        <v>23</v>
      </c>
      <c r="R119" s="9">
        <v>95</v>
      </c>
      <c r="S119" s="7" t="s">
        <v>23</v>
      </c>
      <c r="T119" s="5">
        <f>P119/L119</f>
        <v>6.6793893129770991E-3</v>
      </c>
    </row>
    <row r="120" spans="1:20" x14ac:dyDescent="0.25">
      <c r="A120" s="5">
        <f t="shared" si="6"/>
        <v>119</v>
      </c>
      <c r="B120" s="5">
        <v>42</v>
      </c>
      <c r="C120" s="6" t="s">
        <v>109</v>
      </c>
      <c r="D120" s="5" t="s">
        <v>144</v>
      </c>
      <c r="E120" s="6" t="s">
        <v>22</v>
      </c>
      <c r="F120" s="5">
        <v>15.3</v>
      </c>
      <c r="G120" s="9">
        <v>1</v>
      </c>
      <c r="H120" s="5">
        <v>1</v>
      </c>
      <c r="I120" s="5">
        <v>1</v>
      </c>
      <c r="J120" s="9">
        <v>117</v>
      </c>
      <c r="K120" s="9">
        <v>372</v>
      </c>
      <c r="L120" s="9">
        <v>362</v>
      </c>
      <c r="M120" s="9">
        <v>5</v>
      </c>
      <c r="N120" s="9">
        <v>10</v>
      </c>
      <c r="O120" s="9" t="s">
        <v>23</v>
      </c>
      <c r="P120" s="5">
        <v>2</v>
      </c>
      <c r="Q120" s="9" t="s">
        <v>23</v>
      </c>
      <c r="R120" s="9">
        <v>828</v>
      </c>
      <c r="S120" s="7">
        <f t="shared" ref="S120:S127" si="8">M120/R120*60</f>
        <v>0.36231884057971014</v>
      </c>
      <c r="T120" s="5">
        <f>P120/L120</f>
        <v>5.5248618784530384E-3</v>
      </c>
    </row>
    <row r="121" spans="1:20" x14ac:dyDescent="0.25">
      <c r="A121" s="5">
        <f t="shared" si="6"/>
        <v>120</v>
      </c>
      <c r="B121" s="5">
        <v>42</v>
      </c>
      <c r="C121" s="6" t="s">
        <v>109</v>
      </c>
      <c r="D121" s="5" t="s">
        <v>145</v>
      </c>
      <c r="E121" s="6" t="s">
        <v>22</v>
      </c>
      <c r="F121" s="5">
        <v>13.4</v>
      </c>
      <c r="G121" s="9">
        <v>1</v>
      </c>
      <c r="H121" s="5">
        <v>1</v>
      </c>
      <c r="I121" s="5">
        <v>1</v>
      </c>
      <c r="J121" s="9">
        <v>367</v>
      </c>
      <c r="K121" s="9">
        <v>379</v>
      </c>
      <c r="L121" s="9">
        <v>372</v>
      </c>
      <c r="M121" s="9">
        <v>20</v>
      </c>
      <c r="N121" s="9">
        <v>7</v>
      </c>
      <c r="O121" s="9" t="s">
        <v>23</v>
      </c>
      <c r="P121" s="5">
        <v>5</v>
      </c>
      <c r="Q121" s="9" t="s">
        <v>23</v>
      </c>
      <c r="R121" s="9">
        <v>821</v>
      </c>
      <c r="S121" s="7">
        <f t="shared" si="8"/>
        <v>1.4616321559074299</v>
      </c>
      <c r="T121" s="5">
        <f>P121/L121</f>
        <v>1.3440860215053764E-2</v>
      </c>
    </row>
    <row r="122" spans="1:20" x14ac:dyDescent="0.25">
      <c r="A122" s="5">
        <f t="shared" si="6"/>
        <v>121</v>
      </c>
      <c r="B122" s="5">
        <v>42</v>
      </c>
      <c r="C122" s="6" t="s">
        <v>109</v>
      </c>
      <c r="D122" s="5" t="s">
        <v>146</v>
      </c>
      <c r="E122" s="6" t="s">
        <v>22</v>
      </c>
      <c r="F122" s="5">
        <v>14.3</v>
      </c>
      <c r="G122" s="9">
        <v>1</v>
      </c>
      <c r="H122" s="5">
        <v>1</v>
      </c>
      <c r="I122" s="5">
        <v>1</v>
      </c>
      <c r="J122" s="9">
        <v>11</v>
      </c>
      <c r="K122" s="9">
        <v>205</v>
      </c>
      <c r="L122" s="9">
        <v>570</v>
      </c>
      <c r="M122" s="9">
        <v>23</v>
      </c>
      <c r="N122" s="9">
        <v>8</v>
      </c>
      <c r="O122" s="9" t="s">
        <v>23</v>
      </c>
      <c r="P122" s="5">
        <v>6</v>
      </c>
      <c r="Q122" s="9" t="s">
        <v>23</v>
      </c>
      <c r="R122" s="9">
        <v>622</v>
      </c>
      <c r="S122" s="7">
        <f t="shared" si="8"/>
        <v>2.2186495176848875</v>
      </c>
      <c r="T122" s="5">
        <f>P122/L122</f>
        <v>1.0526315789473684E-2</v>
      </c>
    </row>
    <row r="123" spans="1:20" x14ac:dyDescent="0.25">
      <c r="A123" s="5">
        <f t="shared" si="6"/>
        <v>122</v>
      </c>
      <c r="B123" s="5">
        <v>42</v>
      </c>
      <c r="C123" s="6" t="s">
        <v>109</v>
      </c>
      <c r="D123" s="5" t="s">
        <v>147</v>
      </c>
      <c r="E123" s="6" t="s">
        <v>29</v>
      </c>
      <c r="F123" s="5">
        <v>14.7</v>
      </c>
      <c r="G123" s="9">
        <v>1</v>
      </c>
      <c r="H123" s="5">
        <v>1</v>
      </c>
      <c r="I123" s="5">
        <v>1</v>
      </c>
      <c r="J123" s="9">
        <v>10</v>
      </c>
      <c r="K123" s="9">
        <v>23</v>
      </c>
      <c r="L123" s="9">
        <v>11</v>
      </c>
      <c r="M123" s="9">
        <v>13</v>
      </c>
      <c r="N123" s="9">
        <v>12</v>
      </c>
      <c r="O123" s="9" t="s">
        <v>23</v>
      </c>
      <c r="P123" s="5" t="s">
        <v>23</v>
      </c>
      <c r="Q123" s="9" t="s">
        <v>23</v>
      </c>
      <c r="R123" s="9">
        <v>1177</v>
      </c>
      <c r="S123" s="7">
        <f t="shared" si="8"/>
        <v>0.66270178419711123</v>
      </c>
      <c r="T123" s="5" t="s">
        <v>23</v>
      </c>
    </row>
    <row r="124" spans="1:20" x14ac:dyDescent="0.25">
      <c r="A124" s="5">
        <f t="shared" si="6"/>
        <v>123</v>
      </c>
      <c r="B124" s="5">
        <v>42</v>
      </c>
      <c r="C124" s="6" t="s">
        <v>109</v>
      </c>
      <c r="D124" s="5" t="s">
        <v>148</v>
      </c>
      <c r="E124" s="6" t="s">
        <v>29</v>
      </c>
      <c r="F124" s="5">
        <v>15.2</v>
      </c>
      <c r="G124" s="9">
        <v>1</v>
      </c>
      <c r="H124" s="5">
        <v>1</v>
      </c>
      <c r="I124" s="5">
        <v>1</v>
      </c>
      <c r="J124" s="9">
        <v>10</v>
      </c>
      <c r="K124" s="9">
        <v>83</v>
      </c>
      <c r="L124" s="9">
        <v>64</v>
      </c>
      <c r="M124" s="9">
        <v>11</v>
      </c>
      <c r="N124" s="9">
        <v>19</v>
      </c>
      <c r="O124" s="9" t="s">
        <v>23</v>
      </c>
      <c r="P124" s="5" t="s">
        <v>23</v>
      </c>
      <c r="Q124" s="9" t="s">
        <v>23</v>
      </c>
      <c r="R124" s="9">
        <v>1117</v>
      </c>
      <c r="S124" s="7">
        <f t="shared" si="8"/>
        <v>0.59086839749328557</v>
      </c>
      <c r="T124" s="5" t="s">
        <v>23</v>
      </c>
    </row>
    <row r="125" spans="1:20" x14ac:dyDescent="0.25">
      <c r="A125" s="5">
        <f t="shared" si="6"/>
        <v>124</v>
      </c>
      <c r="B125" s="5">
        <v>42</v>
      </c>
      <c r="C125" s="6" t="s">
        <v>109</v>
      </c>
      <c r="D125" s="5" t="s">
        <v>149</v>
      </c>
      <c r="E125" s="6" t="s">
        <v>29</v>
      </c>
      <c r="F125" s="5">
        <v>15.2</v>
      </c>
      <c r="G125" s="9">
        <v>1</v>
      </c>
      <c r="H125" s="5">
        <v>1</v>
      </c>
      <c r="I125" s="5">
        <v>1</v>
      </c>
      <c r="J125" s="9">
        <v>38</v>
      </c>
      <c r="K125" s="9">
        <v>142</v>
      </c>
      <c r="L125" s="9">
        <v>125</v>
      </c>
      <c r="M125" s="9">
        <v>18</v>
      </c>
      <c r="N125" s="9">
        <v>17</v>
      </c>
      <c r="O125" s="9" t="s">
        <v>23</v>
      </c>
      <c r="P125" s="5" t="s">
        <v>23</v>
      </c>
      <c r="Q125" s="9" t="s">
        <v>23</v>
      </c>
      <c r="R125" s="9">
        <v>1058</v>
      </c>
      <c r="S125" s="7">
        <f t="shared" si="8"/>
        <v>1.0207939508506616</v>
      </c>
      <c r="T125" s="5" t="s">
        <v>23</v>
      </c>
    </row>
    <row r="126" spans="1:20" x14ac:dyDescent="0.25">
      <c r="A126" s="5">
        <f t="shared" si="6"/>
        <v>125</v>
      </c>
      <c r="B126" s="5">
        <v>42</v>
      </c>
      <c r="C126" s="6" t="s">
        <v>109</v>
      </c>
      <c r="D126" s="5" t="s">
        <v>150</v>
      </c>
      <c r="E126" s="6" t="s">
        <v>29</v>
      </c>
      <c r="F126" s="5">
        <v>14.8</v>
      </c>
      <c r="G126" s="9">
        <v>1</v>
      </c>
      <c r="H126" s="5">
        <v>1</v>
      </c>
      <c r="I126" s="5">
        <v>1</v>
      </c>
      <c r="J126" s="9">
        <v>49</v>
      </c>
      <c r="K126" s="9">
        <v>100</v>
      </c>
      <c r="L126" s="9">
        <v>86</v>
      </c>
      <c r="M126" s="9">
        <v>0</v>
      </c>
      <c r="N126" s="9">
        <v>14</v>
      </c>
      <c r="O126" s="9" t="s">
        <v>23</v>
      </c>
      <c r="P126" s="5" t="s">
        <v>23</v>
      </c>
      <c r="Q126" s="9" t="s">
        <v>23</v>
      </c>
      <c r="R126" s="9">
        <v>1100</v>
      </c>
      <c r="S126" s="7">
        <f t="shared" si="8"/>
        <v>0</v>
      </c>
      <c r="T126" s="5" t="s">
        <v>23</v>
      </c>
    </row>
    <row r="127" spans="1:20" x14ac:dyDescent="0.25">
      <c r="A127" s="10">
        <f t="shared" si="6"/>
        <v>126</v>
      </c>
      <c r="B127" s="10">
        <v>42</v>
      </c>
      <c r="C127" s="11" t="s">
        <v>109</v>
      </c>
      <c r="D127" s="10" t="s">
        <v>151</v>
      </c>
      <c r="E127" s="11" t="s">
        <v>29</v>
      </c>
      <c r="F127" s="10">
        <v>16.600000000000001</v>
      </c>
      <c r="G127" s="12">
        <v>1</v>
      </c>
      <c r="H127" s="10">
        <v>1</v>
      </c>
      <c r="I127" s="10">
        <v>1</v>
      </c>
      <c r="J127" s="12">
        <v>447</v>
      </c>
      <c r="K127" s="12">
        <v>944</v>
      </c>
      <c r="L127" s="12">
        <v>631</v>
      </c>
      <c r="M127" s="12">
        <v>8</v>
      </c>
      <c r="N127" s="12">
        <v>27</v>
      </c>
      <c r="O127" s="12">
        <v>286</v>
      </c>
      <c r="P127" s="10" t="s">
        <v>23</v>
      </c>
      <c r="Q127" s="12" t="s">
        <v>23</v>
      </c>
      <c r="R127" s="12">
        <v>256</v>
      </c>
      <c r="S127" s="13">
        <f t="shared" si="8"/>
        <v>1.875</v>
      </c>
      <c r="T127" s="1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Grefsrud Ellen Sofie</dc:creator>
  <cp:lastModifiedBy>Grefsrud Ellen Sofie</cp:lastModifiedBy>
  <dcterms:created xsi:type="dcterms:W3CDTF">2016-08-11T09:05:50Z</dcterms:created>
  <dcterms:modified xsi:type="dcterms:W3CDTF">2016-08-11T09:06:10Z</dcterms:modified>
</cp:coreProperties>
</file>