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865" yWindow="765" windowWidth="25605" windowHeight="13380" tabRatio="900"/>
  </bookViews>
  <sheets>
    <sheet name="Dataset caption" sheetId="8" r:id="rId1"/>
    <sheet name="1. PRV tropism " sheetId="3" r:id="rId2"/>
    <sheet name="2. PRV Injection challenge" sheetId="2" r:id="rId3"/>
    <sheet name="3. Primary Cohab" sheetId="1" r:id="rId4"/>
    <sheet name="4. Secondary Cohab (1)" sheetId="5" r:id="rId5"/>
    <sheet name="5. Secondary Cohab (2)" sheetId="6" r:id="rId6"/>
    <sheet name="6.Inj &amp; Primary cohab Mortality" sheetId="4" r:id="rId7"/>
    <sheet name="7. Primary cohab daily mort log" sheetId="7" r:id="rId8"/>
  </sheets>
  <definedNames>
    <definedName name="B">'7. Primary cohab daily mort log'!$N$12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" i="3" l="1"/>
  <c r="O3" i="3"/>
  <c r="O4" i="3"/>
  <c r="O5" i="3"/>
  <c r="O6" i="3"/>
  <c r="O7" i="3"/>
  <c r="AU6" i="3"/>
  <c r="AU7" i="3"/>
  <c r="AU8" i="3"/>
  <c r="AU9" i="3"/>
  <c r="AU5" i="3"/>
  <c r="AQ9" i="3"/>
  <c r="AM9" i="3"/>
  <c r="AI9" i="3"/>
  <c r="AE9" i="3"/>
  <c r="AA9" i="3"/>
  <c r="W9" i="3"/>
  <c r="S9" i="3"/>
  <c r="O9" i="3"/>
  <c r="AQ8" i="3"/>
  <c r="AM8" i="3"/>
  <c r="AI8" i="3"/>
  <c r="AE8" i="3"/>
  <c r="AA8" i="3"/>
  <c r="W8" i="3"/>
  <c r="S8" i="3"/>
  <c r="O8" i="3"/>
  <c r="AQ7" i="3"/>
  <c r="AM7" i="3"/>
  <c r="AI7" i="3"/>
  <c r="AE7" i="3"/>
  <c r="AA7" i="3"/>
  <c r="W7" i="3"/>
  <c r="S7" i="3"/>
  <c r="K7" i="3"/>
  <c r="AQ6" i="3"/>
  <c r="AM6" i="3"/>
  <c r="AI6" i="3"/>
  <c r="AE6" i="3"/>
  <c r="AA6" i="3"/>
  <c r="W6" i="3"/>
  <c r="S6" i="3"/>
  <c r="K6" i="3"/>
  <c r="AQ5" i="3"/>
  <c r="AM5" i="3"/>
  <c r="AI5" i="3"/>
  <c r="AE5" i="3"/>
  <c r="AA5" i="3"/>
  <c r="W5" i="3"/>
  <c r="S5" i="3"/>
  <c r="K5" i="3"/>
  <c r="AQ4" i="3"/>
  <c r="AM4" i="3"/>
  <c r="AI4" i="3"/>
  <c r="AE4" i="3"/>
  <c r="AA4" i="3"/>
  <c r="W4" i="3"/>
  <c r="S4" i="3"/>
  <c r="K4" i="3"/>
  <c r="AQ3" i="3"/>
  <c r="AM3" i="3"/>
  <c r="AI3" i="3"/>
  <c r="AE3" i="3"/>
  <c r="AA3" i="3"/>
  <c r="S3" i="3"/>
  <c r="K3" i="3"/>
  <c r="K29" i="4" l="1"/>
  <c r="O29" i="4"/>
  <c r="O31" i="4"/>
  <c r="K52" i="4"/>
  <c r="K53" i="4"/>
  <c r="K51" i="4"/>
  <c r="K59" i="4"/>
  <c r="O58" i="4"/>
  <c r="K58" i="4"/>
  <c r="N150" i="5" l="1"/>
  <c r="O150" i="5" s="1"/>
  <c r="N149" i="5"/>
  <c r="O149" i="5" s="1"/>
  <c r="N148" i="5"/>
  <c r="O148" i="5" s="1"/>
  <c r="N147" i="5"/>
  <c r="O147" i="5" s="1"/>
  <c r="N139" i="5"/>
  <c r="O139" i="5" s="1"/>
  <c r="N138" i="5"/>
  <c r="O138" i="5" s="1"/>
  <c r="N137" i="5"/>
  <c r="O137" i="5" s="1"/>
  <c r="N136" i="5"/>
  <c r="O136" i="5" s="1"/>
  <c r="N135" i="5"/>
  <c r="O135" i="5" s="1"/>
  <c r="N125" i="5"/>
  <c r="O125" i="5" s="1"/>
  <c r="N124" i="5"/>
  <c r="O124" i="5" s="1"/>
  <c r="N123" i="5"/>
  <c r="O123" i="5" s="1"/>
  <c r="N121" i="5"/>
  <c r="O121" i="5" s="1"/>
  <c r="N110" i="5"/>
  <c r="O110" i="5" s="1"/>
  <c r="N109" i="5"/>
  <c r="O109" i="5" s="1"/>
  <c r="N108" i="5"/>
  <c r="O108" i="5" s="1"/>
  <c r="N107" i="5"/>
  <c r="O107" i="5" s="1"/>
  <c r="N106" i="5"/>
  <c r="O106" i="5" s="1"/>
  <c r="N97" i="5"/>
  <c r="O97" i="5" s="1"/>
  <c r="N96" i="5"/>
  <c r="O96" i="5" s="1"/>
  <c r="N95" i="5"/>
  <c r="O95" i="5" s="1"/>
  <c r="N94" i="5"/>
  <c r="O94" i="5" s="1"/>
  <c r="N91" i="5"/>
  <c r="O91" i="5" s="1"/>
  <c r="N86" i="5"/>
  <c r="O86" i="5" s="1"/>
  <c r="N85" i="5"/>
  <c r="O85" i="5" s="1"/>
  <c r="N84" i="5"/>
  <c r="O84" i="5" s="1"/>
  <c r="N83" i="5"/>
  <c r="O83" i="5" s="1"/>
  <c r="N82" i="5"/>
  <c r="O82" i="5" s="1"/>
  <c r="N69" i="5"/>
  <c r="O69" i="5" s="1"/>
  <c r="N70" i="5"/>
  <c r="O70" i="5" s="1"/>
  <c r="N71" i="5"/>
  <c r="O71" i="5" s="1"/>
  <c r="N72" i="5"/>
  <c r="O72" i="5" s="1"/>
  <c r="N68" i="5"/>
  <c r="O68" i="5" s="1"/>
  <c r="N54" i="5"/>
  <c r="N55" i="5"/>
  <c r="N56" i="5"/>
  <c r="N57" i="5"/>
  <c r="N53" i="5"/>
  <c r="O53" i="5" s="1"/>
  <c r="O57" i="5"/>
  <c r="O56" i="5"/>
  <c r="O55" i="5"/>
  <c r="O54" i="5"/>
  <c r="J148" i="5"/>
  <c r="K148" i="5" s="1"/>
  <c r="J139" i="5"/>
  <c r="K139" i="5" s="1"/>
  <c r="J138" i="5"/>
  <c r="K138" i="5" s="1"/>
  <c r="J137" i="5"/>
  <c r="K137" i="5" s="1"/>
  <c r="J136" i="5"/>
  <c r="K136" i="5" s="1"/>
  <c r="J135" i="5"/>
  <c r="K135" i="5" s="1"/>
  <c r="J125" i="5"/>
  <c r="K125" i="5" s="1"/>
  <c r="J124" i="5"/>
  <c r="K124" i="5" s="1"/>
  <c r="J123" i="5"/>
  <c r="K123" i="5" s="1"/>
  <c r="J121" i="5"/>
  <c r="K121" i="5" s="1"/>
  <c r="J107" i="5"/>
  <c r="K107" i="5" s="1"/>
  <c r="J108" i="5"/>
  <c r="K108" i="5" s="1"/>
  <c r="J109" i="5"/>
  <c r="K109" i="5" s="1"/>
  <c r="J110" i="5"/>
  <c r="K110" i="5" s="1"/>
  <c r="J106" i="5"/>
  <c r="K106" i="5" s="1"/>
  <c r="M63" i="6" l="1"/>
  <c r="N63" i="6" s="1"/>
  <c r="M64" i="6"/>
  <c r="N64" i="6" s="1"/>
  <c r="M65" i="6"/>
  <c r="N65" i="6" s="1"/>
  <c r="M66" i="6"/>
  <c r="N66" i="6" s="1"/>
  <c r="M67" i="6"/>
  <c r="N67" i="6" s="1"/>
  <c r="M68" i="6"/>
  <c r="N68" i="6" s="1"/>
  <c r="M69" i="6"/>
  <c r="N69" i="6" s="1"/>
  <c r="M70" i="6"/>
  <c r="N70" i="6" s="1"/>
  <c r="M71" i="6"/>
  <c r="N71" i="6" s="1"/>
  <c r="M72" i="6"/>
  <c r="N72" i="6" s="1"/>
  <c r="M73" i="6"/>
  <c r="N73" i="6" s="1"/>
  <c r="M74" i="6"/>
  <c r="N74" i="6" s="1"/>
  <c r="M75" i="6"/>
  <c r="N75" i="6" s="1"/>
  <c r="M76" i="6"/>
  <c r="N76" i="6" s="1"/>
  <c r="M78" i="6"/>
  <c r="N78" i="6" s="1"/>
  <c r="M79" i="6"/>
  <c r="N79" i="6" s="1"/>
  <c r="M80" i="6"/>
  <c r="N80" i="6" s="1"/>
  <c r="M81" i="6"/>
  <c r="N81" i="6" s="1"/>
  <c r="M82" i="6"/>
  <c r="N82" i="6" s="1"/>
  <c r="M83" i="6"/>
  <c r="N83" i="6" s="1"/>
  <c r="M84" i="6"/>
  <c r="N84" i="6" s="1"/>
  <c r="M85" i="6"/>
  <c r="N85" i="6" s="1"/>
  <c r="M86" i="6"/>
  <c r="N86" i="6" s="1"/>
  <c r="M62" i="6"/>
  <c r="N62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6" i="6"/>
  <c r="J26" i="6" s="1"/>
  <c r="I27" i="6"/>
  <c r="J27" i="6" s="1"/>
  <c r="I29" i="6"/>
  <c r="J29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I76" i="6"/>
  <c r="J76" i="6" s="1"/>
  <c r="I77" i="6"/>
  <c r="J77" i="6" s="1"/>
  <c r="I78" i="6"/>
  <c r="J78" i="6" s="1"/>
  <c r="I79" i="6"/>
  <c r="J79" i="6" s="1"/>
  <c r="I80" i="6"/>
  <c r="J80" i="6" s="1"/>
  <c r="I81" i="6"/>
  <c r="J81" i="6" s="1"/>
  <c r="I82" i="6"/>
  <c r="J82" i="6" s="1"/>
  <c r="I83" i="6"/>
  <c r="J83" i="6" s="1"/>
  <c r="I84" i="6"/>
  <c r="J84" i="6" s="1"/>
  <c r="I85" i="6"/>
  <c r="J85" i="6" s="1"/>
  <c r="I86" i="6"/>
  <c r="J86" i="6" s="1"/>
  <c r="I13" i="6"/>
  <c r="J13" i="6" s="1"/>
  <c r="M7" i="6"/>
  <c r="N7" i="6" s="1"/>
  <c r="M4" i="6"/>
  <c r="N4" i="6" s="1"/>
  <c r="G4" i="3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31" i="3"/>
  <c r="H31" i="3" s="1"/>
  <c r="G32" i="3"/>
  <c r="H32" i="3" s="1"/>
  <c r="G12" i="3"/>
  <c r="H12" i="3" s="1"/>
  <c r="G33" i="3"/>
  <c r="H33" i="3" s="1"/>
  <c r="G13" i="3"/>
  <c r="H13" i="3" s="1"/>
  <c r="G14" i="3"/>
  <c r="H14" i="3" s="1"/>
  <c r="G15" i="3"/>
  <c r="H15" i="3" s="1"/>
  <c r="G16" i="3"/>
  <c r="H16" i="3" s="1"/>
  <c r="G34" i="3"/>
  <c r="H34" i="3" s="1"/>
  <c r="G35" i="3"/>
  <c r="H35" i="3" s="1"/>
  <c r="G36" i="3"/>
  <c r="H36" i="3" s="1"/>
  <c r="G17" i="3"/>
  <c r="H17" i="3" s="1"/>
  <c r="G18" i="3"/>
  <c r="H18" i="3" s="1"/>
  <c r="G19" i="3"/>
  <c r="H19" i="3" s="1"/>
  <c r="G38" i="3"/>
  <c r="H38" i="3" s="1"/>
  <c r="G20" i="3"/>
  <c r="H20" i="3" s="1"/>
  <c r="G39" i="3"/>
  <c r="H39" i="3" s="1"/>
  <c r="G21" i="3"/>
  <c r="H21" i="3" s="1"/>
  <c r="G40" i="3"/>
  <c r="H40" i="3" s="1"/>
  <c r="G41" i="3"/>
  <c r="H41" i="3" s="1"/>
  <c r="G22" i="3"/>
  <c r="H22" i="3" s="1"/>
  <c r="G23" i="3"/>
  <c r="H23" i="3" s="1"/>
  <c r="G42" i="3"/>
  <c r="H42" i="3" s="1"/>
  <c r="G43" i="3"/>
  <c r="H43" i="3" s="1"/>
  <c r="G44" i="3"/>
  <c r="H44" i="3" s="1"/>
  <c r="G24" i="3"/>
  <c r="H24" i="3" s="1"/>
  <c r="G25" i="3"/>
  <c r="H25" i="3" s="1"/>
  <c r="G26" i="3"/>
  <c r="H26" i="3" s="1"/>
  <c r="G27" i="3"/>
  <c r="H27" i="3" s="1"/>
  <c r="G45" i="3"/>
  <c r="H45" i="3" s="1"/>
  <c r="G28" i="3"/>
  <c r="H28" i="3" s="1"/>
  <c r="G46" i="3"/>
  <c r="H46" i="3" s="1"/>
  <c r="G29" i="3"/>
  <c r="H29" i="3" s="1"/>
  <c r="G30" i="3"/>
  <c r="H30" i="3" s="1"/>
  <c r="G47" i="3"/>
  <c r="H47" i="3" s="1"/>
  <c r="G48" i="3"/>
  <c r="H48" i="3" s="1"/>
  <c r="G49" i="3"/>
  <c r="H49" i="3" s="1"/>
  <c r="G3" i="3"/>
  <c r="H3" i="3" s="1"/>
  <c r="O24" i="4" l="1"/>
  <c r="K24" i="4"/>
  <c r="P79" i="1" l="1"/>
  <c r="P80" i="1"/>
  <c r="P81" i="1"/>
  <c r="P82" i="1"/>
  <c r="P78" i="1"/>
  <c r="P64" i="1"/>
  <c r="P65" i="1"/>
  <c r="P66" i="1"/>
  <c r="P67" i="1"/>
  <c r="P63" i="1"/>
  <c r="P49" i="1"/>
  <c r="P50" i="1"/>
  <c r="P51" i="1"/>
  <c r="P52" i="1"/>
  <c r="P48" i="1"/>
  <c r="P39" i="1"/>
  <c r="P40" i="1"/>
  <c r="P41" i="1"/>
  <c r="P42" i="1"/>
  <c r="P38" i="1"/>
  <c r="P24" i="1"/>
  <c r="P25" i="1"/>
  <c r="P26" i="1"/>
  <c r="P27" i="1"/>
  <c r="P23" i="1"/>
  <c r="P9" i="1"/>
  <c r="P10" i="1"/>
  <c r="P11" i="1"/>
  <c r="P12" i="1"/>
  <c r="P8" i="1"/>
  <c r="L8" i="1"/>
  <c r="L9" i="1"/>
  <c r="L10" i="1"/>
  <c r="L11" i="1"/>
  <c r="L12" i="1"/>
  <c r="L23" i="1"/>
  <c r="L24" i="1"/>
  <c r="L25" i="1"/>
  <c r="L26" i="1"/>
  <c r="L27" i="1"/>
  <c r="L39" i="1"/>
  <c r="L40" i="1"/>
  <c r="L41" i="1"/>
  <c r="L42" i="1"/>
  <c r="L48" i="1"/>
  <c r="L49" i="1"/>
  <c r="L50" i="1"/>
  <c r="L51" i="1"/>
  <c r="L52" i="1"/>
  <c r="L63" i="1"/>
  <c r="L64" i="1"/>
  <c r="L65" i="1"/>
  <c r="L66" i="1"/>
  <c r="L78" i="1"/>
  <c r="L79" i="1"/>
  <c r="L80" i="1"/>
  <c r="L81" i="1"/>
  <c r="L82" i="1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23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78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3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03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172" i="2"/>
  <c r="K173" i="2"/>
  <c r="K174" i="2"/>
  <c r="K175" i="2"/>
  <c r="K176" i="2"/>
  <c r="K177" i="2"/>
  <c r="K179" i="2"/>
  <c r="K180" i="2"/>
  <c r="K181" i="2"/>
  <c r="K182" i="2"/>
  <c r="K171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68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33" i="2"/>
</calcChain>
</file>

<file path=xl/sharedStrings.xml><?xml version="1.0" encoding="utf-8"?>
<sst xmlns="http://schemas.openxmlformats.org/spreadsheetml/2006/main" count="3092" uniqueCount="1022">
  <si>
    <t>Fish ID</t>
  </si>
  <si>
    <t>Species</t>
  </si>
  <si>
    <t>Tank</t>
  </si>
  <si>
    <t>Treatment</t>
  </si>
  <si>
    <t>Sample date</t>
  </si>
  <si>
    <t>no CT</t>
  </si>
  <si>
    <t>Average Ct</t>
  </si>
  <si>
    <t>Viral load per ug RNA</t>
  </si>
  <si>
    <t>Blood Ct 1</t>
  </si>
  <si>
    <t>Blood Ct 2</t>
  </si>
  <si>
    <t>Average Blood Ct</t>
  </si>
  <si>
    <t>Atlantic</t>
  </si>
  <si>
    <t>B3</t>
  </si>
  <si>
    <t>Weight (g)</t>
  </si>
  <si>
    <t>media injected</t>
  </si>
  <si>
    <t>negative tissue injected</t>
  </si>
  <si>
    <t>Ave blood Ct</t>
  </si>
  <si>
    <t>no Ct</t>
  </si>
  <si>
    <t>NA</t>
  </si>
  <si>
    <t>A101</t>
  </si>
  <si>
    <t>A102</t>
  </si>
  <si>
    <t>A103</t>
  </si>
  <si>
    <t>A104</t>
  </si>
  <si>
    <t>A105</t>
  </si>
  <si>
    <t>A106</t>
  </si>
  <si>
    <t>A108</t>
  </si>
  <si>
    <t>A109</t>
  </si>
  <si>
    <t>A110</t>
  </si>
  <si>
    <t>B4</t>
  </si>
  <si>
    <t>B5</t>
  </si>
  <si>
    <t>B6</t>
  </si>
  <si>
    <t>B1</t>
  </si>
  <si>
    <t>B2</t>
  </si>
  <si>
    <t>Ave Blood Ct</t>
  </si>
  <si>
    <t>Sox</t>
  </si>
  <si>
    <t>160A</t>
  </si>
  <si>
    <t>160B</t>
  </si>
  <si>
    <t>donor</t>
  </si>
  <si>
    <t>120A</t>
  </si>
  <si>
    <t>15-002-1</t>
  </si>
  <si>
    <t>15-002-2</t>
  </si>
  <si>
    <t>15-002-4</t>
  </si>
  <si>
    <t>15-002-5</t>
  </si>
  <si>
    <t>15-002-3</t>
  </si>
  <si>
    <t>15-002-6</t>
  </si>
  <si>
    <t>Sockeye</t>
  </si>
  <si>
    <t xml:space="preserve">Atlantic </t>
  </si>
  <si>
    <t>Q109</t>
  </si>
  <si>
    <t>Q105</t>
  </si>
  <si>
    <t>PRV+ injection</t>
  </si>
  <si>
    <t>Brett F</t>
  </si>
  <si>
    <t>B7</t>
  </si>
  <si>
    <t>sockeye</t>
  </si>
  <si>
    <t>Comments</t>
  </si>
  <si>
    <t>Hematocrit (%)</t>
  </si>
  <si>
    <t>Challenge</t>
  </si>
  <si>
    <t>Injection</t>
  </si>
  <si>
    <t>Cohabitation</t>
  </si>
  <si>
    <t>large fungal/bacterial lesion</t>
  </si>
  <si>
    <t>tail rot</t>
  </si>
  <si>
    <t>large fungal/bacterial lesion, runt</t>
  </si>
  <si>
    <t>runt</t>
  </si>
  <si>
    <t>gill + belly hemorrhaging</t>
  </si>
  <si>
    <t>large fungal/bacterial lesion, fin hem., snakey</t>
  </si>
  <si>
    <t>mort, belly lesions</t>
  </si>
  <si>
    <t>moribund</t>
  </si>
  <si>
    <t>B2/B3</t>
  </si>
  <si>
    <t>bloody ascites</t>
  </si>
  <si>
    <t>dark fish culled</t>
  </si>
  <si>
    <t>high post-mortem degradation</t>
  </si>
  <si>
    <t>B1/B2/B3</t>
  </si>
  <si>
    <t>Jack</t>
  </si>
  <si>
    <t>sentinel</t>
  </si>
  <si>
    <t>Sampling Time point (dpc)</t>
  </si>
  <si>
    <t>Histopathology</t>
  </si>
  <si>
    <t>PRV1-71</t>
  </si>
  <si>
    <t>PRV1-72</t>
  </si>
  <si>
    <t>PRV1-73</t>
  </si>
  <si>
    <t>PRV1-74</t>
  </si>
  <si>
    <t>PRV1-75</t>
  </si>
  <si>
    <t>PRV1-76</t>
  </si>
  <si>
    <t>PRV1-77</t>
  </si>
  <si>
    <t>PRV1-78</t>
  </si>
  <si>
    <t>PRV1-79</t>
  </si>
  <si>
    <t>PRV1-80</t>
  </si>
  <si>
    <t>PRV1-81</t>
  </si>
  <si>
    <t>PRV1-82</t>
  </si>
  <si>
    <t>PRV1-83</t>
  </si>
  <si>
    <t>PRV1-84</t>
  </si>
  <si>
    <t>PRV1-85</t>
  </si>
  <si>
    <t>PRV1-86</t>
  </si>
  <si>
    <t>PRV1-87</t>
  </si>
  <si>
    <t>PRV1-88</t>
  </si>
  <si>
    <t>PRV1-89</t>
  </si>
  <si>
    <t>PRV1-90</t>
  </si>
  <si>
    <t>PRV1-91</t>
  </si>
  <si>
    <t>PRV1-92</t>
  </si>
  <si>
    <t>PRV1-93</t>
  </si>
  <si>
    <t>PRV1-94</t>
  </si>
  <si>
    <t>PRV1-95</t>
  </si>
  <si>
    <t>PRV1-96</t>
  </si>
  <si>
    <t>PRV1-97</t>
  </si>
  <si>
    <t>PRV1-98</t>
  </si>
  <si>
    <t>PRV1-99</t>
  </si>
  <si>
    <t>PRV1-100</t>
  </si>
  <si>
    <t>PRV1-101</t>
  </si>
  <si>
    <t>PRV1-102</t>
  </si>
  <si>
    <t>PRV1-103</t>
  </si>
  <si>
    <t>PRV1-104</t>
  </si>
  <si>
    <t>PRV1-105</t>
  </si>
  <si>
    <t>PRV1-106</t>
  </si>
  <si>
    <t>PRV1-107</t>
  </si>
  <si>
    <t>PRV1-108</t>
  </si>
  <si>
    <t>PRV1-109</t>
  </si>
  <si>
    <t>PRV1-110</t>
  </si>
  <si>
    <t>PRV1-111</t>
  </si>
  <si>
    <t>PRV1-112</t>
  </si>
  <si>
    <t>PRV1-113</t>
  </si>
  <si>
    <t>PRV1-114</t>
  </si>
  <si>
    <t>PRV1-115</t>
  </si>
  <si>
    <t>PRV1-116</t>
  </si>
  <si>
    <t>PRV1-117</t>
  </si>
  <si>
    <t>PRV1-118</t>
  </si>
  <si>
    <t>PRV1-119</t>
  </si>
  <si>
    <t>PRV1-120</t>
  </si>
  <si>
    <t>PRV1-121</t>
  </si>
  <si>
    <t>PRV1-122</t>
  </si>
  <si>
    <t>PRV1-123</t>
  </si>
  <si>
    <t>PRV1-124</t>
  </si>
  <si>
    <t>PRV1-125</t>
  </si>
  <si>
    <t>PRV1-126</t>
  </si>
  <si>
    <t>PRV1-127</t>
  </si>
  <si>
    <t>PRV1-128</t>
  </si>
  <si>
    <t>PRV1-129</t>
  </si>
  <si>
    <t>PRV1-130</t>
  </si>
  <si>
    <t>PRV1-131</t>
  </si>
  <si>
    <t>PRV1-132</t>
  </si>
  <si>
    <t>PRV1-133</t>
  </si>
  <si>
    <t>PRV1-134</t>
  </si>
  <si>
    <t>PRV1-135</t>
  </si>
  <si>
    <t>PRV1-136</t>
  </si>
  <si>
    <t>PRV1-137</t>
  </si>
  <si>
    <t>PRV1-138</t>
  </si>
  <si>
    <t>PRV1-139</t>
  </si>
  <si>
    <t>PRV1-140</t>
  </si>
  <si>
    <t>PRV1-141</t>
  </si>
  <si>
    <t>PRV1-142</t>
  </si>
  <si>
    <t>PRV1-143</t>
  </si>
  <si>
    <t>PRV1-144</t>
  </si>
  <si>
    <t>PRV1-145</t>
  </si>
  <si>
    <t>PRV1-146</t>
  </si>
  <si>
    <t>PRV1-147</t>
  </si>
  <si>
    <t>PRV1-148</t>
  </si>
  <si>
    <t>PRV1-149</t>
  </si>
  <si>
    <t>PRV1-150</t>
  </si>
  <si>
    <t>PRV1-151</t>
  </si>
  <si>
    <t>PRV1-152</t>
  </si>
  <si>
    <t>PRV1-153</t>
  </si>
  <si>
    <t>PRV1-154</t>
  </si>
  <si>
    <t>PRV1-155</t>
  </si>
  <si>
    <t>PRV1-156</t>
  </si>
  <si>
    <t>PRV1-157</t>
  </si>
  <si>
    <t>PRV1-158</t>
  </si>
  <si>
    <t>PRV1-159</t>
  </si>
  <si>
    <t>PRV1-160</t>
  </si>
  <si>
    <t>PRV1-161</t>
  </si>
  <si>
    <t>PRV1-162</t>
  </si>
  <si>
    <t>PRV1-163</t>
  </si>
  <si>
    <t>PRV1-164</t>
  </si>
  <si>
    <t>PRV1-165</t>
  </si>
  <si>
    <t>PRV1-166</t>
  </si>
  <si>
    <t>PRV1-167</t>
  </si>
  <si>
    <t>PRV1-168</t>
  </si>
  <si>
    <t>PRV1-169</t>
  </si>
  <si>
    <t>PRV1-170</t>
  </si>
  <si>
    <t>PRV1-171</t>
  </si>
  <si>
    <t>PRV1-172</t>
  </si>
  <si>
    <t>PRV1-173</t>
  </si>
  <si>
    <t>PRV1-174</t>
  </si>
  <si>
    <t>PRV1-175</t>
  </si>
  <si>
    <t>PRV1-176</t>
  </si>
  <si>
    <t>PRV1-177</t>
  </si>
  <si>
    <t>PRV1-178</t>
  </si>
  <si>
    <t>PRV1-179</t>
  </si>
  <si>
    <t>PRV1-180</t>
  </si>
  <si>
    <t>PRV1-181</t>
  </si>
  <si>
    <t>PRV1-182</t>
  </si>
  <si>
    <t>PRV1-183</t>
  </si>
  <si>
    <t>PRV1-184</t>
  </si>
  <si>
    <t>PRV1-185</t>
  </si>
  <si>
    <t>PRV1-186</t>
  </si>
  <si>
    <t>PRV1-187</t>
  </si>
  <si>
    <t>PRV1-188</t>
  </si>
  <si>
    <t>PRV1-189</t>
  </si>
  <si>
    <t>PRV1-190</t>
  </si>
  <si>
    <t>PRV1-191</t>
  </si>
  <si>
    <t>PRV1-192</t>
  </si>
  <si>
    <t>PRV1-193</t>
  </si>
  <si>
    <t>PRV1-194</t>
  </si>
  <si>
    <t>PRV1-195</t>
  </si>
  <si>
    <t>PRV1-196</t>
  </si>
  <si>
    <t>PRV1-197</t>
  </si>
  <si>
    <t>PRV1-198</t>
  </si>
  <si>
    <t>PRV1-199</t>
  </si>
  <si>
    <t>PRV1-200</t>
  </si>
  <si>
    <t>PRV1-201</t>
  </si>
  <si>
    <t>PRV1-202</t>
  </si>
  <si>
    <t>PRV1-203</t>
  </si>
  <si>
    <t>PRV1-204</t>
  </si>
  <si>
    <t>PRV1-205</t>
  </si>
  <si>
    <t>PRV1-206</t>
  </si>
  <si>
    <t>PRV1-207</t>
  </si>
  <si>
    <t>PRV1-208</t>
  </si>
  <si>
    <t>PRV1-209</t>
  </si>
  <si>
    <t>PRV1-210</t>
  </si>
  <si>
    <t>PRV1-211</t>
  </si>
  <si>
    <t>PRV1-212</t>
  </si>
  <si>
    <t>PRV1-213</t>
  </si>
  <si>
    <t>PRV1-214</t>
  </si>
  <si>
    <t>PRV1-215</t>
  </si>
  <si>
    <t>PRV1-216</t>
  </si>
  <si>
    <t>PRV1-217</t>
  </si>
  <si>
    <t>PRV1-218</t>
  </si>
  <si>
    <t>PRV1-219</t>
  </si>
  <si>
    <t>PRV1-220</t>
  </si>
  <si>
    <t>PRV1-221</t>
  </si>
  <si>
    <t>PRV1-222</t>
  </si>
  <si>
    <t>PRV1-223</t>
  </si>
  <si>
    <t>PRV1-224</t>
  </si>
  <si>
    <t>PRV1-225</t>
  </si>
  <si>
    <t>PRV1-226</t>
  </si>
  <si>
    <t>PRV1-227</t>
  </si>
  <si>
    <t>PRV1-228</t>
  </si>
  <si>
    <t>PRV1-229</t>
  </si>
  <si>
    <t>PRV1-230</t>
  </si>
  <si>
    <t>PRV1-231</t>
  </si>
  <si>
    <t>PRV1-232</t>
  </si>
  <si>
    <t>PRV1-233</t>
  </si>
  <si>
    <t>PRV1-234</t>
  </si>
  <si>
    <t>PRV1-235</t>
  </si>
  <si>
    <t>PRV1-236</t>
  </si>
  <si>
    <t>PRV1-237</t>
  </si>
  <si>
    <t>PRV1-238</t>
  </si>
  <si>
    <t>PRV1-239</t>
  </si>
  <si>
    <t>PRV1-240</t>
  </si>
  <si>
    <t>PRV1-241</t>
  </si>
  <si>
    <t>PRV1-242</t>
  </si>
  <si>
    <t>PRV1-243</t>
  </si>
  <si>
    <t>PRV1-244</t>
  </si>
  <si>
    <t>PRV1-245</t>
  </si>
  <si>
    <t>PRV1-246</t>
  </si>
  <si>
    <t>PRV1-247</t>
  </si>
  <si>
    <t>PRV1-248</t>
  </si>
  <si>
    <t>PRV1-249</t>
  </si>
  <si>
    <t>PRV1-250</t>
  </si>
  <si>
    <t>PRV1-251</t>
  </si>
  <si>
    <t>PRV1-252</t>
  </si>
  <si>
    <t>PRV1-253</t>
  </si>
  <si>
    <t>PRV1-254</t>
  </si>
  <si>
    <t>PRV1-255</t>
  </si>
  <si>
    <t>PRV1-256</t>
  </si>
  <si>
    <t>PRV1-257</t>
  </si>
  <si>
    <t>PRV1-258</t>
  </si>
  <si>
    <t>PRV1-259</t>
  </si>
  <si>
    <t>PRV1-260</t>
  </si>
  <si>
    <t>PRV1-261</t>
  </si>
  <si>
    <t>PRV1-262</t>
  </si>
  <si>
    <t>PRV1-263</t>
  </si>
  <si>
    <t>PRV1-264</t>
  </si>
  <si>
    <t>PRV1-265</t>
  </si>
  <si>
    <t>PRV1-266</t>
  </si>
  <si>
    <t>PRV1-267</t>
  </si>
  <si>
    <t>PRV1-268</t>
  </si>
  <si>
    <t>PRV1-269</t>
  </si>
  <si>
    <t>PRV1-270</t>
  </si>
  <si>
    <t>PRV1-271</t>
  </si>
  <si>
    <t>PRV1-272</t>
  </si>
  <si>
    <t>PRV1-273</t>
  </si>
  <si>
    <t>PRV1-274</t>
  </si>
  <si>
    <t>PRV1-275</t>
  </si>
  <si>
    <t>PRV1-276</t>
  </si>
  <si>
    <t>PRV1-277</t>
  </si>
  <si>
    <t>PRV1-278</t>
  </si>
  <si>
    <t>PRV1-279</t>
  </si>
  <si>
    <t>PRV1-280</t>
  </si>
  <si>
    <t>PRV1-281</t>
  </si>
  <si>
    <t>PRV1-282</t>
  </si>
  <si>
    <t>PRV1-283</t>
  </si>
  <si>
    <t>PRV1-284</t>
  </si>
  <si>
    <t>PRV1-285</t>
  </si>
  <si>
    <t>PRV1-286</t>
  </si>
  <si>
    <t>PRV1-287</t>
  </si>
  <si>
    <t>PRV1-288</t>
  </si>
  <si>
    <t>PRV1-289</t>
  </si>
  <si>
    <t>PRV1-290</t>
  </si>
  <si>
    <t>PRV1-291</t>
  </si>
  <si>
    <t>PRV1-292</t>
  </si>
  <si>
    <t>PRV1-293</t>
  </si>
  <si>
    <t>PRV1-294</t>
  </si>
  <si>
    <t>PRV1-295</t>
  </si>
  <si>
    <t>PRV1-296</t>
  </si>
  <si>
    <t>PRV1-297</t>
  </si>
  <si>
    <t>PRV1-298</t>
  </si>
  <si>
    <t>PRV1-299</t>
  </si>
  <si>
    <t>PRV1-300</t>
  </si>
  <si>
    <t>PRV1-301</t>
  </si>
  <si>
    <t>PRV1-302</t>
  </si>
  <si>
    <t>PRV1-303</t>
  </si>
  <si>
    <t>PRV1-304</t>
  </si>
  <si>
    <t>PRV1-305</t>
  </si>
  <si>
    <t>PRV1-306</t>
  </si>
  <si>
    <t>PRV1-307</t>
  </si>
  <si>
    <t>PRV1-308</t>
  </si>
  <si>
    <t>PRV1-309</t>
  </si>
  <si>
    <t>PRV1-310</t>
  </si>
  <si>
    <t>PRV1-311</t>
  </si>
  <si>
    <t>PRV1-312</t>
  </si>
  <si>
    <t>PRV1-313</t>
  </si>
  <si>
    <t>PRV1-314</t>
  </si>
  <si>
    <t>PRV1-315</t>
  </si>
  <si>
    <t>PRV1-316</t>
  </si>
  <si>
    <t>PRV1-317</t>
  </si>
  <si>
    <t>PRV1-318</t>
  </si>
  <si>
    <t>PRV1-319</t>
  </si>
  <si>
    <t>PRV1-320</t>
  </si>
  <si>
    <t>PRV1-321</t>
  </si>
  <si>
    <t>PRV1-322</t>
  </si>
  <si>
    <t>PRV1-323</t>
  </si>
  <si>
    <t>PRV1-324</t>
  </si>
  <si>
    <t>PRV1-325</t>
  </si>
  <si>
    <t>PRV1-326</t>
  </si>
  <si>
    <t>PRV1-327</t>
  </si>
  <si>
    <t>PRV1-328</t>
  </si>
  <si>
    <t>PRV1-329</t>
  </si>
  <si>
    <t>PRV1-330</t>
  </si>
  <si>
    <t>PRV1-331</t>
  </si>
  <si>
    <t>PRV1-332</t>
  </si>
  <si>
    <t>PRV1-333</t>
  </si>
  <si>
    <t>PRV1-334</t>
  </si>
  <si>
    <t>PRV1-335</t>
  </si>
  <si>
    <t>PRV1-336</t>
  </si>
  <si>
    <t>PRV1-337</t>
  </si>
  <si>
    <t>PRV1-338</t>
  </si>
  <si>
    <t>PRV1-339</t>
  </si>
  <si>
    <t>PRV1-340</t>
  </si>
  <si>
    <t>PRV1-341</t>
  </si>
  <si>
    <t>PRV1-342</t>
  </si>
  <si>
    <t>PRV1-343</t>
  </si>
  <si>
    <t>PRV1-344</t>
  </si>
  <si>
    <t>PRV1-345</t>
  </si>
  <si>
    <t>PRV1-346</t>
  </si>
  <si>
    <t>PRV1-347</t>
  </si>
  <si>
    <t>PRV1-348</t>
  </si>
  <si>
    <t>PRV1-349</t>
  </si>
  <si>
    <t>PRV1-350</t>
  </si>
  <si>
    <t>PRV1-351</t>
  </si>
  <si>
    <t>PRV1-352</t>
  </si>
  <si>
    <t>PRV1-353</t>
  </si>
  <si>
    <t>PRV1-354</t>
  </si>
  <si>
    <t>PRV1-355</t>
  </si>
  <si>
    <t>PRV1-356</t>
  </si>
  <si>
    <t>PRV1-357</t>
  </si>
  <si>
    <t>PRV1-358</t>
  </si>
  <si>
    <t>PRV1-359</t>
  </si>
  <si>
    <t>PRV1-360</t>
  </si>
  <si>
    <t>PRV1-361</t>
  </si>
  <si>
    <t>PRV1-362</t>
  </si>
  <si>
    <t>PRV1-363</t>
  </si>
  <si>
    <t>PRV1-364</t>
  </si>
  <si>
    <t>PRV1-365</t>
  </si>
  <si>
    <t>PRV1-366</t>
  </si>
  <si>
    <t>PRV1-367</t>
  </si>
  <si>
    <t>PRV1-368</t>
  </si>
  <si>
    <t>PRV1-369</t>
  </si>
  <si>
    <t>PRV1-370</t>
  </si>
  <si>
    <t>PRV1-371</t>
  </si>
  <si>
    <t>PRV1-372</t>
  </si>
  <si>
    <t>PRV1-373</t>
  </si>
  <si>
    <t>PRV1-374</t>
  </si>
  <si>
    <t>PRV1-375</t>
  </si>
  <si>
    <t>PRV1-376</t>
  </si>
  <si>
    <t>PRV1-377</t>
  </si>
  <si>
    <t>PRV1-378</t>
  </si>
  <si>
    <t>PRV1-379</t>
  </si>
  <si>
    <t>PRV1-380</t>
  </si>
  <si>
    <t>PRV1-381</t>
  </si>
  <si>
    <t>PRV1-382</t>
  </si>
  <si>
    <t>PRV1-383</t>
  </si>
  <si>
    <t>PRV1-384</t>
  </si>
  <si>
    <t>PRV1-385</t>
  </si>
  <si>
    <t>PRV2-1</t>
  </si>
  <si>
    <t>PRV2-2</t>
  </si>
  <si>
    <t>PRV2-3</t>
  </si>
  <si>
    <t>PRV2-4</t>
  </si>
  <si>
    <t>PRV2-5</t>
  </si>
  <si>
    <t>PRV2-6</t>
  </si>
  <si>
    <t>PRV2-7</t>
  </si>
  <si>
    <t>PRV2-8</t>
  </si>
  <si>
    <t>PRV2-9</t>
  </si>
  <si>
    <t>PRV2-10</t>
  </si>
  <si>
    <t>PRV2-11</t>
  </si>
  <si>
    <t>PRV2-12</t>
  </si>
  <si>
    <t>PRV2-13</t>
  </si>
  <si>
    <t>PRV2-14</t>
  </si>
  <si>
    <t>PRV2-15</t>
  </si>
  <si>
    <t>PRV2-16</t>
  </si>
  <si>
    <t>PRV2-17</t>
  </si>
  <si>
    <t>PRV2-18</t>
  </si>
  <si>
    <t>PRV2-19</t>
  </si>
  <si>
    <t>PRV2-20</t>
  </si>
  <si>
    <t>PRV2-21</t>
  </si>
  <si>
    <t>PRV2-22</t>
  </si>
  <si>
    <t>PRV2-23</t>
  </si>
  <si>
    <t>PRV2-24</t>
  </si>
  <si>
    <t>PRV2-25</t>
  </si>
  <si>
    <t>PRV2-26</t>
  </si>
  <si>
    <t>PRV2-27</t>
  </si>
  <si>
    <t>PRV2-28</t>
  </si>
  <si>
    <t>PRV2-29</t>
  </si>
  <si>
    <t>PRV2-30</t>
  </si>
  <si>
    <t>PRV2-31</t>
  </si>
  <si>
    <t>PRV2-32</t>
  </si>
  <si>
    <t>PRV2-33</t>
  </si>
  <si>
    <t>PRV2-34</t>
  </si>
  <si>
    <t>PRV2-35</t>
  </si>
  <si>
    <t>PRV2-36</t>
  </si>
  <si>
    <t>PRV2-37</t>
  </si>
  <si>
    <t>PRV2-38</t>
  </si>
  <si>
    <t>PRV2-39</t>
  </si>
  <si>
    <t>PRV2-40</t>
  </si>
  <si>
    <t>PRV2-41</t>
  </si>
  <si>
    <t>PRV2-42</t>
  </si>
  <si>
    <t>PRV2-43</t>
  </si>
  <si>
    <t>PRV2-44</t>
  </si>
  <si>
    <t>PRV2-45</t>
  </si>
  <si>
    <t>PRV2-46</t>
  </si>
  <si>
    <t>PRV2-47</t>
  </si>
  <si>
    <t>PRV2-48</t>
  </si>
  <si>
    <t>PRV2-49</t>
  </si>
  <si>
    <t>PRV2-50</t>
  </si>
  <si>
    <t>PRV2-51</t>
  </si>
  <si>
    <t>PRV2-52</t>
  </si>
  <si>
    <t>PRV2-53</t>
  </si>
  <si>
    <t>PRV2-54</t>
  </si>
  <si>
    <t>PRV2-55</t>
  </si>
  <si>
    <t>PRV2-56</t>
  </si>
  <si>
    <t>PRV2-57</t>
  </si>
  <si>
    <t>PRV2-58</t>
  </si>
  <si>
    <t>PRV2-59</t>
  </si>
  <si>
    <t>PRV2-60</t>
  </si>
  <si>
    <t>PRV2-61</t>
  </si>
  <si>
    <t>PRV2-62</t>
  </si>
  <si>
    <t>PRV2-63</t>
  </si>
  <si>
    <t>PRV2-64</t>
  </si>
  <si>
    <t>PRV2-65</t>
  </si>
  <si>
    <t>PRV2-66</t>
  </si>
  <si>
    <t>PRV2-67</t>
  </si>
  <si>
    <t>PRV2-68</t>
  </si>
  <si>
    <t>PRV2-69</t>
  </si>
  <si>
    <t>PRV2-70</t>
  </si>
  <si>
    <t>PRV2-71</t>
  </si>
  <si>
    <t>PRV2-72</t>
  </si>
  <si>
    <t>PRV2-73</t>
  </si>
  <si>
    <t>PRV2-74</t>
  </si>
  <si>
    <t>PRV2-75</t>
  </si>
  <si>
    <t>PRV2-76</t>
  </si>
  <si>
    <t>PRV2-77</t>
  </si>
  <si>
    <t>PRV2-78</t>
  </si>
  <si>
    <t>PRV2-79</t>
  </si>
  <si>
    <t>PRV2-80</t>
  </si>
  <si>
    <t>PRV2-81</t>
  </si>
  <si>
    <t>PRV2-82</t>
  </si>
  <si>
    <t>PRV2-83</t>
  </si>
  <si>
    <t>PRV2-84</t>
  </si>
  <si>
    <t>PRV2-85</t>
  </si>
  <si>
    <t>PRV2-86</t>
  </si>
  <si>
    <t>PRV2-87</t>
  </si>
  <si>
    <t>PRV2-88</t>
  </si>
  <si>
    <t>PRV2-89</t>
  </si>
  <si>
    <t>PRV2-90</t>
  </si>
  <si>
    <t>PRV2-91</t>
  </si>
  <si>
    <t>PRV2-92</t>
  </si>
  <si>
    <t>PRV2-93</t>
  </si>
  <si>
    <t>PRV2-94</t>
  </si>
  <si>
    <t>PRV2-95</t>
  </si>
  <si>
    <t>PRV2-96</t>
  </si>
  <si>
    <t>PRV2-97</t>
  </si>
  <si>
    <t>PRV2-98</t>
  </si>
  <si>
    <t>PRV2-99</t>
  </si>
  <si>
    <t>PRV2-100</t>
  </si>
  <si>
    <t>PRV2-101</t>
  </si>
  <si>
    <t>PRV2-102</t>
  </si>
  <si>
    <t>PRV2-103</t>
  </si>
  <si>
    <t>PRV2-104</t>
  </si>
  <si>
    <t>PRV2-105</t>
  </si>
  <si>
    <t>PRV2-106</t>
  </si>
  <si>
    <t>PRV2-107</t>
  </si>
  <si>
    <t>PRV2-108</t>
  </si>
  <si>
    <t>PRV2-109</t>
  </si>
  <si>
    <t>PRV2-110</t>
  </si>
  <si>
    <t>PRV2-111</t>
  </si>
  <si>
    <t>PRV2-112</t>
  </si>
  <si>
    <t>PRV2-113</t>
  </si>
  <si>
    <t>PRV2-114</t>
  </si>
  <si>
    <t>PRV2-115</t>
  </si>
  <si>
    <t>PRV2-116</t>
  </si>
  <si>
    <t>PRV2-117</t>
  </si>
  <si>
    <t>PRV2-118</t>
  </si>
  <si>
    <t>PRV2-119</t>
  </si>
  <si>
    <t>PRV2-120</t>
  </si>
  <si>
    <t>PRV2-121</t>
  </si>
  <si>
    <t>PRV2-122</t>
  </si>
  <si>
    <t>PRV2-123</t>
  </si>
  <si>
    <t>PRV2-124</t>
  </si>
  <si>
    <t>PRV2-125</t>
  </si>
  <si>
    <t>PRV2-126</t>
  </si>
  <si>
    <t>PRV2-127</t>
  </si>
  <si>
    <t>PRV2-128</t>
  </si>
  <si>
    <t>PRV2-129</t>
  </si>
  <si>
    <t>PRV2-130</t>
  </si>
  <si>
    <t>PRV2-131</t>
  </si>
  <si>
    <t>PRV2-132</t>
  </si>
  <si>
    <t>PRV2-133</t>
  </si>
  <si>
    <t>PRV2-134</t>
  </si>
  <si>
    <t>PRV2-135</t>
  </si>
  <si>
    <t>PRV2-136</t>
  </si>
  <si>
    <t>PRV2-137</t>
  </si>
  <si>
    <t>PRV2-138</t>
  </si>
  <si>
    <t>PRV2-139</t>
  </si>
  <si>
    <t>PRV2-140</t>
  </si>
  <si>
    <t>PRV2-141</t>
  </si>
  <si>
    <t>PRV2-142</t>
  </si>
  <si>
    <t>PRV2-143</t>
  </si>
  <si>
    <t>PRV2-144</t>
  </si>
  <si>
    <t>PRV2-145</t>
  </si>
  <si>
    <t>PRV2-146</t>
  </si>
  <si>
    <t>PRV2-147</t>
  </si>
  <si>
    <t>PRV2-148</t>
  </si>
  <si>
    <t>PRV2-149</t>
  </si>
  <si>
    <t>PRV2-150</t>
  </si>
  <si>
    <t>PRV2-151</t>
  </si>
  <si>
    <t>PRV2-152</t>
  </si>
  <si>
    <t>PRV2-153</t>
  </si>
  <si>
    <t>PRV2-154</t>
  </si>
  <si>
    <t>PRV2-155</t>
  </si>
  <si>
    <t>PRV2-156</t>
  </si>
  <si>
    <t>PRV2-157</t>
  </si>
  <si>
    <t>PRV2-158</t>
  </si>
  <si>
    <t>PRV2-159</t>
  </si>
  <si>
    <t>PRV2-160</t>
  </si>
  <si>
    <t>PRV2-161</t>
  </si>
  <si>
    <t>PRV2-162</t>
  </si>
  <si>
    <t>PRV2-163</t>
  </si>
  <si>
    <t>PRV2-164</t>
  </si>
  <si>
    <t>PRV2-165</t>
  </si>
  <si>
    <t>PRV2-166</t>
  </si>
  <si>
    <t>PRV2-167</t>
  </si>
  <si>
    <t>PRV2-168</t>
  </si>
  <si>
    <t>PRV2-169</t>
  </si>
  <si>
    <t>PRV2-170</t>
  </si>
  <si>
    <t>PRV2-171</t>
  </si>
  <si>
    <t>PRV2-172</t>
  </si>
  <si>
    <t>PRV2-173</t>
  </si>
  <si>
    <t>PRV2-174</t>
  </si>
  <si>
    <t>PRV2-175</t>
  </si>
  <si>
    <t>PRV2-176</t>
  </si>
  <si>
    <t>PRV2-177</t>
  </si>
  <si>
    <t>PRV2-178</t>
  </si>
  <si>
    <t>PRV2-179</t>
  </si>
  <si>
    <t>PRV2-180</t>
  </si>
  <si>
    <t>PRV2-181</t>
  </si>
  <si>
    <t>PRV2-182</t>
  </si>
  <si>
    <t>PRV2-183</t>
  </si>
  <si>
    <t>PRV2-184</t>
  </si>
  <si>
    <t>PRV2-185</t>
  </si>
  <si>
    <t>PRV2-186</t>
  </si>
  <si>
    <t>PRV2-187</t>
  </si>
  <si>
    <t>PRV2-188</t>
  </si>
  <si>
    <t>PRV2-189</t>
  </si>
  <si>
    <t>PRV2-190</t>
  </si>
  <si>
    <t>PRV2-191</t>
  </si>
  <si>
    <t>PRV2-192</t>
  </si>
  <si>
    <t>PRV2-193</t>
  </si>
  <si>
    <t>PRV2-194</t>
  </si>
  <si>
    <t>PRV2-195</t>
  </si>
  <si>
    <t>PRV2-196</t>
  </si>
  <si>
    <t>PRV2-197</t>
  </si>
  <si>
    <t>PRV2-198</t>
  </si>
  <si>
    <t>PRV2-199</t>
  </si>
  <si>
    <t>PRV2-200</t>
  </si>
  <si>
    <t>PRV2-201</t>
  </si>
  <si>
    <t>PRV2-202</t>
  </si>
  <si>
    <t>PRV2-203</t>
  </si>
  <si>
    <t>PRV2-204</t>
  </si>
  <si>
    <t>PRV2-205</t>
  </si>
  <si>
    <t>PRV2-206</t>
  </si>
  <si>
    <t>PRV2-207</t>
  </si>
  <si>
    <t>PRV2-208</t>
  </si>
  <si>
    <t>PRV2-209</t>
  </si>
  <si>
    <t>PRV2-210</t>
  </si>
  <si>
    <t>PRV2-211</t>
  </si>
  <si>
    <t>PRV2-212</t>
  </si>
  <si>
    <t>PRV2-213</t>
  </si>
  <si>
    <t>PRV2-214</t>
  </si>
  <si>
    <t>PRV2-215</t>
  </si>
  <si>
    <t>PRV2-216</t>
  </si>
  <si>
    <t>PRV2-217</t>
  </si>
  <si>
    <t>PRV2-218</t>
  </si>
  <si>
    <t>PRV2-219</t>
  </si>
  <si>
    <t>PRV2-220</t>
  </si>
  <si>
    <t>PRV2-221</t>
  </si>
  <si>
    <t>PRV2-222</t>
  </si>
  <si>
    <t>PRV2-223</t>
  </si>
  <si>
    <t>PRV2-224</t>
  </si>
  <si>
    <t>PRV2-225</t>
  </si>
  <si>
    <t>PRV2-226</t>
  </si>
  <si>
    <t>PRV2-227</t>
  </si>
  <si>
    <t>PRV2-228</t>
  </si>
  <si>
    <t>PRV2-229</t>
  </si>
  <si>
    <t>PRV2-230</t>
  </si>
  <si>
    <t>PRV2-231</t>
  </si>
  <si>
    <t>PRV2-232</t>
  </si>
  <si>
    <t>PRV2-233</t>
  </si>
  <si>
    <t>PRV2-234</t>
  </si>
  <si>
    <t>PRV2-235</t>
  </si>
  <si>
    <t>PRV2-236</t>
  </si>
  <si>
    <t>PRV2-237</t>
  </si>
  <si>
    <t>PRV2-238</t>
  </si>
  <si>
    <t>PRV2-239</t>
  </si>
  <si>
    <t>PRV2-240</t>
  </si>
  <si>
    <t>PRV2-271</t>
  </si>
  <si>
    <t>PRV2-272</t>
  </si>
  <si>
    <t>PRV2-273</t>
  </si>
  <si>
    <t>PRV2-274</t>
  </si>
  <si>
    <t>PRV2-275</t>
  </si>
  <si>
    <t>PRV2-276</t>
  </si>
  <si>
    <t>PRV2-277</t>
  </si>
  <si>
    <t>PRV2-278</t>
  </si>
  <si>
    <t>PRV2-279</t>
  </si>
  <si>
    <t>PRV2-280</t>
  </si>
  <si>
    <t>PRV2-281</t>
  </si>
  <si>
    <t>PRV2-282</t>
  </si>
  <si>
    <t>PRV2-283</t>
  </si>
  <si>
    <t>PRV2-284</t>
  </si>
  <si>
    <t>PRV2-285</t>
  </si>
  <si>
    <t>PRV2-286</t>
  </si>
  <si>
    <t>PRV2-287</t>
  </si>
  <si>
    <t>PRV2-288</t>
  </si>
  <si>
    <t>PRV2-289</t>
  </si>
  <si>
    <t>PRV2-290</t>
  </si>
  <si>
    <t>PRV2-291</t>
  </si>
  <si>
    <t>PRV2-292</t>
  </si>
  <si>
    <t>PRV2-293</t>
  </si>
  <si>
    <t>PRV2-294</t>
  </si>
  <si>
    <t>PRV2-295</t>
  </si>
  <si>
    <t>PRV2-296</t>
  </si>
  <si>
    <t>PRV2-297</t>
  </si>
  <si>
    <t>PRV2-298</t>
  </si>
  <si>
    <t>PRV2-299</t>
  </si>
  <si>
    <t>PRV2-300</t>
  </si>
  <si>
    <t>PRV2-301</t>
  </si>
  <si>
    <t>PRV2-302</t>
  </si>
  <si>
    <t>PRV2-303</t>
  </si>
  <si>
    <t>PRV2-304</t>
  </si>
  <si>
    <t>PRV2-305</t>
  </si>
  <si>
    <t>PRV2-306</t>
  </si>
  <si>
    <t>PRV2-307</t>
  </si>
  <si>
    <t>PRV2-308</t>
  </si>
  <si>
    <t>PRV2-309</t>
  </si>
  <si>
    <t>PRV2-310</t>
  </si>
  <si>
    <t>PRV2-311</t>
  </si>
  <si>
    <t>PRV2-312</t>
  </si>
  <si>
    <t>PRV2-313</t>
  </si>
  <si>
    <t>PRV2-314</t>
  </si>
  <si>
    <t>PRV2-315</t>
  </si>
  <si>
    <t>PRV2-316</t>
  </si>
  <si>
    <t>PRV2-317</t>
  </si>
  <si>
    <t>PRV2-318</t>
  </si>
  <si>
    <t>PRV2-319</t>
  </si>
  <si>
    <t>PRV2-320</t>
  </si>
  <si>
    <t>PRV2-321</t>
  </si>
  <si>
    <t>PRV2-322</t>
  </si>
  <si>
    <t>PRV2-323</t>
  </si>
  <si>
    <t>PRV2-324</t>
  </si>
  <si>
    <t>PRV2-325</t>
  </si>
  <si>
    <t>PRV2-326</t>
  </si>
  <si>
    <t>PRV2-327</t>
  </si>
  <si>
    <t>PRV2-328</t>
  </si>
  <si>
    <t>PRV2-329</t>
  </si>
  <si>
    <t>PRV2-330</t>
  </si>
  <si>
    <t>PRV2-331</t>
  </si>
  <si>
    <t>PRV2-332</t>
  </si>
  <si>
    <t>PRV2-333</t>
  </si>
  <si>
    <t>PRV2-334</t>
  </si>
  <si>
    <t>PRV2-335</t>
  </si>
  <si>
    <t>PRV2-336</t>
  </si>
  <si>
    <t>PRV2-337</t>
  </si>
  <si>
    <t>PRV2-338</t>
  </si>
  <si>
    <t>PRV2-339</t>
  </si>
  <si>
    <t>PRV2-340</t>
  </si>
  <si>
    <t>PRV2-341</t>
  </si>
  <si>
    <t>PRV2-342</t>
  </si>
  <si>
    <t>PRV2-343</t>
  </si>
  <si>
    <t>PRV2-344</t>
  </si>
  <si>
    <t>PRV2-345</t>
  </si>
  <si>
    <t>PRV2-346</t>
  </si>
  <si>
    <t>PRV2-347</t>
  </si>
  <si>
    <t>PRV2-348</t>
  </si>
  <si>
    <t>PRV2-349</t>
  </si>
  <si>
    <t>PRV2-350</t>
  </si>
  <si>
    <t>PRV2-351</t>
  </si>
  <si>
    <t>PRV2-352</t>
  </si>
  <si>
    <t>PRV2-353</t>
  </si>
  <si>
    <t>PRV2-354</t>
  </si>
  <si>
    <t>PRV2-355</t>
  </si>
  <si>
    <t>PRV2-356</t>
  </si>
  <si>
    <t>PRV2-357</t>
  </si>
  <si>
    <t>PRV2-358</t>
  </si>
  <si>
    <t>PRV2-359</t>
  </si>
  <si>
    <t>PRV2-360</t>
  </si>
  <si>
    <t>PRV3-1</t>
  </si>
  <si>
    <t>PRV3-2</t>
  </si>
  <si>
    <t>PRV3-3</t>
  </si>
  <si>
    <t>PRV3-4</t>
  </si>
  <si>
    <t>PRV3-5</t>
  </si>
  <si>
    <t>PRV3-6</t>
  </si>
  <si>
    <t>PRV3-7</t>
  </si>
  <si>
    <t>PRV3-8</t>
  </si>
  <si>
    <t>PRV3-9</t>
  </si>
  <si>
    <t>PRV3-10</t>
  </si>
  <si>
    <t>PRV3-11</t>
  </si>
  <si>
    <t>PRV3-12</t>
  </si>
  <si>
    <t>PRV3-13</t>
  </si>
  <si>
    <t>PRV3-14</t>
  </si>
  <si>
    <t>PRV3-15</t>
  </si>
  <si>
    <t>PRV3-16</t>
  </si>
  <si>
    <t>PRV3-17</t>
  </si>
  <si>
    <t>PRV3-18</t>
  </si>
  <si>
    <t>PRV3-19</t>
  </si>
  <si>
    <t>PRV3-20</t>
  </si>
  <si>
    <t>PRV3-21</t>
  </si>
  <si>
    <t>PRV3-22</t>
  </si>
  <si>
    <t>PRV3-23</t>
  </si>
  <si>
    <t>PRV3-24</t>
  </si>
  <si>
    <t>PRV3-25</t>
  </si>
  <si>
    <t>PRV3-26</t>
  </si>
  <si>
    <t>PRV3-27</t>
  </si>
  <si>
    <t>PRV3-28</t>
  </si>
  <si>
    <t>PRV3-29</t>
  </si>
  <si>
    <t>PRV3-30</t>
  </si>
  <si>
    <t>PRV3-31</t>
  </si>
  <si>
    <t>PRV3-32</t>
  </si>
  <si>
    <t>PRV3-33</t>
  </si>
  <si>
    <t>PRV3-34</t>
  </si>
  <si>
    <t>PRV3-35</t>
  </si>
  <si>
    <t>PRV3-36</t>
  </si>
  <si>
    <t>PRV3-37</t>
  </si>
  <si>
    <t>PRV3-38</t>
  </si>
  <si>
    <t>PRV3-39</t>
  </si>
  <si>
    <t>PRV3-40</t>
  </si>
  <si>
    <t>PRV3-41</t>
  </si>
  <si>
    <t>PRV3-42</t>
  </si>
  <si>
    <t>PRV3-43</t>
  </si>
  <si>
    <t>PRV3-44</t>
  </si>
  <si>
    <t>PRV3-45</t>
  </si>
  <si>
    <t>PRV3-46</t>
  </si>
  <si>
    <t>PRV3-47</t>
  </si>
  <si>
    <t>PRV3-48</t>
  </si>
  <si>
    <t>PRV3-49</t>
  </si>
  <si>
    <t>PRV3-50</t>
  </si>
  <si>
    <t>PRV3-51</t>
  </si>
  <si>
    <t>PRV3-52</t>
  </si>
  <si>
    <t>PRV3-53</t>
  </si>
  <si>
    <t>PRV3-54</t>
  </si>
  <si>
    <t>PRV3-55</t>
  </si>
  <si>
    <t>PRV3-56</t>
  </si>
  <si>
    <t>PRV3-57</t>
  </si>
  <si>
    <t>PRV3-58</t>
  </si>
  <si>
    <t>PRV3-59</t>
  </si>
  <si>
    <t>PRV3-60</t>
  </si>
  <si>
    <t>PRV3-61</t>
  </si>
  <si>
    <t>PRV3-62</t>
  </si>
  <si>
    <t>PRV3-63</t>
  </si>
  <si>
    <t>PRV3-64</t>
  </si>
  <si>
    <t>PRV3-65</t>
  </si>
  <si>
    <t>PRV3-66</t>
  </si>
  <si>
    <t>PRV3-67</t>
  </si>
  <si>
    <t>PRV3-68</t>
  </si>
  <si>
    <t>PRV3-69</t>
  </si>
  <si>
    <t>PRV3-70</t>
  </si>
  <si>
    <t>PRV3-71</t>
  </si>
  <si>
    <t>PRV3-72</t>
  </si>
  <si>
    <t>PRV3-73</t>
  </si>
  <si>
    <t>PRV3-74</t>
  </si>
  <si>
    <t>PRV3-75</t>
  </si>
  <si>
    <t>PRV3-76</t>
  </si>
  <si>
    <t>PRV3-77</t>
  </si>
  <si>
    <t>PRV3-78</t>
  </si>
  <si>
    <t>PRV3-79</t>
  </si>
  <si>
    <t>PRV3-80</t>
  </si>
  <si>
    <t>PRV3-81</t>
  </si>
  <si>
    <t>PRV3-82</t>
  </si>
  <si>
    <t>PRV3-83</t>
  </si>
  <si>
    <t>PRV3-84</t>
  </si>
  <si>
    <t>PRV3-85</t>
  </si>
  <si>
    <t>PRV3-86</t>
  </si>
  <si>
    <t>PRV3-87</t>
  </si>
  <si>
    <t>PRV3-88</t>
  </si>
  <si>
    <t>PRV3-89</t>
  </si>
  <si>
    <t>PRV3-90</t>
  </si>
  <si>
    <t>PRV3-91</t>
  </si>
  <si>
    <t>PRV3-92</t>
  </si>
  <si>
    <t>PRV3-93</t>
  </si>
  <si>
    <t>PRV3-94</t>
  </si>
  <si>
    <t>PRV3-95</t>
  </si>
  <si>
    <t>PRV3-96</t>
  </si>
  <si>
    <t>PRV3-97</t>
  </si>
  <si>
    <t>PRV3-98</t>
  </si>
  <si>
    <t>PRV3-99</t>
  </si>
  <si>
    <t>PRV3-100</t>
  </si>
  <si>
    <t>PRV3-101</t>
  </si>
  <si>
    <t>PRV3-102</t>
  </si>
  <si>
    <t>PRV3-103</t>
  </si>
  <si>
    <t>PRV3-104</t>
  </si>
  <si>
    <t>PRV3-105</t>
  </si>
  <si>
    <t>PRV3-106</t>
  </si>
  <si>
    <t>PRV3-107</t>
  </si>
  <si>
    <t>PRV3-108</t>
  </si>
  <si>
    <t>PRV3-109</t>
  </si>
  <si>
    <t>PRV3-110</t>
  </si>
  <si>
    <t>PRV3-111</t>
  </si>
  <si>
    <t>PRV3-112</t>
  </si>
  <si>
    <t>PRV3-113</t>
  </si>
  <si>
    <t>PRV3-114</t>
  </si>
  <si>
    <t>PRV3-115</t>
  </si>
  <si>
    <t>PRV3-116</t>
  </si>
  <si>
    <t>PRV3-117</t>
  </si>
  <si>
    <t>PRV3-118</t>
  </si>
  <si>
    <t>PRV3-119</t>
  </si>
  <si>
    <t>PRV3-120</t>
  </si>
  <si>
    <t>PRV3-121</t>
  </si>
  <si>
    <t>PRV3-122</t>
  </si>
  <si>
    <t>PRV3-123</t>
  </si>
  <si>
    <t>PRV3-124</t>
  </si>
  <si>
    <t>PRV3-125</t>
  </si>
  <si>
    <t>PRV3-126</t>
  </si>
  <si>
    <t>PRV3-127</t>
  </si>
  <si>
    <t>PRV3-128</t>
  </si>
  <si>
    <t>PRV3-129</t>
  </si>
  <si>
    <t>PRV3-130</t>
  </si>
  <si>
    <t>PRV3-131</t>
  </si>
  <si>
    <t>PRV3-132</t>
  </si>
  <si>
    <t>PRV3-133</t>
  </si>
  <si>
    <t>PRV3-134</t>
  </si>
  <si>
    <t>PRV3-135</t>
  </si>
  <si>
    <t>PRV3-136</t>
  </si>
  <si>
    <t>PRV3-137</t>
  </si>
  <si>
    <t>PRV3-138</t>
  </si>
  <si>
    <t>PRV3-139</t>
  </si>
  <si>
    <t>PRV3-140</t>
  </si>
  <si>
    <t>PRV3-141</t>
  </si>
  <si>
    <t>PRV3-142</t>
  </si>
  <si>
    <t>PRV3-143</t>
  </si>
  <si>
    <t>PRV3-144</t>
  </si>
  <si>
    <t>PRV3-145</t>
  </si>
  <si>
    <t>PRV3-146</t>
  </si>
  <si>
    <t>PRV3-147</t>
  </si>
  <si>
    <t>PRV3-148</t>
  </si>
  <si>
    <t>PRV4-1</t>
  </si>
  <si>
    <t>PRV4-2</t>
  </si>
  <si>
    <t>PRV4-3</t>
  </si>
  <si>
    <t>PRV4-4</t>
  </si>
  <si>
    <t>PRV4-5</t>
  </si>
  <si>
    <t>PRV4-6</t>
  </si>
  <si>
    <t>PRV4-7</t>
  </si>
  <si>
    <t>PRV4-8</t>
  </si>
  <si>
    <t>PRV4-9</t>
  </si>
  <si>
    <t>PRV4-10</t>
  </si>
  <si>
    <t>PRV4-11</t>
  </si>
  <si>
    <t>PRV4-12</t>
  </si>
  <si>
    <t>PRV4-13</t>
  </si>
  <si>
    <t>PRV4-14</t>
  </si>
  <si>
    <t>PRV4-15</t>
  </si>
  <si>
    <t>PRV4-16</t>
  </si>
  <si>
    <t>PRV4-17</t>
  </si>
  <si>
    <t>PRV4-18</t>
  </si>
  <si>
    <t>PRV4-19</t>
  </si>
  <si>
    <t>PRV4-20</t>
  </si>
  <si>
    <t>PRV4-21</t>
  </si>
  <si>
    <t>PRV4-22</t>
  </si>
  <si>
    <t>PRV4-23</t>
  </si>
  <si>
    <t>PRV4-24</t>
  </si>
  <si>
    <t>PRV4-25</t>
  </si>
  <si>
    <t>PRV4-26</t>
  </si>
  <si>
    <t>PRV4-27</t>
  </si>
  <si>
    <t>PRV4-28</t>
  </si>
  <si>
    <t>PRV4-29</t>
  </si>
  <si>
    <t>PRV4-30</t>
  </si>
  <si>
    <t>PRV4-31</t>
  </si>
  <si>
    <t>PRV4-32</t>
  </si>
  <si>
    <t>PRV4-33</t>
  </si>
  <si>
    <t>PRV4-34</t>
  </si>
  <si>
    <t>PRV4-35</t>
  </si>
  <si>
    <t>PRV4-36</t>
  </si>
  <si>
    <t>PRV4-37</t>
  </si>
  <si>
    <t>PRV4-38</t>
  </si>
  <si>
    <t>PRV4-39</t>
  </si>
  <si>
    <t>PRV4-40</t>
  </si>
  <si>
    <t>PRV4-41</t>
  </si>
  <si>
    <t>PRV4-42</t>
  </si>
  <si>
    <t>PRV4-43</t>
  </si>
  <si>
    <t>PRV4-44</t>
  </si>
  <si>
    <t>PRV4-45</t>
  </si>
  <si>
    <t>PRV4-46</t>
  </si>
  <si>
    <t>PRV4-47</t>
  </si>
  <si>
    <t>PRV4-48</t>
  </si>
  <si>
    <t>PRV4-49</t>
  </si>
  <si>
    <t>PRV4-50</t>
  </si>
  <si>
    <t>PRV4-51</t>
  </si>
  <si>
    <t>PRV4-52</t>
  </si>
  <si>
    <t>PRV4-53</t>
  </si>
  <si>
    <t>PRV4-54</t>
  </si>
  <si>
    <t>PRV4-55</t>
  </si>
  <si>
    <t>PRV4-56</t>
  </si>
  <si>
    <t>PRV4-57</t>
  </si>
  <si>
    <t>PRV4-58</t>
  </si>
  <si>
    <t>PRV4-59</t>
  </si>
  <si>
    <t>PRV4-61</t>
  </si>
  <si>
    <t>PRV4-62</t>
  </si>
  <si>
    <t>PRV4-63</t>
  </si>
  <si>
    <t>PRV4-64</t>
  </si>
  <si>
    <t>PRV4-65</t>
  </si>
  <si>
    <t>PRV4-66</t>
  </si>
  <si>
    <t>PRV4-67</t>
  </si>
  <si>
    <t>PRV4-68</t>
  </si>
  <si>
    <t>PRV4-69</t>
  </si>
  <si>
    <t>PRV4-70</t>
  </si>
  <si>
    <t>PRV4-71</t>
  </si>
  <si>
    <t>PRV4-72</t>
  </si>
  <si>
    <t>PRV4-73</t>
  </si>
  <si>
    <t>PRV4-74</t>
  </si>
  <si>
    <t>PRV4-75</t>
  </si>
  <si>
    <t>PRV4-76</t>
  </si>
  <si>
    <t>PRV4-77</t>
  </si>
  <si>
    <t>PRV4-78</t>
  </si>
  <si>
    <t>PRV4-79</t>
  </si>
  <si>
    <t>PRV4-80</t>
  </si>
  <si>
    <t>PRV4-81</t>
  </si>
  <si>
    <t>PRV4-82</t>
  </si>
  <si>
    <t>PRV4-83</t>
  </si>
  <si>
    <t>PRV4-84</t>
  </si>
  <si>
    <t>PRV4-85</t>
  </si>
  <si>
    <t>X</t>
  </si>
  <si>
    <t>Pre-challenge screen of fish stock to verify PRV negative status</t>
  </si>
  <si>
    <t>Sample use</t>
  </si>
  <si>
    <t>Sample timepoint (weeks post challenge)</t>
  </si>
  <si>
    <t>Atlantic salmon contibuting tissue  for the PRV+ inoculum used in the injection challenge</t>
  </si>
  <si>
    <r>
      <t xml:space="preserve">Atlantic salmon screened for PRV but did </t>
    </r>
    <r>
      <rPr>
        <b/>
        <sz val="12"/>
        <color theme="1"/>
        <rFont val="Calibri"/>
        <family val="2"/>
        <scheme val="minor"/>
      </rPr>
      <t>not contribute</t>
    </r>
    <r>
      <rPr>
        <sz val="12"/>
        <color theme="1"/>
        <rFont val="Calibri"/>
        <family val="2"/>
        <scheme val="minor"/>
      </rPr>
      <t xml:space="preserve"> towards the PRV+ inoculum</t>
    </r>
  </si>
  <si>
    <t>PRV+ inoculum injected</t>
  </si>
  <si>
    <t>PRV donor</t>
  </si>
  <si>
    <t>Sample timepoint (weeks post cohab)</t>
  </si>
  <si>
    <t>Head Kidney Ct 1</t>
  </si>
  <si>
    <t>Head Kidney Ct 2</t>
  </si>
  <si>
    <t>Spleen Ct 1</t>
  </si>
  <si>
    <t>Spleen Ct 2</t>
  </si>
  <si>
    <t>Gill Ct 1</t>
  </si>
  <si>
    <t>Gill Ct 2</t>
  </si>
  <si>
    <t>Heart Ct 1</t>
  </si>
  <si>
    <t>Heart Ct 2</t>
  </si>
  <si>
    <t>Brain Ct 1</t>
  </si>
  <si>
    <t>Brain Ct 2</t>
  </si>
  <si>
    <t>Liver Ct 1</t>
  </si>
  <si>
    <t>Liver Ct 2</t>
  </si>
  <si>
    <t>Intestine Ct 1</t>
  </si>
  <si>
    <t>Intestine Ct 2</t>
  </si>
  <si>
    <t>Pyloric Cecae Ct 1</t>
  </si>
  <si>
    <t>Pyloric Cecae Ct 2</t>
  </si>
  <si>
    <t>Skeletal muscle Ct 1</t>
  </si>
  <si>
    <t>Skeletal muscle Ct 2</t>
  </si>
  <si>
    <t>Eye Ct 1</t>
  </si>
  <si>
    <t>Eye Ct 2</t>
  </si>
  <si>
    <t>Sampling date</t>
  </si>
  <si>
    <t>High scale loss</t>
  </si>
  <si>
    <t xml:space="preserve">Fungus on head </t>
  </si>
  <si>
    <t xml:space="preserve">Histology sample </t>
  </si>
  <si>
    <t>date</t>
  </si>
  <si>
    <t>PRV+ injected</t>
  </si>
  <si>
    <t>Neg tissue injected</t>
  </si>
  <si>
    <t>Atlantic salmon PRV tissue distribution study</t>
  </si>
  <si>
    <t>Salmon Species</t>
  </si>
  <si>
    <r>
      <t>Viral load (copies µg RNA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</si>
  <si>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t>Date of mortality</t>
  </si>
  <si>
    <t>Ave Head Kidney Ct</t>
  </si>
  <si>
    <t>Average Head Kidney Ct</t>
  </si>
  <si>
    <t>Average Head KidneyCt</t>
  </si>
  <si>
    <t>Supportive information file S2: Summary of Atlantic salmon sampled at designated timepoint throughout the PRV injection challenge study (data displayed in Figure 2)</t>
  </si>
  <si>
    <t>Supportive information file S2:  Summary of PRV+ hatchery infected Atlantic salmon collected for viral tissue distribution investigations or for generation of a PRV+ inoculum used in injection challenge of naïve Atlantic salmon  (Tissue distribution data displayed in Figure 1) .</t>
  </si>
  <si>
    <t>Supportive information file S2: Summary of fish mortalities throughout the PRV injection challenge and primary cohabitation experiments</t>
  </si>
  <si>
    <t>Supportive information file S2: Summary of Atlantic and Sockeye salmon sampled during the first of three successive Piscine Reovirus cohabitation challenges (data displayed in Figure 3)</t>
  </si>
  <si>
    <t xml:space="preserve">Supportive information file S2: Sample inventory and PRV screening results associated with the second PRV cohabitation challenge (denoted as secondary cohabitation (1) in Figure 4). </t>
  </si>
  <si>
    <t xml:space="preserve">Supportive information file S2: Sample inventory and PRV screening results associated with the third PRV cohabitation challenge (denoted as Secondary cohabitation (2) in Figure 4). </t>
  </si>
  <si>
    <r>
      <t xml:space="preserve">This supportive information file (S2) provides a complete inventory of samples collected and analyzed through a series of experiments as described in the manuscript.  Each experiment and its associated dataset is presented as an individual tab.    The contents of each tab is as follows: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Tab #1. PRV tropism</t>
    </r>
    <r>
      <rPr>
        <sz val="12"/>
        <color theme="1"/>
        <rFont val="Calibri"/>
        <family val="2"/>
        <scheme val="minor"/>
      </rPr>
      <t xml:space="preserve">: PRV load in hatchery infected Atlantic salmon collected for viral tissue distribution investigations and for the generation of a PRV+ inoculum used in injection challenge of naïve Atlantic salmon.  The tissue distribution portion of the dataset is presented in  Figure 1 .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 xml:space="preserve">T ab #2. PRV injection Challenge: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PRV detection in samples collected throughout the injection challenge.  Sample set refers to data presented in Figure 2.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Tab #3. Primary Cohab:</t>
    </r>
    <r>
      <rPr>
        <sz val="12"/>
        <color theme="1"/>
        <rFont val="Calibri"/>
        <family val="2"/>
        <scheme val="minor"/>
      </rPr>
      <t xml:space="preserve">  Atlantic and Sockeye salmon sampled from the first of three successive PRV cohabitation challenges. Sample set refers to data presented in Figure 3.                    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Tab #4. Secondary Cohab (1)</t>
    </r>
    <r>
      <rPr>
        <sz val="12"/>
        <color theme="1"/>
        <rFont val="Calibri"/>
        <family val="2"/>
        <scheme val="minor"/>
      </rPr>
      <t xml:space="preserve">: Atlantic and Sockeye salmon sampled from the second of three successive PRV cohabitation challenges. Sample set refers to data presented in Figure 4.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Tab #5. Secondary Cohab (1)</t>
    </r>
    <r>
      <rPr>
        <sz val="12"/>
        <color theme="1"/>
        <rFont val="Calibri"/>
        <family val="2"/>
        <scheme val="minor"/>
      </rPr>
      <t>: Atlantic and Sockeye salmon sampled from the last of three successive PRV cohabitation challenges. Sample set refers to data presented in Figure 4.</t>
    </r>
  </si>
  <si>
    <t>KEY:</t>
  </si>
  <si>
    <t>Gray cells indicate that a sample was taken but not analyzed</t>
  </si>
  <si>
    <t>Hatched cells indicate that no measurement or sample was taken</t>
  </si>
  <si>
    <t>Donor Atlantic</t>
  </si>
  <si>
    <t>Sentinel Atlantic</t>
  </si>
  <si>
    <t>Tank B1</t>
  </si>
  <si>
    <t>Tank B2</t>
  </si>
  <si>
    <t>Tank B3</t>
  </si>
  <si>
    <t>Sentinel Sockeye</t>
  </si>
  <si>
    <t xml:space="preserve">vent lesion, hem. Rash bodywall </t>
  </si>
  <si>
    <t>slight hemorrhaging</t>
  </si>
  <si>
    <t xml:space="preserve">runt </t>
  </si>
  <si>
    <t xml:space="preserve">moribund, runt </t>
  </si>
  <si>
    <t>runt, high scale loss</t>
  </si>
  <si>
    <t>moribund, runt</t>
  </si>
  <si>
    <t>runk</t>
  </si>
  <si>
    <t xml:space="preserve">mort, runt </t>
  </si>
  <si>
    <t>Fish found on floor outside of tank</t>
  </si>
  <si>
    <t xml:space="preserve">      X</t>
  </si>
  <si>
    <t>Where and "X" is present in a cell, it marks that the sample underwent histological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</si>
</sst>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E+00"/>
    <numFmt numFmtId="167" formatCode="dd/mm/yyyy;@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7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208">
    <xf numFmtId="0" fontId="0" fillId="0" borderId="0" xfId="0"/>
    <xf numFmtId="0" fontId="0" fillId="0" borderId="0" xfId="0" applyBorder="1"/>
    <xf numFmtId="0" fontId="4" fillId="0" borderId="0" xfId="0" applyFont="1"/>
    <xf numFmtId="15" fontId="0" fillId="0" borderId="0" xfId="0" applyNumberFormat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4" borderId="0" xfId="0" applyFill="1"/>
    <xf numFmtId="0" fontId="4" fillId="4" borderId="0" xfId="0" applyFont="1" applyFill="1"/>
    <xf numFmtId="0" fontId="0" fillId="0" borderId="1" xfId="0" applyBorder="1"/>
    <xf numFmtId="0" fontId="0" fillId="0" borderId="2" xfId="0" applyBorder="1"/>
    <xf numFmtId="0" fontId="0" fillId="4" borderId="2" xfId="0" applyFill="1" applyBorder="1"/>
    <xf numFmtId="0" fontId="0" fillId="0" borderId="1" xfId="0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/>
    <xf numFmtId="0" fontId="0" fillId="4" borderId="0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5" xfId="0" applyBorder="1"/>
    <xf numFmtId="0" fontId="0" fillId="4" borderId="5" xfId="0" applyFill="1" applyBorder="1"/>
    <xf numFmtId="0" fontId="4" fillId="0" borderId="0" xfId="0" applyFont="1" applyAlignment="1">
      <alignment horizontal="left" vertical="top"/>
    </xf>
    <xf numFmtId="0" fontId="0" fillId="0" borderId="5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5" borderId="0" xfId="0" applyFill="1" applyBorder="1"/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5" borderId="0" xfId="0" applyFill="1"/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7" xfId="0" applyBorder="1"/>
    <xf numFmtId="15" fontId="0" fillId="4" borderId="0" xfId="0" applyNumberFormat="1" applyFill="1" applyAlignment="1">
      <alignment horizontal="center"/>
    </xf>
    <xf numFmtId="15" fontId="0" fillId="4" borderId="5" xfId="0" applyNumberFormat="1" applyFill="1" applyBorder="1" applyAlignment="1">
      <alignment horizontal="center"/>
    </xf>
    <xf numFmtId="15" fontId="0" fillId="4" borderId="2" xfId="0" applyNumberFormat="1" applyFill="1" applyBorder="1" applyAlignment="1">
      <alignment horizontal="center"/>
    </xf>
    <xf numFmtId="15" fontId="0" fillId="4" borderId="7" xfId="0" applyNumberFormat="1" applyFill="1" applyBorder="1" applyAlignment="1">
      <alignment horizontal="center"/>
    </xf>
    <xf numFmtId="0" fontId="0" fillId="0" borderId="2" xfId="0" applyNumberFormat="1" applyBorder="1"/>
    <xf numFmtId="0" fontId="0" fillId="0" borderId="2" xfId="0" applyNumberFormat="1" applyFill="1" applyBorder="1"/>
    <xf numFmtId="0" fontId="0" fillId="0" borderId="7" xfId="0" applyNumberFormat="1" applyBorder="1"/>
    <xf numFmtId="0" fontId="2" fillId="0" borderId="0" xfId="71"/>
    <xf numFmtId="1" fontId="2" fillId="0" borderId="0" xfId="71" applyNumberFormat="1"/>
    <xf numFmtId="0" fontId="0" fillId="0" borderId="5" xfId="0" applyFill="1" applyBorder="1" applyAlignment="1">
      <alignment wrapText="1"/>
    </xf>
    <xf numFmtId="0" fontId="2" fillId="0" borderId="5" xfId="0" applyFont="1" applyFill="1" applyBorder="1"/>
    <xf numFmtId="164" fontId="0" fillId="0" borderId="0" xfId="0" applyNumberFormat="1"/>
    <xf numFmtId="164" fontId="0" fillId="0" borderId="5" xfId="0" applyNumberFormat="1" applyBorder="1"/>
    <xf numFmtId="164" fontId="0" fillId="0" borderId="0" xfId="0" applyNumberFormat="1" applyBorder="1"/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5" xfId="0" applyNumberFormat="1" applyBorder="1"/>
    <xf numFmtId="164" fontId="0" fillId="0" borderId="0" xfId="0" applyNumberFormat="1" applyFill="1" applyBorder="1"/>
    <xf numFmtId="164" fontId="4" fillId="0" borderId="0" xfId="0" applyNumberFormat="1" applyFon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NumberFormat="1" applyFont="1"/>
    <xf numFmtId="1" fontId="0" fillId="0" borderId="0" xfId="0" applyNumberFormat="1"/>
    <xf numFmtId="164" fontId="0" fillId="0" borderId="2" xfId="0" applyNumberFormat="1" applyBorder="1" applyAlignment="1">
      <alignment horizontal="center"/>
    </xf>
    <xf numFmtId="164" fontId="7" fillId="0" borderId="0" xfId="0" applyNumberFormat="1" applyFont="1" applyFill="1" applyBorder="1"/>
    <xf numFmtId="164" fontId="7" fillId="0" borderId="0" xfId="0" applyNumberFormat="1" applyFont="1" applyFill="1"/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2" xfId="0" applyNumberFormat="1" applyBorder="1"/>
    <xf numFmtId="165" fontId="0" fillId="4" borderId="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2" xfId="0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vertical="center"/>
    </xf>
    <xf numFmtId="14" fontId="0" fillId="0" borderId="0" xfId="0" applyNumberFormat="1" applyFill="1"/>
    <xf numFmtId="14" fontId="0" fillId="0" borderId="5" xfId="0" applyNumberFormat="1" applyFill="1" applyBorder="1"/>
    <xf numFmtId="14" fontId="0" fillId="0" borderId="0" xfId="0" applyNumberFormat="1"/>
    <xf numFmtId="14" fontId="0" fillId="0" borderId="5" xfId="0" applyNumberFormat="1" applyBorder="1"/>
    <xf numFmtId="164" fontId="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5" fontId="0" fillId="0" borderId="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0" fontId="8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4" fontId="0" fillId="5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/>
    </xf>
    <xf numFmtId="0" fontId="0" fillId="5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0" fillId="0" borderId="0" xfId="0" applyAlignment="1"/>
    <xf numFmtId="0" fontId="11" fillId="0" borderId="0" xfId="0" applyFont="1"/>
    <xf numFmtId="0" fontId="0" fillId="6" borderId="0" xfId="0" applyFill="1"/>
    <xf numFmtId="0" fontId="0" fillId="4" borderId="8" xfId="0" applyFill="1" applyBorder="1"/>
    <xf numFmtId="0" fontId="0" fillId="7" borderId="0" xfId="0" applyFill="1" applyBorder="1"/>
    <xf numFmtId="1" fontId="1" fillId="0" borderId="0" xfId="71" applyNumberFormat="1" applyFont="1" applyAlignment="1">
      <alignment wrapText="1"/>
    </xf>
    <xf numFmtId="0" fontId="1" fillId="0" borderId="0" xfId="71" applyFont="1" applyAlignment="1">
      <alignment wrapText="1"/>
    </xf>
    <xf numFmtId="0" fontId="1" fillId="0" borderId="2" xfId="71" applyFont="1" applyBorder="1" applyAlignment="1">
      <alignment wrapText="1"/>
    </xf>
    <xf numFmtId="0" fontId="2" fillId="0" borderId="2" xfId="71" applyBorder="1"/>
    <xf numFmtId="0" fontId="0" fillId="0" borderId="0" xfId="0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1" fillId="0" borderId="0" xfId="71" applyNumberFormat="1" applyFont="1" applyBorder="1" applyAlignment="1">
      <alignment horizontal="center"/>
    </xf>
    <xf numFmtId="1" fontId="2" fillId="0" borderId="2" xfId="71" applyNumberFormat="1" applyBorder="1" applyAlignment="1">
      <alignment horizontal="center"/>
    </xf>
    <xf numFmtId="1" fontId="2" fillId="0" borderId="0" xfId="71" applyNumberFormat="1" applyBorder="1" applyAlignment="1">
      <alignment horizontal="center"/>
    </xf>
    <xf numFmtId="0" fontId="1" fillId="0" borderId="9" xfId="71" applyFont="1" applyBorder="1" applyAlignment="1">
      <alignment horizontal="center"/>
    </xf>
    <xf numFmtId="0" fontId="2" fillId="0" borderId="0" xfId="71" applyBorder="1" applyAlignment="1">
      <alignment horizontal="center"/>
    </xf>
    <xf numFmtId="0" fontId="2" fillId="0" borderId="2" xfId="71" applyBorder="1" applyAlignment="1">
      <alignment horizontal="center"/>
    </xf>
    <xf numFmtId="0" fontId="2" fillId="0" borderId="9" xfId="71" applyBorder="1" applyAlignment="1">
      <alignment horizontal="center"/>
    </xf>
    <xf numFmtId="0" fontId="1" fillId="0" borderId="0" xfId="71" applyFont="1" applyBorder="1" applyAlignment="1">
      <alignment horizontal="center"/>
    </xf>
    <xf numFmtId="167" fontId="2" fillId="0" borderId="0" xfId="71" applyNumberFormat="1"/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  <cellStyle name="Normal 2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Primary cohab daily mort log'!$B$1:$B$3</c:f>
              <c:strCache>
                <c:ptCount val="1"/>
                <c:pt idx="0">
                  <c:v>Tank B1 Donor Atlantic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log'!$B$4:$B$291</c:f>
              <c:numCache>
                <c:formatCode>0</c:formatCode>
                <c:ptCount val="288"/>
                <c:pt idx="5">
                  <c:v>1</c:v>
                </c:pt>
                <c:pt idx="32">
                  <c:v>1</c:v>
                </c:pt>
                <c:pt idx="48">
                  <c:v>1</c:v>
                </c:pt>
                <c:pt idx="64">
                  <c:v>1</c:v>
                </c:pt>
                <c:pt idx="84">
                  <c:v>1</c:v>
                </c:pt>
                <c:pt idx="151">
                  <c:v>1</c:v>
                </c:pt>
              </c:numCache>
            </c:numRef>
          </c:val>
        </c:ser>
        <c:ser>
          <c:idx val="1"/>
          <c:order val="1"/>
          <c:tx>
            <c:strRef>
              <c:f>'7. Primary cohab daily mort log'!$C$2:$C$3</c:f>
              <c:strCache>
                <c:ptCount val="1"/>
                <c:pt idx="0">
                  <c:v>Sentinel Atlantic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log'!$C$4:$C$291</c:f>
              <c:numCache>
                <c:formatCode>General</c:formatCode>
                <c:ptCount val="288"/>
                <c:pt idx="4">
                  <c:v>1</c:v>
                </c:pt>
                <c:pt idx="7">
                  <c:v>2</c:v>
                </c:pt>
                <c:pt idx="8">
                  <c:v>1</c:v>
                </c:pt>
                <c:pt idx="10">
                  <c:v>1</c:v>
                </c:pt>
                <c:pt idx="12">
                  <c:v>2</c:v>
                </c:pt>
                <c:pt idx="15">
                  <c:v>1</c:v>
                </c:pt>
                <c:pt idx="65">
                  <c:v>1</c:v>
                </c:pt>
                <c:pt idx="73">
                  <c:v>1</c:v>
                </c:pt>
                <c:pt idx="91">
                  <c:v>1</c:v>
                </c:pt>
                <c:pt idx="94">
                  <c:v>1</c:v>
                </c:pt>
                <c:pt idx="101">
                  <c:v>1</c:v>
                </c:pt>
                <c:pt idx="152">
                  <c:v>1</c:v>
                </c:pt>
                <c:pt idx="156">
                  <c:v>1</c:v>
                </c:pt>
                <c:pt idx="17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9344"/>
        <c:axId val="100815232"/>
      </c:barChart>
      <c:dateAx>
        <c:axId val="100809344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crossAx val="100815232"/>
        <c:crosses val="autoZero"/>
        <c:auto val="1"/>
        <c:lblOffset val="100"/>
        <c:baseTimeUnit val="days"/>
      </c:dateAx>
      <c:valAx>
        <c:axId val="100815232"/>
        <c:scaling>
          <c:orientation val="minMax"/>
          <c:max val="3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00809344"/>
        <c:crosses val="autoZero"/>
        <c:crossBetween val="between"/>
        <c:majorUnit val="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Primary cohab daily mort log'!$D$1:$D$3</c:f>
              <c:strCache>
                <c:ptCount val="1"/>
                <c:pt idx="0">
                  <c:v>Tank B2 Donor Atlantic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log'!$D$4:$D$291</c:f>
              <c:numCache>
                <c:formatCode>General</c:formatCode>
                <c:ptCount val="288"/>
                <c:pt idx="50">
                  <c:v>1</c:v>
                </c:pt>
                <c:pt idx="72">
                  <c:v>1</c:v>
                </c:pt>
                <c:pt idx="97">
                  <c:v>1</c:v>
                </c:pt>
                <c:pt idx="151">
                  <c:v>1</c:v>
                </c:pt>
              </c:numCache>
            </c:numRef>
          </c:val>
        </c:ser>
        <c:ser>
          <c:idx val="1"/>
          <c:order val="1"/>
          <c:tx>
            <c:strRef>
              <c:f>'7. Primary cohab daily mort log'!$E$2:$E$3</c:f>
              <c:strCache>
                <c:ptCount val="1"/>
                <c:pt idx="0">
                  <c:v>Sentinel Atlantic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log'!$E$4:$E$291</c:f>
              <c:numCache>
                <c:formatCode>General</c:formatCode>
                <c:ptCount val="288"/>
                <c:pt idx="10">
                  <c:v>1</c:v>
                </c:pt>
                <c:pt idx="16">
                  <c:v>1</c:v>
                </c:pt>
                <c:pt idx="56">
                  <c:v>1</c:v>
                </c:pt>
                <c:pt idx="76">
                  <c:v>1</c:v>
                </c:pt>
              </c:numCache>
            </c:numRef>
          </c:val>
        </c:ser>
        <c:ser>
          <c:idx val="2"/>
          <c:order val="2"/>
          <c:tx>
            <c:strRef>
              <c:f>'7. Primary cohab daily mort log'!$F$2:$F$3</c:f>
              <c:strCache>
                <c:ptCount val="1"/>
                <c:pt idx="0">
                  <c:v>Sentinel Sockeye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log'!$F$4:$F$291</c:f>
              <c:numCache>
                <c:formatCode>General</c:formatCode>
                <c:ptCount val="288"/>
                <c:pt idx="97">
                  <c:v>1</c:v>
                </c:pt>
                <c:pt idx="170">
                  <c:v>1</c:v>
                </c:pt>
                <c:pt idx="182">
                  <c:v>1</c:v>
                </c:pt>
                <c:pt idx="19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5056"/>
        <c:axId val="100846592"/>
      </c:barChart>
      <c:dateAx>
        <c:axId val="100845056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crossAx val="100846592"/>
        <c:crosses val="autoZero"/>
        <c:auto val="1"/>
        <c:lblOffset val="100"/>
        <c:baseTimeUnit val="days"/>
      </c:dateAx>
      <c:valAx>
        <c:axId val="100846592"/>
        <c:scaling>
          <c:orientation val="minMax"/>
          <c:max val="3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0845056"/>
        <c:crosses val="autoZero"/>
        <c:crossBetween val="between"/>
        <c:majorUnit val="1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0527257529662E-2"/>
          <c:y val="3.5310058250500126E-2"/>
          <c:w val="0.89832490083119798"/>
          <c:h val="0.89451734052788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Primary cohab daily mort log'!$G$1:$G$3</c:f>
              <c:strCache>
                <c:ptCount val="1"/>
                <c:pt idx="0">
                  <c:v>Tank B3 Donor Atlantic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log'!$G$4:$G$291</c:f>
              <c:numCache>
                <c:formatCode>General</c:formatCode>
                <c:ptCount val="288"/>
                <c:pt idx="29">
                  <c:v>1</c:v>
                </c:pt>
                <c:pt idx="46">
                  <c:v>1</c:v>
                </c:pt>
                <c:pt idx="107">
                  <c:v>1</c:v>
                </c:pt>
                <c:pt idx="157">
                  <c:v>1</c:v>
                </c:pt>
                <c:pt idx="160">
                  <c:v>1</c:v>
                </c:pt>
              </c:numCache>
            </c:numRef>
          </c:val>
        </c:ser>
        <c:ser>
          <c:idx val="1"/>
          <c:order val="1"/>
          <c:tx>
            <c:strRef>
              <c:f>'7. Primary cohab daily mort log'!$H$2:$H$3</c:f>
              <c:strCache>
                <c:ptCount val="1"/>
                <c:pt idx="0">
                  <c:v>Sentinel Atlantic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log'!$H$4:$H$291</c:f>
              <c:numCache>
                <c:formatCode>General</c:formatCode>
                <c:ptCount val="288"/>
                <c:pt idx="4">
                  <c:v>1</c:v>
                </c:pt>
                <c:pt idx="5">
                  <c:v>1</c:v>
                </c:pt>
                <c:pt idx="17">
                  <c:v>1</c:v>
                </c:pt>
                <c:pt idx="110">
                  <c:v>1</c:v>
                </c:pt>
                <c:pt idx="238">
                  <c:v>1</c:v>
                </c:pt>
              </c:numCache>
            </c:numRef>
          </c:val>
        </c:ser>
        <c:ser>
          <c:idx val="2"/>
          <c:order val="2"/>
          <c:tx>
            <c:strRef>
              <c:f>'7. Primary cohab daily mort log'!$I$2:$I$3</c:f>
              <c:strCache>
                <c:ptCount val="1"/>
                <c:pt idx="0">
                  <c:v>Sentinel Sockeye</c:v>
                </c:pt>
              </c:strCache>
            </c:strRef>
          </c:tx>
          <c:invertIfNegative val="0"/>
          <c:cat>
            <c:numRef>
              <c:f>'7. Primary cohab daily mort log'!$A$4:$A$291</c:f>
              <c:numCache>
                <c:formatCode>dd/mm/yyyy;@</c:formatCode>
                <c:ptCount val="288"/>
                <c:pt idx="0">
                  <c:v>41683</c:v>
                </c:pt>
                <c:pt idx="1">
                  <c:v>41684</c:v>
                </c:pt>
                <c:pt idx="2">
                  <c:v>41685</c:v>
                </c:pt>
                <c:pt idx="3">
                  <c:v>41686</c:v>
                </c:pt>
                <c:pt idx="4">
                  <c:v>41687</c:v>
                </c:pt>
                <c:pt idx="5">
                  <c:v>41688</c:v>
                </c:pt>
                <c:pt idx="6">
                  <c:v>41689</c:v>
                </c:pt>
                <c:pt idx="7">
                  <c:v>41690</c:v>
                </c:pt>
                <c:pt idx="8">
                  <c:v>41691</c:v>
                </c:pt>
                <c:pt idx="9">
                  <c:v>41692</c:v>
                </c:pt>
                <c:pt idx="10">
                  <c:v>41693</c:v>
                </c:pt>
                <c:pt idx="11">
                  <c:v>41694</c:v>
                </c:pt>
                <c:pt idx="12">
                  <c:v>41695</c:v>
                </c:pt>
                <c:pt idx="13">
                  <c:v>41696</c:v>
                </c:pt>
                <c:pt idx="14">
                  <c:v>41697</c:v>
                </c:pt>
                <c:pt idx="15">
                  <c:v>41698</c:v>
                </c:pt>
                <c:pt idx="16">
                  <c:v>41699</c:v>
                </c:pt>
                <c:pt idx="17">
                  <c:v>41700</c:v>
                </c:pt>
                <c:pt idx="18">
                  <c:v>41701</c:v>
                </c:pt>
                <c:pt idx="19">
                  <c:v>41702</c:v>
                </c:pt>
                <c:pt idx="20">
                  <c:v>41703</c:v>
                </c:pt>
                <c:pt idx="21">
                  <c:v>41704</c:v>
                </c:pt>
                <c:pt idx="22">
                  <c:v>41705</c:v>
                </c:pt>
                <c:pt idx="23">
                  <c:v>41706</c:v>
                </c:pt>
                <c:pt idx="24">
                  <c:v>41707</c:v>
                </c:pt>
                <c:pt idx="25">
                  <c:v>41708</c:v>
                </c:pt>
                <c:pt idx="26">
                  <c:v>41709</c:v>
                </c:pt>
                <c:pt idx="27">
                  <c:v>41710</c:v>
                </c:pt>
                <c:pt idx="28">
                  <c:v>41711</c:v>
                </c:pt>
                <c:pt idx="29">
                  <c:v>41712</c:v>
                </c:pt>
                <c:pt idx="30">
                  <c:v>41713</c:v>
                </c:pt>
                <c:pt idx="31">
                  <c:v>41714</c:v>
                </c:pt>
                <c:pt idx="32">
                  <c:v>41715</c:v>
                </c:pt>
                <c:pt idx="33">
                  <c:v>41716</c:v>
                </c:pt>
                <c:pt idx="34">
                  <c:v>41717</c:v>
                </c:pt>
                <c:pt idx="35">
                  <c:v>41718</c:v>
                </c:pt>
                <c:pt idx="36">
                  <c:v>41719</c:v>
                </c:pt>
                <c:pt idx="37">
                  <c:v>41720</c:v>
                </c:pt>
                <c:pt idx="38">
                  <c:v>41721</c:v>
                </c:pt>
                <c:pt idx="39">
                  <c:v>41722</c:v>
                </c:pt>
                <c:pt idx="40">
                  <c:v>41723</c:v>
                </c:pt>
                <c:pt idx="41">
                  <c:v>41724</c:v>
                </c:pt>
                <c:pt idx="42">
                  <c:v>41725</c:v>
                </c:pt>
                <c:pt idx="43">
                  <c:v>41726</c:v>
                </c:pt>
                <c:pt idx="44">
                  <c:v>41727</c:v>
                </c:pt>
                <c:pt idx="45">
                  <c:v>41728</c:v>
                </c:pt>
                <c:pt idx="46">
                  <c:v>41729</c:v>
                </c:pt>
                <c:pt idx="47">
                  <c:v>41730</c:v>
                </c:pt>
                <c:pt idx="48">
                  <c:v>41731</c:v>
                </c:pt>
                <c:pt idx="49">
                  <c:v>41732</c:v>
                </c:pt>
                <c:pt idx="50">
                  <c:v>41733</c:v>
                </c:pt>
                <c:pt idx="51">
                  <c:v>41734</c:v>
                </c:pt>
                <c:pt idx="52">
                  <c:v>41735</c:v>
                </c:pt>
                <c:pt idx="53">
                  <c:v>41736</c:v>
                </c:pt>
                <c:pt idx="54">
                  <c:v>41737</c:v>
                </c:pt>
                <c:pt idx="55">
                  <c:v>41738</c:v>
                </c:pt>
                <c:pt idx="56">
                  <c:v>41739</c:v>
                </c:pt>
                <c:pt idx="57">
                  <c:v>41740</c:v>
                </c:pt>
                <c:pt idx="58">
                  <c:v>41741</c:v>
                </c:pt>
                <c:pt idx="59">
                  <c:v>41742</c:v>
                </c:pt>
                <c:pt idx="60">
                  <c:v>41743</c:v>
                </c:pt>
                <c:pt idx="61">
                  <c:v>41744</c:v>
                </c:pt>
                <c:pt idx="62">
                  <c:v>41745</c:v>
                </c:pt>
                <c:pt idx="63">
                  <c:v>41746</c:v>
                </c:pt>
                <c:pt idx="64">
                  <c:v>41747</c:v>
                </c:pt>
                <c:pt idx="65">
                  <c:v>41748</c:v>
                </c:pt>
                <c:pt idx="66">
                  <c:v>41749</c:v>
                </c:pt>
                <c:pt idx="67">
                  <c:v>41750</c:v>
                </c:pt>
                <c:pt idx="68">
                  <c:v>41751</c:v>
                </c:pt>
                <c:pt idx="69">
                  <c:v>41752</c:v>
                </c:pt>
                <c:pt idx="70">
                  <c:v>41753</c:v>
                </c:pt>
                <c:pt idx="71">
                  <c:v>41754</c:v>
                </c:pt>
                <c:pt idx="72">
                  <c:v>41755</c:v>
                </c:pt>
                <c:pt idx="73">
                  <c:v>41756</c:v>
                </c:pt>
                <c:pt idx="74">
                  <c:v>41757</c:v>
                </c:pt>
                <c:pt idx="75">
                  <c:v>41758</c:v>
                </c:pt>
                <c:pt idx="76">
                  <c:v>41759</c:v>
                </c:pt>
                <c:pt idx="77">
                  <c:v>41760</c:v>
                </c:pt>
                <c:pt idx="78">
                  <c:v>41761</c:v>
                </c:pt>
                <c:pt idx="79">
                  <c:v>41762</c:v>
                </c:pt>
                <c:pt idx="80">
                  <c:v>41763</c:v>
                </c:pt>
                <c:pt idx="81">
                  <c:v>41764</c:v>
                </c:pt>
                <c:pt idx="82">
                  <c:v>41765</c:v>
                </c:pt>
                <c:pt idx="83">
                  <c:v>41766</c:v>
                </c:pt>
                <c:pt idx="84">
                  <c:v>41767</c:v>
                </c:pt>
                <c:pt idx="85">
                  <c:v>41768</c:v>
                </c:pt>
                <c:pt idx="86">
                  <c:v>41769</c:v>
                </c:pt>
                <c:pt idx="87">
                  <c:v>41770</c:v>
                </c:pt>
                <c:pt idx="88">
                  <c:v>41771</c:v>
                </c:pt>
                <c:pt idx="89">
                  <c:v>41772</c:v>
                </c:pt>
                <c:pt idx="90">
                  <c:v>41773</c:v>
                </c:pt>
                <c:pt idx="91">
                  <c:v>41774</c:v>
                </c:pt>
                <c:pt idx="92">
                  <c:v>41775</c:v>
                </c:pt>
                <c:pt idx="93">
                  <c:v>41776</c:v>
                </c:pt>
                <c:pt idx="94">
                  <c:v>41777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41783</c:v>
                </c:pt>
                <c:pt idx="101">
                  <c:v>41784</c:v>
                </c:pt>
                <c:pt idx="102">
                  <c:v>41785</c:v>
                </c:pt>
                <c:pt idx="103">
                  <c:v>41786</c:v>
                </c:pt>
                <c:pt idx="104">
                  <c:v>41787</c:v>
                </c:pt>
                <c:pt idx="105">
                  <c:v>41788</c:v>
                </c:pt>
                <c:pt idx="106">
                  <c:v>41789</c:v>
                </c:pt>
                <c:pt idx="107">
                  <c:v>41790</c:v>
                </c:pt>
                <c:pt idx="108">
                  <c:v>41791</c:v>
                </c:pt>
                <c:pt idx="109">
                  <c:v>41792</c:v>
                </c:pt>
                <c:pt idx="110">
                  <c:v>41793</c:v>
                </c:pt>
                <c:pt idx="111">
                  <c:v>41794</c:v>
                </c:pt>
                <c:pt idx="112">
                  <c:v>41795</c:v>
                </c:pt>
                <c:pt idx="113">
                  <c:v>41796</c:v>
                </c:pt>
                <c:pt idx="114">
                  <c:v>41797</c:v>
                </c:pt>
                <c:pt idx="115">
                  <c:v>41798</c:v>
                </c:pt>
                <c:pt idx="116">
                  <c:v>41799</c:v>
                </c:pt>
                <c:pt idx="117">
                  <c:v>41800</c:v>
                </c:pt>
                <c:pt idx="118">
                  <c:v>41801</c:v>
                </c:pt>
                <c:pt idx="119">
                  <c:v>41802</c:v>
                </c:pt>
                <c:pt idx="120">
                  <c:v>41803</c:v>
                </c:pt>
                <c:pt idx="121">
                  <c:v>41804</c:v>
                </c:pt>
                <c:pt idx="122">
                  <c:v>41805</c:v>
                </c:pt>
                <c:pt idx="123">
                  <c:v>41806</c:v>
                </c:pt>
                <c:pt idx="124">
                  <c:v>41807</c:v>
                </c:pt>
                <c:pt idx="125">
                  <c:v>41808</c:v>
                </c:pt>
                <c:pt idx="126">
                  <c:v>41809</c:v>
                </c:pt>
                <c:pt idx="127">
                  <c:v>41810</c:v>
                </c:pt>
                <c:pt idx="128">
                  <c:v>41811</c:v>
                </c:pt>
                <c:pt idx="129">
                  <c:v>41812</c:v>
                </c:pt>
                <c:pt idx="130">
                  <c:v>41813</c:v>
                </c:pt>
                <c:pt idx="131">
                  <c:v>41814</c:v>
                </c:pt>
                <c:pt idx="132">
                  <c:v>41815</c:v>
                </c:pt>
                <c:pt idx="133">
                  <c:v>41816</c:v>
                </c:pt>
                <c:pt idx="134">
                  <c:v>41817</c:v>
                </c:pt>
                <c:pt idx="135">
                  <c:v>41818</c:v>
                </c:pt>
                <c:pt idx="136">
                  <c:v>41819</c:v>
                </c:pt>
                <c:pt idx="137">
                  <c:v>41820</c:v>
                </c:pt>
                <c:pt idx="138">
                  <c:v>41821</c:v>
                </c:pt>
                <c:pt idx="139">
                  <c:v>41822</c:v>
                </c:pt>
                <c:pt idx="140">
                  <c:v>41823</c:v>
                </c:pt>
                <c:pt idx="141">
                  <c:v>41824</c:v>
                </c:pt>
                <c:pt idx="142">
                  <c:v>41825</c:v>
                </c:pt>
                <c:pt idx="143">
                  <c:v>41826</c:v>
                </c:pt>
                <c:pt idx="144">
                  <c:v>41827</c:v>
                </c:pt>
                <c:pt idx="145">
                  <c:v>41828</c:v>
                </c:pt>
                <c:pt idx="146">
                  <c:v>41829</c:v>
                </c:pt>
                <c:pt idx="147">
                  <c:v>41830</c:v>
                </c:pt>
                <c:pt idx="148">
                  <c:v>41831</c:v>
                </c:pt>
                <c:pt idx="149">
                  <c:v>41832</c:v>
                </c:pt>
                <c:pt idx="150">
                  <c:v>41833</c:v>
                </c:pt>
                <c:pt idx="151">
                  <c:v>41834</c:v>
                </c:pt>
                <c:pt idx="152">
                  <c:v>41835</c:v>
                </c:pt>
                <c:pt idx="153">
                  <c:v>41836</c:v>
                </c:pt>
                <c:pt idx="154">
                  <c:v>41837</c:v>
                </c:pt>
                <c:pt idx="155">
                  <c:v>41838</c:v>
                </c:pt>
                <c:pt idx="156">
                  <c:v>41839</c:v>
                </c:pt>
                <c:pt idx="157">
                  <c:v>41840</c:v>
                </c:pt>
                <c:pt idx="158">
                  <c:v>41841</c:v>
                </c:pt>
                <c:pt idx="159">
                  <c:v>41842</c:v>
                </c:pt>
                <c:pt idx="160">
                  <c:v>41843</c:v>
                </c:pt>
                <c:pt idx="161">
                  <c:v>41844</c:v>
                </c:pt>
                <c:pt idx="162">
                  <c:v>41845</c:v>
                </c:pt>
                <c:pt idx="163">
                  <c:v>41846</c:v>
                </c:pt>
                <c:pt idx="164">
                  <c:v>41847</c:v>
                </c:pt>
                <c:pt idx="165">
                  <c:v>41848</c:v>
                </c:pt>
                <c:pt idx="166">
                  <c:v>41849</c:v>
                </c:pt>
                <c:pt idx="167">
                  <c:v>41850</c:v>
                </c:pt>
                <c:pt idx="168">
                  <c:v>41851</c:v>
                </c:pt>
                <c:pt idx="169">
                  <c:v>41852</c:v>
                </c:pt>
                <c:pt idx="170">
                  <c:v>41853</c:v>
                </c:pt>
                <c:pt idx="171">
                  <c:v>41854</c:v>
                </c:pt>
                <c:pt idx="172">
                  <c:v>41855</c:v>
                </c:pt>
                <c:pt idx="173">
                  <c:v>41856</c:v>
                </c:pt>
                <c:pt idx="174">
                  <c:v>41857</c:v>
                </c:pt>
                <c:pt idx="175">
                  <c:v>41858</c:v>
                </c:pt>
                <c:pt idx="176">
                  <c:v>41859</c:v>
                </c:pt>
                <c:pt idx="177">
                  <c:v>41860</c:v>
                </c:pt>
                <c:pt idx="178">
                  <c:v>41861</c:v>
                </c:pt>
                <c:pt idx="179">
                  <c:v>41862</c:v>
                </c:pt>
                <c:pt idx="180">
                  <c:v>41863</c:v>
                </c:pt>
                <c:pt idx="181">
                  <c:v>41864</c:v>
                </c:pt>
                <c:pt idx="182">
                  <c:v>41865</c:v>
                </c:pt>
                <c:pt idx="183">
                  <c:v>41866</c:v>
                </c:pt>
                <c:pt idx="184">
                  <c:v>41867</c:v>
                </c:pt>
                <c:pt idx="185">
                  <c:v>41868</c:v>
                </c:pt>
                <c:pt idx="186">
                  <c:v>41869</c:v>
                </c:pt>
                <c:pt idx="187">
                  <c:v>41870</c:v>
                </c:pt>
                <c:pt idx="188">
                  <c:v>41871</c:v>
                </c:pt>
                <c:pt idx="189">
                  <c:v>41872</c:v>
                </c:pt>
                <c:pt idx="190">
                  <c:v>41873</c:v>
                </c:pt>
                <c:pt idx="191">
                  <c:v>41874</c:v>
                </c:pt>
                <c:pt idx="192">
                  <c:v>41875</c:v>
                </c:pt>
                <c:pt idx="193">
                  <c:v>41876</c:v>
                </c:pt>
                <c:pt idx="194">
                  <c:v>41877</c:v>
                </c:pt>
                <c:pt idx="195">
                  <c:v>41878</c:v>
                </c:pt>
                <c:pt idx="196">
                  <c:v>41879</c:v>
                </c:pt>
                <c:pt idx="197">
                  <c:v>41880</c:v>
                </c:pt>
                <c:pt idx="198">
                  <c:v>41881</c:v>
                </c:pt>
                <c:pt idx="199">
                  <c:v>41882</c:v>
                </c:pt>
                <c:pt idx="200">
                  <c:v>41883</c:v>
                </c:pt>
                <c:pt idx="201">
                  <c:v>41884</c:v>
                </c:pt>
                <c:pt idx="202">
                  <c:v>41885</c:v>
                </c:pt>
                <c:pt idx="203">
                  <c:v>41886</c:v>
                </c:pt>
                <c:pt idx="204">
                  <c:v>41887</c:v>
                </c:pt>
                <c:pt idx="205">
                  <c:v>41888</c:v>
                </c:pt>
                <c:pt idx="206">
                  <c:v>41889</c:v>
                </c:pt>
                <c:pt idx="207">
                  <c:v>41890</c:v>
                </c:pt>
                <c:pt idx="208">
                  <c:v>41891</c:v>
                </c:pt>
                <c:pt idx="209">
                  <c:v>41892</c:v>
                </c:pt>
                <c:pt idx="210">
                  <c:v>41893</c:v>
                </c:pt>
                <c:pt idx="211">
                  <c:v>41894</c:v>
                </c:pt>
                <c:pt idx="212">
                  <c:v>41895</c:v>
                </c:pt>
                <c:pt idx="213">
                  <c:v>41896</c:v>
                </c:pt>
                <c:pt idx="214">
                  <c:v>41897</c:v>
                </c:pt>
                <c:pt idx="215">
                  <c:v>41898</c:v>
                </c:pt>
                <c:pt idx="216">
                  <c:v>41899</c:v>
                </c:pt>
                <c:pt idx="217">
                  <c:v>41900</c:v>
                </c:pt>
                <c:pt idx="218">
                  <c:v>41901</c:v>
                </c:pt>
                <c:pt idx="219">
                  <c:v>41902</c:v>
                </c:pt>
                <c:pt idx="220">
                  <c:v>41903</c:v>
                </c:pt>
                <c:pt idx="221">
                  <c:v>41904</c:v>
                </c:pt>
                <c:pt idx="222">
                  <c:v>41905</c:v>
                </c:pt>
                <c:pt idx="223">
                  <c:v>41906</c:v>
                </c:pt>
                <c:pt idx="224">
                  <c:v>41907</c:v>
                </c:pt>
                <c:pt idx="225">
                  <c:v>41908</c:v>
                </c:pt>
                <c:pt idx="226">
                  <c:v>41909</c:v>
                </c:pt>
                <c:pt idx="227">
                  <c:v>41910</c:v>
                </c:pt>
                <c:pt idx="228">
                  <c:v>41911</c:v>
                </c:pt>
                <c:pt idx="229">
                  <c:v>41912</c:v>
                </c:pt>
                <c:pt idx="230">
                  <c:v>41913</c:v>
                </c:pt>
                <c:pt idx="231">
                  <c:v>41914</c:v>
                </c:pt>
                <c:pt idx="232">
                  <c:v>41915</c:v>
                </c:pt>
                <c:pt idx="233">
                  <c:v>41916</c:v>
                </c:pt>
                <c:pt idx="234">
                  <c:v>41917</c:v>
                </c:pt>
                <c:pt idx="235">
                  <c:v>41918</c:v>
                </c:pt>
                <c:pt idx="236">
                  <c:v>41919</c:v>
                </c:pt>
                <c:pt idx="237">
                  <c:v>41920</c:v>
                </c:pt>
                <c:pt idx="238">
                  <c:v>41921</c:v>
                </c:pt>
                <c:pt idx="239">
                  <c:v>41922</c:v>
                </c:pt>
                <c:pt idx="240">
                  <c:v>41923</c:v>
                </c:pt>
                <c:pt idx="241">
                  <c:v>41924</c:v>
                </c:pt>
                <c:pt idx="242">
                  <c:v>41925</c:v>
                </c:pt>
                <c:pt idx="243">
                  <c:v>41926</c:v>
                </c:pt>
                <c:pt idx="244">
                  <c:v>41927</c:v>
                </c:pt>
                <c:pt idx="245">
                  <c:v>41928</c:v>
                </c:pt>
                <c:pt idx="246">
                  <c:v>41929</c:v>
                </c:pt>
                <c:pt idx="247">
                  <c:v>41930</c:v>
                </c:pt>
                <c:pt idx="248">
                  <c:v>41931</c:v>
                </c:pt>
                <c:pt idx="249">
                  <c:v>41932</c:v>
                </c:pt>
                <c:pt idx="250">
                  <c:v>41933</c:v>
                </c:pt>
                <c:pt idx="251">
                  <c:v>41934</c:v>
                </c:pt>
                <c:pt idx="252">
                  <c:v>41935</c:v>
                </c:pt>
                <c:pt idx="253">
                  <c:v>41936</c:v>
                </c:pt>
                <c:pt idx="254">
                  <c:v>41937</c:v>
                </c:pt>
                <c:pt idx="255">
                  <c:v>41938</c:v>
                </c:pt>
                <c:pt idx="256">
                  <c:v>41939</c:v>
                </c:pt>
                <c:pt idx="257">
                  <c:v>41940</c:v>
                </c:pt>
                <c:pt idx="258">
                  <c:v>41941</c:v>
                </c:pt>
                <c:pt idx="259">
                  <c:v>41942</c:v>
                </c:pt>
                <c:pt idx="260">
                  <c:v>41943</c:v>
                </c:pt>
                <c:pt idx="261">
                  <c:v>41944</c:v>
                </c:pt>
                <c:pt idx="262">
                  <c:v>41945</c:v>
                </c:pt>
                <c:pt idx="263">
                  <c:v>41946</c:v>
                </c:pt>
                <c:pt idx="264">
                  <c:v>41947</c:v>
                </c:pt>
                <c:pt idx="265">
                  <c:v>41948</c:v>
                </c:pt>
                <c:pt idx="266">
                  <c:v>41949</c:v>
                </c:pt>
                <c:pt idx="267">
                  <c:v>41950</c:v>
                </c:pt>
                <c:pt idx="268">
                  <c:v>41951</c:v>
                </c:pt>
                <c:pt idx="269">
                  <c:v>41952</c:v>
                </c:pt>
                <c:pt idx="270">
                  <c:v>41953</c:v>
                </c:pt>
                <c:pt idx="271">
                  <c:v>41954</c:v>
                </c:pt>
                <c:pt idx="272">
                  <c:v>41955</c:v>
                </c:pt>
                <c:pt idx="273">
                  <c:v>41956</c:v>
                </c:pt>
                <c:pt idx="274">
                  <c:v>41957</c:v>
                </c:pt>
                <c:pt idx="275">
                  <c:v>41958</c:v>
                </c:pt>
                <c:pt idx="276">
                  <c:v>41959</c:v>
                </c:pt>
                <c:pt idx="277">
                  <c:v>41960</c:v>
                </c:pt>
                <c:pt idx="278">
                  <c:v>41961</c:v>
                </c:pt>
                <c:pt idx="279">
                  <c:v>41962</c:v>
                </c:pt>
                <c:pt idx="280">
                  <c:v>41963</c:v>
                </c:pt>
                <c:pt idx="281">
                  <c:v>41964</c:v>
                </c:pt>
                <c:pt idx="282">
                  <c:v>41965</c:v>
                </c:pt>
                <c:pt idx="283">
                  <c:v>41966</c:v>
                </c:pt>
                <c:pt idx="284">
                  <c:v>41967</c:v>
                </c:pt>
                <c:pt idx="285">
                  <c:v>41968</c:v>
                </c:pt>
                <c:pt idx="286">
                  <c:v>41969</c:v>
                </c:pt>
                <c:pt idx="287">
                  <c:v>41970</c:v>
                </c:pt>
              </c:numCache>
            </c:numRef>
          </c:cat>
          <c:val>
            <c:numRef>
              <c:f>'7. Primary cohab daily mort log'!$I$4:$I$291</c:f>
              <c:numCache>
                <c:formatCode>General</c:formatCode>
                <c:ptCount val="288"/>
                <c:pt idx="4">
                  <c:v>3</c:v>
                </c:pt>
                <c:pt idx="6">
                  <c:v>1</c:v>
                </c:pt>
                <c:pt idx="25">
                  <c:v>1</c:v>
                </c:pt>
                <c:pt idx="189">
                  <c:v>1</c:v>
                </c:pt>
                <c:pt idx="238">
                  <c:v>1</c:v>
                </c:pt>
                <c:pt idx="254">
                  <c:v>1</c:v>
                </c:pt>
                <c:pt idx="272">
                  <c:v>1</c:v>
                </c:pt>
                <c:pt idx="28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98624"/>
        <c:axId val="108300160"/>
      </c:barChart>
      <c:dateAx>
        <c:axId val="108298624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crossAx val="108300160"/>
        <c:crosses val="autoZero"/>
        <c:auto val="1"/>
        <c:lblOffset val="100"/>
        <c:baseTimeUnit val="days"/>
      </c:dateAx>
      <c:valAx>
        <c:axId val="108300160"/>
        <c:scaling>
          <c:orientation val="minMax"/>
          <c:max val="3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8298624"/>
        <c:crosses val="autoZero"/>
        <c:crossBetween val="between"/>
        <c:majorUnit val="1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371476</xdr:colOff>
      <xdr:row>4</xdr:row>
      <xdr:rowOff>190499</xdr:rowOff>
    </xdr:from>
    <xdr:to>
      <xdr:col>25</xdr:col>
      <xdr:colOff>504826</xdr:colOff>
      <xdr:row>18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438151</xdr:colOff>
      <xdr:row>22</xdr:row>
      <xdr:rowOff>123825</xdr:rowOff>
    </xdr:from>
    <xdr:to>
      <xdr:col>25</xdr:col>
      <xdr:colOff>400050</xdr:colOff>
      <xdr:row>36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428626</xdr:colOff>
      <xdr:row>37</xdr:row>
      <xdr:rowOff>38101</xdr:rowOff>
    </xdr:from>
    <xdr:to>
      <xdr:col>25</xdr:col>
      <xdr:colOff>381000</xdr:colOff>
      <xdr:row>53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J2" sqref="J2"/>
    </sheetView>
  </sheetViews>
  <sheetFormatPr defaultRowHeight="15.75" x14ac:dyDescent="0.25"/>
  <sheetData>
    <row r="1" spans="1:17" ht="159.75" customHeight="1" x14ac:dyDescent="0.25">
      <c r="A1" s="157" t="s">
        <v>1001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3" spans="1:17" x14ac:dyDescent="0.25">
      <c r="A3" s="149" t="s">
        <v>1002</v>
      </c>
    </row>
    <row r="4" spans="1:17" x14ac:dyDescent="0.25">
      <c r="A4" s="151"/>
      <c r="B4" t="s">
        <v>1004</v>
      </c>
    </row>
    <row r="5" spans="1:17" x14ac:dyDescent="0.25">
      <c r="A5" s="152"/>
    </row>
    <row r="6" spans="1:17" x14ac:dyDescent="0.25">
      <c r="A6" s="150"/>
      <c r="B6" t="s">
        <v>1003</v>
      </c>
    </row>
    <row r="8" spans="1:17" x14ac:dyDescent="0.25">
      <c r="A8" s="148" t="s">
        <v>1020</v>
      </c>
      <c r="B8" t="s">
        <v>1021</v>
      </c>
    </row>
  </sheetData>
  <mergeCells count="1">
    <mergeCell ref="A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workbookViewId="0">
      <pane ySplit="2" topLeftCell="A3" activePane="bottomLeft" state="frozen"/>
      <selection pane="bottomLeft" activeCell="D3" sqref="D3"/>
    </sheetView>
  </sheetViews>
  <sheetFormatPr defaultColWidth="11" defaultRowHeight="15.75" x14ac:dyDescent="0.25"/>
  <cols>
    <col min="2" max="2" width="15" customWidth="1"/>
  </cols>
  <sheetData>
    <row r="1" spans="1:48" s="2" customFormat="1" ht="43.5" customHeight="1" x14ac:dyDescent="0.25">
      <c r="A1" s="158" t="s">
        <v>996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</row>
    <row r="2" spans="1:48" s="39" customFormat="1" ht="49.5" x14ac:dyDescent="0.25">
      <c r="A2" s="39" t="s">
        <v>0</v>
      </c>
      <c r="B2" s="39" t="s">
        <v>954</v>
      </c>
      <c r="C2" s="39" t="s">
        <v>981</v>
      </c>
      <c r="D2" s="39" t="s">
        <v>13</v>
      </c>
      <c r="E2" s="39" t="s">
        <v>961</v>
      </c>
      <c r="F2" s="39" t="s">
        <v>962</v>
      </c>
      <c r="G2" s="39" t="s">
        <v>6</v>
      </c>
      <c r="H2" s="39" t="s">
        <v>990</v>
      </c>
      <c r="I2" s="87" t="s">
        <v>8</v>
      </c>
      <c r="J2" s="87" t="s">
        <v>9</v>
      </c>
      <c r="K2" s="87" t="s">
        <v>6</v>
      </c>
      <c r="L2" s="39" t="s">
        <v>990</v>
      </c>
      <c r="M2" s="87" t="s">
        <v>963</v>
      </c>
      <c r="N2" s="87" t="s">
        <v>964</v>
      </c>
      <c r="O2" s="87" t="s">
        <v>6</v>
      </c>
      <c r="P2" s="39" t="s">
        <v>990</v>
      </c>
      <c r="Q2" s="39" t="s">
        <v>965</v>
      </c>
      <c r="R2" s="39" t="s">
        <v>966</v>
      </c>
      <c r="S2" s="39" t="s">
        <v>6</v>
      </c>
      <c r="T2" s="39" t="s">
        <v>990</v>
      </c>
      <c r="U2" s="39" t="s">
        <v>967</v>
      </c>
      <c r="V2" s="39" t="s">
        <v>968</v>
      </c>
      <c r="W2" s="39" t="s">
        <v>6</v>
      </c>
      <c r="X2" s="39" t="s">
        <v>990</v>
      </c>
      <c r="Y2" s="39" t="s">
        <v>969</v>
      </c>
      <c r="Z2" s="39" t="s">
        <v>970</v>
      </c>
      <c r="AA2" s="39" t="s">
        <v>6</v>
      </c>
      <c r="AB2" s="39" t="s">
        <v>990</v>
      </c>
      <c r="AC2" s="39" t="s">
        <v>971</v>
      </c>
      <c r="AD2" s="39" t="s">
        <v>972</v>
      </c>
      <c r="AE2" s="39" t="s">
        <v>6</v>
      </c>
      <c r="AF2" s="39" t="s">
        <v>990</v>
      </c>
      <c r="AG2" s="39" t="s">
        <v>973</v>
      </c>
      <c r="AH2" s="39" t="s">
        <v>974</v>
      </c>
      <c r="AI2" s="39" t="s">
        <v>6</v>
      </c>
      <c r="AJ2" s="39" t="s">
        <v>990</v>
      </c>
      <c r="AK2" s="39" t="s">
        <v>975</v>
      </c>
      <c r="AL2" s="39" t="s">
        <v>976</v>
      </c>
      <c r="AM2" s="39" t="s">
        <v>6</v>
      </c>
      <c r="AN2" s="39" t="s">
        <v>990</v>
      </c>
      <c r="AO2" s="39" t="s">
        <v>977</v>
      </c>
      <c r="AP2" s="39" t="s">
        <v>978</v>
      </c>
      <c r="AQ2" s="39" t="s">
        <v>6</v>
      </c>
      <c r="AR2" s="39" t="s">
        <v>990</v>
      </c>
      <c r="AS2" s="39" t="s">
        <v>979</v>
      </c>
      <c r="AT2" s="39" t="s">
        <v>980</v>
      </c>
      <c r="AU2" s="39" t="s">
        <v>6</v>
      </c>
      <c r="AV2" s="39" t="s">
        <v>990</v>
      </c>
    </row>
    <row r="3" spans="1:48" x14ac:dyDescent="0.25">
      <c r="A3">
        <v>21</v>
      </c>
      <c r="B3" s="159" t="s">
        <v>988</v>
      </c>
      <c r="C3" s="163">
        <v>41663</v>
      </c>
      <c r="D3" s="26"/>
      <c r="E3" s="67">
        <v>12.38</v>
      </c>
      <c r="F3" s="67">
        <v>12.41</v>
      </c>
      <c r="G3" s="67">
        <f>AVERAGE(E3:F3)</f>
        <v>12.395</v>
      </c>
      <c r="H3" s="71">
        <f>(10^((G3-34.827)/-3.4891))/0.1875</f>
        <v>14327283.091135925</v>
      </c>
      <c r="I3" s="73">
        <v>8.56</v>
      </c>
      <c r="J3" s="73">
        <v>8.51</v>
      </c>
      <c r="K3" s="73">
        <f>AVERAGE(I3:J3)</f>
        <v>8.5350000000000001</v>
      </c>
      <c r="L3" s="71">
        <v>22875802.587576341</v>
      </c>
      <c r="M3" s="73">
        <v>10.7</v>
      </c>
      <c r="N3" s="73">
        <v>10.79</v>
      </c>
      <c r="O3" s="73">
        <f>AVERAGE(M3:N3)</f>
        <v>10.744999999999999</v>
      </c>
      <c r="P3" s="71">
        <v>5320778.456700827</v>
      </c>
      <c r="Q3" s="67">
        <v>12.65</v>
      </c>
      <c r="R3" s="67">
        <v>12.77</v>
      </c>
      <c r="S3" s="67">
        <f>AVERAGE(Q3:R3)</f>
        <v>12.71</v>
      </c>
      <c r="T3" s="71">
        <v>1454764.4973801563</v>
      </c>
      <c r="U3" s="67">
        <v>14.42</v>
      </c>
      <c r="V3" s="67">
        <v>14.48</v>
      </c>
      <c r="W3" s="67">
        <f>AVERAGE(U3:V3)</f>
        <v>14.45</v>
      </c>
      <c r="X3" s="71">
        <v>461420.36144142319</v>
      </c>
      <c r="Y3" s="67">
        <v>15.46</v>
      </c>
      <c r="Z3" s="67">
        <v>15.58</v>
      </c>
      <c r="AA3" s="67">
        <f>AVERAGE(Y3:Z3)</f>
        <v>15.52</v>
      </c>
      <c r="AB3" s="71">
        <v>227733.7582980507</v>
      </c>
      <c r="AC3" s="67">
        <v>17.75</v>
      </c>
      <c r="AD3" s="67">
        <v>17.82</v>
      </c>
      <c r="AE3" s="67">
        <f>AVERAGE(AC3:AD3)</f>
        <v>17.785</v>
      </c>
      <c r="AF3" s="71">
        <v>51081.409505548836</v>
      </c>
      <c r="AG3" s="67">
        <v>19.329999999999998</v>
      </c>
      <c r="AH3" s="67">
        <v>19.21</v>
      </c>
      <c r="AI3" s="67">
        <f>AVERAGE(AG3:AH3)</f>
        <v>19.27</v>
      </c>
      <c r="AJ3" s="71">
        <v>19171.305297118335</v>
      </c>
      <c r="AK3" s="67">
        <v>23.58</v>
      </c>
      <c r="AL3" s="67">
        <v>23.6</v>
      </c>
      <c r="AM3" s="67">
        <f>AVERAGE(AK3:AL3)</f>
        <v>23.59</v>
      </c>
      <c r="AN3" s="71">
        <v>1107.9241834767618</v>
      </c>
      <c r="AO3" s="67">
        <v>19.5</v>
      </c>
      <c r="AP3" s="67">
        <v>19.670000000000002</v>
      </c>
      <c r="AQ3" s="67">
        <f>AVERAGE(AO3:AP3)</f>
        <v>19.585000000000001</v>
      </c>
      <c r="AR3" s="71">
        <v>15572.936829559178</v>
      </c>
      <c r="AS3" s="51"/>
      <c r="AT3" s="51"/>
      <c r="AU3" s="51"/>
      <c r="AV3" s="51"/>
    </row>
    <row r="4" spans="1:48" x14ac:dyDescent="0.25">
      <c r="A4">
        <v>22</v>
      </c>
      <c r="B4" s="159"/>
      <c r="C4" s="163"/>
      <c r="D4" s="26"/>
      <c r="E4" s="67">
        <v>21.93</v>
      </c>
      <c r="F4" s="67">
        <v>22.19</v>
      </c>
      <c r="G4" s="67">
        <f t="shared" ref="G4:G49" si="0">AVERAGE(E4:F4)</f>
        <v>22.060000000000002</v>
      </c>
      <c r="H4" s="71">
        <f t="shared" ref="H4:H49" si="1">(10^((G4-34.827)/-3.4891))/0.1875</f>
        <v>24328.118750714446</v>
      </c>
      <c r="I4" s="67">
        <v>12.73</v>
      </c>
      <c r="J4" s="67">
        <v>12.76</v>
      </c>
      <c r="K4" s="67">
        <f>AVERAGE(I4:J4)</f>
        <v>12.745000000000001</v>
      </c>
      <c r="L4" s="71">
        <v>1421547.7545519399</v>
      </c>
      <c r="M4" s="67">
        <v>18.39</v>
      </c>
      <c r="N4" s="67">
        <v>18.48</v>
      </c>
      <c r="O4" s="67">
        <f t="shared" ref="O4" si="2">AVERAGE(M4:N4)</f>
        <v>18.435000000000002</v>
      </c>
      <c r="P4" s="71">
        <v>33263.535887217986</v>
      </c>
      <c r="Q4" s="67">
        <v>19.34</v>
      </c>
      <c r="R4" s="67">
        <v>19.28</v>
      </c>
      <c r="S4" s="67">
        <f t="shared" ref="S4:S9" si="3">AVERAGE(Q4:R4)</f>
        <v>19.310000000000002</v>
      </c>
      <c r="T4" s="71">
        <v>18671.852535667826</v>
      </c>
      <c r="U4" s="67">
        <v>18.489999999999998</v>
      </c>
      <c r="V4" s="67">
        <v>18.64</v>
      </c>
      <c r="W4" s="67">
        <f t="shared" ref="W4:W9" si="4">AVERAGE(U4:V4)</f>
        <v>18.564999999999998</v>
      </c>
      <c r="X4" s="71">
        <v>30528.785010084543</v>
      </c>
      <c r="Y4" s="67">
        <v>19.23</v>
      </c>
      <c r="Z4" s="67">
        <v>19.309999999999999</v>
      </c>
      <c r="AA4" s="67">
        <f t="shared" ref="AA4:AA9" si="5">AVERAGE(Y4:Z4)</f>
        <v>19.27</v>
      </c>
      <c r="AB4" s="71">
        <v>19171.305297118335</v>
      </c>
      <c r="AC4" s="67">
        <v>20.52</v>
      </c>
      <c r="AD4" s="67">
        <v>20.53</v>
      </c>
      <c r="AE4" s="67">
        <f t="shared" ref="AE4:AE9" si="6">AVERAGE(AC4:AD4)</f>
        <v>20.524999999999999</v>
      </c>
      <c r="AF4" s="71">
        <v>8374.5228566919141</v>
      </c>
      <c r="AG4" s="67">
        <v>28.68</v>
      </c>
      <c r="AH4" s="67">
        <v>27.64</v>
      </c>
      <c r="AI4" s="67">
        <f t="shared" ref="AI4:AI9" si="7">AVERAGE(AG4:AH4)</f>
        <v>28.16</v>
      </c>
      <c r="AJ4" s="71">
        <v>54.289605482108293</v>
      </c>
      <c r="AK4" s="67">
        <v>24.33</v>
      </c>
      <c r="AL4" s="67">
        <v>24.48</v>
      </c>
      <c r="AM4" s="67">
        <f t="shared" ref="AM4:AM9" si="8">AVERAGE(AK4:AL4)</f>
        <v>24.405000000000001</v>
      </c>
      <c r="AN4" s="71">
        <v>647.03153844266978</v>
      </c>
      <c r="AO4" s="67">
        <v>23.61</v>
      </c>
      <c r="AP4" s="67">
        <v>23.52</v>
      </c>
      <c r="AQ4" s="67">
        <f t="shared" ref="AQ4:AQ9" si="9">AVERAGE(AO4:AP4)</f>
        <v>23.564999999999998</v>
      </c>
      <c r="AR4" s="71">
        <v>1126.354798768557</v>
      </c>
      <c r="AS4" s="51"/>
      <c r="AT4" s="51"/>
      <c r="AU4" s="51"/>
      <c r="AV4" s="51"/>
    </row>
    <row r="5" spans="1:48" x14ac:dyDescent="0.25">
      <c r="A5">
        <v>23</v>
      </c>
      <c r="B5" s="159"/>
      <c r="C5" s="163"/>
      <c r="D5" s="26"/>
      <c r="E5" s="67">
        <v>21.59</v>
      </c>
      <c r="F5" s="67">
        <v>21.43</v>
      </c>
      <c r="G5" s="67">
        <f t="shared" si="0"/>
        <v>21.509999999999998</v>
      </c>
      <c r="H5" s="71">
        <f t="shared" si="1"/>
        <v>34973.758012335049</v>
      </c>
      <c r="I5" s="67">
        <v>14.5</v>
      </c>
      <c r="J5" s="67">
        <v>15.55</v>
      </c>
      <c r="K5" s="67">
        <f t="shared" ref="K5:K7" si="10">AVERAGE(I5:J5)</f>
        <v>15.025</v>
      </c>
      <c r="L5" s="71">
        <v>315716.88539420837</v>
      </c>
      <c r="M5" s="67">
        <v>10</v>
      </c>
      <c r="N5" s="67">
        <v>9.98</v>
      </c>
      <c r="O5" s="67">
        <f>AVERAGE(M5:N5)</f>
        <v>9.99</v>
      </c>
      <c r="P5" s="71">
        <v>8757161.4533452448</v>
      </c>
      <c r="Q5" s="67">
        <v>16.86</v>
      </c>
      <c r="R5" s="67">
        <v>16.78</v>
      </c>
      <c r="S5" s="67">
        <f t="shared" si="3"/>
        <v>16.82</v>
      </c>
      <c r="T5" s="71">
        <v>96569.168863371815</v>
      </c>
      <c r="U5" s="67">
        <v>25.3</v>
      </c>
      <c r="V5" s="67">
        <v>25.3</v>
      </c>
      <c r="W5" s="67">
        <f t="shared" si="4"/>
        <v>25.3</v>
      </c>
      <c r="X5" s="71">
        <v>358.43656706013718</v>
      </c>
      <c r="Y5" s="67">
        <v>20.22</v>
      </c>
      <c r="Z5" s="67">
        <v>20.18</v>
      </c>
      <c r="AA5" s="67">
        <f t="shared" si="5"/>
        <v>20.2</v>
      </c>
      <c r="AB5" s="71">
        <v>10377.847921192681</v>
      </c>
      <c r="AC5" s="67">
        <v>28.03</v>
      </c>
      <c r="AD5" s="67">
        <v>28</v>
      </c>
      <c r="AE5" s="67">
        <f t="shared" si="6"/>
        <v>28.015000000000001</v>
      </c>
      <c r="AF5" s="71">
        <v>59.74130161673137</v>
      </c>
      <c r="AG5" s="67">
        <v>19.96</v>
      </c>
      <c r="AH5" s="67">
        <v>20.309999999999999</v>
      </c>
      <c r="AI5" s="67">
        <f t="shared" si="7"/>
        <v>20.134999999999998</v>
      </c>
      <c r="AJ5" s="71">
        <v>10832.700802506562</v>
      </c>
      <c r="AK5" s="67">
        <v>24</v>
      </c>
      <c r="AL5" s="67">
        <v>24.22</v>
      </c>
      <c r="AM5" s="67">
        <f t="shared" si="8"/>
        <v>24.11</v>
      </c>
      <c r="AN5" s="71">
        <v>786.09398691014906</v>
      </c>
      <c r="AO5" s="67">
        <v>24.27</v>
      </c>
      <c r="AP5" s="67">
        <v>24.37</v>
      </c>
      <c r="AQ5" s="67">
        <f t="shared" si="9"/>
        <v>24.32</v>
      </c>
      <c r="AR5" s="71">
        <v>4518.3790028840931</v>
      </c>
      <c r="AS5" s="67">
        <v>18.63</v>
      </c>
      <c r="AT5" s="67">
        <v>18.559999999999999</v>
      </c>
      <c r="AU5" s="67">
        <f>AVERAGE(AS5:AT5)</f>
        <v>18.594999999999999</v>
      </c>
      <c r="AV5" s="71">
        <v>341735.92240558355</v>
      </c>
    </row>
    <row r="6" spans="1:48" x14ac:dyDescent="0.25">
      <c r="A6">
        <v>24</v>
      </c>
      <c r="B6" s="159"/>
      <c r="C6" s="163"/>
      <c r="D6" s="26"/>
      <c r="E6" s="67">
        <v>20.18</v>
      </c>
      <c r="F6" s="67">
        <v>20.03</v>
      </c>
      <c r="G6" s="67">
        <f t="shared" si="0"/>
        <v>20.105</v>
      </c>
      <c r="H6" s="71">
        <f t="shared" si="1"/>
        <v>88394.438412435571</v>
      </c>
      <c r="I6" s="67">
        <v>12.78</v>
      </c>
      <c r="J6" s="67">
        <v>12.79</v>
      </c>
      <c r="K6" s="67">
        <f t="shared" si="10"/>
        <v>12.785</v>
      </c>
      <c r="L6" s="71">
        <v>1384513.4503905296</v>
      </c>
      <c r="M6" s="67">
        <v>10.65</v>
      </c>
      <c r="N6" s="67">
        <v>10.67</v>
      </c>
      <c r="O6" s="67">
        <f>AVERAGE(M6:N6)</f>
        <v>10.66</v>
      </c>
      <c r="P6" s="71">
        <v>5627775.437149032</v>
      </c>
      <c r="Q6" s="67">
        <v>17.73</v>
      </c>
      <c r="R6" s="67">
        <v>18.309999999999999</v>
      </c>
      <c r="S6" s="67">
        <f t="shared" si="3"/>
        <v>18.02</v>
      </c>
      <c r="T6" s="71">
        <v>43743.170752192156</v>
      </c>
      <c r="U6" s="67">
        <v>18.010000000000002</v>
      </c>
      <c r="V6" s="67">
        <v>17.77</v>
      </c>
      <c r="W6" s="67">
        <f t="shared" si="4"/>
        <v>17.89</v>
      </c>
      <c r="X6" s="71">
        <v>47661.658649553516</v>
      </c>
      <c r="Y6" s="67">
        <v>19.28</v>
      </c>
      <c r="Z6" s="67">
        <v>19.3</v>
      </c>
      <c r="AA6" s="67">
        <f t="shared" si="5"/>
        <v>19.29</v>
      </c>
      <c r="AB6" s="71">
        <v>18919.930904315173</v>
      </c>
      <c r="AC6" s="67">
        <v>28.25</v>
      </c>
      <c r="AD6" s="67">
        <v>28.51</v>
      </c>
      <c r="AE6" s="67">
        <f t="shared" si="6"/>
        <v>28.380000000000003</v>
      </c>
      <c r="AF6" s="71">
        <v>46.952981623319197</v>
      </c>
      <c r="AG6" s="67">
        <v>20.38</v>
      </c>
      <c r="AH6" s="67">
        <v>20.38</v>
      </c>
      <c r="AI6" s="67">
        <f t="shared" si="7"/>
        <v>20.38</v>
      </c>
      <c r="AJ6" s="71">
        <v>9215.4822536465708</v>
      </c>
      <c r="AK6" s="67">
        <v>27.95</v>
      </c>
      <c r="AL6" s="67">
        <v>27.64</v>
      </c>
      <c r="AM6" s="67">
        <f t="shared" si="8"/>
        <v>27.795000000000002</v>
      </c>
      <c r="AN6" s="71">
        <v>69.076160525430353</v>
      </c>
      <c r="AO6" s="67">
        <v>20.190000000000001</v>
      </c>
      <c r="AP6" s="67">
        <v>20.23</v>
      </c>
      <c r="AQ6" s="67">
        <f t="shared" si="9"/>
        <v>20.21</v>
      </c>
      <c r="AR6" s="71">
        <v>2.6778694323521073</v>
      </c>
      <c r="AS6" s="67">
        <v>15.81</v>
      </c>
      <c r="AT6" s="67">
        <v>15.88</v>
      </c>
      <c r="AU6" s="67">
        <f t="shared" ref="AU6:AU9" si="11">AVERAGE(AS6:AT6)</f>
        <v>15.845000000000001</v>
      </c>
      <c r="AV6" s="71">
        <v>74164.444653074053</v>
      </c>
    </row>
    <row r="7" spans="1:48" x14ac:dyDescent="0.25">
      <c r="A7">
        <v>25</v>
      </c>
      <c r="B7" s="159"/>
      <c r="C7" s="163"/>
      <c r="D7" s="26"/>
      <c r="E7" s="67">
        <v>12.61</v>
      </c>
      <c r="F7" s="67">
        <v>12.55</v>
      </c>
      <c r="G7" s="67">
        <f t="shared" si="0"/>
        <v>12.58</v>
      </c>
      <c r="H7" s="71">
        <f t="shared" si="1"/>
        <v>12680651.666961737</v>
      </c>
      <c r="I7" s="67">
        <v>9.31</v>
      </c>
      <c r="J7" s="67">
        <v>8.9499999999999993</v>
      </c>
      <c r="K7" s="67">
        <f t="shared" si="10"/>
        <v>9.129999999999999</v>
      </c>
      <c r="L7" s="71">
        <v>15447039.515338339</v>
      </c>
      <c r="M7" s="67">
        <v>10.82</v>
      </c>
      <c r="N7" s="67">
        <v>10.79</v>
      </c>
      <c r="O7" s="67">
        <f>AVERAGE(M7:N7)</f>
        <v>10.805</v>
      </c>
      <c r="P7" s="71">
        <v>5114212.4452667208</v>
      </c>
      <c r="Q7" s="67">
        <v>16.18</v>
      </c>
      <c r="R7" s="67">
        <v>16.25</v>
      </c>
      <c r="S7" s="67">
        <f t="shared" si="3"/>
        <v>16.215</v>
      </c>
      <c r="T7" s="71">
        <v>143957.94707504034</v>
      </c>
      <c r="U7" s="67">
        <v>16.27</v>
      </c>
      <c r="V7" s="67">
        <v>16.309999999999999</v>
      </c>
      <c r="W7" s="67">
        <f t="shared" si="4"/>
        <v>16.29</v>
      </c>
      <c r="X7" s="71">
        <v>137006.17135965062</v>
      </c>
      <c r="Y7" s="67">
        <v>15.55</v>
      </c>
      <c r="Z7" s="67">
        <v>15.55</v>
      </c>
      <c r="AA7" s="67">
        <f t="shared" si="5"/>
        <v>15.55</v>
      </c>
      <c r="AB7" s="71">
        <v>223269.40115961549</v>
      </c>
      <c r="AC7" s="67">
        <v>18.21</v>
      </c>
      <c r="AD7" s="67">
        <v>18.18</v>
      </c>
      <c r="AE7" s="67">
        <f t="shared" si="6"/>
        <v>18.195</v>
      </c>
      <c r="AF7" s="71">
        <v>38972.122521125937</v>
      </c>
      <c r="AG7" s="67">
        <v>21.31</v>
      </c>
      <c r="AH7" s="67">
        <v>21.27</v>
      </c>
      <c r="AI7" s="67">
        <f t="shared" si="7"/>
        <v>21.29</v>
      </c>
      <c r="AJ7" s="71">
        <v>5054.8214912868143</v>
      </c>
      <c r="AK7" s="67">
        <v>20.91</v>
      </c>
      <c r="AL7" s="67">
        <v>20.92</v>
      </c>
      <c r="AM7" s="67">
        <f t="shared" si="8"/>
        <v>20.914999999999999</v>
      </c>
      <c r="AN7" s="71">
        <v>6474.1595245598792</v>
      </c>
      <c r="AO7" s="67">
        <v>20.94</v>
      </c>
      <c r="AP7" s="67">
        <v>20.9</v>
      </c>
      <c r="AQ7" s="67">
        <f t="shared" si="9"/>
        <v>20.92</v>
      </c>
      <c r="AR7" s="71">
        <v>684.36380667618539</v>
      </c>
      <c r="AS7" s="67">
        <v>14.91</v>
      </c>
      <c r="AT7" s="67">
        <v>14.9</v>
      </c>
      <c r="AU7" s="67">
        <f t="shared" si="11"/>
        <v>14.905000000000001</v>
      </c>
      <c r="AV7" s="71">
        <v>42.950799258795364</v>
      </c>
    </row>
    <row r="8" spans="1:48" x14ac:dyDescent="0.25">
      <c r="A8">
        <v>26</v>
      </c>
      <c r="B8" s="159"/>
      <c r="C8" s="163"/>
      <c r="D8" s="26"/>
      <c r="E8" s="67">
        <v>16.809999999999999</v>
      </c>
      <c r="F8" s="67">
        <v>16.82</v>
      </c>
      <c r="G8" s="67">
        <f t="shared" si="0"/>
        <v>16.814999999999998</v>
      </c>
      <c r="H8" s="71">
        <f t="shared" si="1"/>
        <v>775106.74277548923</v>
      </c>
      <c r="I8" s="48"/>
      <c r="J8" s="48"/>
      <c r="K8" s="48"/>
      <c r="L8" s="48"/>
      <c r="M8" s="67">
        <v>13.67</v>
      </c>
      <c r="N8" s="67">
        <v>13.58</v>
      </c>
      <c r="O8" s="67">
        <f>AVERAGE(M8:N8)</f>
        <v>13.625</v>
      </c>
      <c r="P8" s="71">
        <v>795330.09383913514</v>
      </c>
      <c r="Q8" s="67">
        <v>17.89</v>
      </c>
      <c r="R8" s="67">
        <v>17.86</v>
      </c>
      <c r="S8" s="67">
        <f t="shared" si="3"/>
        <v>17.875</v>
      </c>
      <c r="T8" s="71">
        <v>48135.80674186573</v>
      </c>
      <c r="U8" s="67">
        <v>15.42</v>
      </c>
      <c r="V8" s="67">
        <v>15.42</v>
      </c>
      <c r="W8" s="67">
        <f t="shared" si="4"/>
        <v>15.42</v>
      </c>
      <c r="X8" s="71">
        <v>243269.74478471014</v>
      </c>
      <c r="Y8" s="67">
        <v>17.989999999999998</v>
      </c>
      <c r="Z8" s="67">
        <v>18.2</v>
      </c>
      <c r="AA8" s="67">
        <f t="shared" si="5"/>
        <v>18.094999999999999</v>
      </c>
      <c r="AB8" s="71">
        <v>41630.798921891525</v>
      </c>
      <c r="AC8" s="67">
        <v>21.54</v>
      </c>
      <c r="AD8" s="67">
        <v>21.44</v>
      </c>
      <c r="AE8" s="67">
        <f t="shared" si="6"/>
        <v>21.490000000000002</v>
      </c>
      <c r="AF8" s="71">
        <v>4429.8033885068808</v>
      </c>
      <c r="AG8" s="67">
        <v>21.94</v>
      </c>
      <c r="AH8" s="67">
        <v>21.77</v>
      </c>
      <c r="AI8" s="67">
        <f t="shared" si="7"/>
        <v>21.855</v>
      </c>
      <c r="AJ8" s="71">
        <v>3481.5524849098692</v>
      </c>
      <c r="AK8" s="67">
        <v>22.4</v>
      </c>
      <c r="AL8" s="67">
        <v>22.37</v>
      </c>
      <c r="AM8" s="67">
        <f t="shared" si="8"/>
        <v>22.384999999999998</v>
      </c>
      <c r="AN8" s="71">
        <v>2453.981645391556</v>
      </c>
      <c r="AO8" s="67">
        <v>21.42</v>
      </c>
      <c r="AP8" s="67">
        <v>21.5</v>
      </c>
      <c r="AQ8" s="67">
        <f t="shared" si="9"/>
        <v>21.46</v>
      </c>
      <c r="AR8" s="71">
        <v>10309.586185348984</v>
      </c>
      <c r="AS8" s="67">
        <v>17.25</v>
      </c>
      <c r="AT8" s="67">
        <v>17.190000000000001</v>
      </c>
      <c r="AU8" s="67">
        <f t="shared" si="11"/>
        <v>17.22</v>
      </c>
      <c r="AV8" s="71">
        <v>29930.316867697136</v>
      </c>
    </row>
    <row r="9" spans="1:48" s="42" customFormat="1" ht="16.5" thickBot="1" x14ac:dyDescent="0.3">
      <c r="A9" s="42">
        <v>27</v>
      </c>
      <c r="B9" s="160"/>
      <c r="C9" s="164"/>
      <c r="D9" s="43"/>
      <c r="E9" s="68">
        <v>28.47</v>
      </c>
      <c r="F9" s="68">
        <v>28.9</v>
      </c>
      <c r="G9" s="68">
        <f t="shared" si="0"/>
        <v>28.684999999999999</v>
      </c>
      <c r="H9" s="72">
        <f t="shared" si="1"/>
        <v>307.14119556950305</v>
      </c>
      <c r="I9" s="49"/>
      <c r="J9" s="50"/>
      <c r="K9" s="50"/>
      <c r="L9" s="50"/>
      <c r="M9" s="68">
        <v>26.31</v>
      </c>
      <c r="N9" s="68">
        <v>26.43</v>
      </c>
      <c r="O9" s="68">
        <f>AVERAGE(M9:N9)</f>
        <v>26.369999999999997</v>
      </c>
      <c r="P9" s="72">
        <v>176.90616485379999</v>
      </c>
      <c r="Q9" s="68">
        <v>28.77</v>
      </c>
      <c r="R9" s="68">
        <v>28.69</v>
      </c>
      <c r="S9" s="68">
        <f t="shared" si="3"/>
        <v>28.73</v>
      </c>
      <c r="T9" s="72">
        <v>37.269260429393114</v>
      </c>
      <c r="U9" s="68">
        <v>27.85</v>
      </c>
      <c r="V9" s="68">
        <v>27.68</v>
      </c>
      <c r="W9" s="68">
        <f t="shared" si="4"/>
        <v>27.765000000000001</v>
      </c>
      <c r="X9" s="72">
        <v>70.457364795857629</v>
      </c>
      <c r="Y9" s="68">
        <v>29.82</v>
      </c>
      <c r="Z9" s="68">
        <v>29.78</v>
      </c>
      <c r="AA9" s="68">
        <f t="shared" si="5"/>
        <v>29.8</v>
      </c>
      <c r="AB9" s="72">
        <v>25.924894692694931</v>
      </c>
      <c r="AC9" s="68">
        <v>30.55</v>
      </c>
      <c r="AD9" s="68">
        <v>30.54</v>
      </c>
      <c r="AE9" s="68">
        <f t="shared" si="6"/>
        <v>30.545000000000002</v>
      </c>
      <c r="AF9" s="72">
        <v>11.250176120017615</v>
      </c>
      <c r="AG9" s="68">
        <v>30.71</v>
      </c>
      <c r="AH9" s="68">
        <v>30.18</v>
      </c>
      <c r="AI9" s="68">
        <f t="shared" si="7"/>
        <v>30.445</v>
      </c>
      <c r="AJ9" s="72">
        <v>12.017662616000317</v>
      </c>
      <c r="AK9" s="68">
        <v>36.36</v>
      </c>
      <c r="AL9" s="68">
        <v>35.71</v>
      </c>
      <c r="AM9" s="68">
        <f t="shared" si="8"/>
        <v>36.034999999999997</v>
      </c>
      <c r="AN9" s="72">
        <v>0.30039150890788391</v>
      </c>
      <c r="AO9" s="68">
        <v>33.270000000000003</v>
      </c>
      <c r="AP9" s="68">
        <v>32.17</v>
      </c>
      <c r="AQ9" s="68">
        <f t="shared" si="9"/>
        <v>32.72</v>
      </c>
      <c r="AR9" s="72">
        <v>6452.8320539378292</v>
      </c>
      <c r="AS9" s="68">
        <v>28.64</v>
      </c>
      <c r="AT9" s="68">
        <v>28.39</v>
      </c>
      <c r="AU9" s="68">
        <f t="shared" si="11"/>
        <v>28.515000000000001</v>
      </c>
      <c r="AV9" s="72">
        <v>183772.35613683952</v>
      </c>
    </row>
    <row r="10" spans="1:48" x14ac:dyDescent="0.25">
      <c r="A10">
        <v>31</v>
      </c>
      <c r="B10" s="161" t="s">
        <v>956</v>
      </c>
      <c r="C10" s="165">
        <v>41666</v>
      </c>
      <c r="D10">
        <v>91.8</v>
      </c>
      <c r="E10" s="69">
        <v>13.52</v>
      </c>
      <c r="F10" s="69">
        <v>13.64</v>
      </c>
      <c r="G10" s="67">
        <f t="shared" si="0"/>
        <v>13.58</v>
      </c>
      <c r="H10" s="71">
        <f t="shared" si="1"/>
        <v>6554426.7066137316</v>
      </c>
      <c r="I10" s="46"/>
      <c r="J10" s="46"/>
      <c r="K10" s="46"/>
      <c r="L10" s="46"/>
      <c r="M10" s="46"/>
      <c r="N10" s="46"/>
      <c r="O10" s="46"/>
      <c r="P10" s="4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25">
      <c r="A11">
        <v>32</v>
      </c>
      <c r="B11" s="159"/>
      <c r="C11" s="163"/>
      <c r="D11">
        <v>71.7</v>
      </c>
      <c r="E11" s="69">
        <v>12.17</v>
      </c>
      <c r="F11" s="69">
        <v>12.25</v>
      </c>
      <c r="G11" s="67">
        <f t="shared" si="0"/>
        <v>12.21</v>
      </c>
      <c r="H11" s="71">
        <f t="shared" si="1"/>
        <v>16187735.943284625</v>
      </c>
      <c r="I11" s="46"/>
      <c r="J11" s="46"/>
      <c r="K11" s="46"/>
      <c r="L11" s="46"/>
      <c r="M11" s="46"/>
      <c r="N11" s="46"/>
      <c r="O11" s="46"/>
      <c r="P11" s="4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25">
      <c r="A12">
        <v>35</v>
      </c>
      <c r="B12" s="159"/>
      <c r="C12" s="163"/>
      <c r="D12">
        <v>72</v>
      </c>
      <c r="E12" s="69">
        <v>12.19</v>
      </c>
      <c r="F12" s="69">
        <v>12.21</v>
      </c>
      <c r="G12" s="67">
        <f t="shared" si="0"/>
        <v>12.2</v>
      </c>
      <c r="H12" s="71">
        <f t="shared" si="1"/>
        <v>16294918.029451935</v>
      </c>
      <c r="I12" s="46"/>
      <c r="J12" s="46"/>
      <c r="K12" s="46"/>
      <c r="L12" s="46"/>
      <c r="M12" s="46"/>
      <c r="N12" s="46"/>
      <c r="O12" s="46"/>
      <c r="P12" s="4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25">
      <c r="A13">
        <v>37</v>
      </c>
      <c r="B13" s="159"/>
      <c r="C13" s="163"/>
      <c r="D13">
        <v>58</v>
      </c>
      <c r="E13" s="69">
        <v>13.15</v>
      </c>
      <c r="F13" s="69">
        <v>13.18</v>
      </c>
      <c r="G13" s="67">
        <f t="shared" ref="G13:G32" si="12">AVERAGE(E13:F13)</f>
        <v>13.164999999999999</v>
      </c>
      <c r="H13" s="71">
        <f t="shared" ref="H13:H32" si="13">(10^((G13-34.827)/-3.4891))/0.1875</f>
        <v>8619390.5417104401</v>
      </c>
      <c r="I13" s="46"/>
      <c r="J13" s="46"/>
      <c r="K13" s="46"/>
      <c r="L13" s="46"/>
      <c r="M13" s="46"/>
      <c r="N13" s="46"/>
      <c r="O13" s="46"/>
      <c r="P13" s="4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25">
      <c r="A14">
        <v>38</v>
      </c>
      <c r="B14" s="159"/>
      <c r="C14" s="163"/>
      <c r="D14">
        <v>69.400000000000006</v>
      </c>
      <c r="E14" s="69">
        <v>14.17</v>
      </c>
      <c r="F14" s="69">
        <v>14.22</v>
      </c>
      <c r="G14" s="67">
        <f t="shared" si="12"/>
        <v>14.195</v>
      </c>
      <c r="H14" s="71">
        <f t="shared" si="13"/>
        <v>4367887.9787613219</v>
      </c>
      <c r="I14" s="46"/>
      <c r="J14" s="46"/>
      <c r="K14" s="46"/>
      <c r="L14" s="46"/>
      <c r="M14" s="46"/>
      <c r="N14" s="46"/>
      <c r="O14" s="46"/>
      <c r="P14" s="4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25">
      <c r="A15">
        <v>39</v>
      </c>
      <c r="B15" s="159"/>
      <c r="C15" s="163"/>
      <c r="D15">
        <v>71.2</v>
      </c>
      <c r="E15" s="69">
        <v>13.6</v>
      </c>
      <c r="F15" s="69">
        <v>13.6</v>
      </c>
      <c r="G15" s="67">
        <f t="shared" si="12"/>
        <v>13.6</v>
      </c>
      <c r="H15" s="71">
        <f t="shared" si="13"/>
        <v>6468484.9823538149</v>
      </c>
      <c r="I15" s="46"/>
      <c r="J15" s="46"/>
      <c r="K15" s="46"/>
      <c r="L15" s="46"/>
      <c r="M15" s="46"/>
      <c r="N15" s="46"/>
      <c r="O15" s="46"/>
      <c r="P15" s="4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25">
      <c r="A16">
        <v>40</v>
      </c>
      <c r="B16" s="159"/>
      <c r="C16" s="163"/>
      <c r="D16">
        <v>76.8</v>
      </c>
      <c r="E16" s="69">
        <v>12.55</v>
      </c>
      <c r="F16" s="69">
        <v>12.59</v>
      </c>
      <c r="G16" s="67">
        <f t="shared" si="12"/>
        <v>12.57</v>
      </c>
      <c r="H16" s="71">
        <f t="shared" si="13"/>
        <v>12764612.679445991</v>
      </c>
      <c r="I16" s="46"/>
      <c r="J16" s="46"/>
      <c r="K16" s="46"/>
      <c r="L16" s="46"/>
      <c r="M16" s="46"/>
      <c r="N16" s="46"/>
      <c r="O16" s="46"/>
      <c r="P16" s="4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25">
      <c r="A17">
        <v>45</v>
      </c>
      <c r="B17" s="159"/>
      <c r="C17" s="163"/>
      <c r="D17">
        <v>53.2</v>
      </c>
      <c r="E17" s="69">
        <v>14.25</v>
      </c>
      <c r="F17" s="69">
        <v>14.17</v>
      </c>
      <c r="G17" s="67">
        <f t="shared" si="12"/>
        <v>14.21</v>
      </c>
      <c r="H17" s="71">
        <f t="shared" si="13"/>
        <v>4324863.3388364268</v>
      </c>
      <c r="I17" s="46"/>
      <c r="J17" s="46"/>
      <c r="K17" s="46"/>
      <c r="L17" s="46"/>
      <c r="M17" s="46"/>
      <c r="N17" s="46"/>
      <c r="O17" s="46"/>
      <c r="P17" s="4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25">
      <c r="A18">
        <v>46</v>
      </c>
      <c r="B18" s="159"/>
      <c r="C18" s="163"/>
      <c r="D18">
        <v>57.4</v>
      </c>
      <c r="E18" s="69">
        <v>10.39</v>
      </c>
      <c r="F18" s="69">
        <v>10.89</v>
      </c>
      <c r="G18" s="67">
        <f t="shared" si="12"/>
        <v>10.64</v>
      </c>
      <c r="H18" s="71">
        <f t="shared" si="13"/>
        <v>45620378.465378016</v>
      </c>
      <c r="I18" s="46"/>
      <c r="J18" s="46"/>
      <c r="K18" s="46"/>
      <c r="L18" s="46"/>
      <c r="M18" s="46"/>
      <c r="N18" s="46"/>
      <c r="O18" s="46"/>
      <c r="P18" s="4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25">
      <c r="A19">
        <v>47</v>
      </c>
      <c r="B19" s="159"/>
      <c r="C19" s="163"/>
      <c r="D19">
        <v>70.2</v>
      </c>
      <c r="E19" s="69">
        <v>12.77</v>
      </c>
      <c r="F19" s="69">
        <v>12.85</v>
      </c>
      <c r="G19" s="67">
        <f t="shared" si="12"/>
        <v>12.809999999999999</v>
      </c>
      <c r="H19" s="71">
        <f t="shared" si="13"/>
        <v>10894868.549153974</v>
      </c>
      <c r="I19" s="46"/>
      <c r="J19" s="46"/>
      <c r="K19" s="46"/>
      <c r="L19" s="46"/>
      <c r="M19" s="46"/>
      <c r="N19" s="46"/>
      <c r="O19" s="46"/>
      <c r="P19" s="4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25">
      <c r="A20">
        <v>49</v>
      </c>
      <c r="B20" s="159"/>
      <c r="C20" s="163"/>
      <c r="D20">
        <v>62.8</v>
      </c>
      <c r="E20" s="69">
        <v>12.75</v>
      </c>
      <c r="F20" s="69">
        <v>12.83</v>
      </c>
      <c r="G20" s="67">
        <f t="shared" si="12"/>
        <v>12.79</v>
      </c>
      <c r="H20" s="71">
        <f t="shared" si="13"/>
        <v>11039620.185936602</v>
      </c>
      <c r="I20" s="46"/>
      <c r="J20" s="46"/>
      <c r="K20" s="46"/>
      <c r="L20" s="46"/>
      <c r="M20" s="46"/>
      <c r="N20" s="46"/>
      <c r="O20" s="46"/>
      <c r="P20" s="4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25">
      <c r="A21">
        <v>51</v>
      </c>
      <c r="B21" s="159"/>
      <c r="C21" s="163"/>
      <c r="D21">
        <v>73.8</v>
      </c>
      <c r="E21" s="69">
        <v>12.84</v>
      </c>
      <c r="F21" s="69">
        <v>12.88</v>
      </c>
      <c r="G21" s="67">
        <f t="shared" si="12"/>
        <v>12.86</v>
      </c>
      <c r="H21" s="71">
        <f t="shared" si="13"/>
        <v>10541238.793024415</v>
      </c>
      <c r="I21" s="46"/>
      <c r="J21" s="46"/>
      <c r="K21" s="46"/>
      <c r="L21" s="46"/>
      <c r="M21" s="46"/>
      <c r="N21" s="46"/>
      <c r="O21" s="46"/>
      <c r="P21" s="4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25">
      <c r="A22">
        <v>54</v>
      </c>
      <c r="B22" s="159"/>
      <c r="C22" s="163"/>
      <c r="D22">
        <v>72.900000000000006</v>
      </c>
      <c r="E22" s="69">
        <v>12.69</v>
      </c>
      <c r="F22" s="69">
        <v>12.85</v>
      </c>
      <c r="G22" s="67">
        <f t="shared" si="12"/>
        <v>12.77</v>
      </c>
      <c r="H22" s="71">
        <f t="shared" si="13"/>
        <v>11186295.025028326</v>
      </c>
      <c r="I22" s="46"/>
      <c r="J22" s="46"/>
      <c r="K22" s="46"/>
      <c r="L22" s="46"/>
      <c r="M22" s="46"/>
      <c r="N22" s="46"/>
      <c r="O22" s="46"/>
      <c r="P22" s="4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x14ac:dyDescent="0.25">
      <c r="A23">
        <v>55</v>
      </c>
      <c r="B23" s="159"/>
      <c r="C23" s="163"/>
      <c r="D23">
        <v>58.2</v>
      </c>
      <c r="E23" s="69">
        <v>11.57</v>
      </c>
      <c r="F23" s="69">
        <v>11.65</v>
      </c>
      <c r="G23" s="67">
        <f t="shared" si="12"/>
        <v>11.61</v>
      </c>
      <c r="H23" s="71">
        <f t="shared" si="13"/>
        <v>24051946.454173375</v>
      </c>
      <c r="I23" s="46"/>
      <c r="J23" s="46"/>
      <c r="K23" s="46"/>
      <c r="L23" s="46"/>
      <c r="M23" s="46"/>
      <c r="N23" s="46"/>
      <c r="O23" s="46"/>
      <c r="P23" s="4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25">
      <c r="A24">
        <v>59</v>
      </c>
      <c r="B24" s="159"/>
      <c r="C24" s="163"/>
      <c r="D24">
        <v>53</v>
      </c>
      <c r="E24" s="69">
        <v>14.48</v>
      </c>
      <c r="F24" s="69">
        <v>14.53</v>
      </c>
      <c r="G24" s="67">
        <f t="shared" si="12"/>
        <v>14.504999999999999</v>
      </c>
      <c r="H24" s="71">
        <f t="shared" si="13"/>
        <v>3559781.6880406844</v>
      </c>
      <c r="I24" s="46"/>
      <c r="J24" s="46"/>
      <c r="K24" s="46"/>
      <c r="L24" s="46"/>
      <c r="M24" s="46"/>
      <c r="N24" s="46"/>
      <c r="O24" s="46"/>
      <c r="P24" s="4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25">
      <c r="A25">
        <v>60</v>
      </c>
      <c r="B25" s="159"/>
      <c r="C25" s="163"/>
      <c r="D25">
        <v>82.1</v>
      </c>
      <c r="E25" s="69">
        <v>12.93</v>
      </c>
      <c r="F25" s="69">
        <v>12.96</v>
      </c>
      <c r="G25" s="67">
        <f t="shared" si="12"/>
        <v>12.945</v>
      </c>
      <c r="H25" s="71">
        <f t="shared" si="13"/>
        <v>9966210.7884810138</v>
      </c>
      <c r="I25" s="46"/>
      <c r="J25" s="46"/>
      <c r="K25" s="46"/>
      <c r="L25" s="46"/>
      <c r="M25" s="46"/>
      <c r="N25" s="46"/>
      <c r="O25" s="46"/>
      <c r="P25" s="4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25">
      <c r="A26">
        <v>61</v>
      </c>
      <c r="B26" s="159"/>
      <c r="C26" s="163"/>
      <c r="D26">
        <v>69.2</v>
      </c>
      <c r="E26" s="69">
        <v>11.48</v>
      </c>
      <c r="F26" s="69">
        <v>11.58</v>
      </c>
      <c r="G26" s="67">
        <f t="shared" si="12"/>
        <v>11.530000000000001</v>
      </c>
      <c r="H26" s="71">
        <f t="shared" si="13"/>
        <v>25355885.224380195</v>
      </c>
      <c r="I26" s="46"/>
      <c r="J26" s="46"/>
      <c r="K26" s="46"/>
      <c r="L26" s="46"/>
      <c r="M26" s="46"/>
      <c r="N26" s="46"/>
      <c r="O26" s="46"/>
      <c r="P26" s="4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25">
      <c r="A27">
        <v>62</v>
      </c>
      <c r="B27" s="159"/>
      <c r="C27" s="163"/>
      <c r="D27">
        <v>83.8</v>
      </c>
      <c r="E27" s="69">
        <v>12.83</v>
      </c>
      <c r="F27" s="69">
        <v>12.83</v>
      </c>
      <c r="G27" s="67">
        <f t="shared" si="12"/>
        <v>12.83</v>
      </c>
      <c r="H27" s="71">
        <f t="shared" si="13"/>
        <v>10752014.897627974</v>
      </c>
      <c r="I27" s="46"/>
      <c r="J27" s="46"/>
      <c r="K27" s="46"/>
      <c r="L27" s="46"/>
      <c r="M27" s="46"/>
      <c r="N27" s="46"/>
      <c r="O27" s="46"/>
      <c r="P27" s="4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25">
      <c r="A28">
        <v>64</v>
      </c>
      <c r="B28" s="159"/>
      <c r="C28" s="163"/>
      <c r="D28">
        <v>52.2</v>
      </c>
      <c r="E28" s="67">
        <v>15.28</v>
      </c>
      <c r="F28" s="67">
        <v>15.02</v>
      </c>
      <c r="G28" s="67">
        <f t="shared" si="12"/>
        <v>15.149999999999999</v>
      </c>
      <c r="H28" s="71">
        <f t="shared" si="13"/>
        <v>2325744.1598560531</v>
      </c>
      <c r="I28" s="46"/>
      <c r="J28" s="46"/>
      <c r="K28" s="46"/>
      <c r="L28" s="46"/>
      <c r="M28" s="46"/>
      <c r="N28" s="46"/>
      <c r="O28" s="46"/>
      <c r="P28" s="4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25">
      <c r="A29">
        <v>66</v>
      </c>
      <c r="B29" s="159"/>
      <c r="C29" s="163"/>
      <c r="D29">
        <v>76.900000000000006</v>
      </c>
      <c r="E29" s="69">
        <v>12.94</v>
      </c>
      <c r="F29" s="69">
        <v>12.96</v>
      </c>
      <c r="G29" s="67">
        <f t="shared" si="12"/>
        <v>12.95</v>
      </c>
      <c r="H29" s="71">
        <f t="shared" si="13"/>
        <v>9933379.6438362431</v>
      </c>
      <c r="I29" s="46"/>
      <c r="J29" s="46"/>
      <c r="K29" s="46"/>
      <c r="L29" s="46"/>
      <c r="M29" s="46"/>
      <c r="N29" s="46"/>
      <c r="O29" s="46"/>
      <c r="P29" s="4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42" customFormat="1" ht="16.5" thickBot="1" x14ac:dyDescent="0.3">
      <c r="A30" s="42">
        <v>67</v>
      </c>
      <c r="B30" s="160"/>
      <c r="C30" s="164"/>
      <c r="D30" s="42">
        <v>80.900000000000006</v>
      </c>
      <c r="E30" s="68">
        <v>13.63</v>
      </c>
      <c r="F30" s="68">
        <v>13.57</v>
      </c>
      <c r="G30" s="68">
        <f t="shared" si="12"/>
        <v>13.600000000000001</v>
      </c>
      <c r="H30" s="72">
        <f t="shared" si="13"/>
        <v>6468484.9823538149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x14ac:dyDescent="0.25">
      <c r="A31">
        <v>33</v>
      </c>
      <c r="B31" s="161" t="s">
        <v>957</v>
      </c>
      <c r="C31" s="165">
        <v>41666</v>
      </c>
      <c r="D31">
        <v>86.4</v>
      </c>
      <c r="E31" s="67">
        <v>14.85</v>
      </c>
      <c r="F31" s="67">
        <v>14.85</v>
      </c>
      <c r="G31" s="67">
        <f t="shared" si="12"/>
        <v>14.85</v>
      </c>
      <c r="H31" s="71">
        <f t="shared" si="13"/>
        <v>2834940.8210266749</v>
      </c>
      <c r="I31" s="46"/>
      <c r="J31" s="46"/>
      <c r="K31" s="46"/>
      <c r="L31" s="46"/>
      <c r="M31" s="46"/>
      <c r="N31" s="46"/>
      <c r="O31" s="46"/>
      <c r="P31" s="4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25">
      <c r="A32">
        <v>34</v>
      </c>
      <c r="B32" s="162"/>
      <c r="C32" s="163"/>
      <c r="D32">
        <v>115.6</v>
      </c>
      <c r="E32" s="67">
        <v>16.47</v>
      </c>
      <c r="F32" s="67">
        <v>16.510000000000002</v>
      </c>
      <c r="G32" s="67">
        <f t="shared" si="12"/>
        <v>16.490000000000002</v>
      </c>
      <c r="H32" s="71">
        <f t="shared" si="13"/>
        <v>960525.1590885889</v>
      </c>
      <c r="I32" s="46"/>
      <c r="J32" s="46"/>
      <c r="K32" s="46"/>
      <c r="L32" s="46"/>
      <c r="M32" s="46"/>
      <c r="N32" s="46"/>
      <c r="O32" s="46"/>
      <c r="P32" s="4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x14ac:dyDescent="0.25">
      <c r="A33">
        <v>36</v>
      </c>
      <c r="B33" s="162"/>
      <c r="C33" s="163"/>
      <c r="D33">
        <v>84.3</v>
      </c>
      <c r="E33" s="67">
        <v>18.809999999999999</v>
      </c>
      <c r="F33" s="67">
        <v>18.850000000000001</v>
      </c>
      <c r="G33" s="67">
        <f t="shared" si="0"/>
        <v>18.829999999999998</v>
      </c>
      <c r="H33" s="71">
        <f t="shared" si="1"/>
        <v>205044.76663177044</v>
      </c>
      <c r="I33" s="46"/>
      <c r="J33" s="46"/>
      <c r="K33" s="46"/>
      <c r="L33" s="46"/>
      <c r="M33" s="46"/>
      <c r="N33" s="46"/>
      <c r="O33" s="46"/>
      <c r="P33" s="4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x14ac:dyDescent="0.25">
      <c r="A34">
        <v>41</v>
      </c>
      <c r="B34" s="162"/>
      <c r="C34" s="163"/>
      <c r="D34">
        <v>68.5</v>
      </c>
      <c r="E34" s="69">
        <v>15.6</v>
      </c>
      <c r="F34" s="69">
        <v>15.67</v>
      </c>
      <c r="G34" s="67">
        <f t="shared" si="0"/>
        <v>15.635</v>
      </c>
      <c r="H34" s="71">
        <f t="shared" si="1"/>
        <v>1688719.8616899829</v>
      </c>
      <c r="I34" s="46"/>
      <c r="J34" s="46"/>
      <c r="K34" s="46"/>
      <c r="L34" s="46"/>
      <c r="M34" s="46"/>
      <c r="N34" s="46"/>
      <c r="O34" s="46"/>
      <c r="P34" s="4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25">
      <c r="A35">
        <v>42</v>
      </c>
      <c r="B35" s="162"/>
      <c r="C35" s="163"/>
      <c r="D35">
        <v>46.5</v>
      </c>
      <c r="E35" s="67">
        <v>15.18</v>
      </c>
      <c r="F35" s="67">
        <v>15.15</v>
      </c>
      <c r="G35" s="67">
        <f t="shared" si="0"/>
        <v>15.164999999999999</v>
      </c>
      <c r="H35" s="71">
        <f t="shared" si="1"/>
        <v>2302835.0775897927</v>
      </c>
      <c r="I35" s="46"/>
      <c r="J35" s="46"/>
      <c r="K35" s="46"/>
      <c r="L35" s="46"/>
      <c r="M35" s="46"/>
      <c r="N35" s="46"/>
      <c r="O35" s="46"/>
      <c r="P35" s="4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25">
      <c r="A36">
        <v>43</v>
      </c>
      <c r="B36" s="162"/>
      <c r="C36" s="163"/>
      <c r="D36">
        <v>78</v>
      </c>
      <c r="E36" s="67">
        <v>17.350000000000001</v>
      </c>
      <c r="F36" s="67">
        <v>17.39</v>
      </c>
      <c r="G36" s="67">
        <f t="shared" si="0"/>
        <v>17.37</v>
      </c>
      <c r="H36" s="71">
        <f t="shared" si="1"/>
        <v>537396.34315244202</v>
      </c>
      <c r="I36" s="46"/>
      <c r="J36" s="46"/>
      <c r="K36" s="46"/>
      <c r="L36" s="46"/>
      <c r="M36" s="46"/>
      <c r="N36" s="46"/>
      <c r="O36" s="46"/>
      <c r="P36" s="4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25">
      <c r="A37">
        <v>44</v>
      </c>
      <c r="B37" s="162"/>
      <c r="C37" s="163"/>
      <c r="D37">
        <v>85.6</v>
      </c>
      <c r="E37" s="67">
        <v>36.54</v>
      </c>
      <c r="F37" s="70" t="s">
        <v>5</v>
      </c>
      <c r="G37" s="70" t="s">
        <v>17</v>
      </c>
      <c r="H37" s="71">
        <v>0</v>
      </c>
      <c r="I37" s="46"/>
      <c r="J37" s="46"/>
      <c r="K37" s="46"/>
      <c r="L37" s="46"/>
      <c r="M37" s="46"/>
      <c r="N37" s="46"/>
      <c r="O37" s="46"/>
      <c r="P37" s="4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25">
      <c r="A38">
        <v>48</v>
      </c>
      <c r="B38" s="162"/>
      <c r="C38" s="163"/>
      <c r="D38">
        <v>104</v>
      </c>
      <c r="E38" s="67">
        <v>15.98</v>
      </c>
      <c r="F38" s="67">
        <v>16.36</v>
      </c>
      <c r="G38" s="67">
        <f t="shared" si="0"/>
        <v>16.170000000000002</v>
      </c>
      <c r="H38" s="71">
        <f t="shared" si="1"/>
        <v>1186377.6062883108</v>
      </c>
      <c r="I38" s="46"/>
      <c r="J38" s="46"/>
      <c r="K38" s="46"/>
      <c r="L38" s="46"/>
      <c r="M38" s="46"/>
      <c r="N38" s="46"/>
      <c r="O38" s="46"/>
      <c r="P38" s="4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25">
      <c r="A39">
        <v>50</v>
      </c>
      <c r="B39" s="162"/>
      <c r="C39" s="163"/>
      <c r="D39">
        <v>117.6</v>
      </c>
      <c r="E39" s="69">
        <v>14.93</v>
      </c>
      <c r="F39" s="69">
        <v>15.03</v>
      </c>
      <c r="G39" s="67">
        <f t="shared" si="0"/>
        <v>14.98</v>
      </c>
      <c r="H39" s="71">
        <f t="shared" si="1"/>
        <v>2601867.0755532295</v>
      </c>
      <c r="I39" s="46"/>
      <c r="J39" s="46"/>
      <c r="K39" s="46"/>
      <c r="L39" s="46"/>
      <c r="M39" s="46"/>
      <c r="N39" s="46"/>
      <c r="O39" s="46"/>
      <c r="P39" s="4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25">
      <c r="A40">
        <v>52</v>
      </c>
      <c r="B40" s="162"/>
      <c r="C40" s="163"/>
      <c r="D40">
        <v>70.7</v>
      </c>
      <c r="E40" s="67">
        <v>15.19</v>
      </c>
      <c r="F40" s="67">
        <v>15.32</v>
      </c>
      <c r="G40" s="67">
        <f t="shared" si="0"/>
        <v>15.254999999999999</v>
      </c>
      <c r="H40" s="71">
        <f t="shared" si="1"/>
        <v>2170042.3955844566</v>
      </c>
      <c r="I40" s="46"/>
      <c r="J40" s="47"/>
      <c r="K40" s="46"/>
      <c r="L40" s="46"/>
      <c r="M40" s="46"/>
      <c r="N40" s="46"/>
      <c r="O40" s="46"/>
      <c r="P40" s="4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25">
      <c r="A41">
        <v>53</v>
      </c>
      <c r="B41" s="162"/>
      <c r="C41" s="163"/>
      <c r="D41">
        <v>90.8</v>
      </c>
      <c r="E41" s="67">
        <v>14.52</v>
      </c>
      <c r="F41" s="67">
        <v>14.32</v>
      </c>
      <c r="G41" s="67">
        <f t="shared" si="0"/>
        <v>14.42</v>
      </c>
      <c r="H41" s="71">
        <f t="shared" si="1"/>
        <v>3765173.1055140006</v>
      </c>
      <c r="I41" s="46"/>
      <c r="J41" s="46"/>
      <c r="K41" s="46"/>
      <c r="L41" s="46"/>
      <c r="M41" s="46"/>
      <c r="N41" s="46"/>
      <c r="O41" s="46"/>
      <c r="P41" s="4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x14ac:dyDescent="0.25">
      <c r="A42">
        <v>56</v>
      </c>
      <c r="B42" s="162"/>
      <c r="C42" s="163"/>
      <c r="D42">
        <v>95.9</v>
      </c>
      <c r="E42" s="67">
        <v>16.79</v>
      </c>
      <c r="F42" s="67">
        <v>16.850000000000001</v>
      </c>
      <c r="G42" s="67">
        <f t="shared" si="0"/>
        <v>16.82</v>
      </c>
      <c r="H42" s="71">
        <f t="shared" si="1"/>
        <v>772553.35090697452</v>
      </c>
      <c r="I42" s="46"/>
      <c r="J42" s="46"/>
      <c r="K42" s="46"/>
      <c r="L42" s="46"/>
      <c r="M42" s="46"/>
      <c r="N42" s="46"/>
      <c r="O42" s="46"/>
      <c r="P42" s="4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x14ac:dyDescent="0.25">
      <c r="A43">
        <v>57</v>
      </c>
      <c r="B43" s="162"/>
      <c r="C43" s="163"/>
      <c r="D43">
        <v>58.4</v>
      </c>
      <c r="E43" s="67">
        <v>15.22</v>
      </c>
      <c r="F43" s="67">
        <v>15.18</v>
      </c>
      <c r="G43" s="67">
        <f t="shared" si="0"/>
        <v>15.2</v>
      </c>
      <c r="H43" s="71">
        <f t="shared" si="1"/>
        <v>2250254.2779580741</v>
      </c>
      <c r="I43" s="46"/>
      <c r="J43" s="46"/>
      <c r="K43" s="46"/>
      <c r="L43" s="46"/>
      <c r="M43" s="46"/>
      <c r="N43" s="46"/>
      <c r="O43" s="46"/>
      <c r="P43" s="4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25">
      <c r="A44">
        <v>58</v>
      </c>
      <c r="B44" s="162"/>
      <c r="C44" s="163"/>
      <c r="D44">
        <v>62.4</v>
      </c>
      <c r="E44" s="67">
        <v>15.22</v>
      </c>
      <c r="F44" s="67">
        <v>15.18</v>
      </c>
      <c r="G44" s="67">
        <f t="shared" si="0"/>
        <v>15.2</v>
      </c>
      <c r="H44" s="71">
        <f t="shared" si="1"/>
        <v>2250254.2779580741</v>
      </c>
      <c r="I44" s="46"/>
      <c r="J44" s="46"/>
      <c r="K44" s="46"/>
      <c r="L44" s="46"/>
      <c r="M44" s="46"/>
      <c r="N44" s="46"/>
      <c r="O44" s="46"/>
      <c r="P44" s="4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25">
      <c r="A45">
        <v>63</v>
      </c>
      <c r="B45" s="162"/>
      <c r="C45" s="163"/>
      <c r="D45">
        <v>72.099999999999994</v>
      </c>
      <c r="E45" s="67">
        <v>15.52</v>
      </c>
      <c r="F45" s="67">
        <v>15.58</v>
      </c>
      <c r="G45" s="67">
        <f t="shared" si="0"/>
        <v>15.55</v>
      </c>
      <c r="H45" s="71">
        <f t="shared" si="1"/>
        <v>1786155.2092769239</v>
      </c>
      <c r="I45" s="46"/>
      <c r="J45" s="46"/>
      <c r="K45" s="46"/>
      <c r="L45" s="46"/>
      <c r="M45" s="46"/>
      <c r="N45" s="46"/>
      <c r="O45" s="46"/>
      <c r="P45" s="4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25">
      <c r="A46">
        <v>65</v>
      </c>
      <c r="B46" s="162"/>
      <c r="C46" s="163"/>
      <c r="D46">
        <v>69.7</v>
      </c>
      <c r="E46" s="67">
        <v>17.329999999999998</v>
      </c>
      <c r="F46" s="67">
        <v>17.36</v>
      </c>
      <c r="G46" s="67">
        <f t="shared" si="0"/>
        <v>17.344999999999999</v>
      </c>
      <c r="H46" s="71">
        <f t="shared" si="1"/>
        <v>546336.07513733138</v>
      </c>
      <c r="I46" s="46"/>
      <c r="J46" s="46"/>
      <c r="K46" s="46"/>
      <c r="L46" s="46"/>
      <c r="M46" s="46"/>
      <c r="N46" s="46"/>
      <c r="O46" s="46"/>
      <c r="P46" s="4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25">
      <c r="A47">
        <v>68</v>
      </c>
      <c r="B47" s="162"/>
      <c r="C47" s="163"/>
      <c r="D47">
        <v>68.8</v>
      </c>
      <c r="E47" s="67">
        <v>19.149999999999999</v>
      </c>
      <c r="F47" s="67">
        <v>19.02</v>
      </c>
      <c r="G47" s="67">
        <f t="shared" si="0"/>
        <v>19.085000000000001</v>
      </c>
      <c r="H47" s="71">
        <f t="shared" si="1"/>
        <v>173286.18461086912</v>
      </c>
      <c r="I47" s="46"/>
      <c r="J47" s="46"/>
      <c r="K47" s="46"/>
      <c r="L47" s="46"/>
      <c r="M47" s="46"/>
      <c r="N47" s="46"/>
      <c r="O47" s="46"/>
      <c r="P47" s="4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25">
      <c r="A48">
        <v>69</v>
      </c>
      <c r="B48" s="162"/>
      <c r="C48" s="163"/>
      <c r="D48">
        <v>72.599999999999994</v>
      </c>
      <c r="E48" s="67">
        <v>14.92</v>
      </c>
      <c r="F48" s="67">
        <v>14.92</v>
      </c>
      <c r="G48" s="67">
        <f t="shared" si="0"/>
        <v>14.92</v>
      </c>
      <c r="H48" s="71">
        <f t="shared" si="1"/>
        <v>2706957.9981206143</v>
      </c>
      <c r="I48" s="46"/>
      <c r="J48" s="46"/>
      <c r="K48" s="46"/>
      <c r="L48" s="46"/>
      <c r="M48" s="46"/>
      <c r="N48" s="46"/>
      <c r="O48" s="46"/>
      <c r="P48" s="4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s="42" customFormat="1" ht="16.5" thickBot="1" x14ac:dyDescent="0.3">
      <c r="A49" s="42">
        <v>70</v>
      </c>
      <c r="B49" s="160"/>
      <c r="C49" s="164"/>
      <c r="D49" s="42">
        <v>81.900000000000006</v>
      </c>
      <c r="E49" s="68">
        <v>24.63</v>
      </c>
      <c r="F49" s="68">
        <v>24.64</v>
      </c>
      <c r="G49" s="68">
        <f t="shared" si="0"/>
        <v>24.634999999999998</v>
      </c>
      <c r="H49" s="72">
        <f t="shared" si="1"/>
        <v>4447.2941887402403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</sheetData>
  <mergeCells count="7">
    <mergeCell ref="A1:AV1"/>
    <mergeCell ref="B3:B9"/>
    <mergeCell ref="B10:B30"/>
    <mergeCell ref="B31:B49"/>
    <mergeCell ref="C3:C9"/>
    <mergeCell ref="C10:C30"/>
    <mergeCell ref="C31:C4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7"/>
  <sheetViews>
    <sheetView topLeftCell="C1" workbookViewId="0">
      <pane ySplit="2" topLeftCell="A48" activePane="bottomLeft" state="frozen"/>
      <selection pane="bottomLeft" activeCell="C243" sqref="C243:C257"/>
    </sheetView>
  </sheetViews>
  <sheetFormatPr defaultColWidth="11" defaultRowHeight="15.75" x14ac:dyDescent="0.25"/>
  <cols>
    <col min="3" max="3" width="22" customWidth="1"/>
    <col min="4" max="4" width="17.25" customWidth="1"/>
    <col min="7" max="7" width="14.875" customWidth="1"/>
    <col min="8" max="8" width="11" style="29"/>
    <col min="11" max="11" width="11" style="2"/>
    <col min="12" max="12" width="15.375" customWidth="1"/>
    <col min="13" max="13" width="10" customWidth="1"/>
    <col min="14" max="14" width="10.375" customWidth="1"/>
    <col min="15" max="15" width="12.625" style="2" customWidth="1"/>
    <col min="16" max="16" width="16.25" customWidth="1"/>
  </cols>
  <sheetData>
    <row r="1" spans="1:18" s="2" customFormat="1" ht="45.95" customHeight="1" x14ac:dyDescent="0.25">
      <c r="A1" s="167" t="s">
        <v>995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s="2" customFormat="1" ht="60" customHeight="1" x14ac:dyDescent="0.25">
      <c r="A2" s="20" t="s">
        <v>0</v>
      </c>
      <c r="B2" s="20" t="s">
        <v>2</v>
      </c>
      <c r="C2" s="20" t="s">
        <v>3</v>
      </c>
      <c r="D2" s="19" t="s">
        <v>955</v>
      </c>
      <c r="E2" s="16" t="s">
        <v>981</v>
      </c>
      <c r="F2" s="20" t="s">
        <v>13</v>
      </c>
      <c r="G2" s="20" t="s">
        <v>74</v>
      </c>
      <c r="H2" s="21" t="s">
        <v>54</v>
      </c>
      <c r="I2" s="16" t="s">
        <v>961</v>
      </c>
      <c r="J2" s="16" t="s">
        <v>962</v>
      </c>
      <c r="K2" s="16" t="s">
        <v>993</v>
      </c>
      <c r="L2" s="21" t="s">
        <v>990</v>
      </c>
      <c r="M2" s="20" t="s">
        <v>8</v>
      </c>
      <c r="N2" s="20" t="s">
        <v>9</v>
      </c>
      <c r="O2" s="20" t="s">
        <v>16</v>
      </c>
      <c r="P2" s="16" t="s">
        <v>990</v>
      </c>
    </row>
    <row r="3" spans="1:18" s="8" customFormat="1" x14ac:dyDescent="0.25">
      <c r="A3" s="8" t="s">
        <v>75</v>
      </c>
      <c r="B3" s="169" t="s">
        <v>19</v>
      </c>
      <c r="C3" s="168" t="s">
        <v>14</v>
      </c>
      <c r="D3" s="169">
        <v>0</v>
      </c>
      <c r="E3" s="170">
        <v>41676</v>
      </c>
      <c r="F3" s="88">
        <v>82.7</v>
      </c>
      <c r="G3" s="38"/>
      <c r="H3" s="89"/>
      <c r="I3" s="90"/>
      <c r="J3" s="90"/>
      <c r="K3" s="91"/>
      <c r="L3" s="92"/>
      <c r="M3" s="90"/>
      <c r="N3" s="90"/>
      <c r="O3" s="91"/>
      <c r="P3" s="90"/>
      <c r="Q3" s="9"/>
    </row>
    <row r="4" spans="1:18" s="8" customFormat="1" x14ac:dyDescent="0.25">
      <c r="A4" s="8" t="s">
        <v>76</v>
      </c>
      <c r="B4" s="166"/>
      <c r="C4" s="159"/>
      <c r="D4" s="166"/>
      <c r="E4" s="163"/>
      <c r="F4" s="88">
        <v>54.8</v>
      </c>
      <c r="G4" s="38"/>
      <c r="H4" s="89"/>
      <c r="I4" s="90"/>
      <c r="J4" s="90"/>
      <c r="K4" s="91"/>
      <c r="L4" s="92"/>
      <c r="M4" s="90"/>
      <c r="N4" s="90"/>
      <c r="O4" s="91"/>
      <c r="P4" s="90"/>
      <c r="Q4" s="9"/>
    </row>
    <row r="5" spans="1:18" s="8" customFormat="1" x14ac:dyDescent="0.25">
      <c r="A5" s="8" t="s">
        <v>77</v>
      </c>
      <c r="B5" s="166"/>
      <c r="C5" s="159"/>
      <c r="D5" s="166"/>
      <c r="E5" s="163"/>
      <c r="F5" s="88">
        <v>63.1</v>
      </c>
      <c r="G5" s="38"/>
      <c r="H5" s="89"/>
      <c r="I5" s="90"/>
      <c r="J5" s="90"/>
      <c r="K5" s="91"/>
      <c r="L5" s="92"/>
      <c r="M5" s="90"/>
      <c r="N5" s="90"/>
      <c r="O5" s="91"/>
      <c r="P5" s="90"/>
      <c r="Q5" s="9"/>
    </row>
    <row r="6" spans="1:18" s="8" customFormat="1" x14ac:dyDescent="0.25">
      <c r="A6" s="8" t="s">
        <v>78</v>
      </c>
      <c r="B6" s="166"/>
      <c r="C6" s="159"/>
      <c r="D6" s="166"/>
      <c r="E6" s="163"/>
      <c r="F6" s="88">
        <v>55.2</v>
      </c>
      <c r="G6" s="38"/>
      <c r="H6" s="89"/>
      <c r="I6" s="90"/>
      <c r="J6" s="90"/>
      <c r="K6" s="91"/>
      <c r="L6" s="92"/>
      <c r="M6" s="90"/>
      <c r="N6" s="90"/>
      <c r="O6" s="91"/>
      <c r="P6" s="90"/>
      <c r="Q6" s="9"/>
    </row>
    <row r="7" spans="1:18" s="8" customFormat="1" x14ac:dyDescent="0.25">
      <c r="A7" s="8" t="s">
        <v>79</v>
      </c>
      <c r="B7" s="166"/>
      <c r="C7" s="159"/>
      <c r="D7" s="166"/>
      <c r="E7" s="163"/>
      <c r="F7" s="88">
        <v>64.8</v>
      </c>
      <c r="G7" s="38"/>
      <c r="H7" s="89"/>
      <c r="I7" s="90"/>
      <c r="J7" s="90"/>
      <c r="K7" s="91"/>
      <c r="L7" s="92"/>
      <c r="M7" s="90"/>
      <c r="N7" s="90"/>
      <c r="O7" s="91"/>
      <c r="P7" s="90"/>
      <c r="Q7" s="9"/>
    </row>
    <row r="8" spans="1:18" s="8" customFormat="1" x14ac:dyDescent="0.25">
      <c r="A8" s="8" t="s">
        <v>80</v>
      </c>
      <c r="B8" s="166" t="s">
        <v>20</v>
      </c>
      <c r="C8" s="159"/>
      <c r="D8" s="166"/>
      <c r="E8" s="163"/>
      <c r="F8" s="88">
        <v>99.1</v>
      </c>
      <c r="G8" s="38"/>
      <c r="H8" s="89"/>
      <c r="I8" s="90"/>
      <c r="J8" s="90"/>
      <c r="K8" s="91"/>
      <c r="L8" s="92"/>
      <c r="M8" s="90"/>
      <c r="N8" s="90"/>
      <c r="O8" s="91"/>
      <c r="P8" s="90"/>
      <c r="Q8" s="9"/>
    </row>
    <row r="9" spans="1:18" s="8" customFormat="1" x14ac:dyDescent="0.25">
      <c r="A9" s="8" t="s">
        <v>81</v>
      </c>
      <c r="B9" s="166"/>
      <c r="C9" s="159"/>
      <c r="D9" s="166"/>
      <c r="E9" s="163"/>
      <c r="F9" s="88">
        <v>77.5</v>
      </c>
      <c r="G9" s="38"/>
      <c r="H9" s="89"/>
      <c r="I9" s="90"/>
      <c r="J9" s="90"/>
      <c r="K9" s="91"/>
      <c r="L9" s="92"/>
      <c r="M9" s="90"/>
      <c r="N9" s="90"/>
      <c r="O9" s="91"/>
      <c r="P9" s="90"/>
      <c r="Q9" s="9"/>
    </row>
    <row r="10" spans="1:18" s="8" customFormat="1" x14ac:dyDescent="0.25">
      <c r="A10" s="8" t="s">
        <v>82</v>
      </c>
      <c r="B10" s="166"/>
      <c r="C10" s="159"/>
      <c r="D10" s="166"/>
      <c r="E10" s="163"/>
      <c r="F10" s="88">
        <v>70.599999999999994</v>
      </c>
      <c r="G10" s="38"/>
      <c r="H10" s="89"/>
      <c r="I10" s="90"/>
      <c r="J10" s="90"/>
      <c r="K10" s="91"/>
      <c r="L10" s="92"/>
      <c r="M10" s="90"/>
      <c r="N10" s="90"/>
      <c r="O10" s="91"/>
      <c r="P10" s="90"/>
      <c r="Q10" s="9"/>
    </row>
    <row r="11" spans="1:18" s="8" customFormat="1" x14ac:dyDescent="0.25">
      <c r="A11" s="8" t="s">
        <v>83</v>
      </c>
      <c r="B11" s="166"/>
      <c r="C11" s="159"/>
      <c r="D11" s="166"/>
      <c r="E11" s="163"/>
      <c r="F11" s="88">
        <v>45.7</v>
      </c>
      <c r="G11" s="38"/>
      <c r="H11" s="89"/>
      <c r="I11" s="90"/>
      <c r="J11" s="90"/>
      <c r="K11" s="91"/>
      <c r="L11" s="92"/>
      <c r="M11" s="90"/>
      <c r="N11" s="90"/>
      <c r="O11" s="91"/>
      <c r="P11" s="90"/>
      <c r="Q11" s="9"/>
    </row>
    <row r="12" spans="1:18" s="8" customFormat="1" x14ac:dyDescent="0.25">
      <c r="A12" s="8" t="s">
        <v>84</v>
      </c>
      <c r="B12" s="166"/>
      <c r="C12" s="159"/>
      <c r="D12" s="166"/>
      <c r="E12" s="163"/>
      <c r="F12" s="88" t="s">
        <v>18</v>
      </c>
      <c r="G12" s="38"/>
      <c r="H12" s="89"/>
      <c r="I12" s="90"/>
      <c r="J12" s="90"/>
      <c r="K12" s="91"/>
      <c r="L12" s="92"/>
      <c r="M12" s="90"/>
      <c r="N12" s="90"/>
      <c r="O12" s="91"/>
      <c r="P12" s="90"/>
      <c r="Q12" s="9"/>
    </row>
    <row r="13" spans="1:18" s="8" customFormat="1" x14ac:dyDescent="0.25">
      <c r="A13" s="8" t="s">
        <v>85</v>
      </c>
      <c r="B13" s="166" t="s">
        <v>21</v>
      </c>
      <c r="C13" s="159"/>
      <c r="D13" s="166"/>
      <c r="E13" s="163"/>
      <c r="F13" s="88">
        <v>67.900000000000006</v>
      </c>
      <c r="G13" s="38"/>
      <c r="H13" s="89"/>
      <c r="I13" s="90"/>
      <c r="J13" s="90"/>
      <c r="K13" s="91"/>
      <c r="L13" s="92"/>
      <c r="M13" s="90"/>
      <c r="N13" s="90"/>
      <c r="O13" s="91"/>
      <c r="P13" s="90"/>
      <c r="Q13" s="9"/>
    </row>
    <row r="14" spans="1:18" s="8" customFormat="1" x14ac:dyDescent="0.25">
      <c r="A14" s="8" t="s">
        <v>86</v>
      </c>
      <c r="B14" s="166"/>
      <c r="C14" s="159"/>
      <c r="D14" s="166"/>
      <c r="E14" s="163"/>
      <c r="F14" s="88">
        <v>114.2</v>
      </c>
      <c r="G14" s="38"/>
      <c r="H14" s="89"/>
      <c r="I14" s="90"/>
      <c r="J14" s="90"/>
      <c r="K14" s="91"/>
      <c r="L14" s="92"/>
      <c r="M14" s="90"/>
      <c r="N14" s="90"/>
      <c r="O14" s="91"/>
      <c r="P14" s="90"/>
      <c r="Q14" s="9"/>
    </row>
    <row r="15" spans="1:18" s="8" customFormat="1" x14ac:dyDescent="0.25">
      <c r="A15" s="8" t="s">
        <v>87</v>
      </c>
      <c r="B15" s="166"/>
      <c r="C15" s="159"/>
      <c r="D15" s="166"/>
      <c r="E15" s="163"/>
      <c r="F15" s="88">
        <v>52.7</v>
      </c>
      <c r="G15" s="38"/>
      <c r="H15" s="89"/>
      <c r="I15" s="90"/>
      <c r="J15" s="90"/>
      <c r="K15" s="91"/>
      <c r="L15" s="92"/>
      <c r="M15" s="90"/>
      <c r="N15" s="90"/>
      <c r="O15" s="91"/>
      <c r="P15" s="90"/>
      <c r="Q15" s="9"/>
    </row>
    <row r="16" spans="1:18" s="8" customFormat="1" x14ac:dyDescent="0.25">
      <c r="A16" s="8" t="s">
        <v>88</v>
      </c>
      <c r="B16" s="166"/>
      <c r="C16" s="159"/>
      <c r="D16" s="166"/>
      <c r="E16" s="163"/>
      <c r="F16" s="88">
        <v>84.7</v>
      </c>
      <c r="G16" s="38"/>
      <c r="H16" s="89"/>
      <c r="I16" s="90"/>
      <c r="J16" s="90"/>
      <c r="K16" s="91"/>
      <c r="L16" s="92"/>
      <c r="M16" s="90"/>
      <c r="N16" s="90"/>
      <c r="O16" s="91"/>
      <c r="P16" s="90"/>
      <c r="Q16" s="9"/>
    </row>
    <row r="17" spans="1:17" s="8" customFormat="1" x14ac:dyDescent="0.25">
      <c r="A17" s="8" t="s">
        <v>89</v>
      </c>
      <c r="B17" s="166"/>
      <c r="C17" s="159"/>
      <c r="D17" s="166"/>
      <c r="E17" s="163"/>
      <c r="F17" s="88">
        <v>67.099999999999994</v>
      </c>
      <c r="G17" s="38"/>
      <c r="H17" s="89"/>
      <c r="I17" s="90"/>
      <c r="J17" s="90"/>
      <c r="K17" s="91"/>
      <c r="L17" s="92"/>
      <c r="M17" s="90"/>
      <c r="N17" s="90"/>
      <c r="O17" s="91"/>
      <c r="P17" s="90"/>
      <c r="Q17" s="9"/>
    </row>
    <row r="18" spans="1:17" s="8" customFormat="1" x14ac:dyDescent="0.25">
      <c r="A18" s="8" t="s">
        <v>90</v>
      </c>
      <c r="B18" s="166" t="s">
        <v>22</v>
      </c>
      <c r="C18" s="159" t="s">
        <v>15</v>
      </c>
      <c r="D18" s="166">
        <v>0</v>
      </c>
      <c r="E18" s="163">
        <v>41676</v>
      </c>
      <c r="F18" s="88">
        <v>75.900000000000006</v>
      </c>
      <c r="G18" s="38"/>
      <c r="H18" s="89"/>
      <c r="I18" s="90"/>
      <c r="J18" s="90"/>
      <c r="K18" s="91"/>
      <c r="L18" s="92"/>
      <c r="M18" s="90"/>
      <c r="N18" s="90"/>
      <c r="O18" s="91"/>
      <c r="P18" s="90"/>
      <c r="Q18" s="9"/>
    </row>
    <row r="19" spans="1:17" s="8" customFormat="1" x14ac:dyDescent="0.25">
      <c r="A19" s="8" t="s">
        <v>91</v>
      </c>
      <c r="B19" s="166"/>
      <c r="C19" s="159"/>
      <c r="D19" s="166"/>
      <c r="E19" s="163"/>
      <c r="F19" s="88">
        <v>53.3</v>
      </c>
      <c r="G19" s="38"/>
      <c r="H19" s="89"/>
      <c r="I19" s="90"/>
      <c r="J19" s="90"/>
      <c r="K19" s="91"/>
      <c r="L19" s="92"/>
      <c r="M19" s="90"/>
      <c r="N19" s="90"/>
      <c r="O19" s="91"/>
      <c r="P19" s="90"/>
      <c r="Q19" s="9"/>
    </row>
    <row r="20" spans="1:17" s="8" customFormat="1" x14ac:dyDescent="0.25">
      <c r="A20" s="8" t="s">
        <v>92</v>
      </c>
      <c r="B20" s="166"/>
      <c r="C20" s="159"/>
      <c r="D20" s="166"/>
      <c r="E20" s="163"/>
      <c r="F20" s="88">
        <v>67</v>
      </c>
      <c r="G20" s="38"/>
      <c r="H20" s="89"/>
      <c r="I20" s="90"/>
      <c r="J20" s="90"/>
      <c r="K20" s="91"/>
      <c r="L20" s="92"/>
      <c r="M20" s="90"/>
      <c r="N20" s="90"/>
      <c r="O20" s="91"/>
      <c r="P20" s="90"/>
      <c r="Q20" s="9"/>
    </row>
    <row r="21" spans="1:17" s="8" customFormat="1" x14ac:dyDescent="0.25">
      <c r="A21" s="8" t="s">
        <v>93</v>
      </c>
      <c r="B21" s="166"/>
      <c r="C21" s="159"/>
      <c r="D21" s="166"/>
      <c r="E21" s="163"/>
      <c r="F21" s="88">
        <v>81.3</v>
      </c>
      <c r="G21" s="38"/>
      <c r="H21" s="89"/>
      <c r="I21" s="90"/>
      <c r="J21" s="90"/>
      <c r="K21" s="91"/>
      <c r="L21" s="92"/>
      <c r="M21" s="90"/>
      <c r="N21" s="90"/>
      <c r="O21" s="91"/>
      <c r="P21" s="90"/>
      <c r="Q21" s="9"/>
    </row>
    <row r="22" spans="1:17" s="8" customFormat="1" x14ac:dyDescent="0.25">
      <c r="A22" s="8" t="s">
        <v>94</v>
      </c>
      <c r="B22" s="166"/>
      <c r="C22" s="159"/>
      <c r="D22" s="166"/>
      <c r="E22" s="163"/>
      <c r="F22" s="88">
        <v>112.9</v>
      </c>
      <c r="G22" s="38"/>
      <c r="H22" s="89"/>
      <c r="I22" s="90"/>
      <c r="J22" s="90"/>
      <c r="K22" s="91"/>
      <c r="L22" s="92"/>
      <c r="M22" s="90"/>
      <c r="N22" s="90"/>
      <c r="O22" s="91"/>
      <c r="P22" s="90"/>
      <c r="Q22" s="9"/>
    </row>
    <row r="23" spans="1:17" s="8" customFormat="1" x14ac:dyDescent="0.25">
      <c r="A23" s="8" t="s">
        <v>95</v>
      </c>
      <c r="B23" s="166" t="s">
        <v>23</v>
      </c>
      <c r="C23" s="159"/>
      <c r="D23" s="166"/>
      <c r="E23" s="163"/>
      <c r="F23" s="88">
        <v>55</v>
      </c>
      <c r="G23" s="38"/>
      <c r="H23" s="89"/>
      <c r="I23" s="90"/>
      <c r="J23" s="90"/>
      <c r="K23" s="91"/>
      <c r="L23" s="92"/>
      <c r="M23" s="90"/>
      <c r="N23" s="90"/>
      <c r="O23" s="91"/>
      <c r="P23" s="90"/>
      <c r="Q23" s="9"/>
    </row>
    <row r="24" spans="1:17" s="8" customFormat="1" x14ac:dyDescent="0.25">
      <c r="A24" s="8" t="s">
        <v>96</v>
      </c>
      <c r="B24" s="166"/>
      <c r="C24" s="159"/>
      <c r="D24" s="166"/>
      <c r="E24" s="163"/>
      <c r="F24" s="88">
        <v>112.9</v>
      </c>
      <c r="G24" s="38"/>
      <c r="H24" s="89"/>
      <c r="I24" s="90"/>
      <c r="J24" s="90"/>
      <c r="K24" s="91"/>
      <c r="L24" s="92"/>
      <c r="M24" s="90"/>
      <c r="N24" s="90"/>
      <c r="O24" s="91"/>
      <c r="P24" s="90"/>
      <c r="Q24" s="9"/>
    </row>
    <row r="25" spans="1:17" s="8" customFormat="1" x14ac:dyDescent="0.25">
      <c r="A25" s="8" t="s">
        <v>97</v>
      </c>
      <c r="B25" s="166"/>
      <c r="C25" s="159"/>
      <c r="D25" s="166"/>
      <c r="E25" s="163"/>
      <c r="F25" s="88">
        <v>52.9</v>
      </c>
      <c r="G25" s="38"/>
      <c r="H25" s="89"/>
      <c r="I25" s="90"/>
      <c r="J25" s="90"/>
      <c r="K25" s="91"/>
      <c r="L25" s="92"/>
      <c r="M25" s="90"/>
      <c r="N25" s="90"/>
      <c r="O25" s="91"/>
      <c r="P25" s="90"/>
      <c r="Q25" s="9"/>
    </row>
    <row r="26" spans="1:17" s="8" customFormat="1" x14ac:dyDescent="0.25">
      <c r="A26" s="8" t="s">
        <v>98</v>
      </c>
      <c r="B26" s="166"/>
      <c r="C26" s="159"/>
      <c r="D26" s="166"/>
      <c r="E26" s="163"/>
      <c r="F26" s="88">
        <v>58.4</v>
      </c>
      <c r="G26" s="38"/>
      <c r="H26" s="89"/>
      <c r="I26" s="90"/>
      <c r="J26" s="90"/>
      <c r="K26" s="91"/>
      <c r="L26" s="92"/>
      <c r="M26" s="90"/>
      <c r="N26" s="90"/>
      <c r="O26" s="91"/>
      <c r="P26" s="90"/>
      <c r="Q26" s="9"/>
    </row>
    <row r="27" spans="1:17" s="8" customFormat="1" x14ac:dyDescent="0.25">
      <c r="A27" s="8" t="s">
        <v>99</v>
      </c>
      <c r="B27" s="166"/>
      <c r="C27" s="159"/>
      <c r="D27" s="166"/>
      <c r="E27" s="163"/>
      <c r="F27" s="88">
        <v>88.2</v>
      </c>
      <c r="G27" s="38"/>
      <c r="H27" s="89"/>
      <c r="I27" s="90"/>
      <c r="J27" s="90"/>
      <c r="K27" s="91"/>
      <c r="L27" s="92"/>
      <c r="M27" s="90"/>
      <c r="N27" s="90"/>
      <c r="O27" s="91"/>
      <c r="P27" s="90"/>
      <c r="Q27" s="9"/>
    </row>
    <row r="28" spans="1:17" s="8" customFormat="1" x14ac:dyDescent="0.25">
      <c r="A28" s="8" t="s">
        <v>100</v>
      </c>
      <c r="B28" s="166" t="s">
        <v>24</v>
      </c>
      <c r="C28" s="159"/>
      <c r="D28" s="166"/>
      <c r="E28" s="163"/>
      <c r="F28" s="88">
        <v>106.5</v>
      </c>
      <c r="G28" s="38"/>
      <c r="H28" s="89"/>
      <c r="I28" s="90"/>
      <c r="J28" s="90"/>
      <c r="K28" s="91"/>
      <c r="L28" s="92"/>
      <c r="M28" s="90"/>
      <c r="N28" s="90"/>
      <c r="O28" s="91"/>
      <c r="P28" s="90"/>
      <c r="Q28" s="9"/>
    </row>
    <row r="29" spans="1:17" s="8" customFormat="1" x14ac:dyDescent="0.25">
      <c r="A29" s="8" t="s">
        <v>101</v>
      </c>
      <c r="B29" s="166"/>
      <c r="C29" s="159"/>
      <c r="D29" s="166"/>
      <c r="E29" s="163"/>
      <c r="F29" s="88">
        <v>54.3</v>
      </c>
      <c r="G29" s="38"/>
      <c r="H29" s="89"/>
      <c r="I29" s="90"/>
      <c r="J29" s="90"/>
      <c r="K29" s="91"/>
      <c r="L29" s="92"/>
      <c r="M29" s="90"/>
      <c r="N29" s="90"/>
      <c r="O29" s="91"/>
      <c r="P29" s="90"/>
      <c r="Q29" s="9"/>
    </row>
    <row r="30" spans="1:17" s="8" customFormat="1" x14ac:dyDescent="0.25">
      <c r="A30" s="8" t="s">
        <v>102</v>
      </c>
      <c r="B30" s="166"/>
      <c r="C30" s="159"/>
      <c r="D30" s="166"/>
      <c r="E30" s="163"/>
      <c r="F30" s="88">
        <v>53.4</v>
      </c>
      <c r="G30" s="38"/>
      <c r="H30" s="89"/>
      <c r="I30" s="90"/>
      <c r="J30" s="90"/>
      <c r="K30" s="91"/>
      <c r="L30" s="92"/>
      <c r="M30" s="90"/>
      <c r="N30" s="90"/>
      <c r="O30" s="91"/>
      <c r="P30" s="90"/>
      <c r="Q30" s="9"/>
    </row>
    <row r="31" spans="1:17" s="8" customFormat="1" x14ac:dyDescent="0.25">
      <c r="A31" s="8" t="s">
        <v>103</v>
      </c>
      <c r="B31" s="166"/>
      <c r="C31" s="159"/>
      <c r="D31" s="166"/>
      <c r="E31" s="163"/>
      <c r="F31" s="88">
        <v>107.3</v>
      </c>
      <c r="G31" s="38"/>
      <c r="H31" s="89"/>
      <c r="I31" s="90"/>
      <c r="J31" s="90"/>
      <c r="K31" s="91"/>
      <c r="L31" s="92"/>
      <c r="M31" s="90"/>
      <c r="N31" s="90"/>
      <c r="O31" s="91"/>
      <c r="P31" s="90"/>
      <c r="Q31" s="9"/>
    </row>
    <row r="32" spans="1:17" s="8" customFormat="1" x14ac:dyDescent="0.25">
      <c r="A32" s="8" t="s">
        <v>104</v>
      </c>
      <c r="B32" s="166"/>
      <c r="C32" s="159"/>
      <c r="D32" s="166"/>
      <c r="E32" s="163"/>
      <c r="F32" s="88">
        <v>35.6</v>
      </c>
      <c r="G32" s="38"/>
      <c r="H32" s="89"/>
      <c r="I32" s="90"/>
      <c r="J32" s="90"/>
      <c r="K32" s="91"/>
      <c r="L32" s="92"/>
      <c r="M32" s="90"/>
      <c r="N32" s="90"/>
      <c r="O32" s="91"/>
      <c r="P32" s="90"/>
      <c r="Q32" s="9"/>
    </row>
    <row r="33" spans="1:17" s="8" customFormat="1" x14ac:dyDescent="0.25">
      <c r="A33" s="8" t="s">
        <v>105</v>
      </c>
      <c r="B33" s="166" t="s">
        <v>25</v>
      </c>
      <c r="C33" s="159" t="s">
        <v>958</v>
      </c>
      <c r="D33" s="166">
        <v>0</v>
      </c>
      <c r="E33" s="163">
        <v>41677</v>
      </c>
      <c r="F33" s="88">
        <v>92.5</v>
      </c>
      <c r="G33" s="38"/>
      <c r="H33" s="89"/>
      <c r="I33" s="93">
        <v>20.5</v>
      </c>
      <c r="J33" s="93">
        <v>20.6</v>
      </c>
      <c r="K33" s="94">
        <f>AVERAGE(I33:J33)</f>
        <v>20.55</v>
      </c>
      <c r="L33" s="95">
        <v>65899.920047586129</v>
      </c>
      <c r="M33" s="96">
        <v>27.25</v>
      </c>
      <c r="N33" s="93">
        <v>27.48</v>
      </c>
      <c r="O33" s="97">
        <f>AVERAGE(M33:N33)</f>
        <v>27.365000000000002</v>
      </c>
      <c r="P33" s="98">
        <v>733.93758321439338</v>
      </c>
      <c r="Q33" s="9"/>
    </row>
    <row r="34" spans="1:17" s="8" customFormat="1" x14ac:dyDescent="0.25">
      <c r="A34" s="8" t="s">
        <v>106</v>
      </c>
      <c r="B34" s="166"/>
      <c r="C34" s="159"/>
      <c r="D34" s="166"/>
      <c r="E34" s="163"/>
      <c r="F34" s="88">
        <v>57.7</v>
      </c>
      <c r="G34" s="38"/>
      <c r="H34" s="89"/>
      <c r="I34" s="93">
        <v>18.3</v>
      </c>
      <c r="J34" s="93">
        <v>18.399999999999999</v>
      </c>
      <c r="K34" s="94">
        <f t="shared" ref="K34:K91" si="0">AVERAGE(I34:J34)</f>
        <v>18.350000000000001</v>
      </c>
      <c r="L34" s="95">
        <v>281462.13828250294</v>
      </c>
      <c r="M34" s="96">
        <v>25.82</v>
      </c>
      <c r="N34" s="93">
        <v>25.78</v>
      </c>
      <c r="O34" s="97">
        <f t="shared" ref="O34:O47" si="1">AVERAGE(M34:N34)</f>
        <v>25.8</v>
      </c>
      <c r="P34" s="98">
        <v>2061.573701567972</v>
      </c>
      <c r="Q34" s="9"/>
    </row>
    <row r="35" spans="1:17" s="8" customFormat="1" x14ac:dyDescent="0.25">
      <c r="A35" s="8" t="s">
        <v>107</v>
      </c>
      <c r="B35" s="166"/>
      <c r="C35" s="159"/>
      <c r="D35" s="166"/>
      <c r="E35" s="163"/>
      <c r="F35" s="88">
        <v>55.3</v>
      </c>
      <c r="G35" s="38"/>
      <c r="H35" s="89"/>
      <c r="I35" s="93">
        <v>18.3</v>
      </c>
      <c r="J35" s="93">
        <v>18.2</v>
      </c>
      <c r="K35" s="94">
        <f t="shared" si="0"/>
        <v>18.25</v>
      </c>
      <c r="L35" s="95">
        <v>300663.47237343079</v>
      </c>
      <c r="M35" s="96">
        <v>28.02</v>
      </c>
      <c r="N35" s="93">
        <v>27.98</v>
      </c>
      <c r="O35" s="97">
        <f t="shared" si="1"/>
        <v>28</v>
      </c>
      <c r="P35" s="98">
        <v>482.68496407561435</v>
      </c>
      <c r="Q35" s="9"/>
    </row>
    <row r="36" spans="1:17" s="8" customFormat="1" x14ac:dyDescent="0.25">
      <c r="A36" s="8" t="s">
        <v>108</v>
      </c>
      <c r="B36" s="166"/>
      <c r="C36" s="159"/>
      <c r="D36" s="166"/>
      <c r="E36" s="163"/>
      <c r="F36" s="88">
        <v>102.3</v>
      </c>
      <c r="G36" s="38"/>
      <c r="H36" s="89"/>
      <c r="I36" s="93">
        <v>19.7</v>
      </c>
      <c r="J36" s="93">
        <v>19.7</v>
      </c>
      <c r="K36" s="94">
        <f t="shared" si="0"/>
        <v>19.7</v>
      </c>
      <c r="L36" s="95">
        <v>115478.38987710222</v>
      </c>
      <c r="M36" s="96">
        <v>27.98</v>
      </c>
      <c r="N36" s="93">
        <v>27.94</v>
      </c>
      <c r="O36" s="97">
        <f t="shared" si="1"/>
        <v>27.96</v>
      </c>
      <c r="P36" s="98">
        <v>495.59628809971309</v>
      </c>
      <c r="Q36" s="9"/>
    </row>
    <row r="37" spans="1:17" s="8" customFormat="1" x14ac:dyDescent="0.25">
      <c r="A37" s="8" t="s">
        <v>109</v>
      </c>
      <c r="B37" s="166"/>
      <c r="C37" s="159"/>
      <c r="D37" s="166"/>
      <c r="E37" s="163"/>
      <c r="F37" s="88">
        <v>70.3</v>
      </c>
      <c r="G37" s="38"/>
      <c r="H37" s="89"/>
      <c r="I37" s="93">
        <v>18.399999999999999</v>
      </c>
      <c r="J37" s="93">
        <v>18.399999999999999</v>
      </c>
      <c r="K37" s="94">
        <f t="shared" si="0"/>
        <v>18.399999999999999</v>
      </c>
      <c r="L37" s="95">
        <v>272326.33394750941</v>
      </c>
      <c r="M37" s="96">
        <v>28.03</v>
      </c>
      <c r="N37" s="93">
        <v>28.34</v>
      </c>
      <c r="O37" s="97">
        <f t="shared" si="1"/>
        <v>28.185000000000002</v>
      </c>
      <c r="P37" s="98">
        <v>427.21008968613415</v>
      </c>
      <c r="Q37" s="9"/>
    </row>
    <row r="38" spans="1:17" s="8" customFormat="1" x14ac:dyDescent="0.25">
      <c r="A38" s="8" t="s">
        <v>110</v>
      </c>
      <c r="B38" s="166" t="s">
        <v>26</v>
      </c>
      <c r="C38" s="159"/>
      <c r="D38" s="166"/>
      <c r="E38" s="163"/>
      <c r="F38" s="88">
        <v>70.3</v>
      </c>
      <c r="G38" s="38"/>
      <c r="H38" s="89"/>
      <c r="I38" s="93">
        <v>19</v>
      </c>
      <c r="J38" s="93">
        <v>19</v>
      </c>
      <c r="K38" s="94">
        <f t="shared" si="0"/>
        <v>19</v>
      </c>
      <c r="L38" s="95">
        <v>183284.40871695534</v>
      </c>
      <c r="M38" s="96">
        <v>25.2</v>
      </c>
      <c r="N38" s="93">
        <v>25.31</v>
      </c>
      <c r="O38" s="97">
        <f t="shared" si="1"/>
        <v>25.254999999999999</v>
      </c>
      <c r="P38" s="98">
        <v>2953.9259559831139</v>
      </c>
      <c r="Q38" s="9"/>
    </row>
    <row r="39" spans="1:17" s="8" customFormat="1" x14ac:dyDescent="0.25">
      <c r="A39" s="8" t="s">
        <v>111</v>
      </c>
      <c r="B39" s="166"/>
      <c r="C39" s="159"/>
      <c r="D39" s="166"/>
      <c r="E39" s="163"/>
      <c r="F39" s="88">
        <v>104.4</v>
      </c>
      <c r="G39" s="38"/>
      <c r="H39" s="89"/>
      <c r="I39" s="93">
        <v>22.5</v>
      </c>
      <c r="J39" s="93">
        <v>22.4</v>
      </c>
      <c r="K39" s="94">
        <f t="shared" si="0"/>
        <v>22.45</v>
      </c>
      <c r="L39" s="95">
        <v>18807.533804592054</v>
      </c>
      <c r="M39" s="96">
        <v>30.81</v>
      </c>
      <c r="N39" s="93">
        <v>30.75</v>
      </c>
      <c r="O39" s="97">
        <f t="shared" si="1"/>
        <v>30.78</v>
      </c>
      <c r="P39" s="98">
        <v>77.072011876525664</v>
      </c>
      <c r="Q39" s="9"/>
    </row>
    <row r="40" spans="1:17" s="8" customFormat="1" x14ac:dyDescent="0.25">
      <c r="A40" s="8" t="s">
        <v>112</v>
      </c>
      <c r="B40" s="166"/>
      <c r="C40" s="159"/>
      <c r="D40" s="166"/>
      <c r="E40" s="163"/>
      <c r="F40" s="88">
        <v>67.3</v>
      </c>
      <c r="G40" s="38"/>
      <c r="H40" s="89"/>
      <c r="I40" s="93">
        <v>21.3</v>
      </c>
      <c r="J40" s="93">
        <v>21.2</v>
      </c>
      <c r="K40" s="94">
        <f t="shared" si="0"/>
        <v>21.25</v>
      </c>
      <c r="L40" s="95">
        <v>41520.261943704689</v>
      </c>
      <c r="M40" s="96">
        <v>24.36</v>
      </c>
      <c r="N40" s="93">
        <v>24.32</v>
      </c>
      <c r="O40" s="97">
        <f t="shared" si="1"/>
        <v>24.34</v>
      </c>
      <c r="P40" s="98">
        <v>5403.1233596488828</v>
      </c>
      <c r="Q40" s="9"/>
    </row>
    <row r="41" spans="1:17" s="8" customFormat="1" x14ac:dyDescent="0.25">
      <c r="A41" s="8" t="s">
        <v>113</v>
      </c>
      <c r="B41" s="166"/>
      <c r="C41" s="159"/>
      <c r="D41" s="166"/>
      <c r="E41" s="163"/>
      <c r="F41" s="88">
        <v>68.400000000000006</v>
      </c>
      <c r="G41" s="38"/>
      <c r="H41" s="89"/>
      <c r="I41" s="93">
        <v>21.6</v>
      </c>
      <c r="J41" s="93">
        <v>21.7</v>
      </c>
      <c r="K41" s="94">
        <f t="shared" si="0"/>
        <v>21.65</v>
      </c>
      <c r="L41" s="95">
        <v>31887.270079560578</v>
      </c>
      <c r="M41" s="96">
        <v>26.75</v>
      </c>
      <c r="N41" s="93">
        <v>26.79</v>
      </c>
      <c r="O41" s="97">
        <f t="shared" si="1"/>
        <v>26.77</v>
      </c>
      <c r="P41" s="98">
        <v>1086.9015547311922</v>
      </c>
      <c r="Q41" s="9"/>
    </row>
    <row r="42" spans="1:17" s="8" customFormat="1" x14ac:dyDescent="0.25">
      <c r="A42" s="8" t="s">
        <v>114</v>
      </c>
      <c r="B42" s="166"/>
      <c r="C42" s="159"/>
      <c r="D42" s="166"/>
      <c r="E42" s="163"/>
      <c r="F42" s="88">
        <v>73</v>
      </c>
      <c r="G42" s="38"/>
      <c r="H42" s="89"/>
      <c r="I42" s="93">
        <v>21.3</v>
      </c>
      <c r="J42" s="93">
        <v>21.2</v>
      </c>
      <c r="K42" s="94">
        <f t="shared" si="0"/>
        <v>21.25</v>
      </c>
      <c r="L42" s="95">
        <v>41520.261943704689</v>
      </c>
      <c r="M42" s="96">
        <v>28.86</v>
      </c>
      <c r="N42" s="93">
        <v>28.88</v>
      </c>
      <c r="O42" s="97">
        <f t="shared" si="1"/>
        <v>28.869999999999997</v>
      </c>
      <c r="P42" s="98">
        <v>271.84152702340856</v>
      </c>
      <c r="Q42" s="9"/>
    </row>
    <row r="43" spans="1:17" s="8" customFormat="1" x14ac:dyDescent="0.25">
      <c r="A43" s="8" t="s">
        <v>115</v>
      </c>
      <c r="B43" s="166" t="s">
        <v>27</v>
      </c>
      <c r="C43" s="159"/>
      <c r="D43" s="166"/>
      <c r="E43" s="163"/>
      <c r="F43" s="88">
        <v>79</v>
      </c>
      <c r="G43" s="38"/>
      <c r="H43" s="89"/>
      <c r="I43" s="99">
        <v>23.2</v>
      </c>
      <c r="J43" s="99">
        <v>24.1</v>
      </c>
      <c r="K43" s="94">
        <f t="shared" si="0"/>
        <v>23.65</v>
      </c>
      <c r="L43" s="95">
        <v>8519.2942253223118</v>
      </c>
      <c r="M43" s="96">
        <v>28.39</v>
      </c>
      <c r="N43" s="93">
        <v>28.13</v>
      </c>
      <c r="O43" s="97">
        <f t="shared" si="1"/>
        <v>28.259999999999998</v>
      </c>
      <c r="P43" s="98">
        <v>406.5799766066437</v>
      </c>
      <c r="Q43" s="9"/>
    </row>
    <row r="44" spans="1:17" s="8" customFormat="1" x14ac:dyDescent="0.25">
      <c r="A44" s="8" t="s">
        <v>116</v>
      </c>
      <c r="B44" s="166"/>
      <c r="C44" s="159"/>
      <c r="D44" s="166"/>
      <c r="E44" s="163"/>
      <c r="F44" s="88">
        <v>69.099999999999994</v>
      </c>
      <c r="G44" s="38"/>
      <c r="H44" s="89"/>
      <c r="I44" s="93">
        <v>27.4</v>
      </c>
      <c r="J44" s="93">
        <v>27.6</v>
      </c>
      <c r="K44" s="94">
        <f t="shared" si="0"/>
        <v>27.5</v>
      </c>
      <c r="L44" s="95">
        <v>671.37814714349952</v>
      </c>
      <c r="M44" s="96">
        <v>24.28</v>
      </c>
      <c r="N44" s="93">
        <v>24.26</v>
      </c>
      <c r="O44" s="97">
        <f t="shared" si="1"/>
        <v>24.270000000000003</v>
      </c>
      <c r="P44" s="98">
        <v>5658.5787381799082</v>
      </c>
      <c r="Q44" s="9"/>
    </row>
    <row r="45" spans="1:17" s="8" customFormat="1" x14ac:dyDescent="0.25">
      <c r="A45" s="8" t="s">
        <v>117</v>
      </c>
      <c r="B45" s="166"/>
      <c r="C45" s="159"/>
      <c r="D45" s="166"/>
      <c r="E45" s="163"/>
      <c r="F45" s="88">
        <v>45.8</v>
      </c>
      <c r="G45" s="38"/>
      <c r="H45" s="89"/>
      <c r="I45" s="93">
        <v>28.8</v>
      </c>
      <c r="J45" s="93">
        <v>28.9</v>
      </c>
      <c r="K45" s="94">
        <f t="shared" si="0"/>
        <v>28.85</v>
      </c>
      <c r="L45" s="95">
        <v>275.45327376496692</v>
      </c>
      <c r="M45" s="96">
        <v>27.2</v>
      </c>
      <c r="N45" s="93">
        <v>27.26</v>
      </c>
      <c r="O45" s="97">
        <f t="shared" si="1"/>
        <v>27.23</v>
      </c>
      <c r="P45" s="98">
        <v>802.32634670406117</v>
      </c>
      <c r="Q45" s="9"/>
    </row>
    <row r="46" spans="1:17" s="8" customFormat="1" x14ac:dyDescent="0.25">
      <c r="A46" s="8" t="s">
        <v>118</v>
      </c>
      <c r="B46" s="166"/>
      <c r="C46" s="159"/>
      <c r="D46" s="166"/>
      <c r="E46" s="163"/>
      <c r="F46" s="88">
        <v>105.3</v>
      </c>
      <c r="G46" s="38"/>
      <c r="H46" s="89"/>
      <c r="I46" s="93">
        <v>25.3</v>
      </c>
      <c r="J46" s="93">
        <v>25.3</v>
      </c>
      <c r="K46" s="94">
        <f t="shared" si="0"/>
        <v>25.3</v>
      </c>
      <c r="L46" s="95">
        <v>2867.4925364810974</v>
      </c>
      <c r="M46" s="96">
        <v>28.91</v>
      </c>
      <c r="N46" s="93">
        <v>29.01</v>
      </c>
      <c r="O46" s="97">
        <f t="shared" si="1"/>
        <v>28.96</v>
      </c>
      <c r="P46" s="98">
        <v>256.16582110544573</v>
      </c>
      <c r="Q46" s="9"/>
    </row>
    <row r="47" spans="1:17" s="8" customFormat="1" x14ac:dyDescent="0.25">
      <c r="A47" s="8" t="s">
        <v>119</v>
      </c>
      <c r="B47" s="166"/>
      <c r="C47" s="159"/>
      <c r="D47" s="166"/>
      <c r="E47" s="163"/>
      <c r="F47" s="88">
        <v>64.599999999999994</v>
      </c>
      <c r="G47" s="38"/>
      <c r="H47" s="89"/>
      <c r="I47" s="93">
        <v>27</v>
      </c>
      <c r="J47" s="93">
        <v>27.2</v>
      </c>
      <c r="K47" s="94">
        <f t="shared" si="0"/>
        <v>27.1</v>
      </c>
      <c r="L47" s="95">
        <v>874.19827608715059</v>
      </c>
      <c r="M47" s="96">
        <v>26.74</v>
      </c>
      <c r="N47" s="93">
        <v>26.61</v>
      </c>
      <c r="O47" s="97">
        <f t="shared" si="1"/>
        <v>26.674999999999997</v>
      </c>
      <c r="P47" s="98">
        <v>1157.2251452041126</v>
      </c>
      <c r="Q47" s="9"/>
    </row>
    <row r="48" spans="1:17" s="8" customFormat="1" x14ac:dyDescent="0.25">
      <c r="A48" s="8" t="s">
        <v>120</v>
      </c>
      <c r="B48" s="166" t="s">
        <v>19</v>
      </c>
      <c r="C48" s="159" t="s">
        <v>14</v>
      </c>
      <c r="D48" s="166">
        <v>1</v>
      </c>
      <c r="E48" s="163">
        <v>41681</v>
      </c>
      <c r="F48" s="88">
        <v>58.2</v>
      </c>
      <c r="G48" s="38"/>
      <c r="H48" s="89"/>
      <c r="I48" s="90"/>
      <c r="J48" s="90"/>
      <c r="K48" s="91"/>
      <c r="L48" s="92"/>
      <c r="M48" s="90"/>
      <c r="N48" s="90"/>
      <c r="O48" s="91"/>
      <c r="P48" s="90"/>
      <c r="Q48" s="9"/>
    </row>
    <row r="49" spans="1:17" s="8" customFormat="1" x14ac:dyDescent="0.25">
      <c r="A49" s="8" t="s">
        <v>121</v>
      </c>
      <c r="B49" s="166"/>
      <c r="C49" s="159"/>
      <c r="D49" s="166"/>
      <c r="E49" s="163"/>
      <c r="F49" s="88">
        <v>135.6</v>
      </c>
      <c r="G49" s="38"/>
      <c r="H49" s="89"/>
      <c r="I49" s="90"/>
      <c r="J49" s="90"/>
      <c r="K49" s="91"/>
      <c r="L49" s="92"/>
      <c r="M49" s="90"/>
      <c r="N49" s="90"/>
      <c r="O49" s="91"/>
      <c r="P49" s="90"/>
      <c r="Q49" s="9"/>
    </row>
    <row r="50" spans="1:17" s="8" customFormat="1" x14ac:dyDescent="0.25">
      <c r="A50" s="8" t="s">
        <v>122</v>
      </c>
      <c r="B50" s="166"/>
      <c r="C50" s="159"/>
      <c r="D50" s="166"/>
      <c r="E50" s="163"/>
      <c r="F50" s="88">
        <v>60.1</v>
      </c>
      <c r="G50" s="38"/>
      <c r="H50" s="89"/>
      <c r="I50" s="90"/>
      <c r="J50" s="90"/>
      <c r="K50" s="91"/>
      <c r="L50" s="92"/>
      <c r="M50" s="90"/>
      <c r="N50" s="90"/>
      <c r="O50" s="91"/>
      <c r="P50" s="90"/>
      <c r="Q50" s="9"/>
    </row>
    <row r="51" spans="1:17" s="8" customFormat="1" x14ac:dyDescent="0.25">
      <c r="A51" s="8" t="s">
        <v>123</v>
      </c>
      <c r="B51" s="166"/>
      <c r="C51" s="159"/>
      <c r="D51" s="166"/>
      <c r="E51" s="163"/>
      <c r="F51" s="88">
        <v>94.4</v>
      </c>
      <c r="G51" s="38"/>
      <c r="H51" s="89"/>
      <c r="I51" s="90"/>
      <c r="J51" s="90"/>
      <c r="K51" s="91"/>
      <c r="L51" s="92"/>
      <c r="M51" s="90"/>
      <c r="N51" s="90"/>
      <c r="O51" s="91"/>
      <c r="P51" s="90"/>
      <c r="Q51" s="9"/>
    </row>
    <row r="52" spans="1:17" s="8" customFormat="1" x14ac:dyDescent="0.25">
      <c r="A52" s="8" t="s">
        <v>124</v>
      </c>
      <c r="B52" s="166"/>
      <c r="C52" s="159"/>
      <c r="D52" s="166"/>
      <c r="E52" s="163"/>
      <c r="F52" s="88">
        <v>81.3</v>
      </c>
      <c r="G52" s="38"/>
      <c r="H52" s="89"/>
      <c r="I52" s="90"/>
      <c r="J52" s="90"/>
      <c r="K52" s="91"/>
      <c r="L52" s="92"/>
      <c r="M52" s="90"/>
      <c r="N52" s="90"/>
      <c r="O52" s="91"/>
      <c r="P52" s="90"/>
      <c r="Q52" s="9"/>
    </row>
    <row r="53" spans="1:17" s="8" customFormat="1" x14ac:dyDescent="0.25">
      <c r="A53" s="8" t="s">
        <v>125</v>
      </c>
      <c r="B53" s="166" t="s">
        <v>20</v>
      </c>
      <c r="C53" s="159"/>
      <c r="D53" s="166"/>
      <c r="E53" s="163"/>
      <c r="F53" s="88">
        <v>41.2</v>
      </c>
      <c r="G53" s="38"/>
      <c r="H53" s="89"/>
      <c r="I53" s="90"/>
      <c r="J53" s="90"/>
      <c r="K53" s="91"/>
      <c r="L53" s="92"/>
      <c r="M53" s="90"/>
      <c r="N53" s="90"/>
      <c r="O53" s="91"/>
      <c r="P53" s="90"/>
      <c r="Q53" s="9"/>
    </row>
    <row r="54" spans="1:17" s="8" customFormat="1" x14ac:dyDescent="0.25">
      <c r="A54" s="8" t="s">
        <v>126</v>
      </c>
      <c r="B54" s="166"/>
      <c r="C54" s="159"/>
      <c r="D54" s="166"/>
      <c r="E54" s="163"/>
      <c r="F54" s="88">
        <v>61.2</v>
      </c>
      <c r="G54" s="38"/>
      <c r="H54" s="89"/>
      <c r="I54" s="90"/>
      <c r="J54" s="90"/>
      <c r="K54" s="91"/>
      <c r="L54" s="92"/>
      <c r="M54" s="90"/>
      <c r="N54" s="90"/>
      <c r="O54" s="91"/>
      <c r="P54" s="90"/>
      <c r="Q54" s="9"/>
    </row>
    <row r="55" spans="1:17" s="8" customFormat="1" x14ac:dyDescent="0.25">
      <c r="A55" s="8" t="s">
        <v>127</v>
      </c>
      <c r="B55" s="166"/>
      <c r="C55" s="159"/>
      <c r="D55" s="166"/>
      <c r="E55" s="163"/>
      <c r="F55" s="88">
        <v>88.6</v>
      </c>
      <c r="G55" s="38"/>
      <c r="H55" s="89"/>
      <c r="I55" s="90"/>
      <c r="J55" s="90"/>
      <c r="K55" s="91"/>
      <c r="L55" s="92"/>
      <c r="M55" s="90"/>
      <c r="N55" s="90"/>
      <c r="O55" s="91"/>
      <c r="P55" s="90"/>
      <c r="Q55" s="9"/>
    </row>
    <row r="56" spans="1:17" s="8" customFormat="1" x14ac:dyDescent="0.25">
      <c r="A56" s="8" t="s">
        <v>128</v>
      </c>
      <c r="B56" s="166"/>
      <c r="C56" s="159"/>
      <c r="D56" s="166"/>
      <c r="E56" s="163"/>
      <c r="F56" s="88">
        <v>58.8</v>
      </c>
      <c r="G56" s="38"/>
      <c r="H56" s="89"/>
      <c r="I56" s="90"/>
      <c r="J56" s="90"/>
      <c r="K56" s="91"/>
      <c r="L56" s="92"/>
      <c r="M56" s="90"/>
      <c r="N56" s="90"/>
      <c r="O56" s="91"/>
      <c r="P56" s="90"/>
      <c r="Q56" s="9"/>
    </row>
    <row r="57" spans="1:17" s="8" customFormat="1" x14ac:dyDescent="0.25">
      <c r="A57" s="8" t="s">
        <v>129</v>
      </c>
      <c r="B57" s="166"/>
      <c r="C57" s="159"/>
      <c r="D57" s="166"/>
      <c r="E57" s="163"/>
      <c r="F57" s="88">
        <v>70.2</v>
      </c>
      <c r="G57" s="38"/>
      <c r="H57" s="89"/>
      <c r="I57" s="90"/>
      <c r="J57" s="90"/>
      <c r="K57" s="91"/>
      <c r="L57" s="92"/>
      <c r="M57" s="90"/>
      <c r="N57" s="90"/>
      <c r="O57" s="91"/>
      <c r="P57" s="90"/>
      <c r="Q57" s="9"/>
    </row>
    <row r="58" spans="1:17" s="8" customFormat="1" x14ac:dyDescent="0.25">
      <c r="A58" s="8" t="s">
        <v>130</v>
      </c>
      <c r="B58" s="166" t="s">
        <v>21</v>
      </c>
      <c r="C58" s="159"/>
      <c r="D58" s="166"/>
      <c r="E58" s="163"/>
      <c r="F58" s="88">
        <v>69.2</v>
      </c>
      <c r="G58" s="38"/>
      <c r="H58" s="89"/>
      <c r="I58" s="90"/>
      <c r="J58" s="90"/>
      <c r="K58" s="91"/>
      <c r="L58" s="92"/>
      <c r="M58" s="90"/>
      <c r="N58" s="90"/>
      <c r="O58" s="91"/>
      <c r="P58" s="90"/>
      <c r="Q58" s="9"/>
    </row>
    <row r="59" spans="1:17" s="8" customFormat="1" x14ac:dyDescent="0.25">
      <c r="A59" s="8" t="s">
        <v>131</v>
      </c>
      <c r="B59" s="166"/>
      <c r="C59" s="159"/>
      <c r="D59" s="166"/>
      <c r="E59" s="163"/>
      <c r="F59" s="88">
        <v>62.5</v>
      </c>
      <c r="G59" s="38"/>
      <c r="H59" s="89"/>
      <c r="I59" s="90"/>
      <c r="J59" s="90"/>
      <c r="K59" s="91"/>
      <c r="L59" s="92"/>
      <c r="M59" s="90"/>
      <c r="N59" s="90"/>
      <c r="O59" s="91"/>
      <c r="P59" s="90"/>
      <c r="Q59" s="9"/>
    </row>
    <row r="60" spans="1:17" s="8" customFormat="1" x14ac:dyDescent="0.25">
      <c r="A60" s="8" t="s">
        <v>132</v>
      </c>
      <c r="B60" s="166"/>
      <c r="C60" s="159"/>
      <c r="D60" s="166"/>
      <c r="E60" s="163"/>
      <c r="F60" s="88">
        <v>56.1</v>
      </c>
      <c r="G60" s="38"/>
      <c r="H60" s="89"/>
      <c r="I60" s="90"/>
      <c r="J60" s="90"/>
      <c r="K60" s="91"/>
      <c r="L60" s="92"/>
      <c r="M60" s="90"/>
      <c r="N60" s="90"/>
      <c r="O60" s="91"/>
      <c r="P60" s="90"/>
      <c r="Q60" s="9"/>
    </row>
    <row r="61" spans="1:17" s="8" customFormat="1" x14ac:dyDescent="0.25">
      <c r="A61" s="8" t="s">
        <v>133</v>
      </c>
      <c r="B61" s="166"/>
      <c r="C61" s="159"/>
      <c r="D61" s="166"/>
      <c r="E61" s="163"/>
      <c r="F61" s="88">
        <v>68.7</v>
      </c>
      <c r="G61" s="38"/>
      <c r="H61" s="89"/>
      <c r="I61" s="90"/>
      <c r="J61" s="90"/>
      <c r="K61" s="91"/>
      <c r="L61" s="92"/>
      <c r="M61" s="90"/>
      <c r="N61" s="90"/>
      <c r="O61" s="91"/>
      <c r="P61" s="90"/>
      <c r="Q61" s="9"/>
    </row>
    <row r="62" spans="1:17" s="8" customFormat="1" x14ac:dyDescent="0.25">
      <c r="A62" s="8" t="s">
        <v>134</v>
      </c>
      <c r="B62" s="166"/>
      <c r="C62" s="159"/>
      <c r="D62" s="166"/>
      <c r="E62" s="163"/>
      <c r="F62" s="88">
        <v>63.6</v>
      </c>
      <c r="G62" s="38"/>
      <c r="H62" s="89"/>
      <c r="I62" s="90"/>
      <c r="J62" s="90"/>
      <c r="K62" s="91"/>
      <c r="L62" s="92"/>
      <c r="M62" s="90"/>
      <c r="N62" s="90"/>
      <c r="O62" s="91"/>
      <c r="P62" s="90"/>
      <c r="Q62" s="9"/>
    </row>
    <row r="63" spans="1:17" s="8" customFormat="1" x14ac:dyDescent="0.25">
      <c r="A63" s="8" t="s">
        <v>135</v>
      </c>
      <c r="B63" s="166" t="s">
        <v>22</v>
      </c>
      <c r="C63" s="159" t="s">
        <v>15</v>
      </c>
      <c r="D63" s="166">
        <v>1</v>
      </c>
      <c r="E63" s="163">
        <v>41681</v>
      </c>
      <c r="F63" s="88">
        <v>83.2</v>
      </c>
      <c r="G63" s="38"/>
      <c r="H63" s="89"/>
      <c r="I63" s="90"/>
      <c r="J63" s="90"/>
      <c r="K63" s="91"/>
      <c r="L63" s="92"/>
      <c r="M63" s="90"/>
      <c r="N63" s="90"/>
      <c r="O63" s="91"/>
      <c r="P63" s="90"/>
      <c r="Q63" s="9"/>
    </row>
    <row r="64" spans="1:17" s="8" customFormat="1" x14ac:dyDescent="0.25">
      <c r="A64" s="8" t="s">
        <v>136</v>
      </c>
      <c r="B64" s="166"/>
      <c r="C64" s="159"/>
      <c r="D64" s="166"/>
      <c r="E64" s="163"/>
      <c r="F64" s="88">
        <v>52</v>
      </c>
      <c r="G64" s="38"/>
      <c r="H64" s="89"/>
      <c r="I64" s="90"/>
      <c r="J64" s="90"/>
      <c r="K64" s="91"/>
      <c r="L64" s="92"/>
      <c r="M64" s="90"/>
      <c r="N64" s="90"/>
      <c r="O64" s="91"/>
      <c r="P64" s="90"/>
      <c r="Q64" s="9"/>
    </row>
    <row r="65" spans="1:17" s="8" customFormat="1" x14ac:dyDescent="0.25">
      <c r="A65" s="8" t="s">
        <v>137</v>
      </c>
      <c r="B65" s="166"/>
      <c r="C65" s="159"/>
      <c r="D65" s="166"/>
      <c r="E65" s="163"/>
      <c r="F65" s="88">
        <v>60.5</v>
      </c>
      <c r="G65" s="38"/>
      <c r="H65" s="89"/>
      <c r="I65" s="90"/>
      <c r="J65" s="90"/>
      <c r="K65" s="91"/>
      <c r="L65" s="92"/>
      <c r="M65" s="90"/>
      <c r="N65" s="90"/>
      <c r="O65" s="91"/>
      <c r="P65" s="90"/>
      <c r="Q65" s="9"/>
    </row>
    <row r="66" spans="1:17" s="8" customFormat="1" x14ac:dyDescent="0.25">
      <c r="A66" s="8" t="s">
        <v>138</v>
      </c>
      <c r="B66" s="166"/>
      <c r="C66" s="159"/>
      <c r="D66" s="166"/>
      <c r="E66" s="163"/>
      <c r="F66" s="88">
        <v>125.3</v>
      </c>
      <c r="G66" s="38"/>
      <c r="H66" s="89"/>
      <c r="I66" s="90"/>
      <c r="J66" s="90"/>
      <c r="K66" s="91"/>
      <c r="L66" s="92"/>
      <c r="M66" s="90"/>
      <c r="N66" s="90"/>
      <c r="O66" s="91"/>
      <c r="P66" s="90"/>
      <c r="Q66" s="9"/>
    </row>
    <row r="67" spans="1:17" s="8" customFormat="1" x14ac:dyDescent="0.25">
      <c r="A67" s="8" t="s">
        <v>139</v>
      </c>
      <c r="B67" s="166"/>
      <c r="C67" s="159"/>
      <c r="D67" s="166"/>
      <c r="E67" s="163"/>
      <c r="F67" s="88">
        <v>68.7</v>
      </c>
      <c r="G67" s="38"/>
      <c r="H67" s="89"/>
      <c r="I67" s="90"/>
      <c r="J67" s="90"/>
      <c r="K67" s="91"/>
      <c r="L67" s="92"/>
      <c r="M67" s="90"/>
      <c r="N67" s="90"/>
      <c r="O67" s="91"/>
      <c r="P67" s="90"/>
      <c r="Q67" s="9"/>
    </row>
    <row r="68" spans="1:17" s="8" customFormat="1" x14ac:dyDescent="0.25">
      <c r="A68" s="8" t="s">
        <v>140</v>
      </c>
      <c r="B68" s="166" t="s">
        <v>23</v>
      </c>
      <c r="C68" s="159"/>
      <c r="D68" s="166"/>
      <c r="E68" s="163"/>
      <c r="F68" s="88">
        <v>61.1</v>
      </c>
      <c r="G68" s="38"/>
      <c r="H68" s="89"/>
      <c r="I68" s="90"/>
      <c r="J68" s="90"/>
      <c r="K68" s="91"/>
      <c r="L68" s="92"/>
      <c r="M68" s="90"/>
      <c r="N68" s="90"/>
      <c r="O68" s="91"/>
      <c r="P68" s="90"/>
      <c r="Q68" s="9"/>
    </row>
    <row r="69" spans="1:17" s="8" customFormat="1" x14ac:dyDescent="0.25">
      <c r="A69" s="8" t="s">
        <v>141</v>
      </c>
      <c r="B69" s="166"/>
      <c r="C69" s="159"/>
      <c r="D69" s="166"/>
      <c r="E69" s="163"/>
      <c r="F69" s="88">
        <v>66.7</v>
      </c>
      <c r="G69" s="38"/>
      <c r="H69" s="89"/>
      <c r="I69" s="90"/>
      <c r="J69" s="90"/>
      <c r="K69" s="91"/>
      <c r="L69" s="92"/>
      <c r="M69" s="90"/>
      <c r="N69" s="90"/>
      <c r="O69" s="91"/>
      <c r="P69" s="90"/>
      <c r="Q69" s="9"/>
    </row>
    <row r="70" spans="1:17" s="8" customFormat="1" x14ac:dyDescent="0.25">
      <c r="A70" s="8" t="s">
        <v>142</v>
      </c>
      <c r="B70" s="166"/>
      <c r="C70" s="159"/>
      <c r="D70" s="166"/>
      <c r="E70" s="163"/>
      <c r="F70" s="88">
        <v>60.5</v>
      </c>
      <c r="G70" s="38"/>
      <c r="H70" s="89"/>
      <c r="I70" s="90"/>
      <c r="J70" s="90"/>
      <c r="K70" s="91"/>
      <c r="L70" s="92"/>
      <c r="M70" s="90"/>
      <c r="N70" s="90"/>
      <c r="O70" s="91"/>
      <c r="P70" s="90"/>
      <c r="Q70" s="9"/>
    </row>
    <row r="71" spans="1:17" s="8" customFormat="1" x14ac:dyDescent="0.25">
      <c r="A71" s="8" t="s">
        <v>143</v>
      </c>
      <c r="B71" s="166"/>
      <c r="C71" s="159"/>
      <c r="D71" s="166"/>
      <c r="E71" s="163"/>
      <c r="F71" s="88">
        <v>85.1</v>
      </c>
      <c r="G71" s="38"/>
      <c r="H71" s="89"/>
      <c r="I71" s="90"/>
      <c r="J71" s="90"/>
      <c r="K71" s="91"/>
      <c r="L71" s="92"/>
      <c r="M71" s="90"/>
      <c r="N71" s="90"/>
      <c r="O71" s="91"/>
      <c r="P71" s="90"/>
      <c r="Q71" s="9"/>
    </row>
    <row r="72" spans="1:17" s="8" customFormat="1" x14ac:dyDescent="0.25">
      <c r="A72" s="8" t="s">
        <v>144</v>
      </c>
      <c r="B72" s="166"/>
      <c r="C72" s="159"/>
      <c r="D72" s="166"/>
      <c r="E72" s="163"/>
      <c r="F72" s="88">
        <v>63.8</v>
      </c>
      <c r="G72" s="38"/>
      <c r="H72" s="89"/>
      <c r="I72" s="90"/>
      <c r="J72" s="90"/>
      <c r="K72" s="91"/>
      <c r="L72" s="92"/>
      <c r="M72" s="90"/>
      <c r="N72" s="90"/>
      <c r="O72" s="91"/>
      <c r="P72" s="90"/>
      <c r="Q72" s="9"/>
    </row>
    <row r="73" spans="1:17" s="8" customFormat="1" x14ac:dyDescent="0.25">
      <c r="A73" s="8" t="s">
        <v>145</v>
      </c>
      <c r="B73" s="166" t="s">
        <v>24</v>
      </c>
      <c r="C73" s="159"/>
      <c r="D73" s="166"/>
      <c r="E73" s="163"/>
      <c r="F73" s="88">
        <v>83.1</v>
      </c>
      <c r="G73" s="38"/>
      <c r="H73" s="89"/>
      <c r="I73" s="90"/>
      <c r="J73" s="90"/>
      <c r="K73" s="91"/>
      <c r="L73" s="92"/>
      <c r="M73" s="90"/>
      <c r="N73" s="90"/>
      <c r="O73" s="91"/>
      <c r="P73" s="90"/>
      <c r="Q73" s="9"/>
    </row>
    <row r="74" spans="1:17" s="8" customFormat="1" x14ac:dyDescent="0.25">
      <c r="A74" s="8" t="s">
        <v>146</v>
      </c>
      <c r="B74" s="166"/>
      <c r="C74" s="159"/>
      <c r="D74" s="166"/>
      <c r="E74" s="163"/>
      <c r="F74" s="88">
        <v>77.7</v>
      </c>
      <c r="G74" s="38"/>
      <c r="H74" s="89"/>
      <c r="I74" s="90"/>
      <c r="J74" s="90"/>
      <c r="K74" s="91"/>
      <c r="L74" s="92"/>
      <c r="M74" s="90"/>
      <c r="N74" s="90"/>
      <c r="O74" s="91"/>
      <c r="P74" s="90"/>
      <c r="Q74" s="9"/>
    </row>
    <row r="75" spans="1:17" s="8" customFormat="1" x14ac:dyDescent="0.25">
      <c r="A75" s="8" t="s">
        <v>147</v>
      </c>
      <c r="B75" s="166"/>
      <c r="C75" s="159"/>
      <c r="D75" s="166"/>
      <c r="E75" s="163"/>
      <c r="F75" s="88">
        <v>71.400000000000006</v>
      </c>
      <c r="G75" s="38"/>
      <c r="H75" s="89"/>
      <c r="I75" s="90"/>
      <c r="J75" s="90"/>
      <c r="K75" s="91"/>
      <c r="L75" s="92"/>
      <c r="M75" s="90"/>
      <c r="N75" s="90"/>
      <c r="O75" s="91"/>
      <c r="P75" s="90"/>
      <c r="Q75" s="9"/>
    </row>
    <row r="76" spans="1:17" s="8" customFormat="1" x14ac:dyDescent="0.25">
      <c r="A76" s="8" t="s">
        <v>148</v>
      </c>
      <c r="B76" s="166"/>
      <c r="C76" s="159"/>
      <c r="D76" s="166"/>
      <c r="E76" s="163"/>
      <c r="F76" s="88">
        <v>84.6</v>
      </c>
      <c r="G76" s="38"/>
      <c r="H76" s="89"/>
      <c r="I76" s="90"/>
      <c r="J76" s="90"/>
      <c r="K76" s="91"/>
      <c r="L76" s="92"/>
      <c r="M76" s="100"/>
      <c r="N76" s="100"/>
      <c r="O76" s="101"/>
      <c r="P76" s="100"/>
      <c r="Q76" s="9"/>
    </row>
    <row r="77" spans="1:17" s="8" customFormat="1" x14ac:dyDescent="0.25">
      <c r="A77" s="8" t="s">
        <v>149</v>
      </c>
      <c r="B77" s="166"/>
      <c r="C77" s="159"/>
      <c r="D77" s="166"/>
      <c r="E77" s="163"/>
      <c r="F77" s="88">
        <v>81.5</v>
      </c>
      <c r="G77" s="38"/>
      <c r="H77" s="89"/>
      <c r="I77" s="90"/>
      <c r="J77" s="90"/>
      <c r="K77" s="91"/>
      <c r="L77" s="92"/>
      <c r="M77" s="100"/>
      <c r="N77" s="100"/>
      <c r="O77" s="101"/>
      <c r="P77" s="100"/>
      <c r="Q77" s="9"/>
    </row>
    <row r="78" spans="1:17" s="8" customFormat="1" x14ac:dyDescent="0.25">
      <c r="A78" s="8" t="s">
        <v>150</v>
      </c>
      <c r="B78" s="166" t="s">
        <v>25</v>
      </c>
      <c r="C78" s="159" t="s">
        <v>958</v>
      </c>
      <c r="D78" s="166">
        <v>1</v>
      </c>
      <c r="E78" s="163">
        <v>41682</v>
      </c>
      <c r="F78" s="88">
        <v>88.6</v>
      </c>
      <c r="G78" s="38"/>
      <c r="H78" s="89"/>
      <c r="I78" s="93">
        <v>21</v>
      </c>
      <c r="J78" s="93">
        <v>21</v>
      </c>
      <c r="K78" s="94">
        <f t="shared" si="0"/>
        <v>21</v>
      </c>
      <c r="L78" s="95">
        <v>48967.936134954674</v>
      </c>
      <c r="M78" s="102">
        <v>19.71</v>
      </c>
      <c r="N78" s="103">
        <v>19.89</v>
      </c>
      <c r="O78" s="104">
        <f>AVERAGE(M78:N78)</f>
        <v>19.8</v>
      </c>
      <c r="P78" s="105">
        <v>108103.56936163013</v>
      </c>
      <c r="Q78" s="9"/>
    </row>
    <row r="79" spans="1:17" s="8" customFormat="1" x14ac:dyDescent="0.25">
      <c r="A79" s="8" t="s">
        <v>151</v>
      </c>
      <c r="B79" s="166"/>
      <c r="C79" s="159"/>
      <c r="D79" s="166"/>
      <c r="E79" s="163"/>
      <c r="F79" s="88">
        <v>91.7</v>
      </c>
      <c r="G79" s="38"/>
      <c r="H79" s="89"/>
      <c r="I79" s="93">
        <v>21.2</v>
      </c>
      <c r="J79" s="93">
        <v>21.2</v>
      </c>
      <c r="K79" s="94">
        <f t="shared" si="0"/>
        <v>21.2</v>
      </c>
      <c r="L79" s="95">
        <v>42913.153272122749</v>
      </c>
      <c r="M79" s="102">
        <v>19.899999999999999</v>
      </c>
      <c r="N79" s="103">
        <v>19.899999999999999</v>
      </c>
      <c r="O79" s="104">
        <f t="shared" ref="O79:O92" si="2">AVERAGE(M79:N79)</f>
        <v>19.899999999999999</v>
      </c>
      <c r="P79" s="105">
        <v>101199.72854801662</v>
      </c>
      <c r="Q79" s="9"/>
    </row>
    <row r="80" spans="1:17" s="8" customFormat="1" x14ac:dyDescent="0.25">
      <c r="A80" s="8" t="s">
        <v>152</v>
      </c>
      <c r="B80" s="166"/>
      <c r="C80" s="159"/>
      <c r="D80" s="166"/>
      <c r="E80" s="163"/>
      <c r="F80" s="88">
        <v>78.3</v>
      </c>
      <c r="G80" s="38"/>
      <c r="H80" s="89"/>
      <c r="I80" s="93">
        <v>23.4</v>
      </c>
      <c r="J80" s="93">
        <v>23.3</v>
      </c>
      <c r="K80" s="94">
        <f t="shared" si="0"/>
        <v>23.35</v>
      </c>
      <c r="L80" s="95">
        <v>10384.502037058917</v>
      </c>
      <c r="M80" s="96">
        <v>19.96</v>
      </c>
      <c r="N80" s="93">
        <v>20.2</v>
      </c>
      <c r="O80" s="104">
        <f t="shared" si="2"/>
        <v>20.079999999999998</v>
      </c>
      <c r="P80" s="98">
        <v>89864.903551305921</v>
      </c>
      <c r="Q80" s="9"/>
    </row>
    <row r="81" spans="1:17" s="8" customFormat="1" x14ac:dyDescent="0.25">
      <c r="A81" s="8" t="s">
        <v>153</v>
      </c>
      <c r="B81" s="166"/>
      <c r="C81" s="159"/>
      <c r="D81" s="166"/>
      <c r="E81" s="163"/>
      <c r="F81" s="88">
        <v>81.400000000000006</v>
      </c>
      <c r="G81" s="38"/>
      <c r="H81" s="89"/>
      <c r="I81" s="93">
        <v>22.5</v>
      </c>
      <c r="J81" s="93">
        <v>22.5</v>
      </c>
      <c r="K81" s="94">
        <f t="shared" si="0"/>
        <v>22.5</v>
      </c>
      <c r="L81" s="95">
        <v>18197.071772607942</v>
      </c>
      <c r="M81" s="96">
        <v>21.27</v>
      </c>
      <c r="N81" s="93">
        <v>21.37</v>
      </c>
      <c r="O81" s="104">
        <f t="shared" si="2"/>
        <v>21.32</v>
      </c>
      <c r="P81" s="98">
        <v>39645.838219603895</v>
      </c>
      <c r="Q81" s="9"/>
    </row>
    <row r="82" spans="1:17" s="8" customFormat="1" x14ac:dyDescent="0.25">
      <c r="A82" s="8" t="s">
        <v>154</v>
      </c>
      <c r="B82" s="166"/>
      <c r="C82" s="159"/>
      <c r="D82" s="166"/>
      <c r="E82" s="163"/>
      <c r="F82" s="88">
        <v>118.9</v>
      </c>
      <c r="G82" s="38"/>
      <c r="H82" s="89"/>
      <c r="I82" s="93">
        <v>24</v>
      </c>
      <c r="J82" s="93">
        <v>24.2</v>
      </c>
      <c r="K82" s="94">
        <f t="shared" si="0"/>
        <v>24.1</v>
      </c>
      <c r="L82" s="95">
        <v>6330.3909206449835</v>
      </c>
      <c r="M82" s="96">
        <v>20.72</v>
      </c>
      <c r="N82" s="93">
        <v>20.83</v>
      </c>
      <c r="O82" s="104">
        <f t="shared" si="2"/>
        <v>20.774999999999999</v>
      </c>
      <c r="P82" s="98">
        <v>56806.540787032864</v>
      </c>
      <c r="Q82" s="9"/>
    </row>
    <row r="83" spans="1:17" s="8" customFormat="1" x14ac:dyDescent="0.25">
      <c r="A83" s="8" t="s">
        <v>155</v>
      </c>
      <c r="B83" s="166" t="s">
        <v>26</v>
      </c>
      <c r="C83" s="159"/>
      <c r="D83" s="166"/>
      <c r="E83" s="163"/>
      <c r="F83" s="88">
        <v>106.9</v>
      </c>
      <c r="G83" s="38"/>
      <c r="H83" s="89"/>
      <c r="I83" s="93">
        <v>20.399999999999999</v>
      </c>
      <c r="J83" s="93">
        <v>20.6</v>
      </c>
      <c r="K83" s="94">
        <f t="shared" si="0"/>
        <v>20.5</v>
      </c>
      <c r="L83" s="95">
        <v>68110.68228464009</v>
      </c>
      <c r="M83" s="96">
        <v>21.2</v>
      </c>
      <c r="N83" s="93">
        <v>21.24</v>
      </c>
      <c r="O83" s="104">
        <f t="shared" si="2"/>
        <v>21.22</v>
      </c>
      <c r="P83" s="98">
        <v>42350.475474243802</v>
      </c>
      <c r="Q83" s="9"/>
    </row>
    <row r="84" spans="1:17" s="8" customFormat="1" x14ac:dyDescent="0.25">
      <c r="A84" s="8" t="s">
        <v>156</v>
      </c>
      <c r="B84" s="166"/>
      <c r="C84" s="159"/>
      <c r="D84" s="166"/>
      <c r="E84" s="163"/>
      <c r="F84" s="88">
        <v>56.2</v>
      </c>
      <c r="G84" s="38"/>
      <c r="H84" s="89"/>
      <c r="I84" s="93">
        <v>19.899999999999999</v>
      </c>
      <c r="J84" s="93">
        <v>19.899999999999999</v>
      </c>
      <c r="K84" s="94">
        <f t="shared" si="0"/>
        <v>19.899999999999999</v>
      </c>
      <c r="L84" s="95">
        <v>101199.72854801662</v>
      </c>
      <c r="M84" s="96">
        <v>20.2</v>
      </c>
      <c r="N84" s="93">
        <v>20.36</v>
      </c>
      <c r="O84" s="104">
        <f t="shared" si="2"/>
        <v>20.28</v>
      </c>
      <c r="P84" s="98">
        <v>78753.296223340498</v>
      </c>
      <c r="Q84" s="9"/>
    </row>
    <row r="85" spans="1:17" s="8" customFormat="1" x14ac:dyDescent="0.25">
      <c r="A85" s="8" t="s">
        <v>157</v>
      </c>
      <c r="B85" s="166"/>
      <c r="C85" s="159"/>
      <c r="D85" s="166"/>
      <c r="E85" s="163"/>
      <c r="F85" s="88">
        <v>51.7</v>
      </c>
      <c r="G85" s="38"/>
      <c r="H85" s="89"/>
      <c r="I85" s="93">
        <v>21.8</v>
      </c>
      <c r="J85" s="93">
        <v>22.2</v>
      </c>
      <c r="K85" s="94">
        <f t="shared" si="0"/>
        <v>22</v>
      </c>
      <c r="L85" s="95">
        <v>25310.745598897382</v>
      </c>
      <c r="M85" s="96">
        <v>21.32</v>
      </c>
      <c r="N85" s="93">
        <v>21.45</v>
      </c>
      <c r="O85" s="104">
        <f t="shared" si="2"/>
        <v>21.384999999999998</v>
      </c>
      <c r="P85" s="98">
        <v>37981.154215581715</v>
      </c>
      <c r="Q85" s="9"/>
    </row>
    <row r="86" spans="1:17" s="8" customFormat="1" x14ac:dyDescent="0.25">
      <c r="A86" s="8" t="s">
        <v>158</v>
      </c>
      <c r="B86" s="166"/>
      <c r="C86" s="159"/>
      <c r="D86" s="166"/>
      <c r="E86" s="163"/>
      <c r="F86" s="88">
        <v>72.900000000000006</v>
      </c>
      <c r="G86" s="38"/>
      <c r="H86" s="89"/>
      <c r="I86" s="93">
        <v>21.2</v>
      </c>
      <c r="J86" s="93">
        <v>21.3</v>
      </c>
      <c r="K86" s="94">
        <f t="shared" si="0"/>
        <v>21.25</v>
      </c>
      <c r="L86" s="95">
        <v>41520.261943704689</v>
      </c>
      <c r="M86" s="96">
        <v>19.14</v>
      </c>
      <c r="N86" s="93">
        <v>19.2</v>
      </c>
      <c r="O86" s="104">
        <f t="shared" si="2"/>
        <v>19.170000000000002</v>
      </c>
      <c r="P86" s="98">
        <v>163833.36688154624</v>
      </c>
      <c r="Q86" s="9"/>
    </row>
    <row r="87" spans="1:17" s="8" customFormat="1" x14ac:dyDescent="0.25">
      <c r="A87" s="8" t="s">
        <v>159</v>
      </c>
      <c r="B87" s="166"/>
      <c r="C87" s="159"/>
      <c r="D87" s="166"/>
      <c r="E87" s="163"/>
      <c r="F87" s="88">
        <v>67</v>
      </c>
      <c r="G87" s="38"/>
      <c r="H87" s="89"/>
      <c r="I87" s="93">
        <v>21.4</v>
      </c>
      <c r="J87" s="93">
        <v>21.3</v>
      </c>
      <c r="K87" s="94">
        <f t="shared" si="0"/>
        <v>21.35</v>
      </c>
      <c r="L87" s="95">
        <v>38868.64478904842</v>
      </c>
      <c r="M87" s="96">
        <v>19.28</v>
      </c>
      <c r="N87" s="93">
        <v>19.420000000000002</v>
      </c>
      <c r="O87" s="104">
        <f t="shared" si="2"/>
        <v>19.350000000000001</v>
      </c>
      <c r="P87" s="98">
        <v>145483.29253976434</v>
      </c>
      <c r="Q87" s="9"/>
    </row>
    <row r="88" spans="1:17" s="8" customFormat="1" x14ac:dyDescent="0.25">
      <c r="A88" s="8" t="s">
        <v>160</v>
      </c>
      <c r="B88" s="166" t="s">
        <v>27</v>
      </c>
      <c r="C88" s="159"/>
      <c r="D88" s="166"/>
      <c r="E88" s="163"/>
      <c r="F88" s="88">
        <v>88.9</v>
      </c>
      <c r="G88" s="38"/>
      <c r="H88" s="89"/>
      <c r="I88" s="93">
        <v>22</v>
      </c>
      <c r="J88" s="93">
        <v>22.3</v>
      </c>
      <c r="K88" s="94">
        <f t="shared" si="0"/>
        <v>22.15</v>
      </c>
      <c r="L88" s="95">
        <v>22925.240981268264</v>
      </c>
      <c r="M88" s="96">
        <v>21.43</v>
      </c>
      <c r="N88" s="93">
        <v>21.48</v>
      </c>
      <c r="O88" s="104">
        <f t="shared" si="2"/>
        <v>21.454999999999998</v>
      </c>
      <c r="P88" s="98">
        <v>36266.502785228404</v>
      </c>
      <c r="Q88" s="9"/>
    </row>
    <row r="89" spans="1:17" s="8" customFormat="1" x14ac:dyDescent="0.25">
      <c r="A89" s="8" t="s">
        <v>161</v>
      </c>
      <c r="B89" s="166"/>
      <c r="C89" s="159"/>
      <c r="D89" s="166"/>
      <c r="E89" s="163"/>
      <c r="F89" s="88">
        <v>43.5</v>
      </c>
      <c r="G89" s="38"/>
      <c r="H89" s="89"/>
      <c r="I89" s="93">
        <v>20</v>
      </c>
      <c r="J89" s="93">
        <v>20.2</v>
      </c>
      <c r="K89" s="94">
        <f t="shared" si="0"/>
        <v>20.100000000000001</v>
      </c>
      <c r="L89" s="95">
        <v>88686.59382150766</v>
      </c>
      <c r="M89" s="96">
        <v>21.44</v>
      </c>
      <c r="N89" s="93">
        <v>21.48</v>
      </c>
      <c r="O89" s="104">
        <f t="shared" si="2"/>
        <v>21.46</v>
      </c>
      <c r="P89" s="98">
        <v>36147.032023072745</v>
      </c>
      <c r="Q89" s="9"/>
    </row>
    <row r="90" spans="1:17" s="8" customFormat="1" x14ac:dyDescent="0.25">
      <c r="A90" s="8" t="s">
        <v>162</v>
      </c>
      <c r="B90" s="166"/>
      <c r="C90" s="159"/>
      <c r="D90" s="166"/>
      <c r="E90" s="163"/>
      <c r="F90" s="88">
        <v>92.9</v>
      </c>
      <c r="G90" s="38"/>
      <c r="H90" s="89"/>
      <c r="I90" s="93">
        <v>21.7</v>
      </c>
      <c r="J90" s="93">
        <v>21.9</v>
      </c>
      <c r="K90" s="94">
        <f t="shared" si="0"/>
        <v>21.799999999999997</v>
      </c>
      <c r="L90" s="95">
        <v>28881.936644353827</v>
      </c>
      <c r="M90" s="96">
        <v>21.3</v>
      </c>
      <c r="N90" s="93">
        <v>21.51</v>
      </c>
      <c r="O90" s="104">
        <f t="shared" si="2"/>
        <v>21.405000000000001</v>
      </c>
      <c r="P90" s="98">
        <v>37483.144850494813</v>
      </c>
      <c r="Q90" s="9"/>
    </row>
    <row r="91" spans="1:17" s="8" customFormat="1" x14ac:dyDescent="0.25">
      <c r="A91" s="8" t="s">
        <v>163</v>
      </c>
      <c r="B91" s="166"/>
      <c r="C91" s="159"/>
      <c r="D91" s="166"/>
      <c r="E91" s="163"/>
      <c r="F91" s="88">
        <v>60.1</v>
      </c>
      <c r="G91" s="38"/>
      <c r="H91" s="89"/>
      <c r="I91" s="93">
        <v>25</v>
      </c>
      <c r="J91" s="93">
        <v>25.2</v>
      </c>
      <c r="K91" s="94">
        <f t="shared" si="0"/>
        <v>25.1</v>
      </c>
      <c r="L91" s="95">
        <v>3272.0781552326957</v>
      </c>
      <c r="M91" s="96">
        <v>21.64</v>
      </c>
      <c r="N91" s="93">
        <v>21.53</v>
      </c>
      <c r="O91" s="104">
        <f t="shared" si="2"/>
        <v>21.585000000000001</v>
      </c>
      <c r="P91" s="98">
        <v>33284.863952882108</v>
      </c>
      <c r="Q91" s="9"/>
    </row>
    <row r="92" spans="1:17" s="8" customFormat="1" x14ac:dyDescent="0.25">
      <c r="A92" s="8" t="s">
        <v>164</v>
      </c>
      <c r="B92" s="166"/>
      <c r="C92" s="159"/>
      <c r="D92" s="166"/>
      <c r="E92" s="163"/>
      <c r="F92" s="88">
        <v>101.1</v>
      </c>
      <c r="G92" s="38"/>
      <c r="H92" s="89"/>
      <c r="I92" s="106" t="s">
        <v>17</v>
      </c>
      <c r="J92" s="106" t="s">
        <v>17</v>
      </c>
      <c r="K92" s="107" t="s">
        <v>17</v>
      </c>
      <c r="L92" s="108">
        <v>0</v>
      </c>
      <c r="M92" s="96">
        <v>22.2</v>
      </c>
      <c r="N92" s="93">
        <v>22.28</v>
      </c>
      <c r="O92" s="104">
        <f t="shared" si="2"/>
        <v>22.240000000000002</v>
      </c>
      <c r="P92" s="98">
        <v>21603.259973966738</v>
      </c>
      <c r="Q92" s="9"/>
    </row>
    <row r="93" spans="1:17" s="8" customFormat="1" x14ac:dyDescent="0.25">
      <c r="A93" s="8" t="s">
        <v>165</v>
      </c>
      <c r="B93" s="166" t="s">
        <v>19</v>
      </c>
      <c r="C93" s="159" t="s">
        <v>14</v>
      </c>
      <c r="D93" s="166">
        <v>2</v>
      </c>
      <c r="E93" s="163">
        <v>41688</v>
      </c>
      <c r="F93" s="88">
        <v>65.599999999999994</v>
      </c>
      <c r="G93" s="38"/>
      <c r="H93" s="89"/>
      <c r="I93" s="106" t="s">
        <v>17</v>
      </c>
      <c r="J93" s="106" t="s">
        <v>17</v>
      </c>
      <c r="K93" s="107" t="s">
        <v>17</v>
      </c>
      <c r="L93" s="108">
        <v>0</v>
      </c>
      <c r="M93" s="90"/>
      <c r="N93" s="90"/>
      <c r="O93" s="91"/>
      <c r="P93" s="90"/>
      <c r="Q93" s="9"/>
    </row>
    <row r="94" spans="1:17" s="8" customFormat="1" x14ac:dyDescent="0.25">
      <c r="A94" s="8" t="s">
        <v>166</v>
      </c>
      <c r="B94" s="166"/>
      <c r="C94" s="159"/>
      <c r="D94" s="166"/>
      <c r="E94" s="163"/>
      <c r="F94" s="88">
        <v>76.599999999999994</v>
      </c>
      <c r="G94" s="38"/>
      <c r="H94" s="89"/>
      <c r="I94" s="106" t="s">
        <v>17</v>
      </c>
      <c r="J94" s="106" t="s">
        <v>17</v>
      </c>
      <c r="K94" s="107" t="s">
        <v>17</v>
      </c>
      <c r="L94" s="108">
        <v>0</v>
      </c>
      <c r="M94" s="90"/>
      <c r="N94" s="90"/>
      <c r="O94" s="91"/>
      <c r="P94" s="90"/>
      <c r="Q94" s="9"/>
    </row>
    <row r="95" spans="1:17" s="8" customFormat="1" x14ac:dyDescent="0.25">
      <c r="A95" s="8" t="s">
        <v>167</v>
      </c>
      <c r="B95" s="166"/>
      <c r="C95" s="159"/>
      <c r="D95" s="166"/>
      <c r="E95" s="163"/>
      <c r="F95" s="88">
        <v>68.099999999999994</v>
      </c>
      <c r="G95" s="38"/>
      <c r="H95" s="89"/>
      <c r="I95" s="106" t="s">
        <v>17</v>
      </c>
      <c r="J95" s="106" t="s">
        <v>17</v>
      </c>
      <c r="K95" s="107" t="s">
        <v>17</v>
      </c>
      <c r="L95" s="108">
        <v>0</v>
      </c>
      <c r="M95" s="90"/>
      <c r="N95" s="90"/>
      <c r="O95" s="91"/>
      <c r="P95" s="90"/>
      <c r="Q95" s="9"/>
    </row>
    <row r="96" spans="1:17" s="8" customFormat="1" x14ac:dyDescent="0.25">
      <c r="A96" s="8" t="s">
        <v>168</v>
      </c>
      <c r="B96" s="166"/>
      <c r="C96" s="159"/>
      <c r="D96" s="166"/>
      <c r="E96" s="163"/>
      <c r="F96" s="88">
        <v>48.6</v>
      </c>
      <c r="G96" s="38"/>
      <c r="H96" s="89"/>
      <c r="I96" s="106" t="s">
        <v>17</v>
      </c>
      <c r="J96" s="106" t="s">
        <v>17</v>
      </c>
      <c r="K96" s="107" t="s">
        <v>17</v>
      </c>
      <c r="L96" s="108">
        <v>0</v>
      </c>
      <c r="M96" s="90"/>
      <c r="N96" s="90"/>
      <c r="O96" s="91"/>
      <c r="P96" s="90"/>
      <c r="Q96" s="9"/>
    </row>
    <row r="97" spans="1:17" s="8" customFormat="1" x14ac:dyDescent="0.25">
      <c r="A97" s="8" t="s">
        <v>169</v>
      </c>
      <c r="B97" s="166"/>
      <c r="C97" s="159"/>
      <c r="D97" s="166"/>
      <c r="E97" s="163"/>
      <c r="F97" s="88">
        <v>44.3</v>
      </c>
      <c r="G97" s="38"/>
      <c r="H97" s="89"/>
      <c r="I97" s="106" t="s">
        <v>17</v>
      </c>
      <c r="J97" s="106" t="s">
        <v>17</v>
      </c>
      <c r="K97" s="107" t="s">
        <v>17</v>
      </c>
      <c r="L97" s="108">
        <v>0</v>
      </c>
      <c r="M97" s="90"/>
      <c r="N97" s="90"/>
      <c r="O97" s="91"/>
      <c r="P97" s="90"/>
      <c r="Q97" s="9"/>
    </row>
    <row r="98" spans="1:17" s="8" customFormat="1" x14ac:dyDescent="0.25">
      <c r="A98" s="8" t="s">
        <v>170</v>
      </c>
      <c r="B98" s="166" t="s">
        <v>20</v>
      </c>
      <c r="C98" s="159"/>
      <c r="D98" s="166"/>
      <c r="E98" s="163"/>
      <c r="F98" s="88">
        <v>53.6</v>
      </c>
      <c r="G98" s="38"/>
      <c r="H98" s="89"/>
      <c r="I98" s="106" t="s">
        <v>17</v>
      </c>
      <c r="J98" s="106" t="s">
        <v>17</v>
      </c>
      <c r="K98" s="107" t="s">
        <v>17</v>
      </c>
      <c r="L98" s="108">
        <v>0</v>
      </c>
      <c r="M98" s="90"/>
      <c r="N98" s="90"/>
      <c r="O98" s="91"/>
      <c r="P98" s="90"/>
      <c r="Q98" s="9"/>
    </row>
    <row r="99" spans="1:17" s="8" customFormat="1" x14ac:dyDescent="0.25">
      <c r="A99" s="8" t="s">
        <v>171</v>
      </c>
      <c r="B99" s="166"/>
      <c r="C99" s="159"/>
      <c r="D99" s="166"/>
      <c r="E99" s="163"/>
      <c r="F99" s="88">
        <v>65.5</v>
      </c>
      <c r="G99" s="38"/>
      <c r="H99" s="89"/>
      <c r="I99" s="106" t="s">
        <v>17</v>
      </c>
      <c r="J99" s="106" t="s">
        <v>17</v>
      </c>
      <c r="K99" s="107" t="s">
        <v>17</v>
      </c>
      <c r="L99" s="108">
        <v>0</v>
      </c>
      <c r="M99" s="90"/>
      <c r="N99" s="90"/>
      <c r="O99" s="91"/>
      <c r="P99" s="90"/>
      <c r="Q99" s="9"/>
    </row>
    <row r="100" spans="1:17" s="8" customFormat="1" x14ac:dyDescent="0.25">
      <c r="A100" s="8" t="s">
        <v>172</v>
      </c>
      <c r="B100" s="166"/>
      <c r="C100" s="159"/>
      <c r="D100" s="166"/>
      <c r="E100" s="163"/>
      <c r="F100" s="88">
        <v>67.3</v>
      </c>
      <c r="G100" s="38"/>
      <c r="H100" s="89"/>
      <c r="I100" s="106" t="s">
        <v>17</v>
      </c>
      <c r="J100" s="106" t="s">
        <v>17</v>
      </c>
      <c r="K100" s="107" t="s">
        <v>17</v>
      </c>
      <c r="L100" s="108">
        <v>0</v>
      </c>
      <c r="M100" s="90"/>
      <c r="N100" s="90"/>
      <c r="O100" s="91"/>
      <c r="P100" s="90"/>
      <c r="Q100" s="9"/>
    </row>
    <row r="101" spans="1:17" s="8" customFormat="1" x14ac:dyDescent="0.25">
      <c r="A101" s="8" t="s">
        <v>173</v>
      </c>
      <c r="B101" s="166"/>
      <c r="C101" s="159"/>
      <c r="D101" s="166"/>
      <c r="E101" s="163"/>
      <c r="F101" s="88">
        <v>84.1</v>
      </c>
      <c r="G101" s="38"/>
      <c r="H101" s="89"/>
      <c r="I101" s="106" t="s">
        <v>17</v>
      </c>
      <c r="J101" s="106" t="s">
        <v>17</v>
      </c>
      <c r="K101" s="107" t="s">
        <v>17</v>
      </c>
      <c r="L101" s="108">
        <v>0</v>
      </c>
      <c r="M101" s="90"/>
      <c r="N101" s="90"/>
      <c r="O101" s="91"/>
      <c r="P101" s="90"/>
      <c r="Q101" s="9"/>
    </row>
    <row r="102" spans="1:17" s="8" customFormat="1" x14ac:dyDescent="0.25">
      <c r="A102" s="8" t="s">
        <v>174</v>
      </c>
      <c r="B102" s="166"/>
      <c r="C102" s="159"/>
      <c r="D102" s="166"/>
      <c r="E102" s="163"/>
      <c r="F102" s="88">
        <v>50</v>
      </c>
      <c r="G102" s="38"/>
      <c r="H102" s="89"/>
      <c r="I102" s="106" t="s">
        <v>17</v>
      </c>
      <c r="J102" s="106" t="s">
        <v>17</v>
      </c>
      <c r="K102" s="107" t="s">
        <v>17</v>
      </c>
      <c r="L102" s="108">
        <v>0</v>
      </c>
      <c r="M102" s="90"/>
      <c r="N102" s="90"/>
      <c r="O102" s="91"/>
      <c r="P102" s="90"/>
      <c r="Q102" s="9"/>
    </row>
    <row r="103" spans="1:17" s="8" customFormat="1" x14ac:dyDescent="0.25">
      <c r="A103" s="8" t="s">
        <v>175</v>
      </c>
      <c r="B103" s="166" t="s">
        <v>21</v>
      </c>
      <c r="C103" s="159"/>
      <c r="D103" s="166"/>
      <c r="E103" s="163"/>
      <c r="F103" s="88">
        <v>64.5</v>
      </c>
      <c r="G103" s="38"/>
      <c r="H103" s="89"/>
      <c r="I103" s="106" t="s">
        <v>17</v>
      </c>
      <c r="J103" s="106" t="s">
        <v>17</v>
      </c>
      <c r="K103" s="107" t="s">
        <v>17</v>
      </c>
      <c r="L103" s="108">
        <v>0</v>
      </c>
      <c r="M103" s="90"/>
      <c r="N103" s="90"/>
      <c r="O103" s="91"/>
      <c r="P103" s="90"/>
      <c r="Q103" s="9"/>
    </row>
    <row r="104" spans="1:17" s="8" customFormat="1" x14ac:dyDescent="0.25">
      <c r="A104" s="8" t="s">
        <v>176</v>
      </c>
      <c r="B104" s="166"/>
      <c r="C104" s="159"/>
      <c r="D104" s="166"/>
      <c r="E104" s="163"/>
      <c r="F104" s="88">
        <v>75.5</v>
      </c>
      <c r="G104" s="38"/>
      <c r="H104" s="89"/>
      <c r="I104" s="106" t="s">
        <v>17</v>
      </c>
      <c r="J104" s="106" t="s">
        <v>17</v>
      </c>
      <c r="K104" s="107" t="s">
        <v>17</v>
      </c>
      <c r="L104" s="108">
        <v>0</v>
      </c>
      <c r="M104" s="90"/>
      <c r="N104" s="90"/>
      <c r="O104" s="91"/>
      <c r="P104" s="90"/>
      <c r="Q104" s="9"/>
    </row>
    <row r="105" spans="1:17" s="8" customFormat="1" x14ac:dyDescent="0.25">
      <c r="A105" s="8" t="s">
        <v>177</v>
      </c>
      <c r="B105" s="166"/>
      <c r="C105" s="159"/>
      <c r="D105" s="166"/>
      <c r="E105" s="163"/>
      <c r="F105" s="88">
        <v>60.7</v>
      </c>
      <c r="G105" s="38"/>
      <c r="H105" s="89"/>
      <c r="I105" s="106" t="s">
        <v>17</v>
      </c>
      <c r="J105" s="106" t="s">
        <v>17</v>
      </c>
      <c r="K105" s="107" t="s">
        <v>17</v>
      </c>
      <c r="L105" s="108">
        <v>0</v>
      </c>
      <c r="M105" s="90"/>
      <c r="N105" s="90"/>
      <c r="O105" s="91"/>
      <c r="P105" s="90"/>
      <c r="Q105" s="9"/>
    </row>
    <row r="106" spans="1:17" s="8" customFormat="1" x14ac:dyDescent="0.25">
      <c r="A106" s="8" t="s">
        <v>178</v>
      </c>
      <c r="B106" s="166"/>
      <c r="C106" s="159"/>
      <c r="D106" s="166"/>
      <c r="E106" s="163"/>
      <c r="F106" s="88">
        <v>43.5</v>
      </c>
      <c r="G106" s="38"/>
      <c r="H106" s="89"/>
      <c r="I106" s="106" t="s">
        <v>17</v>
      </c>
      <c r="J106" s="106" t="s">
        <v>17</v>
      </c>
      <c r="K106" s="107" t="s">
        <v>17</v>
      </c>
      <c r="L106" s="108">
        <v>0</v>
      </c>
      <c r="M106" s="90"/>
      <c r="N106" s="90"/>
      <c r="O106" s="91"/>
      <c r="P106" s="90"/>
      <c r="Q106" s="9"/>
    </row>
    <row r="107" spans="1:17" s="8" customFormat="1" x14ac:dyDescent="0.25">
      <c r="A107" s="8" t="s">
        <v>179</v>
      </c>
      <c r="B107" s="166"/>
      <c r="C107" s="159"/>
      <c r="D107" s="166"/>
      <c r="E107" s="163"/>
      <c r="F107" s="88">
        <v>90.7</v>
      </c>
      <c r="G107" s="38"/>
      <c r="H107" s="89"/>
      <c r="I107" s="106" t="s">
        <v>17</v>
      </c>
      <c r="J107" s="106" t="s">
        <v>17</v>
      </c>
      <c r="K107" s="107" t="s">
        <v>17</v>
      </c>
      <c r="L107" s="108">
        <v>0</v>
      </c>
      <c r="M107" s="90"/>
      <c r="N107" s="90"/>
      <c r="O107" s="91"/>
      <c r="P107" s="90"/>
      <c r="Q107" s="9"/>
    </row>
    <row r="108" spans="1:17" s="8" customFormat="1" x14ac:dyDescent="0.25">
      <c r="A108" s="8" t="s">
        <v>180</v>
      </c>
      <c r="B108" s="166" t="s">
        <v>22</v>
      </c>
      <c r="C108" s="159" t="s">
        <v>15</v>
      </c>
      <c r="D108" s="166">
        <v>2</v>
      </c>
      <c r="E108" s="163">
        <v>41688</v>
      </c>
      <c r="F108" s="88">
        <v>47.8</v>
      </c>
      <c r="G108" s="38"/>
      <c r="H108" s="89"/>
      <c r="I108" s="106" t="s">
        <v>17</v>
      </c>
      <c r="J108" s="106" t="s">
        <v>17</v>
      </c>
      <c r="K108" s="107" t="s">
        <v>17</v>
      </c>
      <c r="L108" s="108">
        <v>0</v>
      </c>
      <c r="M108" s="90"/>
      <c r="N108" s="90"/>
      <c r="O108" s="91"/>
      <c r="P108" s="90"/>
      <c r="Q108" s="9"/>
    </row>
    <row r="109" spans="1:17" s="8" customFormat="1" x14ac:dyDescent="0.25">
      <c r="A109" s="8" t="s">
        <v>181</v>
      </c>
      <c r="B109" s="166"/>
      <c r="C109" s="159"/>
      <c r="D109" s="166"/>
      <c r="E109" s="163"/>
      <c r="F109" s="88">
        <v>81</v>
      </c>
      <c r="G109" s="38"/>
      <c r="H109" s="89"/>
      <c r="I109" s="106" t="s">
        <v>17</v>
      </c>
      <c r="J109" s="106" t="s">
        <v>17</v>
      </c>
      <c r="K109" s="107" t="s">
        <v>17</v>
      </c>
      <c r="L109" s="108">
        <v>0</v>
      </c>
      <c r="M109" s="90"/>
      <c r="N109" s="90"/>
      <c r="O109" s="91"/>
      <c r="P109" s="90"/>
      <c r="Q109" s="9"/>
    </row>
    <row r="110" spans="1:17" s="8" customFormat="1" x14ac:dyDescent="0.25">
      <c r="A110" s="8" t="s">
        <v>182</v>
      </c>
      <c r="B110" s="166"/>
      <c r="C110" s="159"/>
      <c r="D110" s="166"/>
      <c r="E110" s="163"/>
      <c r="F110" s="88">
        <v>68.599999999999994</v>
      </c>
      <c r="G110" s="38"/>
      <c r="H110" s="89"/>
      <c r="I110" s="106" t="s">
        <v>17</v>
      </c>
      <c r="J110" s="106" t="s">
        <v>17</v>
      </c>
      <c r="K110" s="107" t="s">
        <v>17</v>
      </c>
      <c r="L110" s="108">
        <v>0</v>
      </c>
      <c r="M110" s="90"/>
      <c r="N110" s="90"/>
      <c r="O110" s="91"/>
      <c r="P110" s="90"/>
      <c r="Q110" s="9"/>
    </row>
    <row r="111" spans="1:17" s="8" customFormat="1" x14ac:dyDescent="0.25">
      <c r="A111" s="8" t="s">
        <v>183</v>
      </c>
      <c r="B111" s="166"/>
      <c r="C111" s="159"/>
      <c r="D111" s="166"/>
      <c r="E111" s="163"/>
      <c r="F111" s="88">
        <v>83.7</v>
      </c>
      <c r="G111" s="38"/>
      <c r="H111" s="89"/>
      <c r="I111" s="106" t="s">
        <v>17</v>
      </c>
      <c r="J111" s="106" t="s">
        <v>17</v>
      </c>
      <c r="K111" s="107" t="s">
        <v>17</v>
      </c>
      <c r="L111" s="108">
        <v>0</v>
      </c>
      <c r="M111" s="90"/>
      <c r="N111" s="90"/>
      <c r="O111" s="91"/>
      <c r="P111" s="90"/>
      <c r="Q111" s="9"/>
    </row>
    <row r="112" spans="1:17" s="8" customFormat="1" x14ac:dyDescent="0.25">
      <c r="A112" s="8" t="s">
        <v>184</v>
      </c>
      <c r="B112" s="166"/>
      <c r="C112" s="159"/>
      <c r="D112" s="166"/>
      <c r="E112" s="163"/>
      <c r="F112" s="88">
        <v>80.2</v>
      </c>
      <c r="G112" s="38"/>
      <c r="H112" s="89"/>
      <c r="I112" s="106" t="s">
        <v>17</v>
      </c>
      <c r="J112" s="106" t="s">
        <v>17</v>
      </c>
      <c r="K112" s="107" t="s">
        <v>17</v>
      </c>
      <c r="L112" s="108">
        <v>0</v>
      </c>
      <c r="M112" s="90"/>
      <c r="N112" s="90"/>
      <c r="O112" s="91"/>
      <c r="P112" s="90"/>
      <c r="Q112" s="9"/>
    </row>
    <row r="113" spans="1:17" s="8" customFormat="1" x14ac:dyDescent="0.25">
      <c r="A113" s="8" t="s">
        <v>185</v>
      </c>
      <c r="B113" s="166" t="s">
        <v>23</v>
      </c>
      <c r="C113" s="159"/>
      <c r="D113" s="166"/>
      <c r="E113" s="163"/>
      <c r="F113" s="88">
        <v>95.2</v>
      </c>
      <c r="G113" s="38"/>
      <c r="H113" s="89"/>
      <c r="I113" s="106" t="s">
        <v>17</v>
      </c>
      <c r="J113" s="106" t="s">
        <v>17</v>
      </c>
      <c r="K113" s="107" t="s">
        <v>17</v>
      </c>
      <c r="L113" s="108">
        <v>0</v>
      </c>
      <c r="M113" s="90"/>
      <c r="N113" s="90"/>
      <c r="O113" s="91"/>
      <c r="P113" s="90"/>
      <c r="Q113" s="9"/>
    </row>
    <row r="114" spans="1:17" s="8" customFormat="1" x14ac:dyDescent="0.25">
      <c r="A114" s="8" t="s">
        <v>186</v>
      </c>
      <c r="B114" s="166"/>
      <c r="C114" s="159"/>
      <c r="D114" s="166"/>
      <c r="E114" s="163"/>
      <c r="F114" s="88">
        <v>106.2</v>
      </c>
      <c r="G114" s="38"/>
      <c r="H114" s="89"/>
      <c r="I114" s="106" t="s">
        <v>17</v>
      </c>
      <c r="J114" s="106" t="s">
        <v>17</v>
      </c>
      <c r="K114" s="107" t="s">
        <v>17</v>
      </c>
      <c r="L114" s="108">
        <v>0</v>
      </c>
      <c r="M114" s="90"/>
      <c r="N114" s="90"/>
      <c r="O114" s="91"/>
      <c r="P114" s="90"/>
      <c r="Q114" s="9"/>
    </row>
    <row r="115" spans="1:17" s="8" customFormat="1" x14ac:dyDescent="0.25">
      <c r="A115" s="8" t="s">
        <v>187</v>
      </c>
      <c r="B115" s="166"/>
      <c r="C115" s="159"/>
      <c r="D115" s="166"/>
      <c r="E115" s="163"/>
      <c r="F115" s="88">
        <v>78.5</v>
      </c>
      <c r="G115" s="38"/>
      <c r="H115" s="89"/>
      <c r="I115" s="106" t="s">
        <v>17</v>
      </c>
      <c r="J115" s="106" t="s">
        <v>17</v>
      </c>
      <c r="K115" s="107" t="s">
        <v>17</v>
      </c>
      <c r="L115" s="108">
        <v>0</v>
      </c>
      <c r="M115" s="90"/>
      <c r="N115" s="90"/>
      <c r="O115" s="91"/>
      <c r="P115" s="90"/>
      <c r="Q115" s="9"/>
    </row>
    <row r="116" spans="1:17" s="8" customFormat="1" x14ac:dyDescent="0.25">
      <c r="A116" s="8" t="s">
        <v>188</v>
      </c>
      <c r="B116" s="166"/>
      <c r="C116" s="159"/>
      <c r="D116" s="166"/>
      <c r="E116" s="163"/>
      <c r="F116" s="88">
        <v>57</v>
      </c>
      <c r="G116" s="38"/>
      <c r="H116" s="89"/>
      <c r="I116" s="106" t="s">
        <v>17</v>
      </c>
      <c r="J116" s="106" t="s">
        <v>17</v>
      </c>
      <c r="K116" s="107" t="s">
        <v>17</v>
      </c>
      <c r="L116" s="108">
        <v>0</v>
      </c>
      <c r="M116" s="90"/>
      <c r="N116" s="90"/>
      <c r="O116" s="91"/>
      <c r="P116" s="90"/>
      <c r="Q116" s="9"/>
    </row>
    <row r="117" spans="1:17" s="8" customFormat="1" x14ac:dyDescent="0.25">
      <c r="A117" s="8" t="s">
        <v>189</v>
      </c>
      <c r="B117" s="166"/>
      <c r="C117" s="159"/>
      <c r="D117" s="166"/>
      <c r="E117" s="163"/>
      <c r="F117" s="88">
        <v>60.2</v>
      </c>
      <c r="G117" s="38"/>
      <c r="H117" s="89"/>
      <c r="I117" s="106" t="s">
        <v>17</v>
      </c>
      <c r="J117" s="106" t="s">
        <v>17</v>
      </c>
      <c r="K117" s="107" t="s">
        <v>17</v>
      </c>
      <c r="L117" s="108">
        <v>0</v>
      </c>
      <c r="M117" s="90"/>
      <c r="N117" s="90"/>
      <c r="O117" s="91"/>
      <c r="P117" s="90"/>
      <c r="Q117" s="9"/>
    </row>
    <row r="118" spans="1:17" s="8" customFormat="1" x14ac:dyDescent="0.25">
      <c r="A118" s="8" t="s">
        <v>190</v>
      </c>
      <c r="B118" s="166" t="s">
        <v>24</v>
      </c>
      <c r="C118" s="159"/>
      <c r="D118" s="166"/>
      <c r="E118" s="163"/>
      <c r="F118" s="88">
        <v>60.7</v>
      </c>
      <c r="G118" s="38"/>
      <c r="H118" s="89"/>
      <c r="I118" s="106" t="s">
        <v>17</v>
      </c>
      <c r="J118" s="106" t="s">
        <v>17</v>
      </c>
      <c r="K118" s="107" t="s">
        <v>17</v>
      </c>
      <c r="L118" s="108">
        <v>0</v>
      </c>
      <c r="M118" s="90"/>
      <c r="N118" s="90"/>
      <c r="O118" s="91"/>
      <c r="P118" s="90"/>
      <c r="Q118" s="9"/>
    </row>
    <row r="119" spans="1:17" s="8" customFormat="1" x14ac:dyDescent="0.25">
      <c r="A119" s="8" t="s">
        <v>191</v>
      </c>
      <c r="B119" s="166"/>
      <c r="C119" s="159"/>
      <c r="D119" s="166"/>
      <c r="E119" s="163"/>
      <c r="F119" s="88">
        <v>71.099999999999994</v>
      </c>
      <c r="G119" s="38"/>
      <c r="H119" s="89"/>
      <c r="I119" s="106" t="s">
        <v>17</v>
      </c>
      <c r="J119" s="106" t="s">
        <v>17</v>
      </c>
      <c r="K119" s="107" t="s">
        <v>17</v>
      </c>
      <c r="L119" s="108">
        <v>0</v>
      </c>
      <c r="M119" s="90"/>
      <c r="N119" s="90"/>
      <c r="O119" s="91"/>
      <c r="P119" s="90"/>
      <c r="Q119" s="9"/>
    </row>
    <row r="120" spans="1:17" s="8" customFormat="1" x14ac:dyDescent="0.25">
      <c r="A120" s="8" t="s">
        <v>192</v>
      </c>
      <c r="B120" s="166"/>
      <c r="C120" s="159"/>
      <c r="D120" s="166"/>
      <c r="E120" s="163"/>
      <c r="F120" s="88">
        <v>78.900000000000006</v>
      </c>
      <c r="G120" s="38"/>
      <c r="H120" s="89"/>
      <c r="I120" s="106" t="s">
        <v>17</v>
      </c>
      <c r="J120" s="106" t="s">
        <v>17</v>
      </c>
      <c r="K120" s="107" t="s">
        <v>17</v>
      </c>
      <c r="L120" s="108">
        <v>0</v>
      </c>
      <c r="M120" s="90"/>
      <c r="N120" s="90"/>
      <c r="O120" s="91"/>
      <c r="P120" s="90"/>
      <c r="Q120" s="9"/>
    </row>
    <row r="121" spans="1:17" s="8" customFormat="1" x14ac:dyDescent="0.25">
      <c r="A121" s="8" t="s">
        <v>193</v>
      </c>
      <c r="B121" s="166"/>
      <c r="C121" s="159"/>
      <c r="D121" s="166"/>
      <c r="E121" s="163"/>
      <c r="F121" s="88">
        <v>70.5</v>
      </c>
      <c r="G121" s="38"/>
      <c r="H121" s="89"/>
      <c r="I121" s="106" t="s">
        <v>17</v>
      </c>
      <c r="J121" s="106" t="s">
        <v>17</v>
      </c>
      <c r="K121" s="107" t="s">
        <v>17</v>
      </c>
      <c r="L121" s="108">
        <v>0</v>
      </c>
      <c r="M121" s="90"/>
      <c r="N121" s="90"/>
      <c r="O121" s="91"/>
      <c r="P121" s="90"/>
      <c r="Q121" s="9"/>
    </row>
    <row r="122" spans="1:17" s="8" customFormat="1" x14ac:dyDescent="0.25">
      <c r="A122" s="8" t="s">
        <v>194</v>
      </c>
      <c r="B122" s="166"/>
      <c r="C122" s="159"/>
      <c r="D122" s="166"/>
      <c r="E122" s="163"/>
      <c r="F122" s="88">
        <v>48.1</v>
      </c>
      <c r="G122" s="38"/>
      <c r="H122" s="89"/>
      <c r="I122" s="106" t="s">
        <v>17</v>
      </c>
      <c r="J122" s="106" t="s">
        <v>17</v>
      </c>
      <c r="K122" s="107" t="s">
        <v>17</v>
      </c>
      <c r="L122" s="108">
        <v>0</v>
      </c>
      <c r="M122" s="90"/>
      <c r="N122" s="90"/>
      <c r="O122" s="91"/>
      <c r="P122" s="90"/>
      <c r="Q122" s="9"/>
    </row>
    <row r="123" spans="1:17" s="8" customFormat="1" x14ac:dyDescent="0.25">
      <c r="A123" s="8" t="s">
        <v>195</v>
      </c>
      <c r="B123" s="166" t="s">
        <v>25</v>
      </c>
      <c r="C123" s="159" t="s">
        <v>958</v>
      </c>
      <c r="D123" s="166">
        <v>2</v>
      </c>
      <c r="E123" s="163">
        <v>41689</v>
      </c>
      <c r="F123" s="88">
        <v>109.2</v>
      </c>
      <c r="G123" s="38"/>
      <c r="H123" s="89"/>
      <c r="I123" s="93">
        <v>19.989999999999998</v>
      </c>
      <c r="J123" s="93">
        <v>20.18</v>
      </c>
      <c r="K123" s="94">
        <f t="shared" ref="K123:K137" si="3">AVERAGE(I123:J123)</f>
        <v>20.085000000000001</v>
      </c>
      <c r="L123" s="95">
        <v>89568.866500755466</v>
      </c>
      <c r="M123" s="96">
        <v>19</v>
      </c>
      <c r="N123" s="96">
        <v>18.91</v>
      </c>
      <c r="O123" s="97">
        <f>AVERAGE(M123:N123)</f>
        <v>18.954999999999998</v>
      </c>
      <c r="P123" s="109">
        <v>188809.06065075021</v>
      </c>
      <c r="Q123" s="9"/>
    </row>
    <row r="124" spans="1:17" s="8" customFormat="1" x14ac:dyDescent="0.25">
      <c r="A124" s="8" t="s">
        <v>196</v>
      </c>
      <c r="B124" s="166"/>
      <c r="C124" s="159"/>
      <c r="D124" s="166"/>
      <c r="E124" s="163"/>
      <c r="F124" s="88">
        <v>83.1</v>
      </c>
      <c r="G124" s="38"/>
      <c r="H124" s="89"/>
      <c r="I124" s="93">
        <v>22.89</v>
      </c>
      <c r="J124" s="93">
        <v>22.86</v>
      </c>
      <c r="K124" s="94">
        <f t="shared" si="3"/>
        <v>22.875</v>
      </c>
      <c r="L124" s="95">
        <v>14207.705127704634</v>
      </c>
      <c r="M124" s="96">
        <v>18.87</v>
      </c>
      <c r="N124" s="96">
        <v>18.79</v>
      </c>
      <c r="O124" s="97">
        <f t="shared" ref="O124:O137" si="4">AVERAGE(M124:N124)</f>
        <v>18.829999999999998</v>
      </c>
      <c r="P124" s="109">
        <v>205044.76663177044</v>
      </c>
      <c r="Q124" s="9"/>
    </row>
    <row r="125" spans="1:17" s="8" customFormat="1" x14ac:dyDescent="0.25">
      <c r="A125" s="8" t="s">
        <v>197</v>
      </c>
      <c r="B125" s="166"/>
      <c r="C125" s="159"/>
      <c r="D125" s="166"/>
      <c r="E125" s="163"/>
      <c r="F125" s="88">
        <v>52.4</v>
      </c>
      <c r="G125" s="38"/>
      <c r="H125" s="89"/>
      <c r="I125" s="93">
        <v>18.78</v>
      </c>
      <c r="J125" s="93">
        <v>18.809999999999999</v>
      </c>
      <c r="K125" s="94">
        <f t="shared" si="3"/>
        <v>18.795000000000002</v>
      </c>
      <c r="L125" s="95">
        <v>209835.96640657182</v>
      </c>
      <c r="M125" s="96">
        <v>18.29</v>
      </c>
      <c r="N125" s="96">
        <v>18.39</v>
      </c>
      <c r="O125" s="97">
        <f t="shared" si="4"/>
        <v>18.34</v>
      </c>
      <c r="P125" s="109">
        <v>283325.75276595727</v>
      </c>
      <c r="Q125" s="9"/>
    </row>
    <row r="126" spans="1:17" s="8" customFormat="1" x14ac:dyDescent="0.25">
      <c r="A126" s="8" t="s">
        <v>198</v>
      </c>
      <c r="B126" s="166"/>
      <c r="C126" s="159"/>
      <c r="D126" s="166"/>
      <c r="E126" s="163"/>
      <c r="F126" s="88">
        <v>52.3</v>
      </c>
      <c r="G126" s="38"/>
      <c r="H126" s="89"/>
      <c r="I126" s="93">
        <v>22.4</v>
      </c>
      <c r="J126" s="93">
        <v>22.44</v>
      </c>
      <c r="K126" s="94">
        <f t="shared" si="3"/>
        <v>22.42</v>
      </c>
      <c r="L126" s="95">
        <v>19183.59764209417</v>
      </c>
      <c r="M126" s="96">
        <v>16.579999999999998</v>
      </c>
      <c r="N126" s="96">
        <v>16.600000000000001</v>
      </c>
      <c r="O126" s="97">
        <f t="shared" si="4"/>
        <v>16.59</v>
      </c>
      <c r="P126" s="109">
        <v>899182.94037206471</v>
      </c>
      <c r="Q126" s="9"/>
    </row>
    <row r="127" spans="1:17" s="8" customFormat="1" x14ac:dyDescent="0.25">
      <c r="A127" s="8" t="s">
        <v>199</v>
      </c>
      <c r="B127" s="166"/>
      <c r="C127" s="159"/>
      <c r="D127" s="166"/>
      <c r="E127" s="163"/>
      <c r="F127" s="88">
        <v>54.4</v>
      </c>
      <c r="G127" s="38"/>
      <c r="H127" s="89"/>
      <c r="I127" s="93">
        <v>20.43</v>
      </c>
      <c r="J127" s="93">
        <v>20.62</v>
      </c>
      <c r="K127" s="94">
        <f t="shared" si="3"/>
        <v>20.524999999999999</v>
      </c>
      <c r="L127" s="95">
        <v>66996.182853535312</v>
      </c>
      <c r="M127" s="96">
        <v>17.28</v>
      </c>
      <c r="N127" s="96">
        <v>17.3</v>
      </c>
      <c r="O127" s="97">
        <f t="shared" si="4"/>
        <v>17.29</v>
      </c>
      <c r="P127" s="109">
        <v>566530.4478761066</v>
      </c>
      <c r="Q127" s="9"/>
    </row>
    <row r="128" spans="1:17" s="8" customFormat="1" x14ac:dyDescent="0.25">
      <c r="A128" s="8" t="s">
        <v>200</v>
      </c>
      <c r="B128" s="166" t="s">
        <v>26</v>
      </c>
      <c r="C128" s="159"/>
      <c r="D128" s="166"/>
      <c r="E128" s="163"/>
      <c r="F128" s="88">
        <v>107.8</v>
      </c>
      <c r="G128" s="38"/>
      <c r="H128" s="89"/>
      <c r="I128" s="93">
        <v>21.39</v>
      </c>
      <c r="J128" s="93">
        <v>21.43</v>
      </c>
      <c r="K128" s="94">
        <f t="shared" si="3"/>
        <v>21.41</v>
      </c>
      <c r="L128" s="95">
        <v>37359.666170739161</v>
      </c>
      <c r="M128" s="96">
        <v>17.78</v>
      </c>
      <c r="N128" s="96">
        <v>17.809999999999999</v>
      </c>
      <c r="O128" s="97">
        <f t="shared" si="4"/>
        <v>17.795000000000002</v>
      </c>
      <c r="P128" s="109">
        <v>405963.31552797585</v>
      </c>
      <c r="Q128" s="9"/>
    </row>
    <row r="129" spans="1:17" s="8" customFormat="1" x14ac:dyDescent="0.25">
      <c r="A129" s="8" t="s">
        <v>201</v>
      </c>
      <c r="B129" s="166"/>
      <c r="C129" s="159"/>
      <c r="D129" s="166"/>
      <c r="E129" s="163"/>
      <c r="F129" s="88">
        <v>70.900000000000006</v>
      </c>
      <c r="G129" s="38"/>
      <c r="H129" s="89"/>
      <c r="I129" s="93">
        <v>20.32</v>
      </c>
      <c r="J129" s="93">
        <v>20.29</v>
      </c>
      <c r="K129" s="94">
        <f t="shared" si="3"/>
        <v>20.305</v>
      </c>
      <c r="L129" s="95">
        <v>77464.651022698716</v>
      </c>
      <c r="M129" s="96">
        <v>16.79</v>
      </c>
      <c r="N129" s="96">
        <v>16.760000000000002</v>
      </c>
      <c r="O129" s="97">
        <f t="shared" si="4"/>
        <v>16.774999999999999</v>
      </c>
      <c r="P129" s="109">
        <v>795840.04721641785</v>
      </c>
      <c r="Q129" s="9"/>
    </row>
    <row r="130" spans="1:17" s="8" customFormat="1" x14ac:dyDescent="0.25">
      <c r="A130" s="8" t="s">
        <v>202</v>
      </c>
      <c r="B130" s="166"/>
      <c r="C130" s="159"/>
      <c r="D130" s="166"/>
      <c r="E130" s="163"/>
      <c r="F130" s="88">
        <v>64</v>
      </c>
      <c r="G130" s="38"/>
      <c r="H130" s="89"/>
      <c r="I130" s="93">
        <v>19.850000000000001</v>
      </c>
      <c r="J130" s="93">
        <v>19.89</v>
      </c>
      <c r="K130" s="94">
        <f t="shared" si="3"/>
        <v>19.87</v>
      </c>
      <c r="L130" s="95">
        <v>103223.25585719796</v>
      </c>
      <c r="M130" s="96">
        <v>17.190000000000001</v>
      </c>
      <c r="N130" s="96">
        <v>17.03</v>
      </c>
      <c r="O130" s="97">
        <f t="shared" si="4"/>
        <v>17.11</v>
      </c>
      <c r="P130" s="109">
        <v>637987.97165031079</v>
      </c>
      <c r="Q130" s="9"/>
    </row>
    <row r="131" spans="1:17" s="8" customFormat="1" x14ac:dyDescent="0.25">
      <c r="A131" s="8" t="s">
        <v>203</v>
      </c>
      <c r="B131" s="166"/>
      <c r="C131" s="159"/>
      <c r="D131" s="166"/>
      <c r="E131" s="163"/>
      <c r="F131" s="88">
        <v>93.8</v>
      </c>
      <c r="G131" s="38"/>
      <c r="H131" s="89"/>
      <c r="I131" s="93">
        <v>21.16</v>
      </c>
      <c r="J131" s="93">
        <v>21.34</v>
      </c>
      <c r="K131" s="94">
        <f t="shared" si="3"/>
        <v>21.25</v>
      </c>
      <c r="L131" s="95">
        <v>41520.261943704689</v>
      </c>
      <c r="M131" s="96">
        <v>17.5</v>
      </c>
      <c r="N131" s="96">
        <v>17.45</v>
      </c>
      <c r="O131" s="97">
        <f t="shared" si="4"/>
        <v>17.475000000000001</v>
      </c>
      <c r="P131" s="109">
        <v>501419.23088609608</v>
      </c>
      <c r="Q131" s="9"/>
    </row>
    <row r="132" spans="1:17" s="8" customFormat="1" x14ac:dyDescent="0.25">
      <c r="A132" s="8" t="s">
        <v>204</v>
      </c>
      <c r="B132" s="166"/>
      <c r="C132" s="159"/>
      <c r="D132" s="166"/>
      <c r="E132" s="163"/>
      <c r="F132" s="88">
        <v>53.9</v>
      </c>
      <c r="G132" s="38"/>
      <c r="H132" s="89"/>
      <c r="I132" s="93">
        <v>17.82</v>
      </c>
      <c r="J132" s="93">
        <v>17.91</v>
      </c>
      <c r="K132" s="94">
        <f t="shared" si="3"/>
        <v>17.865000000000002</v>
      </c>
      <c r="L132" s="95">
        <v>387636.18477017828</v>
      </c>
      <c r="M132" s="96">
        <v>17.16</v>
      </c>
      <c r="N132" s="96">
        <v>17.010000000000002</v>
      </c>
      <c r="O132" s="97">
        <f t="shared" si="4"/>
        <v>17.085000000000001</v>
      </c>
      <c r="P132" s="109">
        <v>648601.07229531929</v>
      </c>
      <c r="Q132" s="9"/>
    </row>
    <row r="133" spans="1:17" s="8" customFormat="1" x14ac:dyDescent="0.25">
      <c r="A133" s="8" t="s">
        <v>205</v>
      </c>
      <c r="B133" s="166" t="s">
        <v>27</v>
      </c>
      <c r="C133" s="159"/>
      <c r="D133" s="166"/>
      <c r="E133" s="163"/>
      <c r="F133" s="88">
        <v>56.4</v>
      </c>
      <c r="G133" s="38"/>
      <c r="H133" s="89"/>
      <c r="I133" s="93">
        <v>24.72</v>
      </c>
      <c r="J133" s="93">
        <v>24.74</v>
      </c>
      <c r="K133" s="94">
        <f t="shared" si="3"/>
        <v>24.729999999999997</v>
      </c>
      <c r="L133" s="95">
        <v>4177.0358932497847</v>
      </c>
      <c r="M133" s="96">
        <v>16.52</v>
      </c>
      <c r="N133" s="96">
        <v>16.5</v>
      </c>
      <c r="O133" s="97">
        <f t="shared" si="4"/>
        <v>16.509999999999998</v>
      </c>
      <c r="P133" s="109">
        <v>947930.74129095033</v>
      </c>
      <c r="Q133" s="9"/>
    </row>
    <row r="134" spans="1:17" s="8" customFormat="1" x14ac:dyDescent="0.25">
      <c r="A134" s="8" t="s">
        <v>206</v>
      </c>
      <c r="B134" s="166"/>
      <c r="C134" s="159"/>
      <c r="D134" s="166"/>
      <c r="E134" s="163"/>
      <c r="F134" s="88">
        <v>42.4</v>
      </c>
      <c r="G134" s="38"/>
      <c r="H134" s="89"/>
      <c r="I134" s="93">
        <v>21.89</v>
      </c>
      <c r="J134" s="93">
        <v>21.85</v>
      </c>
      <c r="K134" s="94">
        <f t="shared" si="3"/>
        <v>21.87</v>
      </c>
      <c r="L134" s="95">
        <v>27578.067528172458</v>
      </c>
      <c r="M134" s="96">
        <v>16.96</v>
      </c>
      <c r="N134" s="96">
        <v>16.95</v>
      </c>
      <c r="O134" s="97">
        <f t="shared" si="4"/>
        <v>16.954999999999998</v>
      </c>
      <c r="P134" s="109">
        <v>706702.38064360572</v>
      </c>
      <c r="Q134" s="9"/>
    </row>
    <row r="135" spans="1:17" s="8" customFormat="1" x14ac:dyDescent="0.25">
      <c r="A135" s="8" t="s">
        <v>207</v>
      </c>
      <c r="B135" s="166"/>
      <c r="C135" s="159"/>
      <c r="D135" s="166"/>
      <c r="E135" s="163"/>
      <c r="F135" s="88">
        <v>72.900000000000006</v>
      </c>
      <c r="G135" s="38"/>
      <c r="H135" s="89"/>
      <c r="I135" s="93">
        <v>22.73</v>
      </c>
      <c r="J135" s="93">
        <v>22.76</v>
      </c>
      <c r="K135" s="94">
        <f t="shared" si="3"/>
        <v>22.745000000000001</v>
      </c>
      <c r="L135" s="95">
        <v>15480.423123105056</v>
      </c>
      <c r="M135" s="96">
        <v>18.8</v>
      </c>
      <c r="N135" s="96">
        <v>18.809999999999999</v>
      </c>
      <c r="O135" s="97">
        <f t="shared" si="4"/>
        <v>18.805</v>
      </c>
      <c r="P135" s="109">
        <v>208455.74119821264</v>
      </c>
      <c r="Q135" s="9"/>
    </row>
    <row r="136" spans="1:17" s="8" customFormat="1" x14ac:dyDescent="0.25">
      <c r="A136" s="8" t="s">
        <v>208</v>
      </c>
      <c r="B136" s="166"/>
      <c r="C136" s="159"/>
      <c r="D136" s="166"/>
      <c r="E136" s="163"/>
      <c r="F136" s="88">
        <v>80</v>
      </c>
      <c r="G136" s="38"/>
      <c r="H136" s="89"/>
      <c r="I136" s="93">
        <v>23.83</v>
      </c>
      <c r="J136" s="93">
        <v>23.89</v>
      </c>
      <c r="K136" s="94">
        <f t="shared" si="3"/>
        <v>23.86</v>
      </c>
      <c r="L136" s="95">
        <v>7416.7933139303241</v>
      </c>
      <c r="M136" s="96">
        <v>18.829999999999998</v>
      </c>
      <c r="N136" s="96">
        <v>18.8</v>
      </c>
      <c r="O136" s="97">
        <f t="shared" si="4"/>
        <v>18.814999999999998</v>
      </c>
      <c r="P136" s="109">
        <v>207084.59461282974</v>
      </c>
      <c r="Q136" s="9"/>
    </row>
    <row r="137" spans="1:17" s="8" customFormat="1" x14ac:dyDescent="0.25">
      <c r="A137" s="8" t="s">
        <v>209</v>
      </c>
      <c r="B137" s="166"/>
      <c r="C137" s="159"/>
      <c r="D137" s="166"/>
      <c r="E137" s="163"/>
      <c r="F137" s="88">
        <v>41.5</v>
      </c>
      <c r="G137" s="38"/>
      <c r="H137" s="89"/>
      <c r="I137" s="93">
        <v>22.77</v>
      </c>
      <c r="J137" s="93">
        <v>22.85</v>
      </c>
      <c r="K137" s="94">
        <f t="shared" si="3"/>
        <v>22.810000000000002</v>
      </c>
      <c r="L137" s="95">
        <v>14830.417626795852</v>
      </c>
      <c r="M137" s="96">
        <v>16.98</v>
      </c>
      <c r="N137" s="96">
        <v>16.940000000000001</v>
      </c>
      <c r="O137" s="97">
        <f t="shared" si="4"/>
        <v>16.96</v>
      </c>
      <c r="P137" s="109">
        <v>704374.32953449537</v>
      </c>
      <c r="Q137" s="9"/>
    </row>
    <row r="138" spans="1:17" s="8" customFormat="1" x14ac:dyDescent="0.25">
      <c r="A138" s="8" t="s">
        <v>210</v>
      </c>
      <c r="B138" s="166" t="s">
        <v>19</v>
      </c>
      <c r="C138" s="159" t="s">
        <v>14</v>
      </c>
      <c r="D138" s="166">
        <v>4</v>
      </c>
      <c r="E138" s="163">
        <v>41702</v>
      </c>
      <c r="F138" s="88">
        <v>49.4</v>
      </c>
      <c r="G138" s="38"/>
      <c r="H138" s="89"/>
      <c r="I138" s="90"/>
      <c r="J138" s="90"/>
      <c r="K138" s="91"/>
      <c r="L138" s="92"/>
      <c r="M138" s="90"/>
      <c r="N138" s="90"/>
      <c r="O138" s="91"/>
      <c r="P138" s="90"/>
      <c r="Q138" s="9"/>
    </row>
    <row r="139" spans="1:17" s="8" customFormat="1" x14ac:dyDescent="0.25">
      <c r="A139" s="8" t="s">
        <v>211</v>
      </c>
      <c r="B139" s="166"/>
      <c r="C139" s="159"/>
      <c r="D139" s="166"/>
      <c r="E139" s="163"/>
      <c r="F139" s="88">
        <v>80.8</v>
      </c>
      <c r="G139" s="38"/>
      <c r="H139" s="89"/>
      <c r="I139" s="90"/>
      <c r="J139" s="90"/>
      <c r="K139" s="91"/>
      <c r="L139" s="92"/>
      <c r="M139" s="90"/>
      <c r="N139" s="90"/>
      <c r="O139" s="91"/>
      <c r="P139" s="90"/>
      <c r="Q139" s="9"/>
    </row>
    <row r="140" spans="1:17" s="8" customFormat="1" x14ac:dyDescent="0.25">
      <c r="A140" s="8" t="s">
        <v>212</v>
      </c>
      <c r="B140" s="166"/>
      <c r="C140" s="159"/>
      <c r="D140" s="166"/>
      <c r="E140" s="163"/>
      <c r="F140" s="88">
        <v>45.9</v>
      </c>
      <c r="G140" s="38"/>
      <c r="H140" s="89"/>
      <c r="I140" s="90"/>
      <c r="J140" s="90"/>
      <c r="K140" s="91"/>
      <c r="L140" s="92"/>
      <c r="M140" s="90"/>
      <c r="N140" s="90"/>
      <c r="O140" s="91"/>
      <c r="P140" s="90"/>
      <c r="Q140" s="9"/>
    </row>
    <row r="141" spans="1:17" s="8" customFormat="1" x14ac:dyDescent="0.25">
      <c r="A141" s="8" t="s">
        <v>213</v>
      </c>
      <c r="B141" s="166"/>
      <c r="C141" s="159"/>
      <c r="D141" s="166"/>
      <c r="E141" s="163"/>
      <c r="F141" s="88">
        <v>73.3</v>
      </c>
      <c r="G141" s="38"/>
      <c r="H141" s="89"/>
      <c r="I141" s="90"/>
      <c r="J141" s="90"/>
      <c r="K141" s="91"/>
      <c r="L141" s="92"/>
      <c r="M141" s="90"/>
      <c r="N141" s="90"/>
      <c r="O141" s="91"/>
      <c r="P141" s="90"/>
      <c r="Q141" s="9"/>
    </row>
    <row r="142" spans="1:17" s="8" customFormat="1" x14ac:dyDescent="0.25">
      <c r="A142" s="8" t="s">
        <v>214</v>
      </c>
      <c r="B142" s="166"/>
      <c r="C142" s="159"/>
      <c r="D142" s="166"/>
      <c r="E142" s="163"/>
      <c r="F142" s="88">
        <v>51.7</v>
      </c>
      <c r="G142" s="38"/>
      <c r="H142" s="89"/>
      <c r="I142" s="90"/>
      <c r="J142" s="90"/>
      <c r="K142" s="91"/>
      <c r="L142" s="92"/>
      <c r="M142" s="90"/>
      <c r="N142" s="90"/>
      <c r="O142" s="91"/>
      <c r="P142" s="90"/>
      <c r="Q142" s="9"/>
    </row>
    <row r="143" spans="1:17" s="8" customFormat="1" x14ac:dyDescent="0.25">
      <c r="A143" s="8" t="s">
        <v>215</v>
      </c>
      <c r="B143" s="166" t="s">
        <v>20</v>
      </c>
      <c r="C143" s="159"/>
      <c r="D143" s="166"/>
      <c r="E143" s="163"/>
      <c r="F143" s="88">
        <v>55.2</v>
      </c>
      <c r="G143" s="38"/>
      <c r="H143" s="89"/>
      <c r="I143" s="90"/>
      <c r="J143" s="90"/>
      <c r="K143" s="91"/>
      <c r="L143" s="92"/>
      <c r="M143" s="90"/>
      <c r="N143" s="90"/>
      <c r="O143" s="91"/>
      <c r="P143" s="90"/>
      <c r="Q143" s="9"/>
    </row>
    <row r="144" spans="1:17" s="8" customFormat="1" x14ac:dyDescent="0.25">
      <c r="A144" s="8" t="s">
        <v>216</v>
      </c>
      <c r="B144" s="166"/>
      <c r="C144" s="159"/>
      <c r="D144" s="166"/>
      <c r="E144" s="163"/>
      <c r="F144" s="88">
        <v>71.599999999999994</v>
      </c>
      <c r="G144" s="38"/>
      <c r="H144" s="89"/>
      <c r="I144" s="90"/>
      <c r="J144" s="90"/>
      <c r="K144" s="91"/>
      <c r="L144" s="92"/>
      <c r="M144" s="90"/>
      <c r="N144" s="90"/>
      <c r="O144" s="91"/>
      <c r="P144" s="90"/>
      <c r="Q144" s="9"/>
    </row>
    <row r="145" spans="1:17" s="8" customFormat="1" x14ac:dyDescent="0.25">
      <c r="A145" s="8" t="s">
        <v>217</v>
      </c>
      <c r="B145" s="166"/>
      <c r="C145" s="159"/>
      <c r="D145" s="166"/>
      <c r="E145" s="163"/>
      <c r="F145" s="88">
        <v>69.900000000000006</v>
      </c>
      <c r="G145" s="38"/>
      <c r="H145" s="89"/>
      <c r="I145" s="90"/>
      <c r="J145" s="90"/>
      <c r="K145" s="91"/>
      <c r="L145" s="92"/>
      <c r="M145" s="90"/>
      <c r="N145" s="90"/>
      <c r="O145" s="91"/>
      <c r="P145" s="90"/>
      <c r="Q145" s="9"/>
    </row>
    <row r="146" spans="1:17" s="8" customFormat="1" x14ac:dyDescent="0.25">
      <c r="A146" s="8" t="s">
        <v>218</v>
      </c>
      <c r="B146" s="166"/>
      <c r="C146" s="159"/>
      <c r="D146" s="166"/>
      <c r="E146" s="163"/>
      <c r="F146" s="88">
        <v>44.9</v>
      </c>
      <c r="G146" s="38"/>
      <c r="H146" s="89"/>
      <c r="I146" s="90"/>
      <c r="J146" s="90"/>
      <c r="K146" s="91"/>
      <c r="L146" s="92"/>
      <c r="M146" s="90"/>
      <c r="N146" s="90"/>
      <c r="O146" s="91"/>
      <c r="P146" s="90"/>
      <c r="Q146" s="9"/>
    </row>
    <row r="147" spans="1:17" s="8" customFormat="1" x14ac:dyDescent="0.25">
      <c r="A147" s="8" t="s">
        <v>219</v>
      </c>
      <c r="B147" s="166"/>
      <c r="C147" s="159"/>
      <c r="D147" s="166"/>
      <c r="E147" s="163"/>
      <c r="F147" s="88">
        <v>67.400000000000006</v>
      </c>
      <c r="G147" s="38"/>
      <c r="H147" s="89"/>
      <c r="I147" s="90"/>
      <c r="J147" s="90"/>
      <c r="K147" s="91"/>
      <c r="L147" s="92"/>
      <c r="M147" s="90"/>
      <c r="N147" s="90"/>
      <c r="O147" s="91"/>
      <c r="P147" s="90"/>
      <c r="Q147" s="9"/>
    </row>
    <row r="148" spans="1:17" s="8" customFormat="1" x14ac:dyDescent="0.25">
      <c r="A148" s="8" t="s">
        <v>220</v>
      </c>
      <c r="B148" s="166" t="s">
        <v>21</v>
      </c>
      <c r="C148" s="159"/>
      <c r="D148" s="166"/>
      <c r="E148" s="163"/>
      <c r="F148" s="88">
        <v>45.7</v>
      </c>
      <c r="G148" s="38"/>
      <c r="H148" s="89"/>
      <c r="I148" s="90"/>
      <c r="J148" s="90"/>
      <c r="K148" s="91"/>
      <c r="L148" s="92"/>
      <c r="M148" s="90"/>
      <c r="N148" s="90"/>
      <c r="O148" s="91"/>
      <c r="P148" s="90"/>
      <c r="Q148" s="9"/>
    </row>
    <row r="149" spans="1:17" s="8" customFormat="1" x14ac:dyDescent="0.25">
      <c r="A149" s="8" t="s">
        <v>221</v>
      </c>
      <c r="B149" s="166"/>
      <c r="C149" s="159"/>
      <c r="D149" s="166"/>
      <c r="E149" s="163"/>
      <c r="F149" s="88">
        <v>91.1</v>
      </c>
      <c r="G149" s="38"/>
      <c r="H149" s="89"/>
      <c r="I149" s="90"/>
      <c r="J149" s="90"/>
      <c r="K149" s="91"/>
      <c r="L149" s="92"/>
      <c r="M149" s="90"/>
      <c r="N149" s="90"/>
      <c r="O149" s="91"/>
      <c r="P149" s="90"/>
      <c r="Q149" s="9"/>
    </row>
    <row r="150" spans="1:17" s="8" customFormat="1" x14ac:dyDescent="0.25">
      <c r="A150" s="8" t="s">
        <v>222</v>
      </c>
      <c r="B150" s="166"/>
      <c r="C150" s="159"/>
      <c r="D150" s="166"/>
      <c r="E150" s="163"/>
      <c r="F150" s="88">
        <v>66</v>
      </c>
      <c r="G150" s="38"/>
      <c r="H150" s="89"/>
      <c r="I150" s="90"/>
      <c r="J150" s="90"/>
      <c r="K150" s="91"/>
      <c r="L150" s="92"/>
      <c r="M150" s="90"/>
      <c r="N150" s="90"/>
      <c r="O150" s="91"/>
      <c r="P150" s="90"/>
      <c r="Q150" s="9"/>
    </row>
    <row r="151" spans="1:17" s="8" customFormat="1" x14ac:dyDescent="0.25">
      <c r="A151" s="8" t="s">
        <v>223</v>
      </c>
      <c r="B151" s="166"/>
      <c r="C151" s="159"/>
      <c r="D151" s="166"/>
      <c r="E151" s="163"/>
      <c r="F151" s="88">
        <v>56.3</v>
      </c>
      <c r="G151" s="38"/>
      <c r="H151" s="89"/>
      <c r="I151" s="90"/>
      <c r="J151" s="90"/>
      <c r="K151" s="91"/>
      <c r="L151" s="92"/>
      <c r="M151" s="90"/>
      <c r="N151" s="90"/>
      <c r="O151" s="91"/>
      <c r="P151" s="90"/>
      <c r="Q151" s="9"/>
    </row>
    <row r="152" spans="1:17" s="8" customFormat="1" x14ac:dyDescent="0.25">
      <c r="A152" s="8" t="s">
        <v>224</v>
      </c>
      <c r="B152" s="166"/>
      <c r="C152" s="159"/>
      <c r="D152" s="166"/>
      <c r="E152" s="163"/>
      <c r="F152" s="88">
        <v>63.1</v>
      </c>
      <c r="G152" s="38"/>
      <c r="H152" s="89"/>
      <c r="I152" s="90"/>
      <c r="J152" s="90"/>
      <c r="K152" s="91"/>
      <c r="L152" s="92"/>
      <c r="M152" s="90"/>
      <c r="N152" s="90"/>
      <c r="O152" s="91"/>
      <c r="P152" s="90"/>
      <c r="Q152" s="9"/>
    </row>
    <row r="153" spans="1:17" s="8" customFormat="1" x14ac:dyDescent="0.25">
      <c r="A153" s="8" t="s">
        <v>225</v>
      </c>
      <c r="B153" s="166" t="s">
        <v>22</v>
      </c>
      <c r="C153" s="159" t="s">
        <v>15</v>
      </c>
      <c r="D153" s="166">
        <v>4</v>
      </c>
      <c r="E153" s="163">
        <v>41702</v>
      </c>
      <c r="F153" s="88">
        <v>57.8</v>
      </c>
      <c r="G153" s="38"/>
      <c r="H153" s="89"/>
      <c r="I153" s="90"/>
      <c r="J153" s="90"/>
      <c r="K153" s="91"/>
      <c r="L153" s="92"/>
      <c r="M153" s="110" t="s">
        <v>5</v>
      </c>
      <c r="N153" s="110" t="s">
        <v>5</v>
      </c>
      <c r="O153" s="107" t="s">
        <v>17</v>
      </c>
      <c r="P153" s="110">
        <v>0</v>
      </c>
      <c r="Q153" s="9"/>
    </row>
    <row r="154" spans="1:17" s="8" customFormat="1" x14ac:dyDescent="0.25">
      <c r="A154" s="8" t="s">
        <v>226</v>
      </c>
      <c r="B154" s="166"/>
      <c r="C154" s="159"/>
      <c r="D154" s="166"/>
      <c r="E154" s="163"/>
      <c r="F154" s="88">
        <v>68.2</v>
      </c>
      <c r="G154" s="38"/>
      <c r="H154" s="89"/>
      <c r="I154" s="90"/>
      <c r="J154" s="90"/>
      <c r="K154" s="91"/>
      <c r="L154" s="92"/>
      <c r="M154" s="110" t="s">
        <v>5</v>
      </c>
      <c r="N154" s="110" t="s">
        <v>5</v>
      </c>
      <c r="O154" s="107" t="s">
        <v>17</v>
      </c>
      <c r="P154" s="110">
        <v>0</v>
      </c>
      <c r="Q154" s="9"/>
    </row>
    <row r="155" spans="1:17" s="8" customFormat="1" x14ac:dyDescent="0.25">
      <c r="A155" s="8" t="s">
        <v>227</v>
      </c>
      <c r="B155" s="166"/>
      <c r="C155" s="159"/>
      <c r="D155" s="166"/>
      <c r="E155" s="163"/>
      <c r="F155" s="88">
        <v>50.5</v>
      </c>
      <c r="G155" s="38"/>
      <c r="H155" s="89"/>
      <c r="I155" s="90"/>
      <c r="J155" s="90"/>
      <c r="K155" s="91"/>
      <c r="L155" s="92"/>
      <c r="M155" s="110" t="s">
        <v>5</v>
      </c>
      <c r="N155" s="110" t="s">
        <v>5</v>
      </c>
      <c r="O155" s="107" t="s">
        <v>17</v>
      </c>
      <c r="P155" s="110">
        <v>0</v>
      </c>
      <c r="Q155" s="9"/>
    </row>
    <row r="156" spans="1:17" s="8" customFormat="1" x14ac:dyDescent="0.25">
      <c r="A156" s="8" t="s">
        <v>228</v>
      </c>
      <c r="B156" s="166"/>
      <c r="C156" s="159"/>
      <c r="D156" s="166"/>
      <c r="E156" s="163"/>
      <c r="F156" s="88">
        <v>61.2</v>
      </c>
      <c r="G156" s="38"/>
      <c r="H156" s="89"/>
      <c r="I156" s="90"/>
      <c r="J156" s="90"/>
      <c r="K156" s="91"/>
      <c r="L156" s="92"/>
      <c r="M156" s="110" t="s">
        <v>5</v>
      </c>
      <c r="N156" s="110" t="s">
        <v>5</v>
      </c>
      <c r="O156" s="107" t="s">
        <v>17</v>
      </c>
      <c r="P156" s="110">
        <v>0</v>
      </c>
      <c r="Q156" s="9"/>
    </row>
    <row r="157" spans="1:17" s="8" customFormat="1" x14ac:dyDescent="0.25">
      <c r="A157" s="8" t="s">
        <v>229</v>
      </c>
      <c r="B157" s="166"/>
      <c r="C157" s="159"/>
      <c r="D157" s="166"/>
      <c r="E157" s="163"/>
      <c r="F157" s="88">
        <v>103.8</v>
      </c>
      <c r="G157" s="38"/>
      <c r="H157" s="89"/>
      <c r="I157" s="90"/>
      <c r="J157" s="90"/>
      <c r="K157" s="91"/>
      <c r="L157" s="92"/>
      <c r="M157" s="110" t="s">
        <v>5</v>
      </c>
      <c r="N157" s="110" t="s">
        <v>5</v>
      </c>
      <c r="O157" s="107" t="s">
        <v>17</v>
      </c>
      <c r="P157" s="110">
        <v>0</v>
      </c>
      <c r="Q157" s="9"/>
    </row>
    <row r="158" spans="1:17" s="8" customFormat="1" x14ac:dyDescent="0.25">
      <c r="A158" s="8" t="s">
        <v>230</v>
      </c>
      <c r="B158" s="166" t="s">
        <v>23</v>
      </c>
      <c r="C158" s="159"/>
      <c r="D158" s="166"/>
      <c r="E158" s="163"/>
      <c r="F158" s="88">
        <v>68</v>
      </c>
      <c r="G158" s="38"/>
      <c r="H158" s="89"/>
      <c r="I158" s="90"/>
      <c r="J158" s="90"/>
      <c r="K158" s="91"/>
      <c r="L158" s="92"/>
      <c r="M158" s="110" t="s">
        <v>5</v>
      </c>
      <c r="N158" s="110" t="s">
        <v>5</v>
      </c>
      <c r="O158" s="107" t="s">
        <v>17</v>
      </c>
      <c r="P158" s="110">
        <v>0</v>
      </c>
      <c r="Q158" s="9"/>
    </row>
    <row r="159" spans="1:17" s="8" customFormat="1" x14ac:dyDescent="0.25">
      <c r="A159" s="8" t="s">
        <v>231</v>
      </c>
      <c r="B159" s="166"/>
      <c r="C159" s="159"/>
      <c r="D159" s="166"/>
      <c r="E159" s="163"/>
      <c r="F159" s="88">
        <v>75.3</v>
      </c>
      <c r="G159" s="38"/>
      <c r="H159" s="89"/>
      <c r="I159" s="90"/>
      <c r="J159" s="90"/>
      <c r="K159" s="91"/>
      <c r="L159" s="92"/>
      <c r="M159" s="110" t="s">
        <v>5</v>
      </c>
      <c r="N159" s="110" t="s">
        <v>5</v>
      </c>
      <c r="O159" s="107" t="s">
        <v>17</v>
      </c>
      <c r="P159" s="110">
        <v>0</v>
      </c>
      <c r="Q159" s="9"/>
    </row>
    <row r="160" spans="1:17" s="8" customFormat="1" x14ac:dyDescent="0.25">
      <c r="A160" s="8" t="s">
        <v>232</v>
      </c>
      <c r="B160" s="166"/>
      <c r="C160" s="159"/>
      <c r="D160" s="166"/>
      <c r="E160" s="163"/>
      <c r="F160" s="88">
        <v>86.1</v>
      </c>
      <c r="G160" s="38"/>
      <c r="H160" s="89"/>
      <c r="I160" s="90"/>
      <c r="J160" s="90"/>
      <c r="K160" s="91"/>
      <c r="L160" s="92"/>
      <c r="M160" s="110" t="s">
        <v>5</v>
      </c>
      <c r="N160" s="110" t="s">
        <v>5</v>
      </c>
      <c r="O160" s="107" t="s">
        <v>17</v>
      </c>
      <c r="P160" s="110">
        <v>0</v>
      </c>
      <c r="Q160" s="9"/>
    </row>
    <row r="161" spans="1:17" s="8" customFormat="1" x14ac:dyDescent="0.25">
      <c r="A161" s="8" t="s">
        <v>233</v>
      </c>
      <c r="B161" s="166"/>
      <c r="C161" s="159"/>
      <c r="D161" s="166"/>
      <c r="E161" s="163"/>
      <c r="F161" s="88">
        <v>98.4</v>
      </c>
      <c r="G161" s="38"/>
      <c r="H161" s="89"/>
      <c r="I161" s="90"/>
      <c r="J161" s="90"/>
      <c r="K161" s="91"/>
      <c r="L161" s="92"/>
      <c r="M161" s="110" t="s">
        <v>5</v>
      </c>
      <c r="N161" s="110" t="s">
        <v>5</v>
      </c>
      <c r="O161" s="107" t="s">
        <v>17</v>
      </c>
      <c r="P161" s="110">
        <v>0</v>
      </c>
      <c r="Q161" s="9"/>
    </row>
    <row r="162" spans="1:17" s="8" customFormat="1" x14ac:dyDescent="0.25">
      <c r="A162" s="8" t="s">
        <v>234</v>
      </c>
      <c r="B162" s="166"/>
      <c r="C162" s="159"/>
      <c r="D162" s="166"/>
      <c r="E162" s="163"/>
      <c r="F162" s="88">
        <v>50.9</v>
      </c>
      <c r="G162" s="38"/>
      <c r="H162" s="89"/>
      <c r="I162" s="90"/>
      <c r="J162" s="90"/>
      <c r="K162" s="91"/>
      <c r="L162" s="92"/>
      <c r="M162" s="110" t="s">
        <v>5</v>
      </c>
      <c r="N162" s="110" t="s">
        <v>5</v>
      </c>
      <c r="O162" s="107" t="s">
        <v>17</v>
      </c>
      <c r="P162" s="110">
        <v>0</v>
      </c>
      <c r="Q162" s="9"/>
    </row>
    <row r="163" spans="1:17" s="8" customFormat="1" x14ac:dyDescent="0.25">
      <c r="A163" s="8" t="s">
        <v>235</v>
      </c>
      <c r="B163" s="166" t="s">
        <v>24</v>
      </c>
      <c r="C163" s="159"/>
      <c r="D163" s="166"/>
      <c r="E163" s="163"/>
      <c r="F163" s="88">
        <v>71.3</v>
      </c>
      <c r="G163" s="38"/>
      <c r="H163" s="89"/>
      <c r="I163" s="90"/>
      <c r="J163" s="90"/>
      <c r="K163" s="91"/>
      <c r="L163" s="92"/>
      <c r="M163" s="110" t="s">
        <v>5</v>
      </c>
      <c r="N163" s="110" t="s">
        <v>5</v>
      </c>
      <c r="O163" s="107" t="s">
        <v>17</v>
      </c>
      <c r="P163" s="110">
        <v>0</v>
      </c>
      <c r="Q163" s="9"/>
    </row>
    <row r="164" spans="1:17" s="8" customFormat="1" x14ac:dyDescent="0.25">
      <c r="A164" s="8" t="s">
        <v>236</v>
      </c>
      <c r="B164" s="166"/>
      <c r="C164" s="159"/>
      <c r="D164" s="166"/>
      <c r="E164" s="163"/>
      <c r="F164" s="88">
        <v>60.4</v>
      </c>
      <c r="G164" s="38"/>
      <c r="H164" s="89"/>
      <c r="I164" s="90"/>
      <c r="J164" s="90"/>
      <c r="K164" s="91"/>
      <c r="L164" s="92"/>
      <c r="M164" s="110" t="s">
        <v>5</v>
      </c>
      <c r="N164" s="110" t="s">
        <v>5</v>
      </c>
      <c r="O164" s="107" t="s">
        <v>17</v>
      </c>
      <c r="P164" s="110">
        <v>0</v>
      </c>
      <c r="Q164" s="9"/>
    </row>
    <row r="165" spans="1:17" s="8" customFormat="1" x14ac:dyDescent="0.25">
      <c r="A165" s="8" t="s">
        <v>237</v>
      </c>
      <c r="B165" s="166"/>
      <c r="C165" s="159"/>
      <c r="D165" s="166"/>
      <c r="E165" s="163"/>
      <c r="F165" s="88">
        <v>51.3</v>
      </c>
      <c r="G165" s="38"/>
      <c r="H165" s="89"/>
      <c r="I165" s="90"/>
      <c r="J165" s="90"/>
      <c r="K165" s="91"/>
      <c r="L165" s="92"/>
      <c r="M165" s="110" t="s">
        <v>5</v>
      </c>
      <c r="N165" s="110" t="s">
        <v>5</v>
      </c>
      <c r="O165" s="107" t="s">
        <v>17</v>
      </c>
      <c r="P165" s="110">
        <v>0</v>
      </c>
      <c r="Q165" s="9"/>
    </row>
    <row r="166" spans="1:17" s="8" customFormat="1" x14ac:dyDescent="0.25">
      <c r="A166" s="8" t="s">
        <v>238</v>
      </c>
      <c r="B166" s="166"/>
      <c r="C166" s="159"/>
      <c r="D166" s="166"/>
      <c r="E166" s="163"/>
      <c r="F166" s="88">
        <v>42.8</v>
      </c>
      <c r="G166" s="38"/>
      <c r="H166" s="89"/>
      <c r="I166" s="90"/>
      <c r="J166" s="90"/>
      <c r="K166" s="91"/>
      <c r="L166" s="92"/>
      <c r="M166" s="110" t="s">
        <v>5</v>
      </c>
      <c r="N166" s="110" t="s">
        <v>5</v>
      </c>
      <c r="O166" s="107" t="s">
        <v>17</v>
      </c>
      <c r="P166" s="110">
        <v>0</v>
      </c>
      <c r="Q166" s="9"/>
    </row>
    <row r="167" spans="1:17" s="8" customFormat="1" x14ac:dyDescent="0.25">
      <c r="A167" s="8" t="s">
        <v>239</v>
      </c>
      <c r="B167" s="166"/>
      <c r="C167" s="159"/>
      <c r="D167" s="166"/>
      <c r="E167" s="163"/>
      <c r="F167" s="88">
        <v>71.8</v>
      </c>
      <c r="G167" s="38"/>
      <c r="H167" s="89"/>
      <c r="I167" s="90"/>
      <c r="J167" s="90"/>
      <c r="K167" s="91"/>
      <c r="L167" s="92"/>
      <c r="M167" s="110" t="s">
        <v>5</v>
      </c>
      <c r="N167" s="110" t="s">
        <v>5</v>
      </c>
      <c r="O167" s="107" t="s">
        <v>17</v>
      </c>
      <c r="P167" s="110">
        <v>0</v>
      </c>
      <c r="Q167" s="9"/>
    </row>
    <row r="168" spans="1:17" s="8" customFormat="1" x14ac:dyDescent="0.25">
      <c r="A168" s="8" t="s">
        <v>240</v>
      </c>
      <c r="B168" s="166" t="s">
        <v>25</v>
      </c>
      <c r="C168" s="159" t="s">
        <v>958</v>
      </c>
      <c r="D168" s="166">
        <v>4</v>
      </c>
      <c r="E168" s="163">
        <v>41703</v>
      </c>
      <c r="F168" s="88">
        <v>87.5</v>
      </c>
      <c r="G168" s="38"/>
      <c r="H168" s="89"/>
      <c r="I168" s="110" t="s">
        <v>17</v>
      </c>
      <c r="J168" s="110" t="s">
        <v>17</v>
      </c>
      <c r="K168" s="107" t="s">
        <v>17</v>
      </c>
      <c r="L168" s="108">
        <v>0</v>
      </c>
      <c r="M168" s="96">
        <v>23.92</v>
      </c>
      <c r="N168" s="93">
        <v>23.91</v>
      </c>
      <c r="O168" s="94">
        <f>AVERAGE(M168:N168)</f>
        <v>23.914999999999999</v>
      </c>
      <c r="P168" s="98">
        <v>7152.416546062901</v>
      </c>
      <c r="Q168" s="9"/>
    </row>
    <row r="169" spans="1:17" s="8" customFormat="1" x14ac:dyDescent="0.25">
      <c r="A169" s="8" t="s">
        <v>241</v>
      </c>
      <c r="B169" s="166"/>
      <c r="C169" s="159"/>
      <c r="D169" s="166"/>
      <c r="E169" s="163"/>
      <c r="F169" s="88">
        <v>69.599999999999994</v>
      </c>
      <c r="G169" s="38"/>
      <c r="H169" s="89"/>
      <c r="I169" s="110" t="s">
        <v>17</v>
      </c>
      <c r="J169" s="110" t="s">
        <v>17</v>
      </c>
      <c r="K169" s="107" t="s">
        <v>17</v>
      </c>
      <c r="L169" s="108">
        <v>0</v>
      </c>
      <c r="M169" s="96">
        <v>21.2</v>
      </c>
      <c r="N169" s="93">
        <v>21.77</v>
      </c>
      <c r="O169" s="94">
        <f t="shared" ref="O169:O182" si="5">AVERAGE(M169:N169)</f>
        <v>21.484999999999999</v>
      </c>
      <c r="P169" s="98">
        <v>35555.555836452229</v>
      </c>
      <c r="Q169" s="9"/>
    </row>
    <row r="170" spans="1:17" s="8" customFormat="1" x14ac:dyDescent="0.25">
      <c r="A170" s="8" t="s">
        <v>242</v>
      </c>
      <c r="B170" s="166"/>
      <c r="C170" s="159"/>
      <c r="D170" s="166"/>
      <c r="E170" s="163"/>
      <c r="F170" s="88">
        <v>78.599999999999994</v>
      </c>
      <c r="G170" s="38"/>
      <c r="H170" s="89"/>
      <c r="I170" s="110" t="s">
        <v>17</v>
      </c>
      <c r="J170" s="110" t="s">
        <v>17</v>
      </c>
      <c r="K170" s="107" t="s">
        <v>17</v>
      </c>
      <c r="L170" s="108">
        <v>0</v>
      </c>
      <c r="M170" s="96">
        <v>23.047000000000001</v>
      </c>
      <c r="N170" s="93">
        <v>23.26</v>
      </c>
      <c r="O170" s="94">
        <f t="shared" si="5"/>
        <v>23.153500000000001</v>
      </c>
      <c r="P170" s="98">
        <v>11822.353039387619</v>
      </c>
      <c r="Q170" s="9"/>
    </row>
    <row r="171" spans="1:17" s="8" customFormat="1" x14ac:dyDescent="0.25">
      <c r="A171" s="8" t="s">
        <v>243</v>
      </c>
      <c r="B171" s="166"/>
      <c r="C171" s="159"/>
      <c r="D171" s="166"/>
      <c r="E171" s="163"/>
      <c r="F171" s="88">
        <v>44.1</v>
      </c>
      <c r="G171" s="38"/>
      <c r="H171" s="89"/>
      <c r="I171" s="93">
        <v>19.25</v>
      </c>
      <c r="J171" s="93">
        <v>19.32</v>
      </c>
      <c r="K171" s="94">
        <f>AVERAGE(I171:J171)</f>
        <v>19.285</v>
      </c>
      <c r="L171" s="95">
        <v>151859.71039607265</v>
      </c>
      <c r="M171" s="96">
        <v>22.17</v>
      </c>
      <c r="N171" s="93">
        <v>22.18</v>
      </c>
      <c r="O171" s="94">
        <f t="shared" si="5"/>
        <v>22.175000000000001</v>
      </c>
      <c r="P171" s="98">
        <v>22550.113803349348</v>
      </c>
      <c r="Q171" s="9"/>
    </row>
    <row r="172" spans="1:17" s="8" customFormat="1" x14ac:dyDescent="0.25">
      <c r="A172" s="8" t="s">
        <v>244</v>
      </c>
      <c r="B172" s="166"/>
      <c r="C172" s="159"/>
      <c r="D172" s="166"/>
      <c r="E172" s="163"/>
      <c r="F172" s="88">
        <v>167.1</v>
      </c>
      <c r="G172" s="38"/>
      <c r="H172" s="89"/>
      <c r="I172" s="93">
        <v>18.690000000000001</v>
      </c>
      <c r="J172" s="93">
        <v>18.600000000000001</v>
      </c>
      <c r="K172" s="94">
        <f t="shared" ref="K172:K182" si="6">AVERAGE(I172:J172)</f>
        <v>18.645000000000003</v>
      </c>
      <c r="L172" s="95">
        <v>231670.61875402313</v>
      </c>
      <c r="M172" s="96">
        <v>16.32</v>
      </c>
      <c r="N172" s="93">
        <v>16.39</v>
      </c>
      <c r="O172" s="94">
        <f t="shared" si="5"/>
        <v>16.355</v>
      </c>
      <c r="P172" s="98">
        <v>1050027.4947546402</v>
      </c>
      <c r="Q172" s="9"/>
    </row>
    <row r="173" spans="1:17" s="8" customFormat="1" x14ac:dyDescent="0.25">
      <c r="A173" s="8" t="s">
        <v>245</v>
      </c>
      <c r="B173" s="166" t="s">
        <v>26</v>
      </c>
      <c r="C173" s="159"/>
      <c r="D173" s="166"/>
      <c r="E173" s="163"/>
      <c r="F173" s="88">
        <v>86.4</v>
      </c>
      <c r="G173" s="38"/>
      <c r="H173" s="89"/>
      <c r="I173" s="93">
        <v>20.54</v>
      </c>
      <c r="J173" s="93">
        <v>20.52</v>
      </c>
      <c r="K173" s="94">
        <f t="shared" si="6"/>
        <v>20.53</v>
      </c>
      <c r="L173" s="95">
        <v>66775.480982322988</v>
      </c>
      <c r="M173" s="96">
        <v>22.02</v>
      </c>
      <c r="N173" s="93">
        <v>22.23</v>
      </c>
      <c r="O173" s="94">
        <f t="shared" si="5"/>
        <v>22.125</v>
      </c>
      <c r="P173" s="98">
        <v>23306.608500182294</v>
      </c>
      <c r="Q173" s="9"/>
    </row>
    <row r="174" spans="1:17" s="8" customFormat="1" x14ac:dyDescent="0.25">
      <c r="A174" s="8" t="s">
        <v>246</v>
      </c>
      <c r="B174" s="166"/>
      <c r="C174" s="159"/>
      <c r="D174" s="166"/>
      <c r="E174" s="163"/>
      <c r="F174" s="88">
        <v>120.3</v>
      </c>
      <c r="G174" s="38"/>
      <c r="H174" s="89"/>
      <c r="I174" s="93">
        <v>25.34</v>
      </c>
      <c r="J174" s="93">
        <v>25.54</v>
      </c>
      <c r="K174" s="94">
        <f t="shared" si="6"/>
        <v>25.439999999999998</v>
      </c>
      <c r="L174" s="95">
        <v>2614.4319100523307</v>
      </c>
      <c r="M174" s="96">
        <v>22</v>
      </c>
      <c r="N174" s="93">
        <v>22.23</v>
      </c>
      <c r="O174" s="94">
        <f t="shared" si="5"/>
        <v>22.115000000000002</v>
      </c>
      <c r="P174" s="98">
        <v>23460.925998891591</v>
      </c>
      <c r="Q174" s="9"/>
    </row>
    <row r="175" spans="1:17" s="8" customFormat="1" x14ac:dyDescent="0.25">
      <c r="A175" s="8" t="s">
        <v>247</v>
      </c>
      <c r="B175" s="166"/>
      <c r="C175" s="159"/>
      <c r="D175" s="166"/>
      <c r="E175" s="163"/>
      <c r="F175" s="88">
        <v>72</v>
      </c>
      <c r="G175" s="38"/>
      <c r="H175" s="89"/>
      <c r="I175" s="93">
        <v>19.68</v>
      </c>
      <c r="J175" s="93">
        <v>19.62</v>
      </c>
      <c r="K175" s="94">
        <f t="shared" si="6"/>
        <v>19.649999999999999</v>
      </c>
      <c r="L175" s="95">
        <v>119352.37429698817</v>
      </c>
      <c r="M175" s="96">
        <v>23.16</v>
      </c>
      <c r="N175" s="93">
        <v>23</v>
      </c>
      <c r="O175" s="94">
        <f t="shared" si="5"/>
        <v>23.08</v>
      </c>
      <c r="P175" s="98">
        <v>12409.935618523436</v>
      </c>
      <c r="Q175" s="9"/>
    </row>
    <row r="176" spans="1:17" s="8" customFormat="1" x14ac:dyDescent="0.25">
      <c r="A176" s="8" t="s">
        <v>248</v>
      </c>
      <c r="B176" s="166"/>
      <c r="C176" s="159"/>
      <c r="D176" s="166"/>
      <c r="E176" s="163"/>
      <c r="F176" s="88">
        <v>54.6</v>
      </c>
      <c r="G176" s="38"/>
      <c r="H176" s="89"/>
      <c r="I176" s="93">
        <v>23.41</v>
      </c>
      <c r="J176" s="93">
        <v>23.45</v>
      </c>
      <c r="K176" s="94">
        <f t="shared" si="6"/>
        <v>23.43</v>
      </c>
      <c r="L176" s="95">
        <v>9850.4739526285102</v>
      </c>
      <c r="M176" s="96">
        <v>22.45</v>
      </c>
      <c r="N176" s="93">
        <v>22.63</v>
      </c>
      <c r="O176" s="94">
        <f t="shared" si="5"/>
        <v>22.54</v>
      </c>
      <c r="P176" s="98">
        <v>17722.999840296285</v>
      </c>
      <c r="Q176" s="9"/>
    </row>
    <row r="177" spans="1:17" s="8" customFormat="1" x14ac:dyDescent="0.25">
      <c r="A177" s="8" t="s">
        <v>249</v>
      </c>
      <c r="B177" s="166"/>
      <c r="C177" s="159"/>
      <c r="D177" s="166"/>
      <c r="E177" s="163"/>
      <c r="F177" s="88">
        <v>69.2</v>
      </c>
      <c r="G177" s="38"/>
      <c r="H177" s="89"/>
      <c r="I177" s="93">
        <v>26.21</v>
      </c>
      <c r="J177" s="93">
        <v>25.93</v>
      </c>
      <c r="K177" s="94">
        <f t="shared" si="6"/>
        <v>26.07</v>
      </c>
      <c r="L177" s="95">
        <v>1725.1029305522679</v>
      </c>
      <c r="M177" s="96">
        <v>19.91</v>
      </c>
      <c r="N177" s="93">
        <v>20.010000000000002</v>
      </c>
      <c r="O177" s="94">
        <f t="shared" si="5"/>
        <v>19.96</v>
      </c>
      <c r="P177" s="98">
        <v>97270.900378512451</v>
      </c>
      <c r="Q177" s="9"/>
    </row>
    <row r="178" spans="1:17" s="8" customFormat="1" x14ac:dyDescent="0.25">
      <c r="A178" s="8" t="s">
        <v>250</v>
      </c>
      <c r="B178" s="166" t="s">
        <v>27</v>
      </c>
      <c r="C178" s="159"/>
      <c r="D178" s="166"/>
      <c r="E178" s="163"/>
      <c r="F178" s="88">
        <v>69</v>
      </c>
      <c r="G178" s="38"/>
      <c r="H178" s="89"/>
      <c r="I178" s="93">
        <v>35.729999999999997</v>
      </c>
      <c r="J178" s="93" t="s">
        <v>17</v>
      </c>
      <c r="K178" s="94" t="s">
        <v>17</v>
      </c>
      <c r="L178" s="111">
        <v>0</v>
      </c>
      <c r="M178" s="96">
        <v>21.8</v>
      </c>
      <c r="N178" s="93">
        <v>21.79</v>
      </c>
      <c r="O178" s="94">
        <f t="shared" si="5"/>
        <v>21.795000000000002</v>
      </c>
      <c r="P178" s="98">
        <v>28977.395297258554</v>
      </c>
      <c r="Q178" s="9"/>
    </row>
    <row r="179" spans="1:17" s="8" customFormat="1" x14ac:dyDescent="0.25">
      <c r="A179" s="8" t="s">
        <v>251</v>
      </c>
      <c r="B179" s="166"/>
      <c r="C179" s="159"/>
      <c r="D179" s="166"/>
      <c r="E179" s="163"/>
      <c r="F179" s="88">
        <v>64.2</v>
      </c>
      <c r="G179" s="38"/>
      <c r="H179" s="89"/>
      <c r="I179" s="93">
        <v>25.61</v>
      </c>
      <c r="J179" s="93">
        <v>25.71</v>
      </c>
      <c r="K179" s="94">
        <f t="shared" si="6"/>
        <v>25.66</v>
      </c>
      <c r="L179" s="95">
        <v>2261.1211177167556</v>
      </c>
      <c r="M179" s="96">
        <v>20.67</v>
      </c>
      <c r="N179" s="93">
        <v>20.43</v>
      </c>
      <c r="O179" s="94">
        <f t="shared" si="5"/>
        <v>20.55</v>
      </c>
      <c r="P179" s="98">
        <v>65899.920047586129</v>
      </c>
      <c r="Q179" s="9"/>
    </row>
    <row r="180" spans="1:17" s="8" customFormat="1" x14ac:dyDescent="0.25">
      <c r="A180" s="8" t="s">
        <v>252</v>
      </c>
      <c r="B180" s="166"/>
      <c r="C180" s="159"/>
      <c r="D180" s="166"/>
      <c r="E180" s="163"/>
      <c r="F180" s="88">
        <v>62.6</v>
      </c>
      <c r="G180" s="38"/>
      <c r="H180" s="89"/>
      <c r="I180" s="93">
        <v>19.989999999999998</v>
      </c>
      <c r="J180" s="93">
        <v>20.190000000000001</v>
      </c>
      <c r="K180" s="94">
        <f t="shared" si="6"/>
        <v>20.09</v>
      </c>
      <c r="L180" s="95">
        <v>89273.804668915152</v>
      </c>
      <c r="M180" s="96">
        <v>20.91</v>
      </c>
      <c r="N180" s="93">
        <v>20.85</v>
      </c>
      <c r="O180" s="94">
        <f t="shared" si="5"/>
        <v>20.880000000000003</v>
      </c>
      <c r="P180" s="98">
        <v>53003.509148653822</v>
      </c>
      <c r="Q180" s="9"/>
    </row>
    <row r="181" spans="1:17" s="8" customFormat="1" x14ac:dyDescent="0.25">
      <c r="A181" s="8" t="s">
        <v>253</v>
      </c>
      <c r="B181" s="166"/>
      <c r="C181" s="159"/>
      <c r="D181" s="166"/>
      <c r="E181" s="163"/>
      <c r="F181" s="88">
        <v>73.900000000000006</v>
      </c>
      <c r="G181" s="38"/>
      <c r="H181" s="89"/>
      <c r="I181" s="93">
        <v>19.18</v>
      </c>
      <c r="J181" s="93">
        <v>19.239999999999998</v>
      </c>
      <c r="K181" s="94">
        <f t="shared" si="6"/>
        <v>19.21</v>
      </c>
      <c r="L181" s="95">
        <v>159565.16363515504</v>
      </c>
      <c r="M181" s="96">
        <v>22.89</v>
      </c>
      <c r="N181" s="93">
        <v>22.88</v>
      </c>
      <c r="O181" s="94">
        <f t="shared" si="5"/>
        <v>22.884999999999998</v>
      </c>
      <c r="P181" s="98">
        <v>14114.251974243854</v>
      </c>
      <c r="Q181" s="9"/>
    </row>
    <row r="182" spans="1:17" s="8" customFormat="1" x14ac:dyDescent="0.25">
      <c r="A182" s="8" t="s">
        <v>254</v>
      </c>
      <c r="B182" s="166"/>
      <c r="C182" s="159"/>
      <c r="D182" s="166"/>
      <c r="E182" s="163"/>
      <c r="F182" s="88">
        <v>174.1</v>
      </c>
      <c r="G182" s="38"/>
      <c r="H182" s="89"/>
      <c r="I182" s="93">
        <v>20.18</v>
      </c>
      <c r="J182" s="93">
        <v>20.23</v>
      </c>
      <c r="K182" s="94">
        <f t="shared" si="6"/>
        <v>20.204999999999998</v>
      </c>
      <c r="L182" s="95">
        <v>82749.285942337694</v>
      </c>
      <c r="M182" s="96">
        <v>18.29</v>
      </c>
      <c r="N182" s="93">
        <v>18.309999999999999</v>
      </c>
      <c r="O182" s="94">
        <f t="shared" si="5"/>
        <v>18.299999999999997</v>
      </c>
      <c r="P182" s="98">
        <v>290904.423888102</v>
      </c>
      <c r="Q182" s="9"/>
    </row>
    <row r="183" spans="1:17" s="8" customFormat="1" x14ac:dyDescent="0.25">
      <c r="A183" s="8" t="s">
        <v>255</v>
      </c>
      <c r="B183" s="166" t="s">
        <v>19</v>
      </c>
      <c r="C183" s="159" t="s">
        <v>14</v>
      </c>
      <c r="D183" s="166">
        <v>6</v>
      </c>
      <c r="E183" s="163">
        <v>41716</v>
      </c>
      <c r="F183" s="88">
        <v>51.2</v>
      </c>
      <c r="G183" s="13" t="s">
        <v>952</v>
      </c>
      <c r="H183" s="89"/>
      <c r="I183" s="90"/>
      <c r="J183" s="90"/>
      <c r="K183" s="91"/>
      <c r="L183" s="92"/>
      <c r="M183" s="90"/>
      <c r="N183" s="90"/>
      <c r="O183" s="91"/>
      <c r="P183" s="90"/>
      <c r="Q183" s="9"/>
    </row>
    <row r="184" spans="1:17" s="8" customFormat="1" x14ac:dyDescent="0.25">
      <c r="A184" s="8" t="s">
        <v>256</v>
      </c>
      <c r="B184" s="166"/>
      <c r="C184" s="159"/>
      <c r="D184" s="166"/>
      <c r="E184" s="163"/>
      <c r="F184" s="88">
        <v>59.2</v>
      </c>
      <c r="G184" s="13" t="s">
        <v>952</v>
      </c>
      <c r="H184" s="89"/>
      <c r="I184" s="90"/>
      <c r="J184" s="90"/>
      <c r="K184" s="91"/>
      <c r="L184" s="92"/>
      <c r="M184" s="90"/>
      <c r="N184" s="90"/>
      <c r="O184" s="91"/>
      <c r="P184" s="90"/>
      <c r="Q184" s="9"/>
    </row>
    <row r="185" spans="1:17" s="8" customFormat="1" x14ac:dyDescent="0.25">
      <c r="A185" s="8" t="s">
        <v>257</v>
      </c>
      <c r="B185" s="166"/>
      <c r="C185" s="159"/>
      <c r="D185" s="166"/>
      <c r="E185" s="163"/>
      <c r="F185" s="88">
        <v>63.9</v>
      </c>
      <c r="G185" s="15"/>
      <c r="H185" s="89"/>
      <c r="I185" s="90"/>
      <c r="J185" s="90"/>
      <c r="K185" s="91"/>
      <c r="L185" s="92"/>
      <c r="M185" s="90"/>
      <c r="N185" s="90"/>
      <c r="O185" s="91"/>
      <c r="P185" s="90"/>
      <c r="Q185" s="9"/>
    </row>
    <row r="186" spans="1:17" s="8" customFormat="1" x14ac:dyDescent="0.25">
      <c r="A186" s="8" t="s">
        <v>258</v>
      </c>
      <c r="B186" s="166"/>
      <c r="C186" s="159"/>
      <c r="D186" s="166"/>
      <c r="E186" s="163"/>
      <c r="F186" s="88">
        <v>44.7</v>
      </c>
      <c r="G186" s="15"/>
      <c r="H186" s="89"/>
      <c r="I186" s="90"/>
      <c r="J186" s="90"/>
      <c r="K186" s="91"/>
      <c r="L186" s="92"/>
      <c r="M186" s="90"/>
      <c r="N186" s="90"/>
      <c r="O186" s="91"/>
      <c r="P186" s="90"/>
      <c r="Q186" s="9"/>
    </row>
    <row r="187" spans="1:17" s="8" customFormat="1" x14ac:dyDescent="0.25">
      <c r="A187" s="8" t="s">
        <v>259</v>
      </c>
      <c r="B187" s="166"/>
      <c r="C187" s="159"/>
      <c r="D187" s="166"/>
      <c r="E187" s="163"/>
      <c r="F187" s="88">
        <v>51.1</v>
      </c>
      <c r="G187" s="15"/>
      <c r="H187" s="89"/>
      <c r="I187" s="90"/>
      <c r="J187" s="90"/>
      <c r="K187" s="91"/>
      <c r="L187" s="92"/>
      <c r="M187" s="90"/>
      <c r="N187" s="90"/>
      <c r="O187" s="91"/>
      <c r="P187" s="90"/>
      <c r="Q187" s="9"/>
    </row>
    <row r="188" spans="1:17" s="8" customFormat="1" x14ac:dyDescent="0.25">
      <c r="A188" s="8" t="s">
        <v>260</v>
      </c>
      <c r="B188" s="166" t="s">
        <v>20</v>
      </c>
      <c r="C188" s="159"/>
      <c r="D188" s="166"/>
      <c r="E188" s="163"/>
      <c r="F188" s="88">
        <v>62.8</v>
      </c>
      <c r="G188" s="13" t="s">
        <v>952</v>
      </c>
      <c r="H188" s="89"/>
      <c r="I188" s="90"/>
      <c r="J188" s="90"/>
      <c r="K188" s="91"/>
      <c r="L188" s="92"/>
      <c r="M188" s="90"/>
      <c r="N188" s="90"/>
      <c r="O188" s="91"/>
      <c r="P188" s="90"/>
      <c r="Q188" s="9"/>
    </row>
    <row r="189" spans="1:17" s="8" customFormat="1" x14ac:dyDescent="0.25">
      <c r="A189" s="8" t="s">
        <v>261</v>
      </c>
      <c r="B189" s="166"/>
      <c r="C189" s="159"/>
      <c r="D189" s="166"/>
      <c r="E189" s="163"/>
      <c r="F189" s="88">
        <v>77.400000000000006</v>
      </c>
      <c r="G189" s="13" t="s">
        <v>952</v>
      </c>
      <c r="H189" s="89"/>
      <c r="I189" s="90"/>
      <c r="J189" s="90"/>
      <c r="K189" s="91"/>
      <c r="L189" s="92"/>
      <c r="M189" s="90"/>
      <c r="N189" s="90"/>
      <c r="O189" s="91"/>
      <c r="P189" s="90"/>
      <c r="Q189" s="9"/>
    </row>
    <row r="190" spans="1:17" s="8" customFormat="1" x14ac:dyDescent="0.25">
      <c r="A190" s="8" t="s">
        <v>262</v>
      </c>
      <c r="B190" s="166"/>
      <c r="C190" s="159"/>
      <c r="D190" s="166"/>
      <c r="E190" s="163"/>
      <c r="F190" s="88">
        <v>53.7</v>
      </c>
      <c r="G190" s="15"/>
      <c r="H190" s="89"/>
      <c r="I190" s="90"/>
      <c r="J190" s="90"/>
      <c r="K190" s="91"/>
      <c r="L190" s="92"/>
      <c r="M190" s="90"/>
      <c r="N190" s="90"/>
      <c r="O190" s="91"/>
      <c r="P190" s="90"/>
      <c r="Q190" s="9"/>
    </row>
    <row r="191" spans="1:17" s="8" customFormat="1" x14ac:dyDescent="0.25">
      <c r="A191" s="8" t="s">
        <v>263</v>
      </c>
      <c r="B191" s="166"/>
      <c r="C191" s="159"/>
      <c r="D191" s="166"/>
      <c r="E191" s="163"/>
      <c r="F191" s="88">
        <v>91.1</v>
      </c>
      <c r="G191" s="15"/>
      <c r="H191" s="89"/>
      <c r="I191" s="90"/>
      <c r="J191" s="90"/>
      <c r="K191" s="91"/>
      <c r="L191" s="92"/>
      <c r="M191" s="90"/>
      <c r="N191" s="90"/>
      <c r="O191" s="91"/>
      <c r="P191" s="90"/>
      <c r="Q191" s="9"/>
    </row>
    <row r="192" spans="1:17" s="8" customFormat="1" x14ac:dyDescent="0.25">
      <c r="A192" s="8" t="s">
        <v>264</v>
      </c>
      <c r="B192" s="166"/>
      <c r="C192" s="159"/>
      <c r="D192" s="166"/>
      <c r="E192" s="163"/>
      <c r="F192" s="88">
        <v>57.4</v>
      </c>
      <c r="G192" s="15"/>
      <c r="H192" s="89"/>
      <c r="I192" s="90"/>
      <c r="J192" s="90"/>
      <c r="K192" s="91"/>
      <c r="L192" s="92"/>
      <c r="M192" s="90"/>
      <c r="N192" s="90"/>
      <c r="O192" s="91"/>
      <c r="P192" s="90"/>
      <c r="Q192" s="9"/>
    </row>
    <row r="193" spans="1:17" s="8" customFormat="1" x14ac:dyDescent="0.25">
      <c r="A193" s="8" t="s">
        <v>265</v>
      </c>
      <c r="B193" s="166" t="s">
        <v>21</v>
      </c>
      <c r="C193" s="159"/>
      <c r="D193" s="166"/>
      <c r="E193" s="163"/>
      <c r="F193" s="88">
        <v>72.5</v>
      </c>
      <c r="G193" s="15"/>
      <c r="H193" s="89"/>
      <c r="I193" s="90"/>
      <c r="J193" s="90"/>
      <c r="K193" s="91"/>
      <c r="L193" s="92"/>
      <c r="M193" s="90"/>
      <c r="N193" s="90"/>
      <c r="O193" s="91"/>
      <c r="P193" s="90"/>
      <c r="Q193" s="9"/>
    </row>
    <row r="194" spans="1:17" s="8" customFormat="1" x14ac:dyDescent="0.25">
      <c r="A194" s="8" t="s">
        <v>266</v>
      </c>
      <c r="B194" s="166"/>
      <c r="C194" s="159"/>
      <c r="D194" s="166"/>
      <c r="E194" s="163"/>
      <c r="F194" s="88">
        <v>106.9</v>
      </c>
      <c r="G194" s="13" t="s">
        <v>952</v>
      </c>
      <c r="H194" s="89"/>
      <c r="I194" s="90"/>
      <c r="J194" s="90"/>
      <c r="K194" s="91"/>
      <c r="L194" s="92"/>
      <c r="M194" s="90"/>
      <c r="N194" s="90"/>
      <c r="O194" s="91"/>
      <c r="P194" s="90"/>
      <c r="Q194" s="9"/>
    </row>
    <row r="195" spans="1:17" s="8" customFormat="1" x14ac:dyDescent="0.25">
      <c r="A195" s="8" t="s">
        <v>267</v>
      </c>
      <c r="B195" s="166"/>
      <c r="C195" s="159"/>
      <c r="D195" s="166"/>
      <c r="E195" s="163"/>
      <c r="F195" s="88">
        <v>77.2</v>
      </c>
      <c r="G195" s="13" t="s">
        <v>952</v>
      </c>
      <c r="H195" s="89"/>
      <c r="I195" s="90"/>
      <c r="J195" s="90"/>
      <c r="K195" s="91"/>
      <c r="L195" s="92"/>
      <c r="M195" s="90"/>
      <c r="N195" s="90"/>
      <c r="O195" s="91"/>
      <c r="P195" s="90"/>
      <c r="Q195" s="9"/>
    </row>
    <row r="196" spans="1:17" s="8" customFormat="1" x14ac:dyDescent="0.25">
      <c r="A196" s="8" t="s">
        <v>268</v>
      </c>
      <c r="B196" s="166"/>
      <c r="C196" s="159"/>
      <c r="D196" s="166"/>
      <c r="E196" s="163"/>
      <c r="F196" s="88">
        <v>58.3</v>
      </c>
      <c r="G196" s="15"/>
      <c r="H196" s="89"/>
      <c r="I196" s="90"/>
      <c r="J196" s="90"/>
      <c r="K196" s="91"/>
      <c r="L196" s="92"/>
      <c r="M196" s="90"/>
      <c r="N196" s="90"/>
      <c r="O196" s="91"/>
      <c r="P196" s="90"/>
      <c r="Q196" s="9"/>
    </row>
    <row r="197" spans="1:17" s="8" customFormat="1" x14ac:dyDescent="0.25">
      <c r="A197" s="8" t="s">
        <v>269</v>
      </c>
      <c r="B197" s="166"/>
      <c r="C197" s="159"/>
      <c r="D197" s="166"/>
      <c r="E197" s="163"/>
      <c r="F197" s="88">
        <v>108</v>
      </c>
      <c r="G197" s="15"/>
      <c r="H197" s="89"/>
      <c r="I197" s="90"/>
      <c r="J197" s="90"/>
      <c r="K197" s="91"/>
      <c r="L197" s="92"/>
      <c r="M197" s="90"/>
      <c r="N197" s="90"/>
      <c r="O197" s="91"/>
      <c r="P197" s="90"/>
      <c r="Q197" s="9"/>
    </row>
    <row r="198" spans="1:17" s="8" customFormat="1" x14ac:dyDescent="0.25">
      <c r="A198" s="8" t="s">
        <v>270</v>
      </c>
      <c r="B198" s="166" t="s">
        <v>22</v>
      </c>
      <c r="C198" s="159" t="s">
        <v>15</v>
      </c>
      <c r="D198" s="166">
        <v>6</v>
      </c>
      <c r="E198" s="163">
        <v>41716</v>
      </c>
      <c r="F198" s="88">
        <v>72.5</v>
      </c>
      <c r="G198" s="15"/>
      <c r="H198" s="89"/>
      <c r="I198" s="90"/>
      <c r="J198" s="90"/>
      <c r="K198" s="91"/>
      <c r="L198" s="92"/>
      <c r="M198" s="90"/>
      <c r="N198" s="90"/>
      <c r="O198" s="91"/>
      <c r="P198" s="90"/>
      <c r="Q198" s="9"/>
    </row>
    <row r="199" spans="1:17" s="8" customFormat="1" x14ac:dyDescent="0.25">
      <c r="A199" s="8" t="s">
        <v>271</v>
      </c>
      <c r="B199" s="166"/>
      <c r="C199" s="159"/>
      <c r="D199" s="166"/>
      <c r="E199" s="163"/>
      <c r="F199" s="88">
        <v>100.9</v>
      </c>
      <c r="G199" s="13" t="s">
        <v>952</v>
      </c>
      <c r="H199" s="89"/>
      <c r="I199" s="90"/>
      <c r="J199" s="90"/>
      <c r="K199" s="91"/>
      <c r="L199" s="92"/>
      <c r="M199" s="110" t="s">
        <v>17</v>
      </c>
      <c r="N199" s="110" t="s">
        <v>17</v>
      </c>
      <c r="O199" s="107" t="s">
        <v>17</v>
      </c>
      <c r="P199" s="110">
        <v>0</v>
      </c>
      <c r="Q199" s="9"/>
    </row>
    <row r="200" spans="1:17" s="8" customFormat="1" x14ac:dyDescent="0.25">
      <c r="A200" s="8" t="s">
        <v>272</v>
      </c>
      <c r="B200" s="166"/>
      <c r="C200" s="159"/>
      <c r="D200" s="166"/>
      <c r="E200" s="163"/>
      <c r="F200" s="88">
        <v>41.9</v>
      </c>
      <c r="G200" s="13" t="s">
        <v>952</v>
      </c>
      <c r="H200" s="89"/>
      <c r="I200" s="90"/>
      <c r="J200" s="90"/>
      <c r="K200" s="91"/>
      <c r="L200" s="92"/>
      <c r="M200" s="110" t="s">
        <v>17</v>
      </c>
      <c r="N200" s="110" t="s">
        <v>17</v>
      </c>
      <c r="O200" s="107" t="s">
        <v>17</v>
      </c>
      <c r="P200" s="110">
        <v>0</v>
      </c>
      <c r="Q200" s="9"/>
    </row>
    <row r="201" spans="1:17" s="8" customFormat="1" x14ac:dyDescent="0.25">
      <c r="A201" s="8" t="s">
        <v>273</v>
      </c>
      <c r="B201" s="166"/>
      <c r="C201" s="159"/>
      <c r="D201" s="166"/>
      <c r="E201" s="163"/>
      <c r="F201" s="88">
        <v>81.7</v>
      </c>
      <c r="G201" s="15"/>
      <c r="H201" s="89"/>
      <c r="I201" s="90"/>
      <c r="J201" s="90"/>
      <c r="K201" s="91"/>
      <c r="L201" s="92"/>
      <c r="M201" s="110" t="s">
        <v>17</v>
      </c>
      <c r="N201" s="110" t="s">
        <v>17</v>
      </c>
      <c r="O201" s="107" t="s">
        <v>17</v>
      </c>
      <c r="P201" s="110">
        <v>0</v>
      </c>
      <c r="Q201" s="9"/>
    </row>
    <row r="202" spans="1:17" s="8" customFormat="1" x14ac:dyDescent="0.25">
      <c r="A202" s="8" t="s">
        <v>274</v>
      </c>
      <c r="B202" s="166"/>
      <c r="C202" s="159"/>
      <c r="D202" s="166"/>
      <c r="E202" s="163"/>
      <c r="F202" s="88">
        <v>57.2</v>
      </c>
      <c r="G202" s="15"/>
      <c r="H202" s="89"/>
      <c r="I202" s="90"/>
      <c r="J202" s="90"/>
      <c r="K202" s="91"/>
      <c r="L202" s="92"/>
      <c r="M202" s="110" t="s">
        <v>17</v>
      </c>
      <c r="N202" s="110" t="s">
        <v>17</v>
      </c>
      <c r="O202" s="107" t="s">
        <v>17</v>
      </c>
      <c r="P202" s="110">
        <v>0</v>
      </c>
      <c r="Q202" s="9"/>
    </row>
    <row r="203" spans="1:17" s="8" customFormat="1" x14ac:dyDescent="0.25">
      <c r="A203" s="8" t="s">
        <v>275</v>
      </c>
      <c r="B203" s="166" t="s">
        <v>23</v>
      </c>
      <c r="C203" s="159"/>
      <c r="D203" s="166"/>
      <c r="E203" s="163"/>
      <c r="F203" s="88">
        <v>55.1</v>
      </c>
      <c r="G203" s="13" t="s">
        <v>952</v>
      </c>
      <c r="H203" s="89"/>
      <c r="I203" s="90"/>
      <c r="J203" s="90"/>
      <c r="K203" s="91"/>
      <c r="L203" s="92"/>
      <c r="M203" s="110" t="s">
        <v>17</v>
      </c>
      <c r="N203" s="110" t="s">
        <v>17</v>
      </c>
      <c r="O203" s="107" t="s">
        <v>17</v>
      </c>
      <c r="P203" s="110">
        <v>0</v>
      </c>
    </row>
    <row r="204" spans="1:17" s="8" customFormat="1" x14ac:dyDescent="0.25">
      <c r="A204" s="8" t="s">
        <v>276</v>
      </c>
      <c r="B204" s="166"/>
      <c r="C204" s="159"/>
      <c r="D204" s="166"/>
      <c r="E204" s="163"/>
      <c r="F204" s="88">
        <v>96.3</v>
      </c>
      <c r="G204" s="15"/>
      <c r="H204" s="89"/>
      <c r="I204" s="90"/>
      <c r="J204" s="90"/>
      <c r="K204" s="91"/>
      <c r="L204" s="92"/>
      <c r="M204" s="110" t="s">
        <v>17</v>
      </c>
      <c r="N204" s="110" t="s">
        <v>17</v>
      </c>
      <c r="O204" s="107" t="s">
        <v>17</v>
      </c>
      <c r="P204" s="110">
        <v>0</v>
      </c>
    </row>
    <row r="205" spans="1:17" s="8" customFormat="1" x14ac:dyDescent="0.25">
      <c r="A205" s="8" t="s">
        <v>277</v>
      </c>
      <c r="B205" s="166"/>
      <c r="C205" s="159"/>
      <c r="D205" s="166"/>
      <c r="E205" s="163"/>
      <c r="F205" s="88">
        <v>72.900000000000006</v>
      </c>
      <c r="G205" s="13" t="s">
        <v>952</v>
      </c>
      <c r="H205" s="89"/>
      <c r="I205" s="90"/>
      <c r="J205" s="90"/>
      <c r="K205" s="91"/>
      <c r="L205" s="92"/>
      <c r="M205" s="110" t="s">
        <v>17</v>
      </c>
      <c r="N205" s="110" t="s">
        <v>17</v>
      </c>
      <c r="O205" s="107" t="s">
        <v>17</v>
      </c>
      <c r="P205" s="110">
        <v>0</v>
      </c>
    </row>
    <row r="206" spans="1:17" s="8" customFormat="1" x14ac:dyDescent="0.25">
      <c r="A206" s="8" t="s">
        <v>278</v>
      </c>
      <c r="B206" s="166"/>
      <c r="C206" s="159"/>
      <c r="D206" s="166"/>
      <c r="E206" s="163"/>
      <c r="F206" s="88">
        <v>88.4</v>
      </c>
      <c r="G206" s="15"/>
      <c r="H206" s="89"/>
      <c r="I206" s="90"/>
      <c r="J206" s="90"/>
      <c r="K206" s="91"/>
      <c r="L206" s="92"/>
      <c r="M206" s="110" t="s">
        <v>17</v>
      </c>
      <c r="N206" s="110" t="s">
        <v>17</v>
      </c>
      <c r="O206" s="107" t="s">
        <v>17</v>
      </c>
      <c r="P206" s="110">
        <v>0</v>
      </c>
    </row>
    <row r="207" spans="1:17" s="8" customFormat="1" x14ac:dyDescent="0.25">
      <c r="A207" s="8" t="s">
        <v>279</v>
      </c>
      <c r="B207" s="166"/>
      <c r="C207" s="159"/>
      <c r="D207" s="166"/>
      <c r="E207" s="163"/>
      <c r="F207" s="88">
        <v>79.2</v>
      </c>
      <c r="G207" s="15"/>
      <c r="H207" s="89"/>
      <c r="I207" s="90"/>
      <c r="J207" s="90"/>
      <c r="K207" s="91"/>
      <c r="L207" s="92"/>
      <c r="M207" s="110" t="s">
        <v>17</v>
      </c>
      <c r="N207" s="110" t="s">
        <v>17</v>
      </c>
      <c r="O207" s="107" t="s">
        <v>17</v>
      </c>
      <c r="P207" s="110">
        <v>0</v>
      </c>
    </row>
    <row r="208" spans="1:17" s="8" customFormat="1" x14ac:dyDescent="0.25">
      <c r="A208" s="8" t="s">
        <v>280</v>
      </c>
      <c r="B208" s="166" t="s">
        <v>24</v>
      </c>
      <c r="C208" s="159"/>
      <c r="D208" s="166"/>
      <c r="E208" s="163"/>
      <c r="F208" s="88">
        <v>99.3</v>
      </c>
      <c r="G208" s="15"/>
      <c r="H208" s="89"/>
      <c r="I208" s="90"/>
      <c r="J208" s="90"/>
      <c r="K208" s="91"/>
      <c r="L208" s="92"/>
      <c r="M208" s="110" t="s">
        <v>17</v>
      </c>
      <c r="N208" s="110" t="s">
        <v>17</v>
      </c>
      <c r="O208" s="107" t="s">
        <v>17</v>
      </c>
      <c r="P208" s="110">
        <v>0</v>
      </c>
    </row>
    <row r="209" spans="1:16" s="8" customFormat="1" x14ac:dyDescent="0.25">
      <c r="A209" s="8" t="s">
        <v>281</v>
      </c>
      <c r="B209" s="166"/>
      <c r="C209" s="159"/>
      <c r="D209" s="166"/>
      <c r="E209" s="163"/>
      <c r="F209" s="88">
        <v>74.5</v>
      </c>
      <c r="G209" s="13" t="s">
        <v>952</v>
      </c>
      <c r="H209" s="89"/>
      <c r="I209" s="90"/>
      <c r="J209" s="90"/>
      <c r="K209" s="91"/>
      <c r="L209" s="92"/>
      <c r="M209" s="110" t="s">
        <v>17</v>
      </c>
      <c r="N209" s="110" t="s">
        <v>17</v>
      </c>
      <c r="O209" s="107" t="s">
        <v>17</v>
      </c>
      <c r="P209" s="110">
        <v>0</v>
      </c>
    </row>
    <row r="210" spans="1:16" s="8" customFormat="1" x14ac:dyDescent="0.25">
      <c r="A210" s="8" t="s">
        <v>282</v>
      </c>
      <c r="B210" s="166"/>
      <c r="C210" s="159"/>
      <c r="D210" s="166"/>
      <c r="E210" s="163"/>
      <c r="F210" s="88">
        <v>81.599999999999994</v>
      </c>
      <c r="G210" s="13" t="s">
        <v>952</v>
      </c>
      <c r="H210" s="89"/>
      <c r="I210" s="90"/>
      <c r="J210" s="90"/>
      <c r="K210" s="91"/>
      <c r="L210" s="92"/>
      <c r="M210" s="110" t="s">
        <v>17</v>
      </c>
      <c r="N210" s="110" t="s">
        <v>17</v>
      </c>
      <c r="O210" s="107" t="s">
        <v>17</v>
      </c>
      <c r="P210" s="110">
        <v>0</v>
      </c>
    </row>
    <row r="211" spans="1:16" s="8" customFormat="1" x14ac:dyDescent="0.25">
      <c r="A211" s="8" t="s">
        <v>283</v>
      </c>
      <c r="B211" s="166"/>
      <c r="C211" s="159"/>
      <c r="D211" s="166"/>
      <c r="E211" s="163"/>
      <c r="F211" s="88">
        <v>70.5</v>
      </c>
      <c r="G211" s="15"/>
      <c r="H211" s="89"/>
      <c r="I211" s="90"/>
      <c r="J211" s="90"/>
      <c r="K211" s="91"/>
      <c r="L211" s="92"/>
      <c r="M211" s="110" t="s">
        <v>17</v>
      </c>
      <c r="N211" s="110" t="s">
        <v>17</v>
      </c>
      <c r="O211" s="107" t="s">
        <v>17</v>
      </c>
      <c r="P211" s="110">
        <v>0</v>
      </c>
    </row>
    <row r="212" spans="1:16" s="8" customFormat="1" x14ac:dyDescent="0.25">
      <c r="A212" s="8" t="s">
        <v>284</v>
      </c>
      <c r="B212" s="166"/>
      <c r="C212" s="159"/>
      <c r="D212" s="166"/>
      <c r="E212" s="163"/>
      <c r="F212" s="88">
        <v>103</v>
      </c>
      <c r="G212" s="15"/>
      <c r="H212" s="89"/>
      <c r="I212" s="90"/>
      <c r="J212" s="90"/>
      <c r="K212" s="91"/>
      <c r="L212" s="92"/>
      <c r="M212" s="110" t="s">
        <v>17</v>
      </c>
      <c r="N212" s="110" t="s">
        <v>17</v>
      </c>
      <c r="O212" s="107" t="s">
        <v>17</v>
      </c>
      <c r="P212" s="110">
        <v>0</v>
      </c>
    </row>
    <row r="213" spans="1:16" s="8" customFormat="1" x14ac:dyDescent="0.25">
      <c r="A213" s="8" t="s">
        <v>285</v>
      </c>
      <c r="B213" s="166" t="s">
        <v>25</v>
      </c>
      <c r="C213" s="159" t="s">
        <v>958</v>
      </c>
      <c r="D213" s="166">
        <v>6</v>
      </c>
      <c r="E213" s="163">
        <v>41717</v>
      </c>
      <c r="F213" s="88">
        <v>84.9</v>
      </c>
      <c r="G213" s="15"/>
      <c r="H213" s="89"/>
      <c r="I213" s="93">
        <v>21.24</v>
      </c>
      <c r="J213" s="93">
        <v>21.25</v>
      </c>
      <c r="K213" s="94">
        <f>AVERAGE(I213:J213)</f>
        <v>21.244999999999997</v>
      </c>
      <c r="L213" s="95">
        <v>41657.491947433569</v>
      </c>
      <c r="M213" s="96">
        <v>21.86</v>
      </c>
      <c r="N213" s="96">
        <v>21.84</v>
      </c>
      <c r="O213" s="97">
        <f>AVERAGE(M213:N213)</f>
        <v>21.85</v>
      </c>
      <c r="P213" s="98">
        <v>27944.47584195741</v>
      </c>
    </row>
    <row r="214" spans="1:16" s="8" customFormat="1" x14ac:dyDescent="0.25">
      <c r="A214" s="8" t="s">
        <v>286</v>
      </c>
      <c r="B214" s="166"/>
      <c r="C214" s="159"/>
      <c r="D214" s="166"/>
      <c r="E214" s="163"/>
      <c r="F214" s="88">
        <v>91.6</v>
      </c>
      <c r="G214" s="13" t="s">
        <v>952</v>
      </c>
      <c r="H214" s="89"/>
      <c r="I214" s="93">
        <v>24.38</v>
      </c>
      <c r="J214" s="93">
        <v>24.32</v>
      </c>
      <c r="K214" s="94">
        <f t="shared" ref="K214:K227" si="7">AVERAGE(I214:J214)</f>
        <v>24.35</v>
      </c>
      <c r="L214" s="95">
        <v>5367.5835654345146</v>
      </c>
      <c r="M214" s="96">
        <v>20.36</v>
      </c>
      <c r="N214" s="96">
        <v>20.190000000000001</v>
      </c>
      <c r="O214" s="97">
        <f t="shared" ref="O214:O227" si="8">AVERAGE(M214:N214)</f>
        <v>20.274999999999999</v>
      </c>
      <c r="P214" s="98">
        <v>79013.586371534868</v>
      </c>
    </row>
    <row r="215" spans="1:16" s="8" customFormat="1" x14ac:dyDescent="0.25">
      <c r="A215" s="8" t="s">
        <v>287</v>
      </c>
      <c r="B215" s="166"/>
      <c r="C215" s="159"/>
      <c r="D215" s="166"/>
      <c r="E215" s="163"/>
      <c r="F215" s="88">
        <v>45.2</v>
      </c>
      <c r="G215" s="15"/>
      <c r="H215" s="89"/>
      <c r="I215" s="93">
        <v>24.68</v>
      </c>
      <c r="J215" s="93">
        <v>24.75</v>
      </c>
      <c r="K215" s="94">
        <f t="shared" si="7"/>
        <v>24.715</v>
      </c>
      <c r="L215" s="95">
        <v>4218.5899150027026</v>
      </c>
      <c r="M215" s="96">
        <v>24.78</v>
      </c>
      <c r="N215" s="96">
        <v>24.51</v>
      </c>
      <c r="O215" s="97">
        <f t="shared" si="8"/>
        <v>24.645000000000003</v>
      </c>
      <c r="P215" s="98">
        <v>4418.0414936307779</v>
      </c>
    </row>
    <row r="216" spans="1:16" s="8" customFormat="1" x14ac:dyDescent="0.25">
      <c r="A216" s="8" t="s">
        <v>288</v>
      </c>
      <c r="B216" s="166"/>
      <c r="C216" s="159"/>
      <c r="D216" s="166"/>
      <c r="E216" s="163"/>
      <c r="F216" s="88">
        <v>59.7</v>
      </c>
      <c r="G216" s="15"/>
      <c r="H216" s="89"/>
      <c r="I216" s="93">
        <v>26.66</v>
      </c>
      <c r="J216" s="93">
        <v>26.7</v>
      </c>
      <c r="K216" s="94">
        <f t="shared" si="7"/>
        <v>26.68</v>
      </c>
      <c r="L216" s="95">
        <v>1153.4129615231579</v>
      </c>
      <c r="M216" s="96">
        <v>19.809999999999999</v>
      </c>
      <c r="N216" s="96">
        <v>19.91</v>
      </c>
      <c r="O216" s="97">
        <f t="shared" si="8"/>
        <v>19.86</v>
      </c>
      <c r="P216" s="98">
        <v>103906.71671562326</v>
      </c>
    </row>
    <row r="217" spans="1:16" s="8" customFormat="1" x14ac:dyDescent="0.25">
      <c r="A217" s="8" t="s">
        <v>289</v>
      </c>
      <c r="B217" s="166"/>
      <c r="C217" s="159"/>
      <c r="D217" s="166"/>
      <c r="E217" s="163"/>
      <c r="F217" s="88">
        <v>51.8</v>
      </c>
      <c r="G217" s="15"/>
      <c r="H217" s="89"/>
      <c r="I217" s="93">
        <v>25.91</v>
      </c>
      <c r="J217" s="93">
        <v>25.91</v>
      </c>
      <c r="K217" s="94">
        <f t="shared" si="7"/>
        <v>25.91</v>
      </c>
      <c r="L217" s="95">
        <v>1917.2207061229647</v>
      </c>
      <c r="M217" s="96">
        <v>24.34</v>
      </c>
      <c r="N217" s="96">
        <v>24.44</v>
      </c>
      <c r="O217" s="97">
        <f t="shared" si="8"/>
        <v>24.39</v>
      </c>
      <c r="P217" s="98">
        <v>5227.7467419879949</v>
      </c>
    </row>
    <row r="218" spans="1:16" s="8" customFormat="1" x14ac:dyDescent="0.25">
      <c r="A218" s="8" t="s">
        <v>290</v>
      </c>
      <c r="B218" s="166" t="s">
        <v>26</v>
      </c>
      <c r="C218" s="159"/>
      <c r="D218" s="166"/>
      <c r="E218" s="163"/>
      <c r="F218" s="88">
        <v>63.7</v>
      </c>
      <c r="G218" s="13" t="s">
        <v>952</v>
      </c>
      <c r="H218" s="89"/>
      <c r="I218" s="93">
        <v>23.4</v>
      </c>
      <c r="J218" s="93">
        <v>23.36</v>
      </c>
      <c r="K218" s="94">
        <f t="shared" si="7"/>
        <v>23.38</v>
      </c>
      <c r="L218" s="95">
        <v>10180.930435972166</v>
      </c>
      <c r="M218" s="96">
        <v>20.99</v>
      </c>
      <c r="N218" s="96">
        <v>21.17</v>
      </c>
      <c r="O218" s="97">
        <f t="shared" si="8"/>
        <v>21.08</v>
      </c>
      <c r="P218" s="98">
        <v>46449.736125041913</v>
      </c>
    </row>
    <row r="219" spans="1:16" s="8" customFormat="1" x14ac:dyDescent="0.25">
      <c r="A219" s="8" t="s">
        <v>291</v>
      </c>
      <c r="B219" s="166"/>
      <c r="C219" s="159"/>
      <c r="D219" s="166"/>
      <c r="E219" s="163"/>
      <c r="F219" s="88">
        <v>54.4</v>
      </c>
      <c r="G219" s="15"/>
      <c r="H219" s="89"/>
      <c r="I219" s="93">
        <v>25.16</v>
      </c>
      <c r="J219" s="93">
        <v>25.18</v>
      </c>
      <c r="K219" s="94">
        <f t="shared" si="7"/>
        <v>25.17</v>
      </c>
      <c r="L219" s="95">
        <v>3124.3608568785589</v>
      </c>
      <c r="M219" s="96">
        <v>23.95</v>
      </c>
      <c r="N219" s="96">
        <v>23.91</v>
      </c>
      <c r="O219" s="97">
        <f t="shared" si="8"/>
        <v>23.93</v>
      </c>
      <c r="P219" s="98">
        <v>7081.9636983745977</v>
      </c>
    </row>
    <row r="220" spans="1:16" s="8" customFormat="1" x14ac:dyDescent="0.25">
      <c r="A220" s="8" t="s">
        <v>292</v>
      </c>
      <c r="B220" s="166"/>
      <c r="C220" s="159"/>
      <c r="D220" s="166"/>
      <c r="E220" s="163"/>
      <c r="F220" s="88">
        <v>55.6</v>
      </c>
      <c r="G220" s="13" t="s">
        <v>952</v>
      </c>
      <c r="H220" s="89"/>
      <c r="I220" s="93">
        <v>24.4</v>
      </c>
      <c r="J220" s="93">
        <v>24.41</v>
      </c>
      <c r="K220" s="94">
        <f t="shared" si="7"/>
        <v>24.405000000000001</v>
      </c>
      <c r="L220" s="95">
        <v>5176.2523075413583</v>
      </c>
      <c r="M220" s="96">
        <v>22.87</v>
      </c>
      <c r="N220" s="96">
        <v>22.77</v>
      </c>
      <c r="O220" s="97">
        <f t="shared" si="8"/>
        <v>22.82</v>
      </c>
      <c r="P220" s="98">
        <v>14732.868495397974</v>
      </c>
    </row>
    <row r="221" spans="1:16" s="8" customFormat="1" x14ac:dyDescent="0.25">
      <c r="A221" s="8" t="s">
        <v>293</v>
      </c>
      <c r="B221" s="166"/>
      <c r="C221" s="159"/>
      <c r="D221" s="166"/>
      <c r="E221" s="163"/>
      <c r="F221" s="88">
        <v>35</v>
      </c>
      <c r="G221" s="15"/>
      <c r="H221" s="89"/>
      <c r="I221" s="93">
        <v>25.91</v>
      </c>
      <c r="J221" s="93">
        <v>25.91</v>
      </c>
      <c r="K221" s="94">
        <f t="shared" si="7"/>
        <v>25.91</v>
      </c>
      <c r="L221" s="95">
        <v>1917.2207061229647</v>
      </c>
      <c r="M221" s="96">
        <v>24.89</v>
      </c>
      <c r="N221" s="96">
        <v>24.87</v>
      </c>
      <c r="O221" s="97">
        <f t="shared" si="8"/>
        <v>24.880000000000003</v>
      </c>
      <c r="P221" s="98">
        <v>3783.3557318963231</v>
      </c>
    </row>
    <row r="222" spans="1:16" s="8" customFormat="1" x14ac:dyDescent="0.25">
      <c r="A222" s="8" t="s">
        <v>294</v>
      </c>
      <c r="B222" s="166"/>
      <c r="C222" s="159"/>
      <c r="D222" s="166"/>
      <c r="E222" s="163"/>
      <c r="F222" s="88">
        <v>69.099999999999994</v>
      </c>
      <c r="G222" s="13" t="s">
        <v>952</v>
      </c>
      <c r="H222" s="89"/>
      <c r="I222" s="93">
        <v>23.8</v>
      </c>
      <c r="J222" s="93">
        <v>23.81</v>
      </c>
      <c r="K222" s="94">
        <f t="shared" si="7"/>
        <v>23.805</v>
      </c>
      <c r="L222" s="95">
        <v>7690.9423140129547</v>
      </c>
      <c r="M222" s="96">
        <v>22.81</v>
      </c>
      <c r="N222" s="96">
        <v>22.69</v>
      </c>
      <c r="O222" s="97">
        <f t="shared" si="8"/>
        <v>22.75</v>
      </c>
      <c r="P222" s="98">
        <v>15429.426809510676</v>
      </c>
    </row>
    <row r="223" spans="1:16" s="8" customFormat="1" x14ac:dyDescent="0.25">
      <c r="A223" s="8" t="s">
        <v>295</v>
      </c>
      <c r="B223" s="166" t="s">
        <v>27</v>
      </c>
      <c r="C223" s="159"/>
      <c r="D223" s="166"/>
      <c r="E223" s="163"/>
      <c r="F223" s="88">
        <v>45.5</v>
      </c>
      <c r="G223" s="15"/>
      <c r="H223" s="89"/>
      <c r="I223" s="93">
        <v>26.69</v>
      </c>
      <c r="J223" s="93">
        <v>26.8</v>
      </c>
      <c r="K223" s="94">
        <f t="shared" si="7"/>
        <v>26.745000000000001</v>
      </c>
      <c r="L223" s="95">
        <v>1104.9824529677842</v>
      </c>
      <c r="M223" s="96">
        <v>25.87</v>
      </c>
      <c r="N223" s="96">
        <v>25.81</v>
      </c>
      <c r="O223" s="97">
        <f t="shared" si="8"/>
        <v>25.84</v>
      </c>
      <c r="P223" s="98">
        <v>2007.8653774750574</v>
      </c>
    </row>
    <row r="224" spans="1:16" s="8" customFormat="1" x14ac:dyDescent="0.25">
      <c r="A224" s="8" t="s">
        <v>296</v>
      </c>
      <c r="B224" s="166"/>
      <c r="C224" s="159"/>
      <c r="D224" s="166"/>
      <c r="E224" s="163"/>
      <c r="F224" s="88">
        <v>38.700000000000003</v>
      </c>
      <c r="G224" s="15"/>
      <c r="H224" s="89"/>
      <c r="I224" s="93">
        <v>27.97</v>
      </c>
      <c r="J224" s="93">
        <v>27.91</v>
      </c>
      <c r="K224" s="94">
        <f t="shared" si="7"/>
        <v>27.939999999999998</v>
      </c>
      <c r="L224" s="95">
        <v>502.18089015912977</v>
      </c>
      <c r="M224" s="96">
        <v>23.93</v>
      </c>
      <c r="N224" s="96">
        <v>23.9</v>
      </c>
      <c r="O224" s="97">
        <f t="shared" si="8"/>
        <v>23.914999999999999</v>
      </c>
      <c r="P224" s="98">
        <v>7152.416546062901</v>
      </c>
    </row>
    <row r="225" spans="1:16" s="8" customFormat="1" x14ac:dyDescent="0.25">
      <c r="A225" s="8" t="s">
        <v>297</v>
      </c>
      <c r="B225" s="166"/>
      <c r="C225" s="159"/>
      <c r="D225" s="166"/>
      <c r="E225" s="163"/>
      <c r="F225" s="88">
        <v>100.4</v>
      </c>
      <c r="G225" s="15"/>
      <c r="H225" s="89"/>
      <c r="I225" s="93">
        <v>25.62</v>
      </c>
      <c r="J225" s="93">
        <v>25.74</v>
      </c>
      <c r="K225" s="94">
        <f t="shared" si="7"/>
        <v>25.68</v>
      </c>
      <c r="L225" s="95">
        <v>2231.4732695806219</v>
      </c>
      <c r="M225" s="96">
        <v>24.94</v>
      </c>
      <c r="N225" s="96">
        <v>24.99</v>
      </c>
      <c r="O225" s="97">
        <f t="shared" si="8"/>
        <v>24.965</v>
      </c>
      <c r="P225" s="98">
        <v>3576.9724462402082</v>
      </c>
    </row>
    <row r="226" spans="1:16" s="8" customFormat="1" x14ac:dyDescent="0.25">
      <c r="A226" s="8" t="s">
        <v>298</v>
      </c>
      <c r="B226" s="166"/>
      <c r="C226" s="159"/>
      <c r="D226" s="166"/>
      <c r="E226" s="163"/>
      <c r="F226" s="88">
        <v>64.5</v>
      </c>
      <c r="G226" s="13" t="s">
        <v>952</v>
      </c>
      <c r="H226" s="89"/>
      <c r="I226" s="93">
        <v>23.74</v>
      </c>
      <c r="J226" s="93">
        <v>23.74</v>
      </c>
      <c r="K226" s="94">
        <f t="shared" si="7"/>
        <v>23.74</v>
      </c>
      <c r="L226" s="95">
        <v>8028.0302438142635</v>
      </c>
      <c r="M226" s="96">
        <v>24.91</v>
      </c>
      <c r="N226" s="96">
        <v>24.81</v>
      </c>
      <c r="O226" s="97">
        <f t="shared" si="8"/>
        <v>24.86</v>
      </c>
      <c r="P226" s="98">
        <v>3833.622234172341</v>
      </c>
    </row>
    <row r="227" spans="1:16" s="8" customFormat="1" x14ac:dyDescent="0.25">
      <c r="A227" s="8" t="s">
        <v>299</v>
      </c>
      <c r="B227" s="166"/>
      <c r="C227" s="159"/>
      <c r="D227" s="166"/>
      <c r="E227" s="163"/>
      <c r="F227" s="88">
        <v>45.2</v>
      </c>
      <c r="G227" s="15"/>
      <c r="H227" s="89"/>
      <c r="I227" s="93">
        <v>26.3</v>
      </c>
      <c r="J227" s="93">
        <v>26.34</v>
      </c>
      <c r="K227" s="94">
        <f t="shared" si="7"/>
        <v>26.32</v>
      </c>
      <c r="L227" s="95">
        <v>1462.7270661148739</v>
      </c>
      <c r="M227" s="96">
        <v>23.64</v>
      </c>
      <c r="N227" s="96">
        <v>23.45</v>
      </c>
      <c r="O227" s="97">
        <f t="shared" si="8"/>
        <v>23.545000000000002</v>
      </c>
      <c r="P227" s="98">
        <v>9130.5583849214599</v>
      </c>
    </row>
    <row r="228" spans="1:16" s="8" customFormat="1" x14ac:dyDescent="0.25">
      <c r="A228" s="8" t="s">
        <v>300</v>
      </c>
      <c r="B228" s="166" t="s">
        <v>28</v>
      </c>
      <c r="C228" s="159" t="s">
        <v>14</v>
      </c>
      <c r="D228" s="166">
        <v>12</v>
      </c>
      <c r="E228" s="163">
        <v>41759</v>
      </c>
      <c r="F228" s="88">
        <v>71.099999999999994</v>
      </c>
      <c r="G228" s="13" t="s">
        <v>952</v>
      </c>
      <c r="H228" s="89"/>
      <c r="I228" s="90"/>
      <c r="J228" s="90"/>
      <c r="K228" s="91"/>
      <c r="L228" s="92"/>
      <c r="M228" s="90"/>
      <c r="N228" s="90"/>
      <c r="O228" s="91"/>
      <c r="P228" s="90"/>
    </row>
    <row r="229" spans="1:16" s="8" customFormat="1" x14ac:dyDescent="0.25">
      <c r="A229" s="8" t="s">
        <v>301</v>
      </c>
      <c r="B229" s="166"/>
      <c r="C229" s="159"/>
      <c r="D229" s="166"/>
      <c r="E229" s="163"/>
      <c r="F229" s="88">
        <v>72.7</v>
      </c>
      <c r="G229" s="15"/>
      <c r="H229" s="89"/>
      <c r="I229" s="90"/>
      <c r="J229" s="90"/>
      <c r="K229" s="91"/>
      <c r="L229" s="92"/>
      <c r="M229" s="90"/>
      <c r="N229" s="90"/>
      <c r="O229" s="91"/>
      <c r="P229" s="90"/>
    </row>
    <row r="230" spans="1:16" s="8" customFormat="1" x14ac:dyDescent="0.25">
      <c r="A230" s="8" t="s">
        <v>302</v>
      </c>
      <c r="B230" s="166"/>
      <c r="C230" s="159"/>
      <c r="D230" s="166"/>
      <c r="E230" s="163"/>
      <c r="F230" s="88">
        <v>67.8</v>
      </c>
      <c r="G230" s="15"/>
      <c r="H230" s="89"/>
      <c r="I230" s="90"/>
      <c r="J230" s="90"/>
      <c r="K230" s="91"/>
      <c r="L230" s="92"/>
      <c r="M230" s="90"/>
      <c r="N230" s="90"/>
      <c r="O230" s="91"/>
      <c r="P230" s="90"/>
    </row>
    <row r="231" spans="1:16" s="8" customFormat="1" x14ac:dyDescent="0.25">
      <c r="A231" s="8" t="s">
        <v>303</v>
      </c>
      <c r="B231" s="166"/>
      <c r="C231" s="159"/>
      <c r="D231" s="166"/>
      <c r="E231" s="163"/>
      <c r="F231" s="88">
        <v>50.6</v>
      </c>
      <c r="G231" s="15"/>
      <c r="H231" s="89"/>
      <c r="I231" s="90"/>
      <c r="J231" s="90"/>
      <c r="K231" s="91"/>
      <c r="L231" s="92"/>
      <c r="M231" s="90"/>
      <c r="N231" s="90"/>
      <c r="O231" s="91"/>
      <c r="P231" s="90"/>
    </row>
    <row r="232" spans="1:16" s="8" customFormat="1" x14ac:dyDescent="0.25">
      <c r="A232" s="8" t="s">
        <v>304</v>
      </c>
      <c r="B232" s="166"/>
      <c r="C232" s="159"/>
      <c r="D232" s="166"/>
      <c r="E232" s="163"/>
      <c r="F232" s="88">
        <v>56.2</v>
      </c>
      <c r="G232" s="13" t="s">
        <v>952</v>
      </c>
      <c r="H232" s="89"/>
      <c r="I232" s="90"/>
      <c r="J232" s="90"/>
      <c r="K232" s="91"/>
      <c r="L232" s="92"/>
      <c r="M232" s="90"/>
      <c r="N232" s="90"/>
      <c r="O232" s="91"/>
      <c r="P232" s="90"/>
    </row>
    <row r="233" spans="1:16" s="8" customFormat="1" x14ac:dyDescent="0.25">
      <c r="A233" s="8" t="s">
        <v>305</v>
      </c>
      <c r="B233" s="166"/>
      <c r="C233" s="159"/>
      <c r="D233" s="166"/>
      <c r="E233" s="163"/>
      <c r="F233" s="88">
        <v>82</v>
      </c>
      <c r="G233" s="13" t="s">
        <v>952</v>
      </c>
      <c r="H233" s="89"/>
      <c r="I233" s="90"/>
      <c r="J233" s="90"/>
      <c r="K233" s="91"/>
      <c r="L233" s="92"/>
      <c r="M233" s="90"/>
      <c r="N233" s="90"/>
      <c r="O233" s="91"/>
      <c r="P233" s="90"/>
    </row>
    <row r="234" spans="1:16" s="8" customFormat="1" x14ac:dyDescent="0.25">
      <c r="A234" s="8" t="s">
        <v>306</v>
      </c>
      <c r="B234" s="166"/>
      <c r="C234" s="159"/>
      <c r="D234" s="166"/>
      <c r="E234" s="163"/>
      <c r="F234" s="88">
        <v>87.5</v>
      </c>
      <c r="G234" s="15"/>
      <c r="H234" s="89"/>
      <c r="I234" s="90"/>
      <c r="J234" s="90"/>
      <c r="K234" s="91"/>
      <c r="L234" s="92"/>
      <c r="M234" s="90"/>
      <c r="N234" s="90"/>
      <c r="O234" s="91"/>
      <c r="P234" s="90"/>
    </row>
    <row r="235" spans="1:16" s="8" customFormat="1" x14ac:dyDescent="0.25">
      <c r="A235" s="8" t="s">
        <v>307</v>
      </c>
      <c r="B235" s="166"/>
      <c r="C235" s="159"/>
      <c r="D235" s="166"/>
      <c r="E235" s="163"/>
      <c r="F235" s="88">
        <v>66</v>
      </c>
      <c r="G235" s="15"/>
      <c r="H235" s="89"/>
      <c r="I235" s="90"/>
      <c r="J235" s="90"/>
      <c r="K235" s="91"/>
      <c r="L235" s="92"/>
      <c r="M235" s="90"/>
      <c r="N235" s="90"/>
      <c r="O235" s="91"/>
      <c r="P235" s="90"/>
    </row>
    <row r="236" spans="1:16" s="8" customFormat="1" x14ac:dyDescent="0.25">
      <c r="A236" s="8" t="s">
        <v>308</v>
      </c>
      <c r="B236" s="166"/>
      <c r="C236" s="159"/>
      <c r="D236" s="166"/>
      <c r="E236" s="163"/>
      <c r="F236" s="88">
        <v>58.7</v>
      </c>
      <c r="G236" s="15"/>
      <c r="H236" s="89"/>
      <c r="I236" s="90"/>
      <c r="J236" s="90"/>
      <c r="K236" s="91"/>
      <c r="L236" s="92"/>
      <c r="M236" s="90"/>
      <c r="N236" s="90"/>
      <c r="O236" s="91"/>
      <c r="P236" s="90"/>
    </row>
    <row r="237" spans="1:16" s="8" customFormat="1" x14ac:dyDescent="0.25">
      <c r="A237" s="8" t="s">
        <v>309</v>
      </c>
      <c r="B237" s="166"/>
      <c r="C237" s="159"/>
      <c r="D237" s="166"/>
      <c r="E237" s="163"/>
      <c r="F237" s="88">
        <v>69.900000000000006</v>
      </c>
      <c r="G237" s="13" t="s">
        <v>952</v>
      </c>
      <c r="H237" s="89"/>
      <c r="I237" s="90"/>
      <c r="J237" s="90"/>
      <c r="K237" s="91"/>
      <c r="L237" s="92"/>
      <c r="M237" s="90"/>
      <c r="N237" s="90"/>
      <c r="O237" s="91"/>
      <c r="P237" s="90"/>
    </row>
    <row r="238" spans="1:16" s="8" customFormat="1" x14ac:dyDescent="0.25">
      <c r="A238" s="8" t="s">
        <v>310</v>
      </c>
      <c r="B238" s="166"/>
      <c r="C238" s="159"/>
      <c r="D238" s="166"/>
      <c r="E238" s="163"/>
      <c r="F238" s="88">
        <v>50.7</v>
      </c>
      <c r="G238" s="15"/>
      <c r="H238" s="89"/>
      <c r="I238" s="90"/>
      <c r="J238" s="90"/>
      <c r="K238" s="91"/>
      <c r="L238" s="92"/>
      <c r="M238" s="90"/>
      <c r="N238" s="90"/>
      <c r="O238" s="91"/>
      <c r="P238" s="90"/>
    </row>
    <row r="239" spans="1:16" s="8" customFormat="1" x14ac:dyDescent="0.25">
      <c r="A239" s="8" t="s">
        <v>311</v>
      </c>
      <c r="B239" s="166"/>
      <c r="C239" s="159"/>
      <c r="D239" s="166"/>
      <c r="E239" s="163"/>
      <c r="F239" s="88">
        <v>74.400000000000006</v>
      </c>
      <c r="G239" s="15"/>
      <c r="H239" s="89"/>
      <c r="I239" s="90"/>
      <c r="J239" s="90"/>
      <c r="K239" s="91"/>
      <c r="L239" s="92"/>
      <c r="M239" s="90"/>
      <c r="N239" s="90"/>
      <c r="O239" s="91"/>
      <c r="P239" s="90"/>
    </row>
    <row r="240" spans="1:16" s="8" customFormat="1" x14ac:dyDescent="0.25">
      <c r="A240" s="8" t="s">
        <v>312</v>
      </c>
      <c r="B240" s="166"/>
      <c r="C240" s="159"/>
      <c r="D240" s="166"/>
      <c r="E240" s="163"/>
      <c r="F240" s="88">
        <v>88.1</v>
      </c>
      <c r="G240" s="13" t="s">
        <v>952</v>
      </c>
      <c r="H240" s="89"/>
      <c r="I240" s="90"/>
      <c r="J240" s="90"/>
      <c r="K240" s="91"/>
      <c r="L240" s="92"/>
      <c r="M240" s="90"/>
      <c r="N240" s="90"/>
      <c r="O240" s="91"/>
      <c r="P240" s="90"/>
    </row>
    <row r="241" spans="1:16" s="8" customFormat="1" x14ac:dyDescent="0.25">
      <c r="A241" s="8" t="s">
        <v>313</v>
      </c>
      <c r="B241" s="166"/>
      <c r="C241" s="159"/>
      <c r="D241" s="166"/>
      <c r="E241" s="163"/>
      <c r="F241" s="88">
        <v>60.5</v>
      </c>
      <c r="G241" s="15"/>
      <c r="H241" s="89"/>
      <c r="I241" s="90"/>
      <c r="J241" s="90"/>
      <c r="K241" s="91"/>
      <c r="L241" s="92"/>
      <c r="M241" s="90"/>
      <c r="N241" s="90"/>
      <c r="O241" s="91"/>
      <c r="P241" s="90"/>
    </row>
    <row r="242" spans="1:16" s="8" customFormat="1" x14ac:dyDescent="0.25">
      <c r="A242" s="8" t="s">
        <v>314</v>
      </c>
      <c r="B242" s="166"/>
      <c r="C242" s="159"/>
      <c r="D242" s="166"/>
      <c r="E242" s="163"/>
      <c r="F242" s="88">
        <v>70.8</v>
      </c>
      <c r="G242" s="15"/>
      <c r="H242" s="89"/>
      <c r="I242" s="90"/>
      <c r="J242" s="90"/>
      <c r="K242" s="91"/>
      <c r="L242" s="92"/>
      <c r="M242" s="90"/>
      <c r="N242" s="90"/>
      <c r="O242" s="91"/>
      <c r="P242" s="90"/>
    </row>
    <row r="243" spans="1:16" s="8" customFormat="1" x14ac:dyDescent="0.25">
      <c r="A243" s="8" t="s">
        <v>315</v>
      </c>
      <c r="B243" s="166" t="s">
        <v>29</v>
      </c>
      <c r="C243" s="159" t="s">
        <v>15</v>
      </c>
      <c r="D243" s="166">
        <v>12</v>
      </c>
      <c r="E243" s="163">
        <v>41759</v>
      </c>
      <c r="F243" s="88">
        <v>58</v>
      </c>
      <c r="G243" s="13" t="s">
        <v>952</v>
      </c>
      <c r="H243" s="89"/>
      <c r="I243" s="110" t="s">
        <v>17</v>
      </c>
      <c r="J243" s="110" t="s">
        <v>17</v>
      </c>
      <c r="K243" s="107" t="s">
        <v>17</v>
      </c>
      <c r="L243" s="108">
        <v>0</v>
      </c>
      <c r="M243" s="90"/>
      <c r="N243" s="90"/>
      <c r="O243" s="91"/>
      <c r="P243" s="90"/>
    </row>
    <row r="244" spans="1:16" s="8" customFormat="1" x14ac:dyDescent="0.25">
      <c r="A244" s="8" t="s">
        <v>316</v>
      </c>
      <c r="B244" s="166"/>
      <c r="C244" s="159"/>
      <c r="D244" s="166"/>
      <c r="E244" s="163"/>
      <c r="F244" s="88">
        <v>58</v>
      </c>
      <c r="G244" s="15"/>
      <c r="H244" s="89"/>
      <c r="I244" s="110" t="s">
        <v>17</v>
      </c>
      <c r="J244" s="110" t="s">
        <v>17</v>
      </c>
      <c r="K244" s="107" t="s">
        <v>17</v>
      </c>
      <c r="L244" s="108">
        <v>0</v>
      </c>
      <c r="M244" s="90"/>
      <c r="N244" s="90"/>
      <c r="O244" s="91"/>
      <c r="P244" s="90"/>
    </row>
    <row r="245" spans="1:16" s="8" customFormat="1" x14ac:dyDescent="0.25">
      <c r="A245" s="8" t="s">
        <v>317</v>
      </c>
      <c r="B245" s="166"/>
      <c r="C245" s="159"/>
      <c r="D245" s="166"/>
      <c r="E245" s="163"/>
      <c r="F245" s="88">
        <v>76</v>
      </c>
      <c r="G245" s="15"/>
      <c r="H245" s="89"/>
      <c r="I245" s="110" t="s">
        <v>17</v>
      </c>
      <c r="J245" s="110" t="s">
        <v>17</v>
      </c>
      <c r="K245" s="107" t="s">
        <v>17</v>
      </c>
      <c r="L245" s="108">
        <v>0</v>
      </c>
      <c r="M245" s="90"/>
      <c r="N245" s="90"/>
      <c r="O245" s="91"/>
      <c r="P245" s="90"/>
    </row>
    <row r="246" spans="1:16" s="8" customFormat="1" x14ac:dyDescent="0.25">
      <c r="A246" s="8" t="s">
        <v>318</v>
      </c>
      <c r="B246" s="166"/>
      <c r="C246" s="159"/>
      <c r="D246" s="166"/>
      <c r="E246" s="163"/>
      <c r="F246" s="88">
        <v>57.9</v>
      </c>
      <c r="G246" s="15"/>
      <c r="H246" s="89"/>
      <c r="I246" s="110" t="s">
        <v>17</v>
      </c>
      <c r="J246" s="110" t="s">
        <v>17</v>
      </c>
      <c r="K246" s="107" t="s">
        <v>17</v>
      </c>
      <c r="L246" s="108">
        <v>0</v>
      </c>
      <c r="M246" s="90"/>
      <c r="N246" s="90"/>
      <c r="O246" s="91"/>
      <c r="P246" s="90"/>
    </row>
    <row r="247" spans="1:16" s="8" customFormat="1" x14ac:dyDescent="0.25">
      <c r="A247" s="8" t="s">
        <v>319</v>
      </c>
      <c r="B247" s="166"/>
      <c r="C247" s="159"/>
      <c r="D247" s="166"/>
      <c r="E247" s="163"/>
      <c r="F247" s="88">
        <v>69.5</v>
      </c>
      <c r="G247" s="15"/>
      <c r="H247" s="89"/>
      <c r="I247" s="110" t="s">
        <v>17</v>
      </c>
      <c r="J247" s="110" t="s">
        <v>17</v>
      </c>
      <c r="K247" s="107" t="s">
        <v>17</v>
      </c>
      <c r="L247" s="108">
        <v>0</v>
      </c>
      <c r="M247" s="90"/>
      <c r="N247" s="90"/>
      <c r="O247" s="91"/>
      <c r="P247" s="90"/>
    </row>
    <row r="248" spans="1:16" s="8" customFormat="1" x14ac:dyDescent="0.25">
      <c r="A248" s="8" t="s">
        <v>320</v>
      </c>
      <c r="B248" s="166"/>
      <c r="C248" s="159"/>
      <c r="D248" s="166"/>
      <c r="E248" s="163"/>
      <c r="F248" s="88">
        <v>97.8</v>
      </c>
      <c r="G248" s="13" t="s">
        <v>952</v>
      </c>
      <c r="H248" s="89"/>
      <c r="I248" s="110" t="s">
        <v>17</v>
      </c>
      <c r="J248" s="110" t="s">
        <v>17</v>
      </c>
      <c r="K248" s="107" t="s">
        <v>17</v>
      </c>
      <c r="L248" s="108">
        <v>0</v>
      </c>
      <c r="M248" s="90"/>
      <c r="N248" s="90"/>
      <c r="O248" s="91"/>
      <c r="P248" s="90"/>
    </row>
    <row r="249" spans="1:16" s="8" customFormat="1" x14ac:dyDescent="0.25">
      <c r="A249" s="8" t="s">
        <v>321</v>
      </c>
      <c r="B249" s="166"/>
      <c r="C249" s="159"/>
      <c r="D249" s="166"/>
      <c r="E249" s="163"/>
      <c r="F249" s="88">
        <v>65</v>
      </c>
      <c r="G249" s="13" t="s">
        <v>952</v>
      </c>
      <c r="H249" s="89"/>
      <c r="I249" s="110" t="s">
        <v>17</v>
      </c>
      <c r="J249" s="110" t="s">
        <v>17</v>
      </c>
      <c r="K249" s="107" t="s">
        <v>17</v>
      </c>
      <c r="L249" s="108">
        <v>0</v>
      </c>
      <c r="M249" s="90"/>
      <c r="N249" s="90"/>
      <c r="O249" s="91"/>
      <c r="P249" s="90"/>
    </row>
    <row r="250" spans="1:16" s="8" customFormat="1" x14ac:dyDescent="0.25">
      <c r="A250" s="8" t="s">
        <v>322</v>
      </c>
      <c r="B250" s="166"/>
      <c r="C250" s="159"/>
      <c r="D250" s="166"/>
      <c r="E250" s="163"/>
      <c r="F250" s="88">
        <v>76.8</v>
      </c>
      <c r="G250" s="15"/>
      <c r="H250" s="89"/>
      <c r="I250" s="110" t="s">
        <v>17</v>
      </c>
      <c r="J250" s="110" t="s">
        <v>17</v>
      </c>
      <c r="K250" s="107" t="s">
        <v>17</v>
      </c>
      <c r="L250" s="108">
        <v>0</v>
      </c>
      <c r="M250" s="90"/>
      <c r="N250" s="90"/>
      <c r="O250" s="91"/>
      <c r="P250" s="90"/>
    </row>
    <row r="251" spans="1:16" s="8" customFormat="1" x14ac:dyDescent="0.25">
      <c r="A251" s="8" t="s">
        <v>323</v>
      </c>
      <c r="B251" s="166"/>
      <c r="C251" s="159"/>
      <c r="D251" s="166"/>
      <c r="E251" s="163"/>
      <c r="F251" s="88">
        <v>70.599999999999994</v>
      </c>
      <c r="G251" s="15"/>
      <c r="H251" s="89"/>
      <c r="I251" s="110" t="s">
        <v>17</v>
      </c>
      <c r="J251" s="110" t="s">
        <v>17</v>
      </c>
      <c r="K251" s="107" t="s">
        <v>17</v>
      </c>
      <c r="L251" s="108">
        <v>0</v>
      </c>
      <c r="M251" s="90"/>
      <c r="N251" s="90"/>
      <c r="O251" s="91"/>
      <c r="P251" s="90"/>
    </row>
    <row r="252" spans="1:16" s="8" customFormat="1" x14ac:dyDescent="0.25">
      <c r="A252" s="8" t="s">
        <v>324</v>
      </c>
      <c r="B252" s="166"/>
      <c r="C252" s="159"/>
      <c r="D252" s="166"/>
      <c r="E252" s="163"/>
      <c r="F252" s="88">
        <v>43.9</v>
      </c>
      <c r="G252" s="13" t="s">
        <v>952</v>
      </c>
      <c r="H252" s="89"/>
      <c r="I252" s="110" t="s">
        <v>17</v>
      </c>
      <c r="J252" s="110" t="s">
        <v>17</v>
      </c>
      <c r="K252" s="107" t="s">
        <v>17</v>
      </c>
      <c r="L252" s="108">
        <v>0</v>
      </c>
      <c r="M252" s="90"/>
      <c r="N252" s="90"/>
      <c r="O252" s="91"/>
      <c r="P252" s="90"/>
    </row>
    <row r="253" spans="1:16" s="8" customFormat="1" x14ac:dyDescent="0.25">
      <c r="A253" s="8" t="s">
        <v>325</v>
      </c>
      <c r="B253" s="166"/>
      <c r="C253" s="159"/>
      <c r="D253" s="166"/>
      <c r="E253" s="163"/>
      <c r="F253" s="88">
        <v>88.8</v>
      </c>
      <c r="G253" s="15"/>
      <c r="H253" s="89"/>
      <c r="I253" s="110" t="s">
        <v>17</v>
      </c>
      <c r="J253" s="110" t="s">
        <v>17</v>
      </c>
      <c r="K253" s="107" t="s">
        <v>17</v>
      </c>
      <c r="L253" s="108">
        <v>0</v>
      </c>
      <c r="M253" s="90"/>
      <c r="N253" s="90"/>
      <c r="O253" s="91"/>
      <c r="P253" s="90"/>
    </row>
    <row r="254" spans="1:16" s="8" customFormat="1" x14ac:dyDescent="0.25">
      <c r="A254" s="8" t="s">
        <v>326</v>
      </c>
      <c r="B254" s="166"/>
      <c r="C254" s="159"/>
      <c r="D254" s="166"/>
      <c r="E254" s="163"/>
      <c r="F254" s="88">
        <v>49.8</v>
      </c>
      <c r="G254" s="15"/>
      <c r="H254" s="89"/>
      <c r="I254" s="110" t="s">
        <v>17</v>
      </c>
      <c r="J254" s="110" t="s">
        <v>17</v>
      </c>
      <c r="K254" s="107" t="s">
        <v>17</v>
      </c>
      <c r="L254" s="108">
        <v>0</v>
      </c>
      <c r="M254" s="90"/>
      <c r="N254" s="90"/>
      <c r="O254" s="91"/>
      <c r="P254" s="90"/>
    </row>
    <row r="255" spans="1:16" s="8" customFormat="1" x14ac:dyDescent="0.25">
      <c r="A255" s="8" t="s">
        <v>327</v>
      </c>
      <c r="B255" s="166"/>
      <c r="C255" s="159"/>
      <c r="D255" s="166"/>
      <c r="E255" s="163"/>
      <c r="F255" s="88">
        <v>36.799999999999997</v>
      </c>
      <c r="G255" s="15"/>
      <c r="H255" s="89"/>
      <c r="I255" s="110" t="s">
        <v>17</v>
      </c>
      <c r="J255" s="110" t="s">
        <v>17</v>
      </c>
      <c r="K255" s="107" t="s">
        <v>17</v>
      </c>
      <c r="L255" s="108">
        <v>0</v>
      </c>
      <c r="M255" s="90"/>
      <c r="N255" s="90"/>
      <c r="O255" s="91"/>
      <c r="P255" s="90"/>
    </row>
    <row r="256" spans="1:16" s="8" customFormat="1" x14ac:dyDescent="0.25">
      <c r="A256" s="8" t="s">
        <v>328</v>
      </c>
      <c r="B256" s="166"/>
      <c r="C256" s="159"/>
      <c r="D256" s="166"/>
      <c r="E256" s="163"/>
      <c r="F256" s="88">
        <v>88.4</v>
      </c>
      <c r="G256" s="13" t="s">
        <v>952</v>
      </c>
      <c r="H256" s="89"/>
      <c r="I256" s="110" t="s">
        <v>17</v>
      </c>
      <c r="J256" s="110" t="s">
        <v>17</v>
      </c>
      <c r="K256" s="107" t="s">
        <v>17</v>
      </c>
      <c r="L256" s="108">
        <v>0</v>
      </c>
      <c r="M256" s="90"/>
      <c r="N256" s="90"/>
      <c r="O256" s="91"/>
      <c r="P256" s="90"/>
    </row>
    <row r="257" spans="1:16" s="8" customFormat="1" x14ac:dyDescent="0.25">
      <c r="A257" s="8" t="s">
        <v>329</v>
      </c>
      <c r="B257" s="166"/>
      <c r="C257" s="159"/>
      <c r="D257" s="166"/>
      <c r="E257" s="163"/>
      <c r="F257" s="88">
        <v>75.099999999999994</v>
      </c>
      <c r="G257" s="15"/>
      <c r="H257" s="89"/>
      <c r="I257" s="110" t="s">
        <v>17</v>
      </c>
      <c r="J257" s="110" t="s">
        <v>17</v>
      </c>
      <c r="K257" s="107" t="s">
        <v>17</v>
      </c>
      <c r="L257" s="108">
        <v>0</v>
      </c>
      <c r="M257" s="90"/>
      <c r="N257" s="90"/>
      <c r="O257" s="91"/>
      <c r="P257" s="90"/>
    </row>
    <row r="258" spans="1:16" s="8" customFormat="1" x14ac:dyDescent="0.25">
      <c r="A258" s="8" t="s">
        <v>330</v>
      </c>
      <c r="B258" s="166" t="s">
        <v>30</v>
      </c>
      <c r="C258" s="159" t="s">
        <v>958</v>
      </c>
      <c r="D258" s="166">
        <v>12</v>
      </c>
      <c r="E258" s="163">
        <v>41760</v>
      </c>
      <c r="F258" s="88">
        <v>66.7</v>
      </c>
      <c r="G258" s="13" t="s">
        <v>952</v>
      </c>
      <c r="H258" s="89"/>
      <c r="I258" s="93">
        <v>32.5</v>
      </c>
      <c r="J258" s="93">
        <v>31.18</v>
      </c>
      <c r="K258" s="94">
        <f>AVERAGE(I258:J258)</f>
        <v>31.84</v>
      </c>
      <c r="L258" s="95">
        <v>38.290710315441622</v>
      </c>
      <c r="M258" s="93">
        <v>25.15</v>
      </c>
      <c r="N258" s="93">
        <v>25.03</v>
      </c>
      <c r="O258" s="97">
        <f t="shared" ref="O258:O272" si="9">AVERAGE(M258:N258)</f>
        <v>25.09</v>
      </c>
      <c r="P258" s="98">
        <v>3293.7432085798227</v>
      </c>
    </row>
    <row r="259" spans="1:16" s="8" customFormat="1" x14ac:dyDescent="0.25">
      <c r="A259" s="8" t="s">
        <v>331</v>
      </c>
      <c r="B259" s="166"/>
      <c r="C259" s="159"/>
      <c r="D259" s="166"/>
      <c r="E259" s="163"/>
      <c r="F259" s="88">
        <v>60.8</v>
      </c>
      <c r="G259" s="15"/>
      <c r="H259" s="89"/>
      <c r="I259" s="93">
        <v>28.8</v>
      </c>
      <c r="J259" s="93">
        <v>28.7</v>
      </c>
      <c r="K259" s="94">
        <f t="shared" ref="K259:K272" si="10">AVERAGE(I259:J259)</f>
        <v>28.75</v>
      </c>
      <c r="L259" s="95">
        <v>294.24468339567301</v>
      </c>
      <c r="M259" s="93">
        <v>24.47</v>
      </c>
      <c r="N259" s="93">
        <v>24.41</v>
      </c>
      <c r="O259" s="97">
        <f t="shared" si="9"/>
        <v>24.439999999999998</v>
      </c>
      <c r="P259" s="98">
        <v>5058.0625647869974</v>
      </c>
    </row>
    <row r="260" spans="1:16" s="8" customFormat="1" x14ac:dyDescent="0.25">
      <c r="A260" s="8" t="s">
        <v>332</v>
      </c>
      <c r="B260" s="166"/>
      <c r="C260" s="159"/>
      <c r="D260" s="166"/>
      <c r="E260" s="163"/>
      <c r="F260" s="88">
        <v>62.7</v>
      </c>
      <c r="G260" s="15"/>
      <c r="H260" s="89"/>
      <c r="I260" s="93">
        <v>26.88</v>
      </c>
      <c r="J260" s="93">
        <v>26.82</v>
      </c>
      <c r="K260" s="94">
        <f t="shared" si="10"/>
        <v>26.85</v>
      </c>
      <c r="L260" s="95">
        <v>1031.0071119195716</v>
      </c>
      <c r="M260" s="93">
        <v>21.81</v>
      </c>
      <c r="N260" s="93">
        <v>21.55</v>
      </c>
      <c r="O260" s="97">
        <f t="shared" si="9"/>
        <v>21.68</v>
      </c>
      <c r="P260" s="98">
        <v>31262.171003917229</v>
      </c>
    </row>
    <row r="261" spans="1:16" s="8" customFormat="1" x14ac:dyDescent="0.25">
      <c r="A261" s="8" t="s">
        <v>333</v>
      </c>
      <c r="B261" s="166"/>
      <c r="C261" s="159"/>
      <c r="D261" s="166"/>
      <c r="E261" s="163"/>
      <c r="F261" s="88">
        <v>57.6</v>
      </c>
      <c r="G261" s="15"/>
      <c r="H261" s="89"/>
      <c r="I261" s="93">
        <v>28.02</v>
      </c>
      <c r="J261" s="93">
        <v>28.33</v>
      </c>
      <c r="K261" s="94">
        <f t="shared" si="10"/>
        <v>28.174999999999997</v>
      </c>
      <c r="L261" s="95">
        <v>430.03872914533599</v>
      </c>
      <c r="M261" s="93">
        <v>22.27</v>
      </c>
      <c r="N261" s="93">
        <v>22.29</v>
      </c>
      <c r="O261" s="97">
        <f t="shared" si="9"/>
        <v>22.28</v>
      </c>
      <c r="P261" s="98">
        <v>21040.449686241951</v>
      </c>
    </row>
    <row r="262" spans="1:16" s="8" customFormat="1" x14ac:dyDescent="0.25">
      <c r="A262" s="8" t="s">
        <v>334</v>
      </c>
      <c r="B262" s="166"/>
      <c r="C262" s="159"/>
      <c r="D262" s="166"/>
      <c r="E262" s="163"/>
      <c r="F262" s="88">
        <v>88.4</v>
      </c>
      <c r="G262" s="15"/>
      <c r="H262" s="89"/>
      <c r="I262" s="93">
        <v>29.95</v>
      </c>
      <c r="J262" s="93">
        <v>30.72</v>
      </c>
      <c r="K262" s="94">
        <f t="shared" si="10"/>
        <v>30.335000000000001</v>
      </c>
      <c r="L262" s="95">
        <v>103.38005269539917</v>
      </c>
      <c r="M262" s="93">
        <v>20.96</v>
      </c>
      <c r="N262" s="93">
        <v>20.99</v>
      </c>
      <c r="O262" s="97">
        <f t="shared" si="9"/>
        <v>20.975000000000001</v>
      </c>
      <c r="P262" s="98">
        <v>49782.530857225509</v>
      </c>
    </row>
    <row r="263" spans="1:16" s="8" customFormat="1" x14ac:dyDescent="0.25">
      <c r="A263" s="8" t="s">
        <v>335</v>
      </c>
      <c r="B263" s="166"/>
      <c r="C263" s="159"/>
      <c r="D263" s="166"/>
      <c r="E263" s="163"/>
      <c r="F263" s="88">
        <v>58.9</v>
      </c>
      <c r="G263" s="13" t="s">
        <v>952</v>
      </c>
      <c r="H263" s="89"/>
      <c r="I263" s="93">
        <v>30.8</v>
      </c>
      <c r="J263" s="93">
        <v>31.33</v>
      </c>
      <c r="K263" s="94">
        <f t="shared" si="10"/>
        <v>31.064999999999998</v>
      </c>
      <c r="L263" s="95">
        <v>63.85776883666346</v>
      </c>
      <c r="M263" s="93">
        <v>21.67</v>
      </c>
      <c r="N263" s="93">
        <v>21.57</v>
      </c>
      <c r="O263" s="97">
        <f t="shared" si="9"/>
        <v>21.62</v>
      </c>
      <c r="P263" s="98">
        <v>32524.868250494514</v>
      </c>
    </row>
    <row r="264" spans="1:16" s="8" customFormat="1" x14ac:dyDescent="0.25">
      <c r="A264" s="8" t="s">
        <v>336</v>
      </c>
      <c r="B264" s="166"/>
      <c r="C264" s="159"/>
      <c r="D264" s="166"/>
      <c r="E264" s="163"/>
      <c r="F264" s="88">
        <v>51.7</v>
      </c>
      <c r="G264" s="15"/>
      <c r="H264" s="89"/>
      <c r="I264" s="93">
        <v>29.72</v>
      </c>
      <c r="J264" s="93">
        <v>29.75</v>
      </c>
      <c r="K264" s="94">
        <f t="shared" si="10"/>
        <v>29.734999999999999</v>
      </c>
      <c r="L264" s="95">
        <v>153.60341313763931</v>
      </c>
      <c r="M264" s="93">
        <v>23.28</v>
      </c>
      <c r="N264" s="93">
        <v>23.22</v>
      </c>
      <c r="O264" s="97">
        <f t="shared" si="9"/>
        <v>23.25</v>
      </c>
      <c r="P264" s="98">
        <v>11092.932287032201</v>
      </c>
    </row>
    <row r="265" spans="1:16" s="8" customFormat="1" x14ac:dyDescent="0.25">
      <c r="A265" s="8" t="s">
        <v>337</v>
      </c>
      <c r="B265" s="166"/>
      <c r="C265" s="159"/>
      <c r="D265" s="166"/>
      <c r="E265" s="163"/>
      <c r="F265" s="88">
        <v>69.5</v>
      </c>
      <c r="G265" s="15"/>
      <c r="H265" s="89"/>
      <c r="I265" s="93">
        <v>29.41</v>
      </c>
      <c r="J265" s="93">
        <v>29.23</v>
      </c>
      <c r="K265" s="94">
        <f t="shared" si="10"/>
        <v>29.32</v>
      </c>
      <c r="L265" s="95">
        <v>201.99597396322449</v>
      </c>
      <c r="M265" s="93">
        <v>22.78</v>
      </c>
      <c r="N265" s="93">
        <v>22.54</v>
      </c>
      <c r="O265" s="97">
        <f t="shared" si="9"/>
        <v>22.66</v>
      </c>
      <c r="P265" s="98">
        <v>16373.608808908064</v>
      </c>
    </row>
    <row r="266" spans="1:16" s="8" customFormat="1" x14ac:dyDescent="0.25">
      <c r="A266" s="8" t="s">
        <v>338</v>
      </c>
      <c r="B266" s="166"/>
      <c r="C266" s="159"/>
      <c r="D266" s="166"/>
      <c r="E266" s="163"/>
      <c r="F266" s="88">
        <v>66.900000000000006</v>
      </c>
      <c r="G266" s="15"/>
      <c r="H266" s="89"/>
      <c r="I266" s="93">
        <v>31.63</v>
      </c>
      <c r="J266" s="93">
        <v>32.340000000000003</v>
      </c>
      <c r="K266" s="94">
        <f t="shared" si="10"/>
        <v>31.984999999999999</v>
      </c>
      <c r="L266" s="95">
        <v>34.796489202585875</v>
      </c>
      <c r="M266" s="93">
        <v>24.6</v>
      </c>
      <c r="N266" s="93">
        <v>24.47</v>
      </c>
      <c r="O266" s="97">
        <f t="shared" si="9"/>
        <v>24.535</v>
      </c>
      <c r="P266" s="98">
        <v>4750.6883931604807</v>
      </c>
    </row>
    <row r="267" spans="1:16" s="8" customFormat="1" x14ac:dyDescent="0.25">
      <c r="A267" s="8" t="s">
        <v>339</v>
      </c>
      <c r="B267" s="166"/>
      <c r="C267" s="159"/>
      <c r="D267" s="166"/>
      <c r="E267" s="163"/>
      <c r="F267" s="88">
        <v>59.1</v>
      </c>
      <c r="G267" s="15"/>
      <c r="H267" s="89"/>
      <c r="I267" s="93">
        <v>31.49</v>
      </c>
      <c r="J267" s="93">
        <v>30.75</v>
      </c>
      <c r="K267" s="94">
        <f t="shared" si="10"/>
        <v>31.119999999999997</v>
      </c>
      <c r="L267" s="95">
        <v>61.581514151696958</v>
      </c>
      <c r="M267" s="93">
        <v>24.71</v>
      </c>
      <c r="N267" s="93">
        <v>24.74</v>
      </c>
      <c r="O267" s="97">
        <f t="shared" si="9"/>
        <v>24.725000000000001</v>
      </c>
      <c r="P267" s="98">
        <v>4190.8415540132673</v>
      </c>
    </row>
    <row r="268" spans="1:16" s="8" customFormat="1" x14ac:dyDescent="0.25">
      <c r="A268" s="8" t="s">
        <v>340</v>
      </c>
      <c r="B268" s="166"/>
      <c r="C268" s="159"/>
      <c r="D268" s="166"/>
      <c r="E268" s="163"/>
      <c r="F268" s="88">
        <v>51.5</v>
      </c>
      <c r="G268" s="15"/>
      <c r="H268" s="89"/>
      <c r="I268" s="93">
        <v>29.25</v>
      </c>
      <c r="J268" s="93">
        <v>29.28</v>
      </c>
      <c r="K268" s="94">
        <f t="shared" si="10"/>
        <v>29.265000000000001</v>
      </c>
      <c r="L268" s="95">
        <v>209.46240749302561</v>
      </c>
      <c r="M268" s="93">
        <v>23.34</v>
      </c>
      <c r="N268" s="93">
        <v>23.33</v>
      </c>
      <c r="O268" s="97">
        <f t="shared" si="9"/>
        <v>23.335000000000001</v>
      </c>
      <c r="P268" s="98">
        <v>10487.809222960426</v>
      </c>
    </row>
    <row r="269" spans="1:16" s="8" customFormat="1" x14ac:dyDescent="0.25">
      <c r="A269" s="8" t="s">
        <v>341</v>
      </c>
      <c r="B269" s="166"/>
      <c r="C269" s="159"/>
      <c r="D269" s="166"/>
      <c r="E269" s="163"/>
      <c r="F269" s="88">
        <v>81.5</v>
      </c>
      <c r="G269" s="13" t="s">
        <v>952</v>
      </c>
      <c r="H269" s="89"/>
      <c r="I269" s="93">
        <v>32.17</v>
      </c>
      <c r="J269" s="93">
        <v>30.97</v>
      </c>
      <c r="K269" s="94">
        <f t="shared" si="10"/>
        <v>31.57</v>
      </c>
      <c r="L269" s="95">
        <v>45.75907906863312</v>
      </c>
      <c r="M269" s="93">
        <v>23.89</v>
      </c>
      <c r="N269" s="93">
        <v>23.92</v>
      </c>
      <c r="O269" s="97">
        <f t="shared" si="9"/>
        <v>23.905000000000001</v>
      </c>
      <c r="P269" s="98">
        <v>7199.7740597529264</v>
      </c>
    </row>
    <row r="270" spans="1:16" s="8" customFormat="1" x14ac:dyDescent="0.25">
      <c r="A270" s="8" t="s">
        <v>342</v>
      </c>
      <c r="B270" s="166"/>
      <c r="C270" s="159"/>
      <c r="D270" s="166"/>
      <c r="E270" s="163"/>
      <c r="F270" s="88">
        <v>77.099999999999994</v>
      </c>
      <c r="G270" s="13" t="s">
        <v>952</v>
      </c>
      <c r="H270" s="89"/>
      <c r="I270" s="93">
        <v>26.3</v>
      </c>
      <c r="J270" s="93">
        <v>26.31</v>
      </c>
      <c r="K270" s="94">
        <f t="shared" si="10"/>
        <v>26.305</v>
      </c>
      <c r="L270" s="95">
        <v>1477.2785791679828</v>
      </c>
      <c r="M270" s="93">
        <v>21.51</v>
      </c>
      <c r="N270" s="93">
        <v>21.67</v>
      </c>
      <c r="O270" s="97">
        <f t="shared" si="9"/>
        <v>21.590000000000003</v>
      </c>
      <c r="P270" s="98">
        <v>33175.215440913773</v>
      </c>
    </row>
    <row r="271" spans="1:16" s="8" customFormat="1" x14ac:dyDescent="0.25">
      <c r="A271" s="8" t="s">
        <v>343</v>
      </c>
      <c r="B271" s="166"/>
      <c r="C271" s="159"/>
      <c r="D271" s="166"/>
      <c r="E271" s="163"/>
      <c r="F271" s="88">
        <v>66</v>
      </c>
      <c r="G271" s="13" t="s">
        <v>952</v>
      </c>
      <c r="H271" s="89"/>
      <c r="I271" s="93">
        <v>28.51</v>
      </c>
      <c r="J271" s="93">
        <v>28.56</v>
      </c>
      <c r="K271" s="94">
        <f t="shared" si="10"/>
        <v>28.535</v>
      </c>
      <c r="L271" s="95">
        <v>339.10102277017819</v>
      </c>
      <c r="M271" s="93">
        <v>21.5</v>
      </c>
      <c r="N271" s="93">
        <v>21.51</v>
      </c>
      <c r="O271" s="97">
        <f t="shared" si="9"/>
        <v>21.505000000000003</v>
      </c>
      <c r="P271" s="98">
        <v>35089.350947392821</v>
      </c>
    </row>
    <row r="272" spans="1:16" s="8" customFormat="1" x14ac:dyDescent="0.25">
      <c r="A272" s="8" t="s">
        <v>344</v>
      </c>
      <c r="B272" s="166"/>
      <c r="C272" s="159"/>
      <c r="D272" s="166"/>
      <c r="E272" s="163"/>
      <c r="F272" s="88">
        <v>53.4</v>
      </c>
      <c r="G272" s="15"/>
      <c r="H272" s="89"/>
      <c r="I272" s="93">
        <v>29.41</v>
      </c>
      <c r="J272" s="93">
        <v>29.64</v>
      </c>
      <c r="K272" s="94">
        <f t="shared" si="10"/>
        <v>29.524999999999999</v>
      </c>
      <c r="L272" s="95">
        <v>176.43644836043518</v>
      </c>
      <c r="M272" s="93">
        <v>21.93</v>
      </c>
      <c r="N272" s="93">
        <v>21.96</v>
      </c>
      <c r="O272" s="97">
        <f t="shared" si="9"/>
        <v>21.945</v>
      </c>
      <c r="P272" s="98">
        <v>26246.313748578807</v>
      </c>
    </row>
    <row r="273" spans="1:16" s="8" customFormat="1" x14ac:dyDescent="0.25">
      <c r="A273" s="8" t="s">
        <v>345</v>
      </c>
      <c r="B273" s="166" t="s">
        <v>28</v>
      </c>
      <c r="C273" s="159" t="s">
        <v>14</v>
      </c>
      <c r="D273" s="166">
        <v>24</v>
      </c>
      <c r="E273" s="163">
        <v>41842</v>
      </c>
      <c r="F273" s="88">
        <v>92.1</v>
      </c>
      <c r="G273" s="13" t="s">
        <v>952</v>
      </c>
      <c r="H273" s="112">
        <v>45</v>
      </c>
      <c r="I273" s="90"/>
      <c r="J273" s="90"/>
      <c r="K273" s="91"/>
      <c r="L273" s="92"/>
      <c r="M273" s="110" t="s">
        <v>17</v>
      </c>
      <c r="N273" s="110" t="s">
        <v>17</v>
      </c>
      <c r="O273" s="107" t="s">
        <v>17</v>
      </c>
      <c r="P273" s="110">
        <v>0</v>
      </c>
    </row>
    <row r="274" spans="1:16" s="8" customFormat="1" x14ac:dyDescent="0.25">
      <c r="A274" s="8" t="s">
        <v>346</v>
      </c>
      <c r="B274" s="166"/>
      <c r="C274" s="159"/>
      <c r="D274" s="166"/>
      <c r="E274" s="163"/>
      <c r="F274" s="88">
        <v>68.099999999999994</v>
      </c>
      <c r="G274" s="13" t="s">
        <v>952</v>
      </c>
      <c r="H274" s="112">
        <v>44</v>
      </c>
      <c r="I274" s="90"/>
      <c r="J274" s="90"/>
      <c r="K274" s="91"/>
      <c r="L274" s="92"/>
      <c r="M274" s="110" t="s">
        <v>17</v>
      </c>
      <c r="N274" s="110" t="s">
        <v>17</v>
      </c>
      <c r="O274" s="107" t="s">
        <v>17</v>
      </c>
      <c r="P274" s="110">
        <v>0</v>
      </c>
    </row>
    <row r="275" spans="1:16" s="8" customFormat="1" x14ac:dyDescent="0.25">
      <c r="A275" s="8" t="s">
        <v>347</v>
      </c>
      <c r="B275" s="166"/>
      <c r="C275" s="159"/>
      <c r="D275" s="166"/>
      <c r="E275" s="163"/>
      <c r="F275" s="88">
        <v>88.7</v>
      </c>
      <c r="G275" s="13" t="s">
        <v>952</v>
      </c>
      <c r="H275" s="112">
        <v>50</v>
      </c>
      <c r="I275" s="90"/>
      <c r="J275" s="90"/>
      <c r="K275" s="91"/>
      <c r="L275" s="92"/>
      <c r="M275" s="110" t="s">
        <v>17</v>
      </c>
      <c r="N275" s="110" t="s">
        <v>17</v>
      </c>
      <c r="O275" s="107" t="s">
        <v>17</v>
      </c>
      <c r="P275" s="110">
        <v>0</v>
      </c>
    </row>
    <row r="276" spans="1:16" s="8" customFormat="1" x14ac:dyDescent="0.25">
      <c r="A276" s="8" t="s">
        <v>348</v>
      </c>
      <c r="B276" s="166"/>
      <c r="C276" s="159"/>
      <c r="D276" s="166"/>
      <c r="E276" s="163"/>
      <c r="F276" s="88">
        <v>127.8</v>
      </c>
      <c r="G276" s="13" t="s">
        <v>952</v>
      </c>
      <c r="H276" s="112">
        <v>51</v>
      </c>
      <c r="I276" s="90"/>
      <c r="J276" s="90"/>
      <c r="K276" s="91"/>
      <c r="L276" s="92"/>
      <c r="M276" s="110" t="s">
        <v>17</v>
      </c>
      <c r="N276" s="110" t="s">
        <v>17</v>
      </c>
      <c r="O276" s="107" t="s">
        <v>17</v>
      </c>
      <c r="P276" s="110">
        <v>0</v>
      </c>
    </row>
    <row r="277" spans="1:16" s="8" customFormat="1" x14ac:dyDescent="0.25">
      <c r="A277" s="8" t="s">
        <v>349</v>
      </c>
      <c r="B277" s="166"/>
      <c r="C277" s="159"/>
      <c r="D277" s="166"/>
      <c r="E277" s="163"/>
      <c r="F277" s="88">
        <v>111.6</v>
      </c>
      <c r="G277" s="13" t="s">
        <v>952</v>
      </c>
      <c r="H277" s="112">
        <v>44</v>
      </c>
      <c r="I277" s="90"/>
      <c r="J277" s="90"/>
      <c r="K277" s="91"/>
      <c r="L277" s="92"/>
      <c r="M277" s="110" t="s">
        <v>17</v>
      </c>
      <c r="N277" s="110" t="s">
        <v>17</v>
      </c>
      <c r="O277" s="107" t="s">
        <v>17</v>
      </c>
      <c r="P277" s="110">
        <v>0</v>
      </c>
    </row>
    <row r="278" spans="1:16" s="8" customFormat="1" x14ac:dyDescent="0.25">
      <c r="A278" s="8" t="s">
        <v>350</v>
      </c>
      <c r="B278" s="166"/>
      <c r="C278" s="159"/>
      <c r="D278" s="166"/>
      <c r="E278" s="163"/>
      <c r="F278" s="88">
        <v>94.9</v>
      </c>
      <c r="G278" s="13" t="s">
        <v>952</v>
      </c>
      <c r="H278" s="112">
        <v>53</v>
      </c>
      <c r="I278" s="90"/>
      <c r="J278" s="90"/>
      <c r="K278" s="91"/>
      <c r="L278" s="92"/>
      <c r="M278" s="110" t="s">
        <v>17</v>
      </c>
      <c r="N278" s="110" t="s">
        <v>17</v>
      </c>
      <c r="O278" s="107" t="s">
        <v>17</v>
      </c>
      <c r="P278" s="110">
        <v>0</v>
      </c>
    </row>
    <row r="279" spans="1:16" s="8" customFormat="1" x14ac:dyDescent="0.25">
      <c r="A279" s="8" t="s">
        <v>351</v>
      </c>
      <c r="B279" s="166"/>
      <c r="C279" s="159"/>
      <c r="D279" s="166"/>
      <c r="E279" s="163"/>
      <c r="F279" s="88">
        <v>86.1</v>
      </c>
      <c r="G279" s="13" t="s">
        <v>952</v>
      </c>
      <c r="H279" s="112">
        <v>46</v>
      </c>
      <c r="I279" s="90"/>
      <c r="J279" s="90"/>
      <c r="K279" s="91"/>
      <c r="L279" s="92"/>
      <c r="M279" s="110" t="s">
        <v>17</v>
      </c>
      <c r="N279" s="110" t="s">
        <v>17</v>
      </c>
      <c r="O279" s="107" t="s">
        <v>17</v>
      </c>
      <c r="P279" s="110">
        <v>0</v>
      </c>
    </row>
    <row r="280" spans="1:16" s="8" customFormat="1" x14ac:dyDescent="0.25">
      <c r="A280" s="8" t="s">
        <v>352</v>
      </c>
      <c r="B280" s="166"/>
      <c r="C280" s="159"/>
      <c r="D280" s="166"/>
      <c r="E280" s="163"/>
      <c r="F280" s="88">
        <v>87.4</v>
      </c>
      <c r="G280" s="13" t="s">
        <v>952</v>
      </c>
      <c r="H280" s="112">
        <v>43</v>
      </c>
      <c r="I280" s="90"/>
      <c r="J280" s="90"/>
      <c r="K280" s="91"/>
      <c r="L280" s="92"/>
      <c r="M280" s="110" t="s">
        <v>17</v>
      </c>
      <c r="N280" s="110" t="s">
        <v>17</v>
      </c>
      <c r="O280" s="107" t="s">
        <v>17</v>
      </c>
      <c r="P280" s="110">
        <v>0</v>
      </c>
    </row>
    <row r="281" spans="1:16" s="8" customFormat="1" x14ac:dyDescent="0.25">
      <c r="A281" s="8" t="s">
        <v>353</v>
      </c>
      <c r="B281" s="166"/>
      <c r="C281" s="159"/>
      <c r="D281" s="166"/>
      <c r="E281" s="163"/>
      <c r="F281" s="88">
        <v>102.3</v>
      </c>
      <c r="G281" s="13" t="s">
        <v>952</v>
      </c>
      <c r="H281" s="112">
        <v>55</v>
      </c>
      <c r="I281" s="90"/>
      <c r="J281" s="90"/>
      <c r="K281" s="91"/>
      <c r="L281" s="92"/>
      <c r="M281" s="110" t="s">
        <v>17</v>
      </c>
      <c r="N281" s="110" t="s">
        <v>17</v>
      </c>
      <c r="O281" s="107" t="s">
        <v>17</v>
      </c>
      <c r="P281" s="110">
        <v>0</v>
      </c>
    </row>
    <row r="282" spans="1:16" s="8" customFormat="1" x14ac:dyDescent="0.25">
      <c r="A282" s="8" t="s">
        <v>354</v>
      </c>
      <c r="B282" s="166"/>
      <c r="C282" s="159"/>
      <c r="D282" s="166"/>
      <c r="E282" s="163"/>
      <c r="F282" s="88">
        <v>99.4</v>
      </c>
      <c r="G282" s="13" t="s">
        <v>952</v>
      </c>
      <c r="H282" s="112">
        <v>50</v>
      </c>
      <c r="I282" s="90"/>
      <c r="J282" s="90"/>
      <c r="K282" s="91"/>
      <c r="L282" s="92"/>
      <c r="M282" s="110" t="s">
        <v>17</v>
      </c>
      <c r="N282" s="110" t="s">
        <v>17</v>
      </c>
      <c r="O282" s="107" t="s">
        <v>17</v>
      </c>
      <c r="P282" s="110">
        <v>0</v>
      </c>
    </row>
    <row r="283" spans="1:16" s="8" customFormat="1" x14ac:dyDescent="0.25">
      <c r="A283" s="8" t="s">
        <v>355</v>
      </c>
      <c r="B283" s="166"/>
      <c r="C283" s="159"/>
      <c r="D283" s="166"/>
      <c r="E283" s="163"/>
      <c r="F283" s="88">
        <v>73.3</v>
      </c>
      <c r="G283" s="15"/>
      <c r="H283" s="112">
        <v>50</v>
      </c>
      <c r="I283" s="90"/>
      <c r="J283" s="90"/>
      <c r="K283" s="91"/>
      <c r="L283" s="92"/>
      <c r="M283" s="110" t="s">
        <v>17</v>
      </c>
      <c r="N283" s="110" t="s">
        <v>17</v>
      </c>
      <c r="O283" s="107" t="s">
        <v>17</v>
      </c>
      <c r="P283" s="110">
        <v>0</v>
      </c>
    </row>
    <row r="284" spans="1:16" s="8" customFormat="1" x14ac:dyDescent="0.25">
      <c r="A284" s="8" t="s">
        <v>356</v>
      </c>
      <c r="B284" s="166"/>
      <c r="C284" s="159"/>
      <c r="D284" s="166"/>
      <c r="E284" s="163"/>
      <c r="F284" s="88">
        <v>89.9</v>
      </c>
      <c r="G284" s="15"/>
      <c r="H284" s="112">
        <v>50</v>
      </c>
      <c r="I284" s="90"/>
      <c r="J284" s="90"/>
      <c r="K284" s="91"/>
      <c r="L284" s="92"/>
      <c r="M284" s="110" t="s">
        <v>17</v>
      </c>
      <c r="N284" s="110" t="s">
        <v>17</v>
      </c>
      <c r="O284" s="107" t="s">
        <v>17</v>
      </c>
      <c r="P284" s="110">
        <v>0</v>
      </c>
    </row>
    <row r="285" spans="1:16" s="8" customFormat="1" x14ac:dyDescent="0.25">
      <c r="A285" s="8" t="s">
        <v>357</v>
      </c>
      <c r="B285" s="166"/>
      <c r="C285" s="159"/>
      <c r="D285" s="166"/>
      <c r="E285" s="163"/>
      <c r="F285" s="88">
        <v>104.7</v>
      </c>
      <c r="G285" s="15"/>
      <c r="H285" s="112">
        <v>48</v>
      </c>
      <c r="I285" s="90"/>
      <c r="J285" s="90"/>
      <c r="K285" s="91"/>
      <c r="L285" s="92"/>
      <c r="M285" s="110" t="s">
        <v>17</v>
      </c>
      <c r="N285" s="110" t="s">
        <v>17</v>
      </c>
      <c r="O285" s="107" t="s">
        <v>17</v>
      </c>
      <c r="P285" s="110">
        <v>0</v>
      </c>
    </row>
    <row r="286" spans="1:16" s="8" customFormat="1" x14ac:dyDescent="0.25">
      <c r="A286" s="8" t="s">
        <v>358</v>
      </c>
      <c r="B286" s="166"/>
      <c r="C286" s="159"/>
      <c r="D286" s="166"/>
      <c r="E286" s="163"/>
      <c r="F286" s="88">
        <v>66.099999999999994</v>
      </c>
      <c r="G286" s="15"/>
      <c r="H286" s="112">
        <v>53</v>
      </c>
      <c r="I286" s="90"/>
      <c r="J286" s="90"/>
      <c r="K286" s="91"/>
      <c r="L286" s="92"/>
      <c r="M286" s="110" t="s">
        <v>17</v>
      </c>
      <c r="N286" s="110" t="s">
        <v>17</v>
      </c>
      <c r="O286" s="107" t="s">
        <v>17</v>
      </c>
      <c r="P286" s="110">
        <v>0</v>
      </c>
    </row>
    <row r="287" spans="1:16" s="8" customFormat="1" x14ac:dyDescent="0.25">
      <c r="A287" s="8" t="s">
        <v>359</v>
      </c>
      <c r="B287" s="166"/>
      <c r="C287" s="159"/>
      <c r="D287" s="166"/>
      <c r="E287" s="163"/>
      <c r="F287" s="88">
        <v>158.5</v>
      </c>
      <c r="G287" s="15"/>
      <c r="H287" s="112">
        <v>50</v>
      </c>
      <c r="I287" s="90"/>
      <c r="J287" s="90"/>
      <c r="K287" s="91"/>
      <c r="L287" s="92"/>
      <c r="M287" s="110" t="s">
        <v>17</v>
      </c>
      <c r="N287" s="110" t="s">
        <v>17</v>
      </c>
      <c r="O287" s="107" t="s">
        <v>17</v>
      </c>
      <c r="P287" s="110">
        <v>0</v>
      </c>
    </row>
    <row r="288" spans="1:16" s="8" customFormat="1" x14ac:dyDescent="0.25">
      <c r="A288" s="8" t="s">
        <v>360</v>
      </c>
      <c r="B288" s="166" t="s">
        <v>29</v>
      </c>
      <c r="C288" s="159" t="s">
        <v>15</v>
      </c>
      <c r="D288" s="166">
        <v>24</v>
      </c>
      <c r="E288" s="163">
        <v>41842</v>
      </c>
      <c r="F288" s="88">
        <v>106</v>
      </c>
      <c r="G288" s="13" t="s">
        <v>952</v>
      </c>
      <c r="H288" s="112">
        <v>48</v>
      </c>
      <c r="I288" s="110" t="s">
        <v>17</v>
      </c>
      <c r="J288" s="110" t="s">
        <v>17</v>
      </c>
      <c r="K288" s="107" t="s">
        <v>17</v>
      </c>
      <c r="L288" s="108">
        <v>0</v>
      </c>
      <c r="M288" s="110" t="s">
        <v>17</v>
      </c>
      <c r="N288" s="110" t="s">
        <v>17</v>
      </c>
      <c r="O288" s="107" t="s">
        <v>17</v>
      </c>
      <c r="P288" s="110">
        <v>0</v>
      </c>
    </row>
    <row r="289" spans="1:16" s="8" customFormat="1" x14ac:dyDescent="0.25">
      <c r="A289" s="8" t="s">
        <v>361</v>
      </c>
      <c r="B289" s="166"/>
      <c r="C289" s="159"/>
      <c r="D289" s="166"/>
      <c r="E289" s="163"/>
      <c r="F289" s="88">
        <v>120.4</v>
      </c>
      <c r="G289" s="13" t="s">
        <v>952</v>
      </c>
      <c r="H289" s="112">
        <v>56</v>
      </c>
      <c r="I289" s="110" t="s">
        <v>17</v>
      </c>
      <c r="J289" s="110" t="s">
        <v>17</v>
      </c>
      <c r="K289" s="107" t="s">
        <v>17</v>
      </c>
      <c r="L289" s="108">
        <v>0</v>
      </c>
      <c r="M289" s="110" t="s">
        <v>17</v>
      </c>
      <c r="N289" s="110" t="s">
        <v>17</v>
      </c>
      <c r="O289" s="107" t="s">
        <v>17</v>
      </c>
      <c r="P289" s="110">
        <v>0</v>
      </c>
    </row>
    <row r="290" spans="1:16" s="8" customFormat="1" x14ac:dyDescent="0.25">
      <c r="A290" s="8" t="s">
        <v>362</v>
      </c>
      <c r="B290" s="166"/>
      <c r="C290" s="159"/>
      <c r="D290" s="166"/>
      <c r="E290" s="163"/>
      <c r="F290" s="88">
        <v>114</v>
      </c>
      <c r="G290" s="13" t="s">
        <v>952</v>
      </c>
      <c r="H290" s="112">
        <v>51</v>
      </c>
      <c r="I290" s="110" t="s">
        <v>17</v>
      </c>
      <c r="J290" s="110" t="s">
        <v>17</v>
      </c>
      <c r="K290" s="107" t="s">
        <v>17</v>
      </c>
      <c r="L290" s="108">
        <v>0</v>
      </c>
      <c r="M290" s="110" t="s">
        <v>17</v>
      </c>
      <c r="N290" s="110" t="s">
        <v>17</v>
      </c>
      <c r="O290" s="107" t="s">
        <v>17</v>
      </c>
      <c r="P290" s="110">
        <v>0</v>
      </c>
    </row>
    <row r="291" spans="1:16" s="8" customFormat="1" x14ac:dyDescent="0.25">
      <c r="A291" s="8" t="s">
        <v>363</v>
      </c>
      <c r="B291" s="166"/>
      <c r="C291" s="159"/>
      <c r="D291" s="166"/>
      <c r="E291" s="163"/>
      <c r="F291" s="88">
        <v>71.8</v>
      </c>
      <c r="G291" s="13" t="s">
        <v>952</v>
      </c>
      <c r="H291" s="112">
        <v>48</v>
      </c>
      <c r="I291" s="110" t="s">
        <v>17</v>
      </c>
      <c r="J291" s="110" t="s">
        <v>17</v>
      </c>
      <c r="K291" s="107" t="s">
        <v>17</v>
      </c>
      <c r="L291" s="108">
        <v>0</v>
      </c>
      <c r="M291" s="110" t="s">
        <v>17</v>
      </c>
      <c r="N291" s="110" t="s">
        <v>17</v>
      </c>
      <c r="O291" s="107" t="s">
        <v>17</v>
      </c>
      <c r="P291" s="110">
        <v>0</v>
      </c>
    </row>
    <row r="292" spans="1:16" s="8" customFormat="1" x14ac:dyDescent="0.25">
      <c r="A292" s="8" t="s">
        <v>364</v>
      </c>
      <c r="B292" s="166"/>
      <c r="C292" s="159"/>
      <c r="D292" s="166"/>
      <c r="E292" s="163"/>
      <c r="F292" s="88">
        <v>132.80000000000001</v>
      </c>
      <c r="G292" s="13" t="s">
        <v>952</v>
      </c>
      <c r="H292" s="112">
        <v>45</v>
      </c>
      <c r="I292" s="110" t="s">
        <v>17</v>
      </c>
      <c r="J292" s="110" t="s">
        <v>17</v>
      </c>
      <c r="K292" s="107" t="s">
        <v>17</v>
      </c>
      <c r="L292" s="108">
        <v>0</v>
      </c>
      <c r="M292" s="110" t="s">
        <v>17</v>
      </c>
      <c r="N292" s="110" t="s">
        <v>17</v>
      </c>
      <c r="O292" s="107" t="s">
        <v>17</v>
      </c>
      <c r="P292" s="110">
        <v>0</v>
      </c>
    </row>
    <row r="293" spans="1:16" s="8" customFormat="1" x14ac:dyDescent="0.25">
      <c r="A293" s="8" t="s">
        <v>365</v>
      </c>
      <c r="B293" s="166"/>
      <c r="C293" s="159"/>
      <c r="D293" s="166"/>
      <c r="E293" s="163"/>
      <c r="F293" s="88">
        <v>77.400000000000006</v>
      </c>
      <c r="G293" s="13" t="s">
        <v>952</v>
      </c>
      <c r="H293" s="112">
        <v>47</v>
      </c>
      <c r="I293" s="110" t="s">
        <v>17</v>
      </c>
      <c r="J293" s="110" t="s">
        <v>17</v>
      </c>
      <c r="K293" s="107" t="s">
        <v>17</v>
      </c>
      <c r="L293" s="108">
        <v>0</v>
      </c>
      <c r="M293" s="110" t="s">
        <v>17</v>
      </c>
      <c r="N293" s="110" t="s">
        <v>17</v>
      </c>
      <c r="O293" s="107" t="s">
        <v>17</v>
      </c>
      <c r="P293" s="110">
        <v>0</v>
      </c>
    </row>
    <row r="294" spans="1:16" s="8" customFormat="1" x14ac:dyDescent="0.25">
      <c r="A294" s="8" t="s">
        <v>366</v>
      </c>
      <c r="B294" s="166"/>
      <c r="C294" s="159"/>
      <c r="D294" s="166"/>
      <c r="E294" s="163"/>
      <c r="F294" s="88">
        <v>117.2</v>
      </c>
      <c r="G294" s="13" t="s">
        <v>952</v>
      </c>
      <c r="H294" s="112">
        <v>54</v>
      </c>
      <c r="I294" s="110" t="s">
        <v>17</v>
      </c>
      <c r="J294" s="110" t="s">
        <v>17</v>
      </c>
      <c r="K294" s="107" t="s">
        <v>17</v>
      </c>
      <c r="L294" s="108">
        <v>0</v>
      </c>
      <c r="M294" s="110" t="s">
        <v>17</v>
      </c>
      <c r="N294" s="110" t="s">
        <v>17</v>
      </c>
      <c r="O294" s="107" t="s">
        <v>17</v>
      </c>
      <c r="P294" s="110">
        <v>0</v>
      </c>
    </row>
    <row r="295" spans="1:16" s="8" customFormat="1" x14ac:dyDescent="0.25">
      <c r="A295" s="8" t="s">
        <v>367</v>
      </c>
      <c r="B295" s="166"/>
      <c r="C295" s="159"/>
      <c r="D295" s="166"/>
      <c r="E295" s="163"/>
      <c r="F295" s="88">
        <v>82.8</v>
      </c>
      <c r="G295" s="13" t="s">
        <v>952</v>
      </c>
      <c r="H295" s="112">
        <v>45</v>
      </c>
      <c r="I295" s="110" t="s">
        <v>17</v>
      </c>
      <c r="J295" s="110" t="s">
        <v>17</v>
      </c>
      <c r="K295" s="107" t="s">
        <v>17</v>
      </c>
      <c r="L295" s="108">
        <v>0</v>
      </c>
      <c r="M295" s="110" t="s">
        <v>17</v>
      </c>
      <c r="N295" s="110" t="s">
        <v>17</v>
      </c>
      <c r="O295" s="107" t="s">
        <v>17</v>
      </c>
      <c r="P295" s="110">
        <v>0</v>
      </c>
    </row>
    <row r="296" spans="1:16" s="8" customFormat="1" x14ac:dyDescent="0.25">
      <c r="A296" s="8" t="s">
        <v>368</v>
      </c>
      <c r="B296" s="166"/>
      <c r="C296" s="159"/>
      <c r="D296" s="166"/>
      <c r="E296" s="163"/>
      <c r="F296" s="88">
        <v>73.099999999999994</v>
      </c>
      <c r="G296" s="13" t="s">
        <v>952</v>
      </c>
      <c r="H296" s="89"/>
      <c r="I296" s="110" t="s">
        <v>17</v>
      </c>
      <c r="J296" s="110" t="s">
        <v>17</v>
      </c>
      <c r="K296" s="107" t="s">
        <v>17</v>
      </c>
      <c r="L296" s="108">
        <v>0</v>
      </c>
      <c r="M296" s="110" t="s">
        <v>17</v>
      </c>
      <c r="N296" s="110" t="s">
        <v>17</v>
      </c>
      <c r="O296" s="107" t="s">
        <v>17</v>
      </c>
      <c r="P296" s="110">
        <v>0</v>
      </c>
    </row>
    <row r="297" spans="1:16" s="8" customFormat="1" x14ac:dyDescent="0.25">
      <c r="A297" s="8" t="s">
        <v>369</v>
      </c>
      <c r="B297" s="166"/>
      <c r="C297" s="159"/>
      <c r="D297" s="166"/>
      <c r="E297" s="163"/>
      <c r="F297" s="88">
        <v>88.9</v>
      </c>
      <c r="G297" s="13" t="s">
        <v>952</v>
      </c>
      <c r="H297" s="112">
        <v>41</v>
      </c>
      <c r="I297" s="110" t="s">
        <v>17</v>
      </c>
      <c r="J297" s="110" t="s">
        <v>17</v>
      </c>
      <c r="K297" s="107" t="s">
        <v>17</v>
      </c>
      <c r="L297" s="108">
        <v>0</v>
      </c>
      <c r="M297" s="110" t="s">
        <v>17</v>
      </c>
      <c r="N297" s="110" t="s">
        <v>17</v>
      </c>
      <c r="O297" s="107" t="s">
        <v>17</v>
      </c>
      <c r="P297" s="110">
        <v>0</v>
      </c>
    </row>
    <row r="298" spans="1:16" s="8" customFormat="1" x14ac:dyDescent="0.25">
      <c r="A298" s="8" t="s">
        <v>370</v>
      </c>
      <c r="B298" s="166"/>
      <c r="C298" s="159"/>
      <c r="D298" s="166"/>
      <c r="E298" s="163"/>
      <c r="F298" s="88">
        <v>102</v>
      </c>
      <c r="G298" s="15"/>
      <c r="H298" s="112">
        <v>49</v>
      </c>
      <c r="I298" s="110" t="s">
        <v>17</v>
      </c>
      <c r="J298" s="110" t="s">
        <v>17</v>
      </c>
      <c r="K298" s="107" t="s">
        <v>17</v>
      </c>
      <c r="L298" s="108">
        <v>0</v>
      </c>
      <c r="M298" s="110" t="s">
        <v>17</v>
      </c>
      <c r="N298" s="110" t="s">
        <v>17</v>
      </c>
      <c r="O298" s="107" t="s">
        <v>17</v>
      </c>
      <c r="P298" s="110">
        <v>0</v>
      </c>
    </row>
    <row r="299" spans="1:16" s="8" customFormat="1" x14ac:dyDescent="0.25">
      <c r="A299" s="8" t="s">
        <v>371</v>
      </c>
      <c r="B299" s="166"/>
      <c r="C299" s="159"/>
      <c r="D299" s="166"/>
      <c r="E299" s="163"/>
      <c r="F299" s="88">
        <v>114.1</v>
      </c>
      <c r="G299" s="15"/>
      <c r="H299" s="112">
        <v>46</v>
      </c>
      <c r="I299" s="110" t="s">
        <v>17</v>
      </c>
      <c r="J299" s="110" t="s">
        <v>17</v>
      </c>
      <c r="K299" s="107" t="s">
        <v>17</v>
      </c>
      <c r="L299" s="108">
        <v>0</v>
      </c>
      <c r="M299" s="110" t="s">
        <v>17</v>
      </c>
      <c r="N299" s="110" t="s">
        <v>17</v>
      </c>
      <c r="O299" s="107" t="s">
        <v>17</v>
      </c>
      <c r="P299" s="110">
        <v>0</v>
      </c>
    </row>
    <row r="300" spans="1:16" s="8" customFormat="1" x14ac:dyDescent="0.25">
      <c r="A300" s="8" t="s">
        <v>372</v>
      </c>
      <c r="B300" s="166"/>
      <c r="C300" s="159"/>
      <c r="D300" s="166"/>
      <c r="E300" s="163"/>
      <c r="F300" s="88">
        <v>97.2</v>
      </c>
      <c r="G300" s="15"/>
      <c r="H300" s="89"/>
      <c r="I300" s="110" t="s">
        <v>17</v>
      </c>
      <c r="J300" s="110" t="s">
        <v>17</v>
      </c>
      <c r="K300" s="107" t="s">
        <v>17</v>
      </c>
      <c r="L300" s="108">
        <v>0</v>
      </c>
      <c r="M300" s="110" t="s">
        <v>17</v>
      </c>
      <c r="N300" s="110" t="s">
        <v>17</v>
      </c>
      <c r="O300" s="107" t="s">
        <v>17</v>
      </c>
      <c r="P300" s="110">
        <v>0</v>
      </c>
    </row>
    <row r="301" spans="1:16" s="8" customFormat="1" x14ac:dyDescent="0.25">
      <c r="A301" s="8" t="s">
        <v>373</v>
      </c>
      <c r="B301" s="166"/>
      <c r="C301" s="159"/>
      <c r="D301" s="166"/>
      <c r="E301" s="163"/>
      <c r="F301" s="88">
        <v>110.1</v>
      </c>
      <c r="G301" s="15"/>
      <c r="H301" s="112">
        <v>43</v>
      </c>
      <c r="I301" s="110" t="s">
        <v>17</v>
      </c>
      <c r="J301" s="110" t="s">
        <v>17</v>
      </c>
      <c r="K301" s="107" t="s">
        <v>17</v>
      </c>
      <c r="L301" s="108">
        <v>0</v>
      </c>
      <c r="M301" s="110" t="s">
        <v>17</v>
      </c>
      <c r="N301" s="110" t="s">
        <v>17</v>
      </c>
      <c r="O301" s="107" t="s">
        <v>17</v>
      </c>
      <c r="P301" s="110">
        <v>0</v>
      </c>
    </row>
    <row r="302" spans="1:16" s="8" customFormat="1" x14ac:dyDescent="0.25">
      <c r="A302" s="8" t="s">
        <v>374</v>
      </c>
      <c r="B302" s="166"/>
      <c r="C302" s="159"/>
      <c r="D302" s="166"/>
      <c r="E302" s="163"/>
      <c r="F302" s="88">
        <v>104.9</v>
      </c>
      <c r="G302" s="15"/>
      <c r="H302" s="112">
        <v>51</v>
      </c>
      <c r="I302" s="110" t="s">
        <v>17</v>
      </c>
      <c r="J302" s="110" t="s">
        <v>17</v>
      </c>
      <c r="K302" s="107" t="s">
        <v>17</v>
      </c>
      <c r="L302" s="108">
        <v>0</v>
      </c>
      <c r="M302" s="110" t="s">
        <v>17</v>
      </c>
      <c r="N302" s="110" t="s">
        <v>17</v>
      </c>
      <c r="O302" s="107" t="s">
        <v>17</v>
      </c>
      <c r="P302" s="110">
        <v>0</v>
      </c>
    </row>
    <row r="303" spans="1:16" s="8" customFormat="1" x14ac:dyDescent="0.25">
      <c r="A303" s="8" t="s">
        <v>375</v>
      </c>
      <c r="B303" s="166" t="s">
        <v>30</v>
      </c>
      <c r="C303" s="159" t="s">
        <v>958</v>
      </c>
      <c r="D303" s="166">
        <v>24</v>
      </c>
      <c r="E303" s="163">
        <v>41843</v>
      </c>
      <c r="F303" s="88">
        <v>81.8</v>
      </c>
      <c r="G303" s="13" t="s">
        <v>952</v>
      </c>
      <c r="H303" s="112">
        <v>54</v>
      </c>
      <c r="I303" s="93">
        <v>30.13</v>
      </c>
      <c r="J303" s="93">
        <v>30.17</v>
      </c>
      <c r="K303" s="94">
        <f>AVERAGE(I303:J303)</f>
        <v>30.15</v>
      </c>
      <c r="L303" s="95">
        <v>116.80435042644888</v>
      </c>
      <c r="M303" s="93">
        <v>22.38</v>
      </c>
      <c r="N303" s="93">
        <v>22.38</v>
      </c>
      <c r="O303" s="94">
        <f>AVERAGE(M303:N303)</f>
        <v>22.38</v>
      </c>
      <c r="P303" s="98">
        <v>19696.739056348455</v>
      </c>
    </row>
    <row r="304" spans="1:16" s="8" customFormat="1" x14ac:dyDescent="0.25">
      <c r="A304" s="8" t="s">
        <v>376</v>
      </c>
      <c r="B304" s="166"/>
      <c r="C304" s="159"/>
      <c r="D304" s="166"/>
      <c r="E304" s="163"/>
      <c r="F304" s="88">
        <v>92.5</v>
      </c>
      <c r="G304" s="13" t="s">
        <v>952</v>
      </c>
      <c r="H304" s="112">
        <v>51</v>
      </c>
      <c r="I304" s="93">
        <v>29.87</v>
      </c>
      <c r="J304" s="93">
        <v>29.57</v>
      </c>
      <c r="K304" s="94">
        <f t="shared" ref="K304:K317" si="11">AVERAGE(I304:J304)</f>
        <v>29.72</v>
      </c>
      <c r="L304" s="95">
        <v>155.13149183601968</v>
      </c>
      <c r="M304" s="93">
        <v>26.72</v>
      </c>
      <c r="N304" s="93">
        <v>26.82</v>
      </c>
      <c r="O304" s="94">
        <f t="shared" ref="O304:O317" si="12">AVERAGE(M304:N304)</f>
        <v>26.77</v>
      </c>
      <c r="P304" s="98">
        <v>1086.9015547311922</v>
      </c>
    </row>
    <row r="305" spans="1:16" s="8" customFormat="1" x14ac:dyDescent="0.25">
      <c r="A305" s="8" t="s">
        <v>377</v>
      </c>
      <c r="B305" s="166"/>
      <c r="C305" s="159"/>
      <c r="D305" s="166"/>
      <c r="E305" s="163"/>
      <c r="F305" s="88">
        <v>114.3</v>
      </c>
      <c r="G305" s="13" t="s">
        <v>952</v>
      </c>
      <c r="H305" s="112">
        <v>49</v>
      </c>
      <c r="I305" s="93">
        <v>30.48</v>
      </c>
      <c r="J305" s="93">
        <v>30.93</v>
      </c>
      <c r="K305" s="94">
        <f t="shared" si="11"/>
        <v>30.704999999999998</v>
      </c>
      <c r="L305" s="95">
        <v>80.982692214369692</v>
      </c>
      <c r="M305" s="93">
        <v>15.37</v>
      </c>
      <c r="N305" s="93">
        <v>15.39</v>
      </c>
      <c r="O305" s="94">
        <f t="shared" si="12"/>
        <v>15.379999999999999</v>
      </c>
      <c r="P305" s="98">
        <v>1998215.6726701846</v>
      </c>
    </row>
    <row r="306" spans="1:16" s="8" customFormat="1" x14ac:dyDescent="0.25">
      <c r="A306" s="8" t="s">
        <v>378</v>
      </c>
      <c r="B306" s="166"/>
      <c r="C306" s="159"/>
      <c r="D306" s="166"/>
      <c r="E306" s="163"/>
      <c r="F306" s="88">
        <v>103</v>
      </c>
      <c r="G306" s="13" t="s">
        <v>952</v>
      </c>
      <c r="H306" s="112">
        <v>55</v>
      </c>
      <c r="I306" s="93">
        <v>26.95</v>
      </c>
      <c r="J306" s="93">
        <v>27.28</v>
      </c>
      <c r="K306" s="94">
        <f t="shared" si="11"/>
        <v>27.115000000000002</v>
      </c>
      <c r="L306" s="95">
        <v>865.58723426682366</v>
      </c>
      <c r="M306" s="93">
        <v>16.53</v>
      </c>
      <c r="N306" s="93">
        <v>16.55</v>
      </c>
      <c r="O306" s="94">
        <f t="shared" si="12"/>
        <v>16.54</v>
      </c>
      <c r="P306" s="98">
        <v>929348.07088120875</v>
      </c>
    </row>
    <row r="307" spans="1:16" s="8" customFormat="1" x14ac:dyDescent="0.25">
      <c r="A307" s="8" t="s">
        <v>379</v>
      </c>
      <c r="B307" s="166"/>
      <c r="C307" s="159"/>
      <c r="D307" s="166"/>
      <c r="E307" s="163"/>
      <c r="F307" s="88">
        <v>83.4</v>
      </c>
      <c r="G307" s="13" t="s">
        <v>952</v>
      </c>
      <c r="H307" s="112">
        <v>48</v>
      </c>
      <c r="I307" s="93">
        <v>32.78</v>
      </c>
      <c r="J307" s="93">
        <v>32.700000000000003</v>
      </c>
      <c r="K307" s="94">
        <f t="shared" si="11"/>
        <v>32.74</v>
      </c>
      <c r="L307" s="95">
        <v>21.142057401170305</v>
      </c>
      <c r="M307" s="93">
        <v>24.62</v>
      </c>
      <c r="N307" s="93">
        <v>24.75</v>
      </c>
      <c r="O307" s="94">
        <f t="shared" si="12"/>
        <v>24.685000000000002</v>
      </c>
      <c r="P307" s="98">
        <v>4302.9422351296662</v>
      </c>
    </row>
    <row r="308" spans="1:16" s="8" customFormat="1" x14ac:dyDescent="0.25">
      <c r="A308" s="8" t="s">
        <v>380</v>
      </c>
      <c r="B308" s="166"/>
      <c r="C308" s="159"/>
      <c r="D308" s="166"/>
      <c r="E308" s="163"/>
      <c r="F308" s="88">
        <v>160</v>
      </c>
      <c r="G308" s="13" t="s">
        <v>952</v>
      </c>
      <c r="H308" s="112">
        <v>47</v>
      </c>
      <c r="I308" s="93">
        <v>29.16</v>
      </c>
      <c r="J308" s="93">
        <v>29.44</v>
      </c>
      <c r="K308" s="94">
        <f t="shared" si="11"/>
        <v>29.3</v>
      </c>
      <c r="L308" s="95">
        <v>204.67973721587467</v>
      </c>
      <c r="M308" s="93">
        <v>14.29</v>
      </c>
      <c r="N308" s="93">
        <v>14.33</v>
      </c>
      <c r="O308" s="94">
        <f t="shared" si="12"/>
        <v>14.309999999999999</v>
      </c>
      <c r="P308" s="98">
        <v>4048663.6887390572</v>
      </c>
    </row>
    <row r="309" spans="1:16" s="8" customFormat="1" x14ac:dyDescent="0.25">
      <c r="A309" s="8" t="s">
        <v>381</v>
      </c>
      <c r="B309" s="166"/>
      <c r="C309" s="159"/>
      <c r="D309" s="166"/>
      <c r="E309" s="163"/>
      <c r="F309" s="88">
        <v>114.4</v>
      </c>
      <c r="G309" s="13" t="s">
        <v>952</v>
      </c>
      <c r="H309" s="112">
        <v>49</v>
      </c>
      <c r="I309" s="93">
        <v>30</v>
      </c>
      <c r="J309" s="93">
        <v>30.18</v>
      </c>
      <c r="K309" s="94">
        <f t="shared" si="11"/>
        <v>30.09</v>
      </c>
      <c r="L309" s="95">
        <v>121.52214599007898</v>
      </c>
      <c r="M309" s="93">
        <v>22.24</v>
      </c>
      <c r="N309" s="93">
        <v>22.21</v>
      </c>
      <c r="O309" s="94">
        <f t="shared" si="12"/>
        <v>22.225000000000001</v>
      </c>
      <c r="P309" s="98">
        <v>21818.173696959402</v>
      </c>
    </row>
    <row r="310" spans="1:16" s="8" customFormat="1" x14ac:dyDescent="0.25">
      <c r="A310" s="8" t="s">
        <v>382</v>
      </c>
      <c r="B310" s="166"/>
      <c r="C310" s="159"/>
      <c r="D310" s="166"/>
      <c r="E310" s="163"/>
      <c r="F310" s="88">
        <v>96.6</v>
      </c>
      <c r="G310" s="13" t="s">
        <v>952</v>
      </c>
      <c r="H310" s="112">
        <v>57</v>
      </c>
      <c r="I310" s="93">
        <v>31.55</v>
      </c>
      <c r="J310" s="93">
        <v>31.48</v>
      </c>
      <c r="K310" s="94">
        <f t="shared" si="11"/>
        <v>31.515000000000001</v>
      </c>
      <c r="L310" s="95">
        <v>47.450484672158019</v>
      </c>
      <c r="M310" s="93">
        <v>18.28</v>
      </c>
      <c r="N310" s="93">
        <v>18.27</v>
      </c>
      <c r="O310" s="94">
        <f t="shared" si="12"/>
        <v>18.274999999999999</v>
      </c>
      <c r="P310" s="98">
        <v>295743.69683053123</v>
      </c>
    </row>
    <row r="311" spans="1:16" s="8" customFormat="1" x14ac:dyDescent="0.25">
      <c r="A311" s="8" t="s">
        <v>383</v>
      </c>
      <c r="B311" s="166"/>
      <c r="C311" s="159"/>
      <c r="D311" s="166"/>
      <c r="E311" s="163"/>
      <c r="F311" s="88">
        <v>89.3</v>
      </c>
      <c r="G311" s="13" t="s">
        <v>952</v>
      </c>
      <c r="H311" s="112">
        <v>41</v>
      </c>
      <c r="I311" s="93">
        <v>32.200000000000003</v>
      </c>
      <c r="J311" s="93">
        <v>32.32</v>
      </c>
      <c r="K311" s="94">
        <f t="shared" si="11"/>
        <v>32.260000000000005</v>
      </c>
      <c r="L311" s="95">
        <v>29.021412160747065</v>
      </c>
      <c r="M311" s="93">
        <v>16.89</v>
      </c>
      <c r="N311" s="93">
        <v>16.93</v>
      </c>
      <c r="O311" s="94">
        <f t="shared" si="12"/>
        <v>16.91</v>
      </c>
      <c r="P311" s="98">
        <v>728004.16349120624</v>
      </c>
    </row>
    <row r="312" spans="1:16" s="8" customFormat="1" x14ac:dyDescent="0.25">
      <c r="A312" s="8" t="s">
        <v>384</v>
      </c>
      <c r="B312" s="166"/>
      <c r="C312" s="159"/>
      <c r="D312" s="166"/>
      <c r="E312" s="163"/>
      <c r="F312" s="88">
        <v>84.1</v>
      </c>
      <c r="G312" s="13" t="s">
        <v>952</v>
      </c>
      <c r="H312" s="112">
        <v>48</v>
      </c>
      <c r="I312" s="93">
        <v>31.63</v>
      </c>
      <c r="J312" s="93">
        <v>31.65</v>
      </c>
      <c r="K312" s="94">
        <f t="shared" si="11"/>
        <v>31.64</v>
      </c>
      <c r="L312" s="95">
        <v>43.693294813332756</v>
      </c>
      <c r="M312" s="93">
        <v>19.850000000000001</v>
      </c>
      <c r="N312" s="93">
        <v>19.87</v>
      </c>
      <c r="O312" s="94">
        <f t="shared" si="12"/>
        <v>19.86</v>
      </c>
      <c r="P312" s="98">
        <v>103906.71671562326</v>
      </c>
    </row>
    <row r="313" spans="1:16" s="8" customFormat="1" x14ac:dyDescent="0.25">
      <c r="A313" s="8" t="s">
        <v>385</v>
      </c>
      <c r="B313" s="166"/>
      <c r="C313" s="159"/>
      <c r="D313" s="166"/>
      <c r="E313" s="163"/>
      <c r="F313" s="88">
        <v>85.4</v>
      </c>
      <c r="G313" s="15"/>
      <c r="H313" s="112">
        <v>46</v>
      </c>
      <c r="I313" s="93">
        <v>32.35</v>
      </c>
      <c r="J313" s="93">
        <v>32.49</v>
      </c>
      <c r="K313" s="94">
        <f t="shared" si="11"/>
        <v>32.42</v>
      </c>
      <c r="L313" s="95">
        <v>26.113281067421912</v>
      </c>
      <c r="M313" s="93">
        <v>24.8</v>
      </c>
      <c r="N313" s="93">
        <v>24.93</v>
      </c>
      <c r="O313" s="94">
        <f t="shared" si="12"/>
        <v>24.865000000000002</v>
      </c>
      <c r="P313" s="98">
        <v>3820.9933415315031</v>
      </c>
    </row>
    <row r="314" spans="1:16" s="8" customFormat="1" x14ac:dyDescent="0.25">
      <c r="A314" s="8" t="s">
        <v>386</v>
      </c>
      <c r="B314" s="166"/>
      <c r="C314" s="159"/>
      <c r="D314" s="166"/>
      <c r="E314" s="163"/>
      <c r="F314" s="88">
        <v>90.8</v>
      </c>
      <c r="G314" s="15"/>
      <c r="H314" s="112">
        <v>48</v>
      </c>
      <c r="I314" s="93">
        <v>30.46</v>
      </c>
      <c r="J314" s="93">
        <v>30.18</v>
      </c>
      <c r="K314" s="94">
        <f t="shared" si="11"/>
        <v>30.32</v>
      </c>
      <c r="L314" s="95">
        <v>104.40849895928341</v>
      </c>
      <c r="M314" s="93">
        <v>20.61</v>
      </c>
      <c r="N314" s="93">
        <v>20.83</v>
      </c>
      <c r="O314" s="94">
        <f t="shared" si="12"/>
        <v>20.72</v>
      </c>
      <c r="P314" s="98">
        <v>58906.296799603362</v>
      </c>
    </row>
    <row r="315" spans="1:16" s="8" customFormat="1" x14ac:dyDescent="0.25">
      <c r="A315" s="8" t="s">
        <v>387</v>
      </c>
      <c r="B315" s="166"/>
      <c r="C315" s="159"/>
      <c r="D315" s="166"/>
      <c r="E315" s="163"/>
      <c r="F315" s="88">
        <v>77.099999999999994</v>
      </c>
      <c r="G315" s="15"/>
      <c r="H315" s="112">
        <v>53</v>
      </c>
      <c r="I315" s="93">
        <v>32.880000000000003</v>
      </c>
      <c r="J315" s="93">
        <v>33.33</v>
      </c>
      <c r="K315" s="94">
        <f t="shared" si="11"/>
        <v>33.105000000000004</v>
      </c>
      <c r="L315" s="95">
        <v>16.616354277060051</v>
      </c>
      <c r="M315" s="93">
        <v>25.23</v>
      </c>
      <c r="N315" s="93">
        <v>25.31</v>
      </c>
      <c r="O315" s="94">
        <f t="shared" si="12"/>
        <v>25.27</v>
      </c>
      <c r="P315" s="98">
        <v>2924.8291473563954</v>
      </c>
    </row>
    <row r="316" spans="1:16" s="8" customFormat="1" x14ac:dyDescent="0.25">
      <c r="A316" s="8" t="s">
        <v>388</v>
      </c>
      <c r="B316" s="166"/>
      <c r="C316" s="159"/>
      <c r="D316" s="166"/>
      <c r="E316" s="163"/>
      <c r="F316" s="88">
        <v>97</v>
      </c>
      <c r="G316" s="15"/>
      <c r="H316" s="112">
        <v>44</v>
      </c>
      <c r="I316" s="93">
        <v>31.64</v>
      </c>
      <c r="J316" s="93">
        <v>31.59</v>
      </c>
      <c r="K316" s="94">
        <f t="shared" si="11"/>
        <v>31.615000000000002</v>
      </c>
      <c r="L316" s="95">
        <v>44.420144465633257</v>
      </c>
      <c r="M316" s="93">
        <v>18.77</v>
      </c>
      <c r="N316" s="93">
        <v>18.62</v>
      </c>
      <c r="O316" s="94">
        <f t="shared" si="12"/>
        <v>18.695</v>
      </c>
      <c r="P316" s="98">
        <v>224150.96635594746</v>
      </c>
    </row>
    <row r="317" spans="1:16" s="8" customFormat="1" x14ac:dyDescent="0.25">
      <c r="A317" s="8" t="s">
        <v>389</v>
      </c>
      <c r="B317" s="166"/>
      <c r="C317" s="159"/>
      <c r="D317" s="166"/>
      <c r="E317" s="163"/>
      <c r="F317" s="88">
        <v>80.8</v>
      </c>
      <c r="G317" s="15"/>
      <c r="H317" s="112">
        <v>39</v>
      </c>
      <c r="I317" s="93">
        <v>33.79</v>
      </c>
      <c r="J317" s="93">
        <v>32.26</v>
      </c>
      <c r="K317" s="94">
        <f t="shared" si="11"/>
        <v>33.024999999999999</v>
      </c>
      <c r="L317" s="95">
        <v>17.517184012509315</v>
      </c>
      <c r="M317" s="93">
        <v>27.22</v>
      </c>
      <c r="N317" s="93">
        <v>27.19</v>
      </c>
      <c r="O317" s="94">
        <f t="shared" si="12"/>
        <v>27.204999999999998</v>
      </c>
      <c r="P317" s="98">
        <v>815.67326019788061</v>
      </c>
    </row>
  </sheetData>
  <mergeCells count="115">
    <mergeCell ref="B28:B32"/>
    <mergeCell ref="B3:B7"/>
    <mergeCell ref="B8:B12"/>
    <mergeCell ref="B13:B17"/>
    <mergeCell ref="C198:C212"/>
    <mergeCell ref="C288:C302"/>
    <mergeCell ref="C303:C317"/>
    <mergeCell ref="C213:C227"/>
    <mergeCell ref="C228:C242"/>
    <mergeCell ref="C243:C257"/>
    <mergeCell ref="C258:C272"/>
    <mergeCell ref="C273:C287"/>
    <mergeCell ref="C63:C77"/>
    <mergeCell ref="C78:C92"/>
    <mergeCell ref="C93:C107"/>
    <mergeCell ref="C108:C122"/>
    <mergeCell ref="C123:C137"/>
    <mergeCell ref="C138:C152"/>
    <mergeCell ref="C153:C167"/>
    <mergeCell ref="C168:C182"/>
    <mergeCell ref="C183:C197"/>
    <mergeCell ref="D63:D77"/>
    <mergeCell ref="E63:E77"/>
    <mergeCell ref="D78:D92"/>
    <mergeCell ref="E78:E92"/>
    <mergeCell ref="D93:D107"/>
    <mergeCell ref="E93:E107"/>
    <mergeCell ref="A1:R1"/>
    <mergeCell ref="C3:C17"/>
    <mergeCell ref="C18:C32"/>
    <mergeCell ref="C33:C47"/>
    <mergeCell ref="C48:C62"/>
    <mergeCell ref="D3:D17"/>
    <mergeCell ref="E3:E17"/>
    <mergeCell ref="D18:D32"/>
    <mergeCell ref="E18:E32"/>
    <mergeCell ref="D33:D47"/>
    <mergeCell ref="E33:E47"/>
    <mergeCell ref="D48:D62"/>
    <mergeCell ref="E48:E62"/>
    <mergeCell ref="B33:B37"/>
    <mergeCell ref="B38:B42"/>
    <mergeCell ref="B43:B47"/>
    <mergeCell ref="B18:B22"/>
    <mergeCell ref="B23:B27"/>
    <mergeCell ref="D153:D167"/>
    <mergeCell ref="E153:E167"/>
    <mergeCell ref="D168:D182"/>
    <mergeCell ref="E168:E182"/>
    <mergeCell ref="D183:D197"/>
    <mergeCell ref="E183:E197"/>
    <mergeCell ref="D108:D122"/>
    <mergeCell ref="E108:E122"/>
    <mergeCell ref="D123:D137"/>
    <mergeCell ref="E123:E137"/>
    <mergeCell ref="D138:D152"/>
    <mergeCell ref="E138:E152"/>
    <mergeCell ref="D288:D302"/>
    <mergeCell ref="E288:E302"/>
    <mergeCell ref="B183:B187"/>
    <mergeCell ref="B188:B192"/>
    <mergeCell ref="B193:B197"/>
    <mergeCell ref="D303:D317"/>
    <mergeCell ref="E303:E317"/>
    <mergeCell ref="B303:B317"/>
    <mergeCell ref="B288:B302"/>
    <mergeCell ref="D243:D257"/>
    <mergeCell ref="E243:E257"/>
    <mergeCell ref="D258:D272"/>
    <mergeCell ref="E258:E272"/>
    <mergeCell ref="D273:D287"/>
    <mergeCell ref="E273:E287"/>
    <mergeCell ref="B273:B287"/>
    <mergeCell ref="B258:B272"/>
    <mergeCell ref="B243:B257"/>
    <mergeCell ref="D198:D212"/>
    <mergeCell ref="E198:E212"/>
    <mergeCell ref="D213:D227"/>
    <mergeCell ref="E213:E227"/>
    <mergeCell ref="D228:D242"/>
    <mergeCell ref="E228:E242"/>
    <mergeCell ref="B118:B122"/>
    <mergeCell ref="B113:B117"/>
    <mergeCell ref="B153:B157"/>
    <mergeCell ref="B158:B162"/>
    <mergeCell ref="B163:B167"/>
    <mergeCell ref="B138:B142"/>
    <mergeCell ref="B143:B147"/>
    <mergeCell ref="B148:B152"/>
    <mergeCell ref="B228:B242"/>
    <mergeCell ref="B213:B217"/>
    <mergeCell ref="B218:B222"/>
    <mergeCell ref="B223:B227"/>
    <mergeCell ref="B123:B127"/>
    <mergeCell ref="B128:B132"/>
    <mergeCell ref="B168:B172"/>
    <mergeCell ref="B173:B177"/>
    <mergeCell ref="B178:B182"/>
    <mergeCell ref="B198:B202"/>
    <mergeCell ref="B203:B207"/>
    <mergeCell ref="B208:B212"/>
    <mergeCell ref="B133:B137"/>
    <mergeCell ref="B63:B67"/>
    <mergeCell ref="B68:B72"/>
    <mergeCell ref="B73:B77"/>
    <mergeCell ref="B48:B52"/>
    <mergeCell ref="B53:B57"/>
    <mergeCell ref="B58:B62"/>
    <mergeCell ref="B108:B112"/>
    <mergeCell ref="B93:B97"/>
    <mergeCell ref="B98:B102"/>
    <mergeCell ref="B103:B107"/>
    <mergeCell ref="B78:B82"/>
    <mergeCell ref="B83:B87"/>
    <mergeCell ref="B88:B92"/>
  </mergeCells>
  <conditionalFormatting sqref="I213:J227">
    <cfRule type="cellIs" dxfId="2" priority="8" operator="greaterThan">
      <formula>35</formula>
    </cfRule>
    <cfRule type="cellIs" dxfId="1" priority="9" operator="greaterThan">
      <formula>30</formula>
    </cfRule>
  </conditionalFormatting>
  <conditionalFormatting sqref="I213:J227">
    <cfRule type="cellIs" dxfId="0" priority="7" operator="greaterThan">
      <formula>30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6"/>
  <sheetViews>
    <sheetView zoomScale="85" zoomScaleNormal="85" workbookViewId="0">
      <pane ySplit="2" topLeftCell="A57" activePane="bottomLeft" state="frozen"/>
      <selection pane="bottomLeft"/>
    </sheetView>
  </sheetViews>
  <sheetFormatPr defaultColWidth="11" defaultRowHeight="15.75" x14ac:dyDescent="0.25"/>
  <cols>
    <col min="2" max="2" width="10.875" style="5"/>
    <col min="3" max="4" width="10.875" style="4"/>
    <col min="5" max="5" width="19.25" customWidth="1"/>
    <col min="6" max="6" width="14.875" customWidth="1"/>
    <col min="7" max="7" width="15.125" style="1" customWidth="1"/>
    <col min="8" max="8" width="16.125" style="1" customWidth="1"/>
    <col min="9" max="9" width="11" style="29"/>
    <col min="13" max="13" width="19.875" style="14" customWidth="1"/>
    <col min="16" max="16" width="13.875" customWidth="1"/>
    <col min="17" max="17" width="19.375" style="14" customWidth="1"/>
  </cols>
  <sheetData>
    <row r="1" spans="1:17" s="2" customFormat="1" ht="30" customHeight="1" x14ac:dyDescent="0.25">
      <c r="A1" s="44" t="s">
        <v>998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0" customFormat="1" ht="31.5" customHeight="1" x14ac:dyDescent="0.25">
      <c r="A2" s="16" t="s">
        <v>0</v>
      </c>
      <c r="B2" s="17" t="s">
        <v>989</v>
      </c>
      <c r="C2" s="18" t="s">
        <v>2</v>
      </c>
      <c r="D2" s="18" t="s">
        <v>3</v>
      </c>
      <c r="E2" s="16" t="s">
        <v>960</v>
      </c>
      <c r="F2" s="16" t="s">
        <v>981</v>
      </c>
      <c r="G2" s="16" t="s">
        <v>13</v>
      </c>
      <c r="H2" s="16" t="s">
        <v>74</v>
      </c>
      <c r="I2" s="21" t="s">
        <v>54</v>
      </c>
      <c r="J2" s="16" t="s">
        <v>961</v>
      </c>
      <c r="K2" s="16" t="s">
        <v>962</v>
      </c>
      <c r="L2" s="16" t="s">
        <v>992</v>
      </c>
      <c r="M2" s="23" t="s">
        <v>990</v>
      </c>
      <c r="N2" s="16" t="s">
        <v>8</v>
      </c>
      <c r="O2" s="16" t="s">
        <v>9</v>
      </c>
      <c r="P2" s="16" t="s">
        <v>33</v>
      </c>
      <c r="Q2" s="19" t="s">
        <v>990</v>
      </c>
    </row>
    <row r="3" spans="1:17" s="8" customFormat="1" x14ac:dyDescent="0.25">
      <c r="A3" s="11" t="s">
        <v>390</v>
      </c>
      <c r="B3" s="177" t="s">
        <v>11</v>
      </c>
      <c r="C3" s="179" t="s">
        <v>31</v>
      </c>
      <c r="D3" s="180" t="s">
        <v>72</v>
      </c>
      <c r="E3" s="182">
        <v>1</v>
      </c>
      <c r="F3" s="184">
        <v>41689</v>
      </c>
      <c r="G3" s="117">
        <v>104.3</v>
      </c>
      <c r="H3" s="52"/>
      <c r="I3" s="132"/>
      <c r="J3" s="123" t="s">
        <v>17</v>
      </c>
      <c r="K3" s="123" t="s">
        <v>17</v>
      </c>
      <c r="L3" s="123" t="s">
        <v>17</v>
      </c>
      <c r="M3" s="124">
        <v>0</v>
      </c>
      <c r="N3" s="133"/>
      <c r="O3" s="133"/>
      <c r="P3" s="133"/>
      <c r="Q3" s="134"/>
    </row>
    <row r="4" spans="1:17" s="8" customFormat="1" x14ac:dyDescent="0.25">
      <c r="A4" s="11" t="s">
        <v>391</v>
      </c>
      <c r="B4" s="178"/>
      <c r="C4" s="172"/>
      <c r="D4" s="181"/>
      <c r="E4" s="183"/>
      <c r="F4" s="185"/>
      <c r="G4" s="117">
        <v>101.4</v>
      </c>
      <c r="H4" s="52"/>
      <c r="I4" s="132"/>
      <c r="J4" s="123" t="s">
        <v>17</v>
      </c>
      <c r="K4" s="123" t="s">
        <v>17</v>
      </c>
      <c r="L4" s="123" t="s">
        <v>17</v>
      </c>
      <c r="M4" s="124">
        <v>0</v>
      </c>
      <c r="N4" s="133"/>
      <c r="O4" s="133"/>
      <c r="P4" s="133"/>
      <c r="Q4" s="134"/>
    </row>
    <row r="5" spans="1:17" s="8" customFormat="1" x14ac:dyDescent="0.25">
      <c r="A5" s="11" t="s">
        <v>392</v>
      </c>
      <c r="B5" s="178"/>
      <c r="C5" s="172"/>
      <c r="D5" s="181"/>
      <c r="E5" s="183"/>
      <c r="F5" s="185"/>
      <c r="G5" s="117">
        <v>67</v>
      </c>
      <c r="H5" s="52"/>
      <c r="I5" s="132"/>
      <c r="J5" s="123" t="s">
        <v>17</v>
      </c>
      <c r="K5" s="123" t="s">
        <v>17</v>
      </c>
      <c r="L5" s="123" t="s">
        <v>17</v>
      </c>
      <c r="M5" s="124">
        <v>0</v>
      </c>
      <c r="N5" s="133"/>
      <c r="O5" s="133"/>
      <c r="P5" s="133"/>
      <c r="Q5" s="134"/>
    </row>
    <row r="6" spans="1:17" s="8" customFormat="1" x14ac:dyDescent="0.25">
      <c r="A6" s="11" t="s">
        <v>393</v>
      </c>
      <c r="B6" s="178"/>
      <c r="C6" s="172"/>
      <c r="D6" s="181"/>
      <c r="E6" s="183"/>
      <c r="F6" s="185"/>
      <c r="G6" s="117">
        <v>111.6</v>
      </c>
      <c r="H6" s="52"/>
      <c r="I6" s="132"/>
      <c r="J6" s="123" t="s">
        <v>17</v>
      </c>
      <c r="K6" s="123" t="s">
        <v>17</v>
      </c>
      <c r="L6" s="123" t="s">
        <v>17</v>
      </c>
      <c r="M6" s="124">
        <v>0</v>
      </c>
      <c r="N6" s="133"/>
      <c r="O6" s="133"/>
      <c r="P6" s="133"/>
      <c r="Q6" s="134"/>
    </row>
    <row r="7" spans="1:17" s="8" customFormat="1" x14ac:dyDescent="0.25">
      <c r="A7" s="11" t="s">
        <v>394</v>
      </c>
      <c r="B7" s="178"/>
      <c r="C7" s="172"/>
      <c r="D7" s="181"/>
      <c r="E7" s="183"/>
      <c r="F7" s="185"/>
      <c r="G7" s="117">
        <v>93.9</v>
      </c>
      <c r="H7" s="52"/>
      <c r="I7" s="132"/>
      <c r="J7" s="123" t="s">
        <v>17</v>
      </c>
      <c r="K7" s="123" t="s">
        <v>17</v>
      </c>
      <c r="L7" s="123" t="s">
        <v>17</v>
      </c>
      <c r="M7" s="124">
        <v>0</v>
      </c>
      <c r="N7" s="133"/>
      <c r="O7" s="133"/>
      <c r="P7" s="133"/>
      <c r="Q7" s="134"/>
    </row>
    <row r="8" spans="1:17" s="8" customFormat="1" x14ac:dyDescent="0.25">
      <c r="A8" s="11" t="s">
        <v>395</v>
      </c>
      <c r="B8" s="178" t="s">
        <v>11</v>
      </c>
      <c r="C8" s="172" t="s">
        <v>31</v>
      </c>
      <c r="D8" s="172" t="s">
        <v>959</v>
      </c>
      <c r="E8" s="183">
        <v>1</v>
      </c>
      <c r="F8" s="185">
        <v>41689</v>
      </c>
      <c r="G8" s="117">
        <v>57.9</v>
      </c>
      <c r="H8" s="52"/>
      <c r="I8" s="132"/>
      <c r="J8" s="127">
        <v>18.72</v>
      </c>
      <c r="K8" s="127">
        <v>18.79</v>
      </c>
      <c r="L8" s="125">
        <f t="shared" ref="L8:L52" si="0">AVERAGE(J8:K8)</f>
        <v>18.754999999999999</v>
      </c>
      <c r="M8" s="126">
        <v>215448.86168159603</v>
      </c>
      <c r="N8" s="125">
        <v>14.44</v>
      </c>
      <c r="O8" s="125">
        <v>14.5</v>
      </c>
      <c r="P8" s="125">
        <f>AVERAGE(N8:O8)</f>
        <v>14.469999999999999</v>
      </c>
      <c r="Q8" s="135">
        <v>3642961.6955202729</v>
      </c>
    </row>
    <row r="9" spans="1:17" s="8" customFormat="1" x14ac:dyDescent="0.25">
      <c r="A9" s="11" t="s">
        <v>396</v>
      </c>
      <c r="B9" s="178"/>
      <c r="C9" s="172"/>
      <c r="D9" s="172"/>
      <c r="E9" s="183"/>
      <c r="F9" s="185"/>
      <c r="G9" s="117">
        <v>72.099999999999994</v>
      </c>
      <c r="H9" s="52"/>
      <c r="I9" s="132"/>
      <c r="J9" s="127">
        <v>21.92</v>
      </c>
      <c r="K9" s="127">
        <v>21.93</v>
      </c>
      <c r="L9" s="125">
        <f t="shared" si="0"/>
        <v>21.925000000000001</v>
      </c>
      <c r="M9" s="126">
        <v>26595.028086661547</v>
      </c>
      <c r="N9" s="125">
        <v>19.53</v>
      </c>
      <c r="O9" s="125">
        <v>19.7</v>
      </c>
      <c r="P9" s="125">
        <f t="shared" ref="P9:P12" si="1">AVERAGE(N9:O9)</f>
        <v>19.615000000000002</v>
      </c>
      <c r="Q9" s="135">
        <v>122141.23391163338</v>
      </c>
    </row>
    <row r="10" spans="1:17" s="8" customFormat="1" x14ac:dyDescent="0.25">
      <c r="A10" s="11" t="s">
        <v>397</v>
      </c>
      <c r="B10" s="178"/>
      <c r="C10" s="172"/>
      <c r="D10" s="172"/>
      <c r="E10" s="183"/>
      <c r="F10" s="185"/>
      <c r="G10" s="117">
        <v>66.7</v>
      </c>
      <c r="H10" s="52"/>
      <c r="I10" s="132"/>
      <c r="J10" s="127">
        <v>23.95</v>
      </c>
      <c r="K10" s="127">
        <v>23.97</v>
      </c>
      <c r="L10" s="125">
        <f t="shared" si="0"/>
        <v>23.96</v>
      </c>
      <c r="M10" s="126">
        <v>6943.1330944831925</v>
      </c>
      <c r="N10" s="125">
        <v>21</v>
      </c>
      <c r="O10" s="125">
        <v>21.13</v>
      </c>
      <c r="P10" s="125">
        <f t="shared" si="1"/>
        <v>21.064999999999998</v>
      </c>
      <c r="Q10" s="135">
        <v>46911.827760040112</v>
      </c>
    </row>
    <row r="11" spans="1:17" s="8" customFormat="1" x14ac:dyDescent="0.25">
      <c r="A11" s="11" t="s">
        <v>398</v>
      </c>
      <c r="B11" s="178"/>
      <c r="C11" s="172"/>
      <c r="D11" s="172"/>
      <c r="E11" s="183"/>
      <c r="F11" s="185"/>
      <c r="G11" s="117">
        <v>144.6</v>
      </c>
      <c r="H11" s="52"/>
      <c r="I11" s="132"/>
      <c r="J11" s="127">
        <v>26.8</v>
      </c>
      <c r="K11" s="127">
        <v>26.91</v>
      </c>
      <c r="L11" s="125">
        <f t="shared" si="0"/>
        <v>26.855</v>
      </c>
      <c r="M11" s="126">
        <v>1027.6107214217548</v>
      </c>
      <c r="N11" s="125">
        <v>18.829999999999998</v>
      </c>
      <c r="O11" s="125">
        <v>18.88</v>
      </c>
      <c r="P11" s="125">
        <f t="shared" si="1"/>
        <v>18.854999999999997</v>
      </c>
      <c r="Q11" s="135">
        <v>201689.6060593494</v>
      </c>
    </row>
    <row r="12" spans="1:17" s="8" customFormat="1" x14ac:dyDescent="0.25">
      <c r="A12" s="11" t="s">
        <v>399</v>
      </c>
      <c r="B12" s="178"/>
      <c r="C12" s="172"/>
      <c r="D12" s="172"/>
      <c r="E12" s="183"/>
      <c r="F12" s="185"/>
      <c r="G12" s="117">
        <v>114.4</v>
      </c>
      <c r="H12" s="52"/>
      <c r="I12" s="132"/>
      <c r="J12" s="127">
        <v>25.73</v>
      </c>
      <c r="K12" s="127">
        <v>25.7</v>
      </c>
      <c r="L12" s="125">
        <f t="shared" si="0"/>
        <v>25.715</v>
      </c>
      <c r="M12" s="126">
        <v>2180.5218792647479</v>
      </c>
      <c r="N12" s="125">
        <v>11.64</v>
      </c>
      <c r="O12" s="125">
        <v>11.66</v>
      </c>
      <c r="P12" s="125">
        <f t="shared" si="1"/>
        <v>11.65</v>
      </c>
      <c r="Q12" s="135">
        <v>23425342.741561193</v>
      </c>
    </row>
    <row r="13" spans="1:17" s="8" customFormat="1" x14ac:dyDescent="0.25">
      <c r="A13" s="11" t="s">
        <v>400</v>
      </c>
      <c r="B13" s="178" t="s">
        <v>45</v>
      </c>
      <c r="C13" s="172" t="s">
        <v>32</v>
      </c>
      <c r="D13" s="181" t="s">
        <v>72</v>
      </c>
      <c r="E13" s="183">
        <v>1</v>
      </c>
      <c r="F13" s="185">
        <v>41690</v>
      </c>
      <c r="G13" s="117">
        <v>174.9</v>
      </c>
      <c r="H13" s="52"/>
      <c r="I13" s="132"/>
      <c r="J13" s="123" t="s">
        <v>17</v>
      </c>
      <c r="K13" s="123" t="s">
        <v>17</v>
      </c>
      <c r="L13" s="123" t="s">
        <v>17</v>
      </c>
      <c r="M13" s="124">
        <v>0</v>
      </c>
      <c r="N13" s="136"/>
      <c r="O13" s="136"/>
      <c r="P13" s="136"/>
      <c r="Q13" s="134"/>
    </row>
    <row r="14" spans="1:17" s="8" customFormat="1" x14ac:dyDescent="0.25">
      <c r="A14" s="11" t="s">
        <v>401</v>
      </c>
      <c r="B14" s="178"/>
      <c r="C14" s="172"/>
      <c r="D14" s="181"/>
      <c r="E14" s="183"/>
      <c r="F14" s="185"/>
      <c r="G14" s="117">
        <v>116.1</v>
      </c>
      <c r="H14" s="52"/>
      <c r="I14" s="132"/>
      <c r="J14" s="123" t="s">
        <v>17</v>
      </c>
      <c r="K14" s="123" t="s">
        <v>17</v>
      </c>
      <c r="L14" s="123" t="s">
        <v>17</v>
      </c>
      <c r="M14" s="124">
        <v>0</v>
      </c>
      <c r="N14" s="136"/>
      <c r="O14" s="136"/>
      <c r="P14" s="136"/>
      <c r="Q14" s="134"/>
    </row>
    <row r="15" spans="1:17" s="8" customFormat="1" x14ac:dyDescent="0.25">
      <c r="A15" s="11" t="s">
        <v>402</v>
      </c>
      <c r="B15" s="178"/>
      <c r="C15" s="172"/>
      <c r="D15" s="181"/>
      <c r="E15" s="183"/>
      <c r="F15" s="185"/>
      <c r="G15" s="117">
        <v>135.4</v>
      </c>
      <c r="H15" s="52"/>
      <c r="I15" s="132"/>
      <c r="J15" s="123" t="s">
        <v>17</v>
      </c>
      <c r="K15" s="123" t="s">
        <v>17</v>
      </c>
      <c r="L15" s="123" t="s">
        <v>17</v>
      </c>
      <c r="M15" s="124">
        <v>0</v>
      </c>
      <c r="N15" s="136"/>
      <c r="O15" s="136"/>
      <c r="P15" s="136"/>
      <c r="Q15" s="134"/>
    </row>
    <row r="16" spans="1:17" s="8" customFormat="1" x14ac:dyDescent="0.25">
      <c r="A16" s="11" t="s">
        <v>403</v>
      </c>
      <c r="B16" s="178"/>
      <c r="C16" s="172"/>
      <c r="D16" s="181"/>
      <c r="E16" s="183"/>
      <c r="F16" s="185"/>
      <c r="G16" s="117">
        <v>156.69999999999999</v>
      </c>
      <c r="H16" s="52"/>
      <c r="I16" s="132"/>
      <c r="J16" s="123" t="s">
        <v>17</v>
      </c>
      <c r="K16" s="123" t="s">
        <v>17</v>
      </c>
      <c r="L16" s="123" t="s">
        <v>17</v>
      </c>
      <c r="M16" s="124">
        <v>0</v>
      </c>
      <c r="N16" s="136"/>
      <c r="O16" s="136"/>
      <c r="P16" s="136"/>
      <c r="Q16" s="134"/>
    </row>
    <row r="17" spans="1:17" s="8" customFormat="1" x14ac:dyDescent="0.25">
      <c r="A17" s="11" t="s">
        <v>404</v>
      </c>
      <c r="B17" s="178"/>
      <c r="C17" s="172"/>
      <c r="D17" s="181"/>
      <c r="E17" s="183"/>
      <c r="F17" s="185"/>
      <c r="G17" s="117">
        <v>166.9</v>
      </c>
      <c r="H17" s="52"/>
      <c r="I17" s="132"/>
      <c r="J17" s="123" t="s">
        <v>17</v>
      </c>
      <c r="K17" s="123" t="s">
        <v>17</v>
      </c>
      <c r="L17" s="123" t="s">
        <v>17</v>
      </c>
      <c r="M17" s="124">
        <v>0</v>
      </c>
      <c r="N17" s="136"/>
      <c r="O17" s="136"/>
      <c r="P17" s="136"/>
      <c r="Q17" s="134"/>
    </row>
    <row r="18" spans="1:17" s="8" customFormat="1" x14ac:dyDescent="0.25">
      <c r="A18" s="11" t="s">
        <v>405</v>
      </c>
      <c r="B18" s="178" t="s">
        <v>11</v>
      </c>
      <c r="C18" s="172" t="s">
        <v>32</v>
      </c>
      <c r="D18" s="181" t="s">
        <v>72</v>
      </c>
      <c r="E18" s="183">
        <v>1</v>
      </c>
      <c r="F18" s="185">
        <v>41690</v>
      </c>
      <c r="G18" s="117">
        <v>89.5</v>
      </c>
      <c r="H18" s="52"/>
      <c r="I18" s="132"/>
      <c r="J18" s="123" t="s">
        <v>17</v>
      </c>
      <c r="K18" s="123" t="s">
        <v>17</v>
      </c>
      <c r="L18" s="123" t="s">
        <v>17</v>
      </c>
      <c r="M18" s="124">
        <v>0</v>
      </c>
      <c r="N18" s="136"/>
      <c r="O18" s="136"/>
      <c r="P18" s="136"/>
      <c r="Q18" s="134"/>
    </row>
    <row r="19" spans="1:17" s="8" customFormat="1" x14ac:dyDescent="0.25">
      <c r="A19" s="11" t="s">
        <v>406</v>
      </c>
      <c r="B19" s="178"/>
      <c r="C19" s="172"/>
      <c r="D19" s="181"/>
      <c r="E19" s="183"/>
      <c r="F19" s="185"/>
      <c r="G19" s="117">
        <v>68</v>
      </c>
      <c r="H19" s="52"/>
      <c r="I19" s="132"/>
      <c r="J19" s="123" t="s">
        <v>17</v>
      </c>
      <c r="K19" s="123" t="s">
        <v>17</v>
      </c>
      <c r="L19" s="123" t="s">
        <v>17</v>
      </c>
      <c r="M19" s="124">
        <v>0</v>
      </c>
      <c r="N19" s="136"/>
      <c r="O19" s="136"/>
      <c r="P19" s="136"/>
      <c r="Q19" s="134"/>
    </row>
    <row r="20" spans="1:17" s="8" customFormat="1" x14ac:dyDescent="0.25">
      <c r="A20" s="11" t="s">
        <v>407</v>
      </c>
      <c r="B20" s="178"/>
      <c r="C20" s="172"/>
      <c r="D20" s="181"/>
      <c r="E20" s="183"/>
      <c r="F20" s="185"/>
      <c r="G20" s="117">
        <v>88.3</v>
      </c>
      <c r="H20" s="52"/>
      <c r="I20" s="132"/>
      <c r="J20" s="123" t="s">
        <v>17</v>
      </c>
      <c r="K20" s="123" t="s">
        <v>17</v>
      </c>
      <c r="L20" s="123" t="s">
        <v>17</v>
      </c>
      <c r="M20" s="124">
        <v>0</v>
      </c>
      <c r="N20" s="136"/>
      <c r="O20" s="136"/>
      <c r="P20" s="136"/>
      <c r="Q20" s="134"/>
    </row>
    <row r="21" spans="1:17" s="8" customFormat="1" x14ac:dyDescent="0.25">
      <c r="A21" s="11" t="s">
        <v>408</v>
      </c>
      <c r="B21" s="178"/>
      <c r="C21" s="172"/>
      <c r="D21" s="181"/>
      <c r="E21" s="183"/>
      <c r="F21" s="185"/>
      <c r="G21" s="117">
        <v>54.1</v>
      </c>
      <c r="H21" s="52"/>
      <c r="I21" s="132"/>
      <c r="J21" s="123" t="s">
        <v>17</v>
      </c>
      <c r="K21" s="123" t="s">
        <v>17</v>
      </c>
      <c r="L21" s="123" t="s">
        <v>17</v>
      </c>
      <c r="M21" s="124">
        <v>0</v>
      </c>
      <c r="N21" s="136"/>
      <c r="O21" s="136"/>
      <c r="P21" s="136"/>
      <c r="Q21" s="134"/>
    </row>
    <row r="22" spans="1:17" s="8" customFormat="1" x14ac:dyDescent="0.25">
      <c r="A22" s="11" t="s">
        <v>409</v>
      </c>
      <c r="B22" s="178"/>
      <c r="C22" s="172"/>
      <c r="D22" s="181"/>
      <c r="E22" s="183"/>
      <c r="F22" s="185"/>
      <c r="G22" s="117">
        <v>57</v>
      </c>
      <c r="H22" s="52"/>
      <c r="I22" s="132"/>
      <c r="J22" s="123" t="s">
        <v>17</v>
      </c>
      <c r="K22" s="123" t="s">
        <v>17</v>
      </c>
      <c r="L22" s="123" t="s">
        <v>17</v>
      </c>
      <c r="M22" s="124">
        <v>0</v>
      </c>
      <c r="N22" s="136"/>
      <c r="O22" s="136"/>
      <c r="P22" s="136"/>
      <c r="Q22" s="134"/>
    </row>
    <row r="23" spans="1:17" s="8" customFormat="1" x14ac:dyDescent="0.25">
      <c r="A23" s="11" t="s">
        <v>410</v>
      </c>
      <c r="B23" s="178" t="s">
        <v>11</v>
      </c>
      <c r="C23" s="172" t="s">
        <v>32</v>
      </c>
      <c r="D23" s="172" t="s">
        <v>959</v>
      </c>
      <c r="E23" s="183">
        <v>1</v>
      </c>
      <c r="F23" s="185">
        <v>41690</v>
      </c>
      <c r="G23" s="117">
        <v>116.8</v>
      </c>
      <c r="H23" s="52"/>
      <c r="I23" s="132"/>
      <c r="J23" s="127">
        <v>27.9</v>
      </c>
      <c r="K23" s="127">
        <v>28.3</v>
      </c>
      <c r="L23" s="125">
        <f t="shared" si="0"/>
        <v>28.1</v>
      </c>
      <c r="M23" s="126">
        <v>451.85915346842512</v>
      </c>
      <c r="N23" s="125">
        <v>22.23</v>
      </c>
      <c r="O23" s="125">
        <v>22.02</v>
      </c>
      <c r="P23" s="125">
        <f>AVERAGE(N23:O23)</f>
        <v>22.125</v>
      </c>
      <c r="Q23" s="135">
        <v>23306.608500182294</v>
      </c>
    </row>
    <row r="24" spans="1:17" s="8" customFormat="1" x14ac:dyDescent="0.25">
      <c r="A24" s="11" t="s">
        <v>411</v>
      </c>
      <c r="B24" s="178"/>
      <c r="C24" s="172"/>
      <c r="D24" s="172"/>
      <c r="E24" s="183"/>
      <c r="F24" s="185"/>
      <c r="G24" s="117">
        <v>66.5</v>
      </c>
      <c r="H24" s="52"/>
      <c r="I24" s="132"/>
      <c r="J24" s="127">
        <v>21.8</v>
      </c>
      <c r="K24" s="127">
        <v>21.83</v>
      </c>
      <c r="L24" s="125">
        <f t="shared" si="0"/>
        <v>21.814999999999998</v>
      </c>
      <c r="M24" s="126">
        <v>28597.443330766295</v>
      </c>
      <c r="N24" s="125">
        <v>17.48</v>
      </c>
      <c r="O24" s="125">
        <v>17.47</v>
      </c>
      <c r="P24" s="125">
        <f t="shared" ref="P24:P27" si="2">AVERAGE(N24:O24)</f>
        <v>17.475000000000001</v>
      </c>
      <c r="Q24" s="135">
        <v>501419.23088609608</v>
      </c>
    </row>
    <row r="25" spans="1:17" s="8" customFormat="1" x14ac:dyDescent="0.25">
      <c r="A25" s="11" t="s">
        <v>412</v>
      </c>
      <c r="B25" s="178"/>
      <c r="C25" s="172"/>
      <c r="D25" s="172"/>
      <c r="E25" s="183"/>
      <c r="F25" s="185"/>
      <c r="G25" s="117">
        <v>67.5</v>
      </c>
      <c r="H25" s="52"/>
      <c r="I25" s="132"/>
      <c r="J25" s="127">
        <v>24.55</v>
      </c>
      <c r="K25" s="127">
        <v>24.47</v>
      </c>
      <c r="L25" s="125">
        <f t="shared" si="0"/>
        <v>24.509999999999998</v>
      </c>
      <c r="M25" s="126">
        <v>4829.71736594702</v>
      </c>
      <c r="N25" s="125">
        <v>9.66</v>
      </c>
      <c r="O25" s="125">
        <v>9.61</v>
      </c>
      <c r="P25" s="125">
        <f t="shared" si="2"/>
        <v>9.6349999999999998</v>
      </c>
      <c r="Q25" s="135">
        <v>88552082.596764877</v>
      </c>
    </row>
    <row r="26" spans="1:17" s="8" customFormat="1" x14ac:dyDescent="0.25">
      <c r="A26" s="11" t="s">
        <v>413</v>
      </c>
      <c r="B26" s="178"/>
      <c r="C26" s="172"/>
      <c r="D26" s="172"/>
      <c r="E26" s="183"/>
      <c r="F26" s="185"/>
      <c r="G26" s="117">
        <v>53.5</v>
      </c>
      <c r="H26" s="52"/>
      <c r="I26" s="132"/>
      <c r="J26" s="127">
        <v>22.39</v>
      </c>
      <c r="K26" s="127">
        <v>22.45</v>
      </c>
      <c r="L26" s="125">
        <f t="shared" si="0"/>
        <v>22.42</v>
      </c>
      <c r="M26" s="126">
        <v>19183.59764209417</v>
      </c>
      <c r="N26" s="125">
        <v>20.69</v>
      </c>
      <c r="O26" s="125">
        <v>20.7</v>
      </c>
      <c r="P26" s="125">
        <f t="shared" si="2"/>
        <v>20.695</v>
      </c>
      <c r="Q26" s="135">
        <v>59886.218811207684</v>
      </c>
    </row>
    <row r="27" spans="1:17" s="8" customFormat="1" x14ac:dyDescent="0.25">
      <c r="A27" s="11" t="s">
        <v>414</v>
      </c>
      <c r="B27" s="178"/>
      <c r="C27" s="172"/>
      <c r="D27" s="172"/>
      <c r="E27" s="183"/>
      <c r="F27" s="185"/>
      <c r="G27" s="117">
        <v>81.7</v>
      </c>
      <c r="H27" s="52"/>
      <c r="I27" s="132"/>
      <c r="J27" s="129">
        <v>26.73</v>
      </c>
      <c r="K27" s="129">
        <v>26.64</v>
      </c>
      <c r="L27" s="125">
        <f t="shared" si="0"/>
        <v>26.685000000000002</v>
      </c>
      <c r="M27" s="126">
        <v>1149.6133361109876</v>
      </c>
      <c r="N27" s="125">
        <v>19.260000000000002</v>
      </c>
      <c r="O27" s="125">
        <v>19.239999999999998</v>
      </c>
      <c r="P27" s="125">
        <f t="shared" si="2"/>
        <v>19.25</v>
      </c>
      <c r="Q27" s="135">
        <v>155408.15604627403</v>
      </c>
    </row>
    <row r="28" spans="1:17" s="8" customFormat="1" x14ac:dyDescent="0.25">
      <c r="A28" s="11" t="s">
        <v>415</v>
      </c>
      <c r="B28" s="178" t="s">
        <v>45</v>
      </c>
      <c r="C28" s="172" t="s">
        <v>12</v>
      </c>
      <c r="D28" s="181" t="s">
        <v>72</v>
      </c>
      <c r="E28" s="183">
        <v>1</v>
      </c>
      <c r="F28" s="185">
        <v>41690</v>
      </c>
      <c r="G28" s="117">
        <v>103.7</v>
      </c>
      <c r="H28" s="52"/>
      <c r="I28" s="132"/>
      <c r="J28" s="123" t="s">
        <v>17</v>
      </c>
      <c r="K28" s="123" t="s">
        <v>17</v>
      </c>
      <c r="L28" s="123" t="s">
        <v>17</v>
      </c>
      <c r="M28" s="124">
        <v>0</v>
      </c>
      <c r="N28" s="136"/>
      <c r="O28" s="136"/>
      <c r="P28" s="136"/>
      <c r="Q28" s="134"/>
    </row>
    <row r="29" spans="1:17" s="8" customFormat="1" x14ac:dyDescent="0.25">
      <c r="A29" s="11" t="s">
        <v>416</v>
      </c>
      <c r="B29" s="178"/>
      <c r="C29" s="172"/>
      <c r="D29" s="181"/>
      <c r="E29" s="183"/>
      <c r="F29" s="185"/>
      <c r="G29" s="117">
        <v>120.4</v>
      </c>
      <c r="H29" s="52"/>
      <c r="I29" s="132"/>
      <c r="J29" s="123" t="s">
        <v>17</v>
      </c>
      <c r="K29" s="123" t="s">
        <v>17</v>
      </c>
      <c r="L29" s="123" t="s">
        <v>17</v>
      </c>
      <c r="M29" s="124">
        <v>0</v>
      </c>
      <c r="N29" s="136"/>
      <c r="O29" s="136"/>
      <c r="P29" s="136"/>
      <c r="Q29" s="134"/>
    </row>
    <row r="30" spans="1:17" s="8" customFormat="1" x14ac:dyDescent="0.25">
      <c r="A30" s="11" t="s">
        <v>417</v>
      </c>
      <c r="B30" s="178"/>
      <c r="C30" s="172"/>
      <c r="D30" s="181"/>
      <c r="E30" s="183"/>
      <c r="F30" s="185"/>
      <c r="G30" s="117">
        <v>148.1</v>
      </c>
      <c r="H30" s="52"/>
      <c r="I30" s="132"/>
      <c r="J30" s="123" t="s">
        <v>17</v>
      </c>
      <c r="K30" s="123" t="s">
        <v>17</v>
      </c>
      <c r="L30" s="123" t="s">
        <v>17</v>
      </c>
      <c r="M30" s="124">
        <v>0</v>
      </c>
      <c r="N30" s="136"/>
      <c r="O30" s="136"/>
      <c r="P30" s="136"/>
      <c r="Q30" s="134"/>
    </row>
    <row r="31" spans="1:17" s="8" customFormat="1" x14ac:dyDescent="0.25">
      <c r="A31" s="11" t="s">
        <v>418</v>
      </c>
      <c r="B31" s="178"/>
      <c r="C31" s="172"/>
      <c r="D31" s="181"/>
      <c r="E31" s="183"/>
      <c r="F31" s="185"/>
      <c r="G31" s="117">
        <v>187.3</v>
      </c>
      <c r="H31" s="52"/>
      <c r="I31" s="132"/>
      <c r="J31" s="123" t="s">
        <v>17</v>
      </c>
      <c r="K31" s="123" t="s">
        <v>17</v>
      </c>
      <c r="L31" s="123" t="s">
        <v>17</v>
      </c>
      <c r="M31" s="124">
        <v>0</v>
      </c>
      <c r="N31" s="136"/>
      <c r="O31" s="136"/>
      <c r="P31" s="136"/>
      <c r="Q31" s="134"/>
    </row>
    <row r="32" spans="1:17" s="8" customFormat="1" x14ac:dyDescent="0.25">
      <c r="A32" s="11" t="s">
        <v>419</v>
      </c>
      <c r="B32" s="178"/>
      <c r="C32" s="172"/>
      <c r="D32" s="181"/>
      <c r="E32" s="183"/>
      <c r="F32" s="185"/>
      <c r="G32" s="117">
        <v>126.7</v>
      </c>
      <c r="H32" s="52"/>
      <c r="I32" s="132"/>
      <c r="J32" s="123" t="s">
        <v>17</v>
      </c>
      <c r="K32" s="123" t="s">
        <v>17</v>
      </c>
      <c r="L32" s="123" t="s">
        <v>17</v>
      </c>
      <c r="M32" s="124">
        <v>0</v>
      </c>
      <c r="N32" s="136"/>
      <c r="O32" s="136"/>
      <c r="P32" s="136"/>
      <c r="Q32" s="134"/>
    </row>
    <row r="33" spans="1:17" s="8" customFormat="1" x14ac:dyDescent="0.25">
      <c r="A33" s="11" t="s">
        <v>420</v>
      </c>
      <c r="B33" s="178" t="s">
        <v>11</v>
      </c>
      <c r="C33" s="172" t="s">
        <v>12</v>
      </c>
      <c r="D33" s="181" t="s">
        <v>72</v>
      </c>
      <c r="E33" s="183">
        <v>1</v>
      </c>
      <c r="F33" s="185">
        <v>41690</v>
      </c>
      <c r="G33" s="117">
        <v>65.099999999999994</v>
      </c>
      <c r="H33" s="52"/>
      <c r="I33" s="132"/>
      <c r="J33" s="123" t="s">
        <v>17</v>
      </c>
      <c r="K33" s="123" t="s">
        <v>17</v>
      </c>
      <c r="L33" s="123" t="s">
        <v>17</v>
      </c>
      <c r="M33" s="124">
        <v>0</v>
      </c>
      <c r="N33" s="136"/>
      <c r="O33" s="136"/>
      <c r="P33" s="136"/>
      <c r="Q33" s="134"/>
    </row>
    <row r="34" spans="1:17" s="8" customFormat="1" x14ac:dyDescent="0.25">
      <c r="A34" s="11" t="s">
        <v>421</v>
      </c>
      <c r="B34" s="178"/>
      <c r="C34" s="172"/>
      <c r="D34" s="181"/>
      <c r="E34" s="183"/>
      <c r="F34" s="185"/>
      <c r="G34" s="117">
        <v>80</v>
      </c>
      <c r="H34" s="52"/>
      <c r="I34" s="132"/>
      <c r="J34" s="123" t="s">
        <v>17</v>
      </c>
      <c r="K34" s="123" t="s">
        <v>17</v>
      </c>
      <c r="L34" s="123" t="s">
        <v>17</v>
      </c>
      <c r="M34" s="124">
        <v>0</v>
      </c>
      <c r="N34" s="136"/>
      <c r="O34" s="136"/>
      <c r="P34" s="136"/>
      <c r="Q34" s="134"/>
    </row>
    <row r="35" spans="1:17" s="8" customFormat="1" x14ac:dyDescent="0.25">
      <c r="A35" s="11" t="s">
        <v>422</v>
      </c>
      <c r="B35" s="178"/>
      <c r="C35" s="172"/>
      <c r="D35" s="181"/>
      <c r="E35" s="183"/>
      <c r="F35" s="185"/>
      <c r="G35" s="117">
        <v>77.599999999999994</v>
      </c>
      <c r="H35" s="52"/>
      <c r="I35" s="132"/>
      <c r="J35" s="123" t="s">
        <v>17</v>
      </c>
      <c r="K35" s="123" t="s">
        <v>17</v>
      </c>
      <c r="L35" s="123" t="s">
        <v>17</v>
      </c>
      <c r="M35" s="124">
        <v>0</v>
      </c>
      <c r="N35" s="136"/>
      <c r="O35" s="136"/>
      <c r="P35" s="136"/>
      <c r="Q35" s="134"/>
    </row>
    <row r="36" spans="1:17" s="8" customFormat="1" x14ac:dyDescent="0.25">
      <c r="A36" s="11" t="s">
        <v>423</v>
      </c>
      <c r="B36" s="178"/>
      <c r="C36" s="172"/>
      <c r="D36" s="181"/>
      <c r="E36" s="183"/>
      <c r="F36" s="185"/>
      <c r="G36" s="117">
        <v>56</v>
      </c>
      <c r="H36" s="52"/>
      <c r="I36" s="132"/>
      <c r="J36" s="123" t="s">
        <v>17</v>
      </c>
      <c r="K36" s="123" t="s">
        <v>17</v>
      </c>
      <c r="L36" s="123" t="s">
        <v>17</v>
      </c>
      <c r="M36" s="124">
        <v>0</v>
      </c>
      <c r="N36" s="136"/>
      <c r="O36" s="136"/>
      <c r="P36" s="136"/>
      <c r="Q36" s="134"/>
    </row>
    <row r="37" spans="1:17" s="8" customFormat="1" x14ac:dyDescent="0.25">
      <c r="A37" s="11" t="s">
        <v>424</v>
      </c>
      <c r="B37" s="178"/>
      <c r="C37" s="172"/>
      <c r="D37" s="181"/>
      <c r="E37" s="183"/>
      <c r="F37" s="185"/>
      <c r="G37" s="117">
        <v>57.6</v>
      </c>
      <c r="H37" s="52"/>
      <c r="I37" s="132"/>
      <c r="J37" s="123" t="s">
        <v>17</v>
      </c>
      <c r="K37" s="123" t="s">
        <v>17</v>
      </c>
      <c r="L37" s="123" t="s">
        <v>17</v>
      </c>
      <c r="M37" s="124">
        <v>0</v>
      </c>
      <c r="N37" s="136"/>
      <c r="O37" s="136"/>
      <c r="P37" s="136"/>
      <c r="Q37" s="134"/>
    </row>
    <row r="38" spans="1:17" s="8" customFormat="1" x14ac:dyDescent="0.25">
      <c r="A38" s="11" t="s">
        <v>425</v>
      </c>
      <c r="B38" s="178" t="s">
        <v>11</v>
      </c>
      <c r="C38" s="172" t="s">
        <v>12</v>
      </c>
      <c r="D38" s="172" t="s">
        <v>959</v>
      </c>
      <c r="E38" s="183">
        <v>1</v>
      </c>
      <c r="F38" s="185">
        <v>41690</v>
      </c>
      <c r="G38" s="117">
        <v>52</v>
      </c>
      <c r="H38" s="52"/>
      <c r="I38" s="132"/>
      <c r="J38" s="137"/>
      <c r="K38" s="137"/>
      <c r="L38" s="137"/>
      <c r="M38" s="132"/>
      <c r="N38" s="125">
        <v>19.489999999999998</v>
      </c>
      <c r="O38" s="125">
        <v>19.579999999999998</v>
      </c>
      <c r="P38" s="125">
        <f>AVERAGE(N38:O38)</f>
        <v>19.534999999999997</v>
      </c>
      <c r="Q38" s="135">
        <v>128762.93044009271</v>
      </c>
    </row>
    <row r="39" spans="1:17" s="8" customFormat="1" x14ac:dyDescent="0.25">
      <c r="A39" s="11" t="s">
        <v>426</v>
      </c>
      <c r="B39" s="178"/>
      <c r="C39" s="172"/>
      <c r="D39" s="172"/>
      <c r="E39" s="183"/>
      <c r="F39" s="185"/>
      <c r="G39" s="117">
        <v>75.8</v>
      </c>
      <c r="H39" s="52"/>
      <c r="I39" s="132"/>
      <c r="J39" s="127">
        <v>23.19</v>
      </c>
      <c r="K39" s="127">
        <v>23.2</v>
      </c>
      <c r="L39" s="125">
        <f t="shared" si="0"/>
        <v>23.195</v>
      </c>
      <c r="M39" s="126">
        <v>11502.963437389641</v>
      </c>
      <c r="N39" s="125">
        <v>12.92</v>
      </c>
      <c r="O39" s="125">
        <v>12.86</v>
      </c>
      <c r="P39" s="125">
        <f t="shared" ref="P39:P42" si="3">AVERAGE(N39:O39)</f>
        <v>12.89</v>
      </c>
      <c r="Q39" s="135">
        <v>10334594.617802935</v>
      </c>
    </row>
    <row r="40" spans="1:17" s="8" customFormat="1" x14ac:dyDescent="0.25">
      <c r="A40" s="11" t="s">
        <v>427</v>
      </c>
      <c r="B40" s="178"/>
      <c r="C40" s="172"/>
      <c r="D40" s="172"/>
      <c r="E40" s="183"/>
      <c r="F40" s="185"/>
      <c r="G40" s="117">
        <v>90.6</v>
      </c>
      <c r="H40" s="52"/>
      <c r="I40" s="132"/>
      <c r="J40" s="127">
        <v>26.18</v>
      </c>
      <c r="K40" s="127">
        <v>26.27</v>
      </c>
      <c r="L40" s="125">
        <f t="shared" si="0"/>
        <v>26.225000000000001</v>
      </c>
      <c r="M40" s="126">
        <v>1557.3669336570213</v>
      </c>
      <c r="N40" s="125">
        <v>10.44</v>
      </c>
      <c r="O40" s="125">
        <v>10.53</v>
      </c>
      <c r="P40" s="125">
        <f t="shared" si="3"/>
        <v>10.484999999999999</v>
      </c>
      <c r="Q40" s="135">
        <v>50533915.214652322</v>
      </c>
    </row>
    <row r="41" spans="1:17" s="8" customFormat="1" x14ac:dyDescent="0.25">
      <c r="A41" s="11" t="s">
        <v>428</v>
      </c>
      <c r="B41" s="178"/>
      <c r="C41" s="172"/>
      <c r="D41" s="172"/>
      <c r="E41" s="183"/>
      <c r="F41" s="185"/>
      <c r="G41" s="117">
        <v>63.7</v>
      </c>
      <c r="H41" s="52"/>
      <c r="I41" s="132"/>
      <c r="J41" s="127">
        <v>21.69</v>
      </c>
      <c r="K41" s="127">
        <v>21.66</v>
      </c>
      <c r="L41" s="125">
        <f t="shared" si="0"/>
        <v>21.675000000000001</v>
      </c>
      <c r="M41" s="126">
        <v>31365.496648857821</v>
      </c>
      <c r="N41" s="125">
        <v>19.18</v>
      </c>
      <c r="O41" s="125">
        <v>19.149999999999999</v>
      </c>
      <c r="P41" s="125">
        <f t="shared" si="3"/>
        <v>19.164999999999999</v>
      </c>
      <c r="Q41" s="135">
        <v>164374.85801131232</v>
      </c>
    </row>
    <row r="42" spans="1:17" s="8" customFormat="1" x14ac:dyDescent="0.25">
      <c r="A42" s="11" t="s">
        <v>429</v>
      </c>
      <c r="B42" s="178"/>
      <c r="C42" s="172"/>
      <c r="D42" s="172"/>
      <c r="E42" s="183"/>
      <c r="F42" s="185"/>
      <c r="G42" s="117">
        <v>67.3</v>
      </c>
      <c r="H42" s="52"/>
      <c r="I42" s="132"/>
      <c r="J42" s="127">
        <v>33.65</v>
      </c>
      <c r="K42" s="127">
        <v>33.46</v>
      </c>
      <c r="L42" s="125">
        <f t="shared" si="0"/>
        <v>33.555</v>
      </c>
      <c r="M42" s="126">
        <v>12.347034327921961</v>
      </c>
      <c r="N42" s="125">
        <v>28.69</v>
      </c>
      <c r="O42" s="125">
        <v>28.28</v>
      </c>
      <c r="P42" s="125">
        <f t="shared" si="3"/>
        <v>28.484999999999999</v>
      </c>
      <c r="Q42" s="135">
        <v>350.47693544420491</v>
      </c>
    </row>
    <row r="43" spans="1:17" s="8" customFormat="1" x14ac:dyDescent="0.25">
      <c r="A43" s="11" t="s">
        <v>430</v>
      </c>
      <c r="B43" s="178" t="s">
        <v>11</v>
      </c>
      <c r="C43" s="172" t="s">
        <v>31</v>
      </c>
      <c r="D43" s="181" t="s">
        <v>72</v>
      </c>
      <c r="E43" s="183">
        <v>2</v>
      </c>
      <c r="F43" s="187">
        <v>41696</v>
      </c>
      <c r="G43" s="117">
        <v>97.5</v>
      </c>
      <c r="H43" s="52"/>
      <c r="I43" s="132"/>
      <c r="J43" s="123" t="s">
        <v>17</v>
      </c>
      <c r="K43" s="123" t="s">
        <v>17</v>
      </c>
      <c r="L43" s="123" t="s">
        <v>17</v>
      </c>
      <c r="M43" s="124">
        <v>0</v>
      </c>
      <c r="N43" s="125" t="s">
        <v>17</v>
      </c>
      <c r="O43" s="125" t="s">
        <v>17</v>
      </c>
      <c r="P43" s="127" t="s">
        <v>17</v>
      </c>
      <c r="Q43" s="138">
        <v>0</v>
      </c>
    </row>
    <row r="44" spans="1:17" s="8" customFormat="1" x14ac:dyDescent="0.25">
      <c r="A44" s="11" t="s">
        <v>431</v>
      </c>
      <c r="B44" s="178"/>
      <c r="C44" s="172"/>
      <c r="D44" s="181"/>
      <c r="E44" s="183"/>
      <c r="F44" s="187"/>
      <c r="G44" s="117">
        <v>140.19999999999999</v>
      </c>
      <c r="H44" s="52"/>
      <c r="I44" s="132"/>
      <c r="J44" s="123" t="s">
        <v>17</v>
      </c>
      <c r="K44" s="123" t="s">
        <v>17</v>
      </c>
      <c r="L44" s="123" t="s">
        <v>17</v>
      </c>
      <c r="M44" s="124">
        <v>0</v>
      </c>
      <c r="N44" s="125" t="s">
        <v>17</v>
      </c>
      <c r="O44" s="125" t="s">
        <v>17</v>
      </c>
      <c r="P44" s="127" t="s">
        <v>17</v>
      </c>
      <c r="Q44" s="138">
        <v>0</v>
      </c>
    </row>
    <row r="45" spans="1:17" s="8" customFormat="1" x14ac:dyDescent="0.25">
      <c r="A45" s="11" t="s">
        <v>432</v>
      </c>
      <c r="B45" s="178"/>
      <c r="C45" s="172"/>
      <c r="D45" s="181"/>
      <c r="E45" s="183"/>
      <c r="F45" s="187"/>
      <c r="G45" s="117">
        <v>81.7</v>
      </c>
      <c r="H45" s="52"/>
      <c r="I45" s="132"/>
      <c r="J45" s="123" t="s">
        <v>17</v>
      </c>
      <c r="K45" s="123" t="s">
        <v>17</v>
      </c>
      <c r="L45" s="123" t="s">
        <v>17</v>
      </c>
      <c r="M45" s="124">
        <v>0</v>
      </c>
      <c r="N45" s="125" t="s">
        <v>17</v>
      </c>
      <c r="O45" s="125" t="s">
        <v>17</v>
      </c>
      <c r="P45" s="127" t="s">
        <v>17</v>
      </c>
      <c r="Q45" s="138">
        <v>0</v>
      </c>
    </row>
    <row r="46" spans="1:17" s="8" customFormat="1" x14ac:dyDescent="0.25">
      <c r="A46" s="11" t="s">
        <v>433</v>
      </c>
      <c r="B46" s="178"/>
      <c r="C46" s="172"/>
      <c r="D46" s="181"/>
      <c r="E46" s="183"/>
      <c r="F46" s="187"/>
      <c r="G46" s="117">
        <v>93</v>
      </c>
      <c r="H46" s="52"/>
      <c r="I46" s="132"/>
      <c r="J46" s="123" t="s">
        <v>17</v>
      </c>
      <c r="K46" s="123" t="s">
        <v>17</v>
      </c>
      <c r="L46" s="123" t="s">
        <v>17</v>
      </c>
      <c r="M46" s="124">
        <v>0</v>
      </c>
      <c r="N46" s="125" t="s">
        <v>17</v>
      </c>
      <c r="O46" s="125" t="s">
        <v>17</v>
      </c>
      <c r="P46" s="127" t="s">
        <v>17</v>
      </c>
      <c r="Q46" s="138">
        <v>0</v>
      </c>
    </row>
    <row r="47" spans="1:17" s="8" customFormat="1" x14ac:dyDescent="0.25">
      <c r="A47" s="11" t="s">
        <v>434</v>
      </c>
      <c r="B47" s="178"/>
      <c r="C47" s="172"/>
      <c r="D47" s="181"/>
      <c r="E47" s="183"/>
      <c r="F47" s="187"/>
      <c r="G47" s="117">
        <v>69.5</v>
      </c>
      <c r="H47" s="52"/>
      <c r="I47" s="132"/>
      <c r="J47" s="123" t="s">
        <v>17</v>
      </c>
      <c r="K47" s="123" t="s">
        <v>17</v>
      </c>
      <c r="L47" s="123" t="s">
        <v>17</v>
      </c>
      <c r="M47" s="124">
        <v>0</v>
      </c>
      <c r="N47" s="125" t="s">
        <v>17</v>
      </c>
      <c r="O47" s="125" t="s">
        <v>17</v>
      </c>
      <c r="P47" s="127" t="s">
        <v>17</v>
      </c>
      <c r="Q47" s="138">
        <v>0</v>
      </c>
    </row>
    <row r="48" spans="1:17" s="8" customFormat="1" x14ac:dyDescent="0.25">
      <c r="A48" s="11" t="s">
        <v>435</v>
      </c>
      <c r="B48" s="178" t="s">
        <v>11</v>
      </c>
      <c r="C48" s="172" t="s">
        <v>31</v>
      </c>
      <c r="D48" s="172" t="s">
        <v>959</v>
      </c>
      <c r="E48" s="183">
        <v>2</v>
      </c>
      <c r="F48" s="187">
        <v>41696</v>
      </c>
      <c r="G48" s="117">
        <v>70.8</v>
      </c>
      <c r="H48" s="52"/>
      <c r="I48" s="132"/>
      <c r="J48" s="127">
        <v>19.82</v>
      </c>
      <c r="K48" s="127">
        <v>20.25</v>
      </c>
      <c r="L48" s="125">
        <f t="shared" si="0"/>
        <v>20.035</v>
      </c>
      <c r="M48" s="126">
        <v>92573.657212680453</v>
      </c>
      <c r="N48" s="125">
        <v>19.29</v>
      </c>
      <c r="O48" s="125">
        <v>19.68</v>
      </c>
      <c r="P48" s="125">
        <f>AVERAGE(N48:O48)</f>
        <v>19.484999999999999</v>
      </c>
      <c r="Q48" s="139">
        <v>133082.57489404336</v>
      </c>
    </row>
    <row r="49" spans="1:17" s="8" customFormat="1" x14ac:dyDescent="0.25">
      <c r="A49" s="11" t="s">
        <v>436</v>
      </c>
      <c r="B49" s="178"/>
      <c r="C49" s="172"/>
      <c r="D49" s="172"/>
      <c r="E49" s="183"/>
      <c r="F49" s="187"/>
      <c r="G49" s="117">
        <v>66.8</v>
      </c>
      <c r="H49" s="52"/>
      <c r="I49" s="132"/>
      <c r="J49" s="127">
        <v>27.69</v>
      </c>
      <c r="K49" s="127">
        <v>27.88</v>
      </c>
      <c r="L49" s="125">
        <f t="shared" si="0"/>
        <v>27.785</v>
      </c>
      <c r="M49" s="126">
        <v>556.26821563918372</v>
      </c>
      <c r="N49" s="125">
        <v>22.8</v>
      </c>
      <c r="O49" s="125">
        <v>22.9</v>
      </c>
      <c r="P49" s="125">
        <f t="shared" ref="P49:P52" si="4">AVERAGE(N49:O49)</f>
        <v>22.85</v>
      </c>
      <c r="Q49" s="139">
        <v>14444.054104731413</v>
      </c>
    </row>
    <row r="50" spans="1:17" s="8" customFormat="1" x14ac:dyDescent="0.25">
      <c r="A50" s="11" t="s">
        <v>437</v>
      </c>
      <c r="B50" s="178"/>
      <c r="C50" s="172"/>
      <c r="D50" s="172"/>
      <c r="E50" s="183"/>
      <c r="F50" s="187"/>
      <c r="G50" s="117">
        <v>47.8</v>
      </c>
      <c r="H50" s="52"/>
      <c r="I50" s="132"/>
      <c r="J50" s="127">
        <v>24.3</v>
      </c>
      <c r="K50" s="127">
        <v>24.46</v>
      </c>
      <c r="L50" s="125">
        <f t="shared" si="0"/>
        <v>24.380000000000003</v>
      </c>
      <c r="M50" s="126">
        <v>5262.3606499318712</v>
      </c>
      <c r="N50" s="125">
        <v>12.25</v>
      </c>
      <c r="O50" s="125">
        <v>12.54</v>
      </c>
      <c r="P50" s="125">
        <f t="shared" si="4"/>
        <v>12.395</v>
      </c>
      <c r="Q50" s="139">
        <v>14327283.091135925</v>
      </c>
    </row>
    <row r="51" spans="1:17" s="8" customFormat="1" x14ac:dyDescent="0.25">
      <c r="A51" s="11" t="s">
        <v>438</v>
      </c>
      <c r="B51" s="178"/>
      <c r="C51" s="172"/>
      <c r="D51" s="172"/>
      <c r="E51" s="183"/>
      <c r="F51" s="187"/>
      <c r="G51" s="117">
        <v>60.6</v>
      </c>
      <c r="H51" s="52"/>
      <c r="I51" s="132"/>
      <c r="J51" s="127">
        <v>22.4</v>
      </c>
      <c r="K51" s="127">
        <v>22.68</v>
      </c>
      <c r="L51" s="125">
        <f t="shared" si="0"/>
        <v>22.54</v>
      </c>
      <c r="M51" s="126">
        <v>17722.999840296285</v>
      </c>
      <c r="N51" s="125">
        <v>13.36</v>
      </c>
      <c r="O51" s="125">
        <v>13.56</v>
      </c>
      <c r="P51" s="125">
        <f t="shared" si="4"/>
        <v>13.46</v>
      </c>
      <c r="Q51" s="139">
        <v>7094593.7960451087</v>
      </c>
    </row>
    <row r="52" spans="1:17" s="8" customFormat="1" x14ac:dyDescent="0.25">
      <c r="A52" s="11" t="s">
        <v>439</v>
      </c>
      <c r="B52" s="178"/>
      <c r="C52" s="172"/>
      <c r="D52" s="172"/>
      <c r="E52" s="183"/>
      <c r="F52" s="187"/>
      <c r="G52" s="117">
        <v>12.31</v>
      </c>
      <c r="H52" s="52"/>
      <c r="I52" s="132"/>
      <c r="J52" s="127">
        <v>26.31</v>
      </c>
      <c r="K52" s="127">
        <v>26.41</v>
      </c>
      <c r="L52" s="125">
        <f t="shared" si="0"/>
        <v>26.36</v>
      </c>
      <c r="M52" s="126">
        <v>1424.6199544134467</v>
      </c>
      <c r="N52" s="125">
        <v>19.91</v>
      </c>
      <c r="O52" s="125">
        <v>20.149999999999999</v>
      </c>
      <c r="P52" s="125">
        <f t="shared" si="4"/>
        <v>20.03</v>
      </c>
      <c r="Q52" s="139">
        <v>92879.625497314977</v>
      </c>
    </row>
    <row r="53" spans="1:17" s="8" customFormat="1" x14ac:dyDescent="0.25">
      <c r="A53" s="11" t="s">
        <v>440</v>
      </c>
      <c r="B53" s="178" t="s">
        <v>45</v>
      </c>
      <c r="C53" s="172" t="s">
        <v>32</v>
      </c>
      <c r="D53" s="181" t="s">
        <v>72</v>
      </c>
      <c r="E53" s="183">
        <v>2</v>
      </c>
      <c r="F53" s="187">
        <v>41697</v>
      </c>
      <c r="G53" s="117">
        <v>197.4</v>
      </c>
      <c r="H53" s="52"/>
      <c r="I53" s="132"/>
      <c r="J53" s="123" t="s">
        <v>17</v>
      </c>
      <c r="K53" s="123" t="s">
        <v>17</v>
      </c>
      <c r="L53" s="123" t="s">
        <v>17</v>
      </c>
      <c r="M53" s="128">
        <v>0</v>
      </c>
      <c r="N53" s="125" t="s">
        <v>17</v>
      </c>
      <c r="O53" s="125" t="s">
        <v>17</v>
      </c>
      <c r="P53" s="127" t="s">
        <v>17</v>
      </c>
      <c r="Q53" s="138">
        <v>0</v>
      </c>
    </row>
    <row r="54" spans="1:17" s="8" customFormat="1" x14ac:dyDescent="0.25">
      <c r="A54" s="11" t="s">
        <v>441</v>
      </c>
      <c r="B54" s="178"/>
      <c r="C54" s="172"/>
      <c r="D54" s="181"/>
      <c r="E54" s="183"/>
      <c r="F54" s="187"/>
      <c r="G54" s="117">
        <v>142.1</v>
      </c>
      <c r="H54" s="52"/>
      <c r="I54" s="132"/>
      <c r="J54" s="123" t="s">
        <v>17</v>
      </c>
      <c r="K54" s="123" t="s">
        <v>17</v>
      </c>
      <c r="L54" s="123" t="s">
        <v>17</v>
      </c>
      <c r="M54" s="124">
        <v>0</v>
      </c>
      <c r="N54" s="125" t="s">
        <v>17</v>
      </c>
      <c r="O54" s="125" t="s">
        <v>17</v>
      </c>
      <c r="P54" s="127" t="s">
        <v>17</v>
      </c>
      <c r="Q54" s="138">
        <v>0</v>
      </c>
    </row>
    <row r="55" spans="1:17" s="8" customFormat="1" x14ac:dyDescent="0.25">
      <c r="A55" s="11" t="s">
        <v>442</v>
      </c>
      <c r="B55" s="178"/>
      <c r="C55" s="172"/>
      <c r="D55" s="181"/>
      <c r="E55" s="183"/>
      <c r="F55" s="187"/>
      <c r="G55" s="117">
        <v>75.2</v>
      </c>
      <c r="H55" s="52"/>
      <c r="I55" s="132"/>
      <c r="J55" s="123" t="s">
        <v>17</v>
      </c>
      <c r="K55" s="123" t="s">
        <v>17</v>
      </c>
      <c r="L55" s="123" t="s">
        <v>17</v>
      </c>
      <c r="M55" s="124">
        <v>0</v>
      </c>
      <c r="N55" s="125" t="s">
        <v>17</v>
      </c>
      <c r="O55" s="125" t="s">
        <v>17</v>
      </c>
      <c r="P55" s="127" t="s">
        <v>17</v>
      </c>
      <c r="Q55" s="138">
        <v>0</v>
      </c>
    </row>
    <row r="56" spans="1:17" s="8" customFormat="1" x14ac:dyDescent="0.25">
      <c r="A56" s="11" t="s">
        <v>443</v>
      </c>
      <c r="B56" s="178"/>
      <c r="C56" s="172"/>
      <c r="D56" s="181"/>
      <c r="E56" s="183"/>
      <c r="F56" s="187"/>
      <c r="G56" s="117">
        <v>126.1</v>
      </c>
      <c r="H56" s="52"/>
      <c r="I56" s="132"/>
      <c r="J56" s="123" t="s">
        <v>17</v>
      </c>
      <c r="K56" s="123" t="s">
        <v>17</v>
      </c>
      <c r="L56" s="123" t="s">
        <v>17</v>
      </c>
      <c r="M56" s="124">
        <v>0</v>
      </c>
      <c r="N56" s="125" t="s">
        <v>17</v>
      </c>
      <c r="O56" s="125" t="s">
        <v>17</v>
      </c>
      <c r="P56" s="127" t="s">
        <v>17</v>
      </c>
      <c r="Q56" s="138">
        <v>0</v>
      </c>
    </row>
    <row r="57" spans="1:17" s="8" customFormat="1" x14ac:dyDescent="0.25">
      <c r="A57" s="11" t="s">
        <v>444</v>
      </c>
      <c r="B57" s="178"/>
      <c r="C57" s="172"/>
      <c r="D57" s="181"/>
      <c r="E57" s="183"/>
      <c r="F57" s="187"/>
      <c r="G57" s="117">
        <v>140.30000000000001</v>
      </c>
      <c r="H57" s="52"/>
      <c r="I57" s="132"/>
      <c r="J57" s="123" t="s">
        <v>17</v>
      </c>
      <c r="K57" s="123" t="s">
        <v>17</v>
      </c>
      <c r="L57" s="123" t="s">
        <v>17</v>
      </c>
      <c r="M57" s="124">
        <v>0</v>
      </c>
      <c r="N57" s="125" t="s">
        <v>17</v>
      </c>
      <c r="O57" s="125" t="s">
        <v>17</v>
      </c>
      <c r="P57" s="127" t="s">
        <v>17</v>
      </c>
      <c r="Q57" s="138">
        <v>0</v>
      </c>
    </row>
    <row r="58" spans="1:17" s="8" customFormat="1" x14ac:dyDescent="0.25">
      <c r="A58" s="11" t="s">
        <v>445</v>
      </c>
      <c r="B58" s="178" t="s">
        <v>11</v>
      </c>
      <c r="C58" s="172" t="s">
        <v>32</v>
      </c>
      <c r="D58" s="181" t="s">
        <v>72</v>
      </c>
      <c r="E58" s="183">
        <v>2</v>
      </c>
      <c r="F58" s="187">
        <v>41697</v>
      </c>
      <c r="G58" s="117">
        <v>83.7</v>
      </c>
      <c r="H58" s="52"/>
      <c r="I58" s="132"/>
      <c r="J58" s="123" t="s">
        <v>17</v>
      </c>
      <c r="K58" s="123" t="s">
        <v>17</v>
      </c>
      <c r="L58" s="123" t="s">
        <v>17</v>
      </c>
      <c r="M58" s="124">
        <v>0</v>
      </c>
      <c r="N58" s="125">
        <v>35.159999999999997</v>
      </c>
      <c r="O58" s="125" t="s">
        <v>5</v>
      </c>
      <c r="P58" s="127" t="s">
        <v>17</v>
      </c>
      <c r="Q58" s="138">
        <v>0</v>
      </c>
    </row>
    <row r="59" spans="1:17" s="8" customFormat="1" x14ac:dyDescent="0.25">
      <c r="A59" s="11" t="s">
        <v>446</v>
      </c>
      <c r="B59" s="178"/>
      <c r="C59" s="172"/>
      <c r="D59" s="181"/>
      <c r="E59" s="183"/>
      <c r="F59" s="187"/>
      <c r="G59" s="117">
        <v>43.5</v>
      </c>
      <c r="H59" s="52"/>
      <c r="I59" s="132"/>
      <c r="J59" s="123" t="s">
        <v>17</v>
      </c>
      <c r="K59" s="123" t="s">
        <v>17</v>
      </c>
      <c r="L59" s="123" t="s">
        <v>17</v>
      </c>
      <c r="M59" s="124">
        <v>0</v>
      </c>
      <c r="N59" s="125">
        <v>34.6</v>
      </c>
      <c r="O59" s="125" t="s">
        <v>5</v>
      </c>
      <c r="P59" s="127" t="s">
        <v>17</v>
      </c>
      <c r="Q59" s="138">
        <v>0</v>
      </c>
    </row>
    <row r="60" spans="1:17" s="8" customFormat="1" x14ac:dyDescent="0.25">
      <c r="A60" s="11" t="s">
        <v>447</v>
      </c>
      <c r="B60" s="178"/>
      <c r="C60" s="172"/>
      <c r="D60" s="181"/>
      <c r="E60" s="183"/>
      <c r="F60" s="187"/>
      <c r="G60" s="117">
        <v>63</v>
      </c>
      <c r="H60" s="52"/>
      <c r="I60" s="132"/>
      <c r="J60" s="123" t="s">
        <v>17</v>
      </c>
      <c r="K60" s="123" t="s">
        <v>17</v>
      </c>
      <c r="L60" s="123" t="s">
        <v>17</v>
      </c>
      <c r="M60" s="124">
        <v>0</v>
      </c>
      <c r="N60" s="125">
        <v>36.28</v>
      </c>
      <c r="O60" s="125" t="s">
        <v>5</v>
      </c>
      <c r="P60" s="127" t="s">
        <v>17</v>
      </c>
      <c r="Q60" s="138">
        <v>0</v>
      </c>
    </row>
    <row r="61" spans="1:17" s="8" customFormat="1" x14ac:dyDescent="0.25">
      <c r="A61" s="11" t="s">
        <v>448</v>
      </c>
      <c r="B61" s="178"/>
      <c r="C61" s="172"/>
      <c r="D61" s="181"/>
      <c r="E61" s="183"/>
      <c r="F61" s="187"/>
      <c r="G61" s="117">
        <v>58.8</v>
      </c>
      <c r="H61" s="52"/>
      <c r="I61" s="132"/>
      <c r="J61" s="123" t="s">
        <v>17</v>
      </c>
      <c r="K61" s="123" t="s">
        <v>17</v>
      </c>
      <c r="L61" s="123" t="s">
        <v>17</v>
      </c>
      <c r="M61" s="124">
        <v>0</v>
      </c>
      <c r="N61" s="125" t="s">
        <v>17</v>
      </c>
      <c r="O61" s="125" t="s">
        <v>17</v>
      </c>
      <c r="P61" s="127" t="s">
        <v>17</v>
      </c>
      <c r="Q61" s="138">
        <v>0</v>
      </c>
    </row>
    <row r="62" spans="1:17" s="8" customFormat="1" x14ac:dyDescent="0.25">
      <c r="A62" s="11" t="s">
        <v>449</v>
      </c>
      <c r="B62" s="178"/>
      <c r="C62" s="172"/>
      <c r="D62" s="181"/>
      <c r="E62" s="183"/>
      <c r="F62" s="187"/>
      <c r="G62" s="117">
        <v>47.8</v>
      </c>
      <c r="H62" s="52"/>
      <c r="I62" s="132"/>
      <c r="J62" s="123" t="s">
        <v>17</v>
      </c>
      <c r="K62" s="123" t="s">
        <v>17</v>
      </c>
      <c r="L62" s="123" t="s">
        <v>17</v>
      </c>
      <c r="M62" s="124">
        <v>0</v>
      </c>
      <c r="N62" s="125" t="s">
        <v>17</v>
      </c>
      <c r="O62" s="125" t="s">
        <v>17</v>
      </c>
      <c r="P62" s="127" t="s">
        <v>17</v>
      </c>
      <c r="Q62" s="138">
        <v>0</v>
      </c>
    </row>
    <row r="63" spans="1:17" s="8" customFormat="1" x14ac:dyDescent="0.25">
      <c r="A63" s="11" t="s">
        <v>450</v>
      </c>
      <c r="B63" s="178" t="s">
        <v>11</v>
      </c>
      <c r="C63" s="172" t="s">
        <v>32</v>
      </c>
      <c r="D63" s="172" t="s">
        <v>959</v>
      </c>
      <c r="E63" s="183">
        <v>2</v>
      </c>
      <c r="F63" s="187">
        <v>41697</v>
      </c>
      <c r="G63" s="117">
        <v>64.400000000000006</v>
      </c>
      <c r="H63" s="52"/>
      <c r="I63" s="132"/>
      <c r="J63" s="127">
        <v>24.45</v>
      </c>
      <c r="K63" s="127">
        <v>24.33</v>
      </c>
      <c r="L63" s="125">
        <f t="shared" ref="L63:L82" si="5">AVERAGE(J63:K63)</f>
        <v>24.39</v>
      </c>
      <c r="M63" s="140">
        <v>5227.7467419879949</v>
      </c>
      <c r="N63" s="125">
        <v>15.9</v>
      </c>
      <c r="O63" s="125">
        <v>15.93</v>
      </c>
      <c r="P63" s="125">
        <f>AVERAGE(N63:O63)</f>
        <v>15.914999999999999</v>
      </c>
      <c r="Q63" s="135">
        <v>1403807.9259740766</v>
      </c>
    </row>
    <row r="64" spans="1:17" s="8" customFormat="1" x14ac:dyDescent="0.25">
      <c r="A64" s="11" t="s">
        <v>451</v>
      </c>
      <c r="B64" s="178"/>
      <c r="C64" s="172"/>
      <c r="D64" s="172"/>
      <c r="E64" s="183"/>
      <c r="F64" s="187"/>
      <c r="G64" s="117">
        <v>76.2</v>
      </c>
      <c r="H64" s="52"/>
      <c r="I64" s="132"/>
      <c r="J64" s="127">
        <v>19.48</v>
      </c>
      <c r="K64" s="127">
        <v>19.809999999999999</v>
      </c>
      <c r="L64" s="125">
        <f t="shared" si="5"/>
        <v>19.645</v>
      </c>
      <c r="M64" s="140">
        <v>119746.84981335209</v>
      </c>
      <c r="N64" s="125">
        <v>11.68</v>
      </c>
      <c r="O64" s="125">
        <v>11.65</v>
      </c>
      <c r="P64" s="125">
        <f t="shared" ref="P64:P67" si="6">AVERAGE(N64:O64)</f>
        <v>11.664999999999999</v>
      </c>
      <c r="Q64" s="135">
        <v>23194598.056378376</v>
      </c>
    </row>
    <row r="65" spans="1:17" s="8" customFormat="1" x14ac:dyDescent="0.25">
      <c r="A65" s="11" t="s">
        <v>452</v>
      </c>
      <c r="B65" s="178"/>
      <c r="C65" s="172"/>
      <c r="D65" s="172"/>
      <c r="E65" s="183"/>
      <c r="F65" s="187"/>
      <c r="G65" s="117">
        <v>64.5</v>
      </c>
      <c r="H65" s="52"/>
      <c r="I65" s="132"/>
      <c r="J65" s="127">
        <v>20.48</v>
      </c>
      <c r="K65" s="127">
        <v>20.309999999999999</v>
      </c>
      <c r="L65" s="125">
        <f t="shared" si="5"/>
        <v>20.395</v>
      </c>
      <c r="M65" s="140">
        <v>72997.662105421157</v>
      </c>
      <c r="N65" s="125">
        <v>11.38</v>
      </c>
      <c r="O65" s="125">
        <v>11.31</v>
      </c>
      <c r="P65" s="125">
        <f t="shared" si="6"/>
        <v>11.345000000000001</v>
      </c>
      <c r="Q65" s="135">
        <v>28648444.510351181</v>
      </c>
    </row>
    <row r="66" spans="1:17" s="8" customFormat="1" x14ac:dyDescent="0.25">
      <c r="A66" s="11" t="s">
        <v>453</v>
      </c>
      <c r="B66" s="178"/>
      <c r="C66" s="172"/>
      <c r="D66" s="172"/>
      <c r="E66" s="183"/>
      <c r="F66" s="187"/>
      <c r="G66" s="117">
        <v>61.2</v>
      </c>
      <c r="H66" s="52"/>
      <c r="I66" s="132"/>
      <c r="J66" s="127">
        <v>20.74</v>
      </c>
      <c r="K66" s="127">
        <v>20.72</v>
      </c>
      <c r="L66" s="125">
        <f t="shared" si="5"/>
        <v>20.729999999999997</v>
      </c>
      <c r="M66" s="140">
        <v>58518.832452255381</v>
      </c>
      <c r="N66" s="125">
        <v>11.47</v>
      </c>
      <c r="O66" s="125">
        <v>11.51</v>
      </c>
      <c r="P66" s="125">
        <f t="shared" si="6"/>
        <v>11.49</v>
      </c>
      <c r="Q66" s="135">
        <v>26034128.953552078</v>
      </c>
    </row>
    <row r="67" spans="1:17" s="8" customFormat="1" x14ac:dyDescent="0.25">
      <c r="A67" s="11" t="s">
        <v>454</v>
      </c>
      <c r="B67" s="178"/>
      <c r="C67" s="172"/>
      <c r="D67" s="172"/>
      <c r="E67" s="183"/>
      <c r="F67" s="187"/>
      <c r="G67" s="117">
        <v>48.3</v>
      </c>
      <c r="H67" s="52"/>
      <c r="I67" s="132"/>
      <c r="J67" s="123" t="s">
        <v>17</v>
      </c>
      <c r="K67" s="123">
        <v>36.729999999999997</v>
      </c>
      <c r="L67" s="141" t="s">
        <v>17</v>
      </c>
      <c r="M67" s="142">
        <v>0</v>
      </c>
      <c r="N67" s="125">
        <v>30.96</v>
      </c>
      <c r="O67" s="125">
        <v>32.24</v>
      </c>
      <c r="P67" s="125">
        <f t="shared" si="6"/>
        <v>31.6</v>
      </c>
      <c r="Q67" s="135">
        <v>44.862045300714875</v>
      </c>
    </row>
    <row r="68" spans="1:17" s="8" customFormat="1" x14ac:dyDescent="0.25">
      <c r="A68" s="11" t="s">
        <v>455</v>
      </c>
      <c r="B68" s="178" t="s">
        <v>45</v>
      </c>
      <c r="C68" s="172" t="s">
        <v>12</v>
      </c>
      <c r="D68" s="181" t="s">
        <v>72</v>
      </c>
      <c r="E68" s="183">
        <v>2</v>
      </c>
      <c r="F68" s="187">
        <v>41697</v>
      </c>
      <c r="G68" s="117">
        <v>206.1</v>
      </c>
      <c r="H68" s="52"/>
      <c r="I68" s="132"/>
      <c r="J68" s="123" t="s">
        <v>17</v>
      </c>
      <c r="K68" s="123" t="s">
        <v>17</v>
      </c>
      <c r="L68" s="123" t="s">
        <v>17</v>
      </c>
      <c r="M68" s="124">
        <v>0</v>
      </c>
      <c r="N68" s="125">
        <v>36.19</v>
      </c>
      <c r="O68" s="125" t="s">
        <v>5</v>
      </c>
      <c r="P68" s="127" t="s">
        <v>17</v>
      </c>
      <c r="Q68" s="138">
        <v>0</v>
      </c>
    </row>
    <row r="69" spans="1:17" s="8" customFormat="1" x14ac:dyDescent="0.25">
      <c r="A69" s="11" t="s">
        <v>456</v>
      </c>
      <c r="B69" s="178"/>
      <c r="C69" s="172"/>
      <c r="D69" s="181"/>
      <c r="E69" s="183"/>
      <c r="F69" s="187"/>
      <c r="G69" s="120">
        <v>254.8</v>
      </c>
      <c r="H69" s="35" t="s">
        <v>952</v>
      </c>
      <c r="I69" s="132"/>
      <c r="J69" s="123" t="s">
        <v>17</v>
      </c>
      <c r="K69" s="123" t="s">
        <v>17</v>
      </c>
      <c r="L69" s="123" t="s">
        <v>17</v>
      </c>
      <c r="M69" s="124">
        <v>0</v>
      </c>
      <c r="N69" s="125" t="s">
        <v>17</v>
      </c>
      <c r="O69" s="125" t="s">
        <v>17</v>
      </c>
      <c r="P69" s="127" t="s">
        <v>17</v>
      </c>
      <c r="Q69" s="138">
        <v>0</v>
      </c>
    </row>
    <row r="70" spans="1:17" s="8" customFormat="1" x14ac:dyDescent="0.25">
      <c r="A70" s="11" t="s">
        <v>457</v>
      </c>
      <c r="B70" s="178"/>
      <c r="C70" s="172"/>
      <c r="D70" s="181"/>
      <c r="E70" s="183"/>
      <c r="F70" s="187"/>
      <c r="G70" s="120">
        <v>179.3</v>
      </c>
      <c r="H70" s="35" t="s">
        <v>952</v>
      </c>
      <c r="I70" s="132"/>
      <c r="J70" s="123" t="s">
        <v>17</v>
      </c>
      <c r="K70" s="123" t="s">
        <v>17</v>
      </c>
      <c r="L70" s="123" t="s">
        <v>17</v>
      </c>
      <c r="M70" s="124">
        <v>0</v>
      </c>
      <c r="N70" s="125" t="s">
        <v>17</v>
      </c>
      <c r="O70" s="125" t="s">
        <v>17</v>
      </c>
      <c r="P70" s="127" t="s">
        <v>17</v>
      </c>
      <c r="Q70" s="138">
        <v>0</v>
      </c>
    </row>
    <row r="71" spans="1:17" s="8" customFormat="1" x14ac:dyDescent="0.25">
      <c r="A71" s="11" t="s">
        <v>458</v>
      </c>
      <c r="B71" s="178"/>
      <c r="C71" s="172"/>
      <c r="D71" s="181"/>
      <c r="E71" s="183"/>
      <c r="F71" s="187"/>
      <c r="G71" s="120">
        <v>147.1</v>
      </c>
      <c r="H71" s="35" t="s">
        <v>952</v>
      </c>
      <c r="I71" s="132"/>
      <c r="J71" s="123" t="s">
        <v>17</v>
      </c>
      <c r="K71" s="123" t="s">
        <v>17</v>
      </c>
      <c r="L71" s="123" t="s">
        <v>17</v>
      </c>
      <c r="M71" s="124">
        <v>0</v>
      </c>
      <c r="N71" s="125" t="s">
        <v>17</v>
      </c>
      <c r="O71" s="125" t="s">
        <v>17</v>
      </c>
      <c r="P71" s="127" t="s">
        <v>17</v>
      </c>
      <c r="Q71" s="138">
        <v>0</v>
      </c>
    </row>
    <row r="72" spans="1:17" s="8" customFormat="1" x14ac:dyDescent="0.25">
      <c r="A72" s="11" t="s">
        <v>459</v>
      </c>
      <c r="B72" s="178"/>
      <c r="C72" s="172"/>
      <c r="D72" s="181"/>
      <c r="E72" s="183"/>
      <c r="F72" s="187"/>
      <c r="G72" s="117">
        <v>147.69999999999999</v>
      </c>
      <c r="H72" s="52"/>
      <c r="I72" s="132"/>
      <c r="J72" s="123" t="s">
        <v>17</v>
      </c>
      <c r="K72" s="123" t="s">
        <v>17</v>
      </c>
      <c r="L72" s="123" t="s">
        <v>17</v>
      </c>
      <c r="M72" s="124">
        <v>0</v>
      </c>
      <c r="N72" s="125" t="s">
        <v>17</v>
      </c>
      <c r="O72" s="125" t="s">
        <v>17</v>
      </c>
      <c r="P72" s="127" t="s">
        <v>17</v>
      </c>
      <c r="Q72" s="138">
        <v>0</v>
      </c>
    </row>
    <row r="73" spans="1:17" s="8" customFormat="1" x14ac:dyDescent="0.25">
      <c r="A73" s="11" t="s">
        <v>460</v>
      </c>
      <c r="B73" s="178" t="s">
        <v>11</v>
      </c>
      <c r="C73" s="172" t="s">
        <v>12</v>
      </c>
      <c r="D73" s="181" t="s">
        <v>72</v>
      </c>
      <c r="E73" s="183">
        <v>2</v>
      </c>
      <c r="F73" s="187">
        <v>41697</v>
      </c>
      <c r="G73" s="117">
        <v>74.599999999999994</v>
      </c>
      <c r="H73" s="52"/>
      <c r="I73" s="132"/>
      <c r="J73" s="123" t="s">
        <v>17</v>
      </c>
      <c r="K73" s="123" t="s">
        <v>17</v>
      </c>
      <c r="L73" s="123" t="s">
        <v>17</v>
      </c>
      <c r="M73" s="124">
        <v>0</v>
      </c>
      <c r="N73" s="125" t="s">
        <v>17</v>
      </c>
      <c r="O73" s="125" t="s">
        <v>17</v>
      </c>
      <c r="P73" s="127" t="s">
        <v>17</v>
      </c>
      <c r="Q73" s="138">
        <v>0</v>
      </c>
    </row>
    <row r="74" spans="1:17" s="8" customFormat="1" x14ac:dyDescent="0.25">
      <c r="A74" s="11" t="s">
        <v>461</v>
      </c>
      <c r="B74" s="178"/>
      <c r="C74" s="172"/>
      <c r="D74" s="181"/>
      <c r="E74" s="183"/>
      <c r="F74" s="187"/>
      <c r="G74" s="117">
        <v>54.6</v>
      </c>
      <c r="H74" s="52"/>
      <c r="I74" s="132"/>
      <c r="J74" s="123" t="s">
        <v>17</v>
      </c>
      <c r="K74" s="123" t="s">
        <v>17</v>
      </c>
      <c r="L74" s="123" t="s">
        <v>17</v>
      </c>
      <c r="M74" s="124">
        <v>0</v>
      </c>
      <c r="N74" s="125" t="s">
        <v>17</v>
      </c>
      <c r="O74" s="125" t="s">
        <v>17</v>
      </c>
      <c r="P74" s="127" t="s">
        <v>17</v>
      </c>
      <c r="Q74" s="138">
        <v>0</v>
      </c>
    </row>
    <row r="75" spans="1:17" s="8" customFormat="1" x14ac:dyDescent="0.25">
      <c r="A75" s="11" t="s">
        <v>462</v>
      </c>
      <c r="B75" s="178"/>
      <c r="C75" s="172"/>
      <c r="D75" s="181"/>
      <c r="E75" s="183"/>
      <c r="F75" s="187"/>
      <c r="G75" s="117">
        <v>54</v>
      </c>
      <c r="H75" s="52"/>
      <c r="I75" s="132"/>
      <c r="J75" s="123" t="s">
        <v>17</v>
      </c>
      <c r="K75" s="123" t="s">
        <v>17</v>
      </c>
      <c r="L75" s="123" t="s">
        <v>17</v>
      </c>
      <c r="M75" s="124">
        <v>0</v>
      </c>
      <c r="N75" s="125" t="s">
        <v>17</v>
      </c>
      <c r="O75" s="125" t="s">
        <v>17</v>
      </c>
      <c r="P75" s="127" t="s">
        <v>17</v>
      </c>
      <c r="Q75" s="138">
        <v>0</v>
      </c>
    </row>
    <row r="76" spans="1:17" s="8" customFormat="1" x14ac:dyDescent="0.25">
      <c r="A76" s="11" t="s">
        <v>463</v>
      </c>
      <c r="B76" s="178"/>
      <c r="C76" s="172"/>
      <c r="D76" s="181"/>
      <c r="E76" s="183"/>
      <c r="F76" s="187"/>
      <c r="G76" s="117">
        <v>47.5</v>
      </c>
      <c r="H76" s="52"/>
      <c r="I76" s="132"/>
      <c r="J76" s="123" t="s">
        <v>17</v>
      </c>
      <c r="K76" s="123" t="s">
        <v>17</v>
      </c>
      <c r="L76" s="123" t="s">
        <v>17</v>
      </c>
      <c r="M76" s="124">
        <v>0</v>
      </c>
      <c r="N76" s="125" t="s">
        <v>17</v>
      </c>
      <c r="O76" s="125" t="s">
        <v>17</v>
      </c>
      <c r="P76" s="127" t="s">
        <v>17</v>
      </c>
      <c r="Q76" s="138">
        <v>0</v>
      </c>
    </row>
    <row r="77" spans="1:17" s="8" customFormat="1" x14ac:dyDescent="0.25">
      <c r="A77" s="11" t="s">
        <v>464</v>
      </c>
      <c r="B77" s="178"/>
      <c r="C77" s="172"/>
      <c r="D77" s="181"/>
      <c r="E77" s="183"/>
      <c r="F77" s="187"/>
      <c r="G77" s="117">
        <v>69.099999999999994</v>
      </c>
      <c r="H77" s="52"/>
      <c r="I77" s="132"/>
      <c r="J77" s="123" t="s">
        <v>17</v>
      </c>
      <c r="K77" s="123" t="s">
        <v>17</v>
      </c>
      <c r="L77" s="123" t="s">
        <v>17</v>
      </c>
      <c r="M77" s="124">
        <v>0</v>
      </c>
      <c r="N77" s="125" t="s">
        <v>17</v>
      </c>
      <c r="O77" s="125" t="s">
        <v>17</v>
      </c>
      <c r="P77" s="127" t="s">
        <v>17</v>
      </c>
      <c r="Q77" s="138">
        <v>0</v>
      </c>
    </row>
    <row r="78" spans="1:17" s="8" customFormat="1" x14ac:dyDescent="0.25">
      <c r="A78" s="11" t="s">
        <v>465</v>
      </c>
      <c r="B78" s="178" t="s">
        <v>11</v>
      </c>
      <c r="C78" s="172" t="s">
        <v>12</v>
      </c>
      <c r="D78" s="172" t="s">
        <v>959</v>
      </c>
      <c r="E78" s="183">
        <v>2</v>
      </c>
      <c r="F78" s="187">
        <v>41697</v>
      </c>
      <c r="G78" s="117">
        <v>72.8</v>
      </c>
      <c r="H78" s="52"/>
      <c r="I78" s="132"/>
      <c r="J78" s="127">
        <v>21.54</v>
      </c>
      <c r="K78" s="127">
        <v>22.13</v>
      </c>
      <c r="L78" s="125">
        <f t="shared" si="5"/>
        <v>21.835000000000001</v>
      </c>
      <c r="M78" s="126">
        <v>28222.47329917039</v>
      </c>
      <c r="N78" s="125">
        <v>15.42</v>
      </c>
      <c r="O78" s="125">
        <v>15.02</v>
      </c>
      <c r="P78" s="125">
        <f>AVERAGE(N78:O78)</f>
        <v>15.219999999999999</v>
      </c>
      <c r="Q78" s="135">
        <v>2220748.9159596162</v>
      </c>
    </row>
    <row r="79" spans="1:17" s="8" customFormat="1" x14ac:dyDescent="0.25">
      <c r="A79" s="11" t="s">
        <v>466</v>
      </c>
      <c r="B79" s="178"/>
      <c r="C79" s="172"/>
      <c r="D79" s="172"/>
      <c r="E79" s="183"/>
      <c r="F79" s="187"/>
      <c r="G79" s="117">
        <v>89.1</v>
      </c>
      <c r="H79" s="52"/>
      <c r="I79" s="132"/>
      <c r="J79" s="127">
        <v>24.98</v>
      </c>
      <c r="K79" s="127">
        <v>25.23</v>
      </c>
      <c r="L79" s="125">
        <f t="shared" si="5"/>
        <v>25.105</v>
      </c>
      <c r="M79" s="126">
        <v>3261.2991266245881</v>
      </c>
      <c r="N79" s="125">
        <v>11.47</v>
      </c>
      <c r="O79" s="125">
        <v>11.47</v>
      </c>
      <c r="P79" s="125">
        <f t="shared" ref="P79:P82" si="7">AVERAGE(N79:O79)</f>
        <v>11.47</v>
      </c>
      <c r="Q79" s="135">
        <v>26380024.157448668</v>
      </c>
    </row>
    <row r="80" spans="1:17" s="8" customFormat="1" x14ac:dyDescent="0.25">
      <c r="A80" s="11" t="s">
        <v>467</v>
      </c>
      <c r="B80" s="178"/>
      <c r="C80" s="172"/>
      <c r="D80" s="172"/>
      <c r="E80" s="183"/>
      <c r="F80" s="187"/>
      <c r="G80" s="117">
        <v>67.2</v>
      </c>
      <c r="H80" s="52"/>
      <c r="I80" s="132"/>
      <c r="J80" s="129">
        <v>22.24</v>
      </c>
      <c r="K80" s="129">
        <v>22.28</v>
      </c>
      <c r="L80" s="125">
        <f t="shared" si="5"/>
        <v>22.259999999999998</v>
      </c>
      <c r="M80" s="126">
        <v>21319.99776128164</v>
      </c>
      <c r="N80" s="125">
        <v>10.7</v>
      </c>
      <c r="O80" s="125">
        <v>10.48</v>
      </c>
      <c r="P80" s="125">
        <f t="shared" si="7"/>
        <v>10.59</v>
      </c>
      <c r="Q80" s="135">
        <v>47150817.498969167</v>
      </c>
    </row>
    <row r="81" spans="1:17" s="8" customFormat="1" x14ac:dyDescent="0.25">
      <c r="A81" s="11" t="s">
        <v>468</v>
      </c>
      <c r="B81" s="178"/>
      <c r="C81" s="172"/>
      <c r="D81" s="172"/>
      <c r="E81" s="183"/>
      <c r="F81" s="187"/>
      <c r="G81" s="117">
        <v>78.8</v>
      </c>
      <c r="H81" s="52"/>
      <c r="I81" s="132"/>
      <c r="J81" s="129">
        <v>27.53</v>
      </c>
      <c r="K81" s="129">
        <v>27.68</v>
      </c>
      <c r="L81" s="125">
        <f t="shared" si="5"/>
        <v>27.605</v>
      </c>
      <c r="M81" s="126">
        <v>626.43134525188168</v>
      </c>
      <c r="N81" s="125">
        <v>20.350000000000001</v>
      </c>
      <c r="O81" s="125">
        <v>20.82</v>
      </c>
      <c r="P81" s="125">
        <f t="shared" si="7"/>
        <v>20.585000000000001</v>
      </c>
      <c r="Q81" s="135">
        <v>64395.222414008604</v>
      </c>
    </row>
    <row r="82" spans="1:17" s="8" customFormat="1" x14ac:dyDescent="0.25">
      <c r="A82" s="11" t="s">
        <v>469</v>
      </c>
      <c r="B82" s="178"/>
      <c r="C82" s="172"/>
      <c r="D82" s="172"/>
      <c r="E82" s="183"/>
      <c r="F82" s="187"/>
      <c r="G82" s="117">
        <v>91.1</v>
      </c>
      <c r="H82" s="52"/>
      <c r="I82" s="132"/>
      <c r="J82" s="127">
        <v>19.97</v>
      </c>
      <c r="K82" s="127">
        <v>20.239999999999998</v>
      </c>
      <c r="L82" s="125">
        <f t="shared" si="5"/>
        <v>20.104999999999997</v>
      </c>
      <c r="M82" s="126">
        <v>88394.438412435877</v>
      </c>
      <c r="N82" s="125">
        <v>10.53</v>
      </c>
      <c r="O82" s="125">
        <v>10.210000000000001</v>
      </c>
      <c r="P82" s="125">
        <f t="shared" si="7"/>
        <v>10.370000000000001</v>
      </c>
      <c r="Q82" s="135">
        <v>54518354.142319255</v>
      </c>
    </row>
    <row r="83" spans="1:17" s="8" customFormat="1" x14ac:dyDescent="0.25">
      <c r="A83" s="11" t="s">
        <v>470</v>
      </c>
      <c r="B83" s="178" t="s">
        <v>11</v>
      </c>
      <c r="C83" s="172" t="s">
        <v>31</v>
      </c>
      <c r="D83" s="181" t="s">
        <v>72</v>
      </c>
      <c r="E83" s="183">
        <v>4</v>
      </c>
      <c r="F83" s="187">
        <v>41710</v>
      </c>
      <c r="G83" s="117">
        <v>93.4</v>
      </c>
      <c r="H83" s="52"/>
      <c r="I83" s="132"/>
      <c r="J83" s="127">
        <v>27.49</v>
      </c>
      <c r="K83" s="127">
        <v>27.48</v>
      </c>
      <c r="L83" s="125">
        <v>27.484999999999999</v>
      </c>
      <c r="M83" s="126">
        <v>678.0571565759841</v>
      </c>
      <c r="N83" s="125">
        <v>33.729999999999997</v>
      </c>
      <c r="O83" s="125">
        <v>34.56</v>
      </c>
      <c r="P83" s="125">
        <v>34.144999999999996</v>
      </c>
      <c r="Q83" s="135">
        <v>8.36497423040821</v>
      </c>
    </row>
    <row r="84" spans="1:17" s="8" customFormat="1" x14ac:dyDescent="0.25">
      <c r="A84" s="11" t="s">
        <v>471</v>
      </c>
      <c r="B84" s="178"/>
      <c r="C84" s="172"/>
      <c r="D84" s="181"/>
      <c r="E84" s="183"/>
      <c r="F84" s="187"/>
      <c r="G84" s="117">
        <v>63.8</v>
      </c>
      <c r="H84" s="52"/>
      <c r="I84" s="132"/>
      <c r="J84" s="127">
        <v>35.85</v>
      </c>
      <c r="K84" s="127">
        <v>35.82</v>
      </c>
      <c r="L84" s="125">
        <v>35.835000000000001</v>
      </c>
      <c r="M84" s="126">
        <v>2.7421992749695234</v>
      </c>
      <c r="N84" s="125">
        <v>25.39</v>
      </c>
      <c r="O84" s="125">
        <v>25.46</v>
      </c>
      <c r="P84" s="125">
        <v>25.425000000000001</v>
      </c>
      <c r="Q84" s="135">
        <v>2640.4408224098693</v>
      </c>
    </row>
    <row r="85" spans="1:17" s="8" customFormat="1" x14ac:dyDescent="0.25">
      <c r="A85" s="11" t="s">
        <v>472</v>
      </c>
      <c r="B85" s="178"/>
      <c r="C85" s="172"/>
      <c r="D85" s="181"/>
      <c r="E85" s="183"/>
      <c r="F85" s="187"/>
      <c r="G85" s="117">
        <v>134.1</v>
      </c>
      <c r="H85" s="52"/>
      <c r="I85" s="132"/>
      <c r="J85" s="127">
        <v>33.25</v>
      </c>
      <c r="K85" s="127">
        <v>33.46</v>
      </c>
      <c r="L85" s="125">
        <v>33.355000000000004</v>
      </c>
      <c r="M85" s="126">
        <v>14.089125182477323</v>
      </c>
      <c r="N85" s="125">
        <v>30.32</v>
      </c>
      <c r="O85" s="125">
        <v>30.31</v>
      </c>
      <c r="P85" s="125">
        <v>30.314999999999998</v>
      </c>
      <c r="Q85" s="135">
        <v>104.75358297443093</v>
      </c>
    </row>
    <row r="86" spans="1:17" s="8" customFormat="1" x14ac:dyDescent="0.25">
      <c r="A86" s="11" t="s">
        <v>473</v>
      </c>
      <c r="B86" s="178"/>
      <c r="C86" s="172"/>
      <c r="D86" s="181"/>
      <c r="E86" s="183"/>
      <c r="F86" s="187"/>
      <c r="G86" s="117">
        <v>89.8</v>
      </c>
      <c r="H86" s="52"/>
      <c r="I86" s="132"/>
      <c r="J86" s="127">
        <v>30.18</v>
      </c>
      <c r="K86" s="127">
        <v>30.23</v>
      </c>
      <c r="L86" s="125">
        <v>30.204999999999998</v>
      </c>
      <c r="M86" s="126">
        <v>112.64077793203973</v>
      </c>
      <c r="N86" s="125">
        <v>26.71</v>
      </c>
      <c r="O86" s="125">
        <v>26.82</v>
      </c>
      <c r="P86" s="125">
        <v>26.765000000000001</v>
      </c>
      <c r="Q86" s="135">
        <v>1090.4939093413534</v>
      </c>
    </row>
    <row r="87" spans="1:17" s="8" customFormat="1" x14ac:dyDescent="0.25">
      <c r="A87" s="11" t="s">
        <v>474</v>
      </c>
      <c r="B87" s="178"/>
      <c r="C87" s="172"/>
      <c r="D87" s="181"/>
      <c r="E87" s="183"/>
      <c r="F87" s="187"/>
      <c r="G87" s="117">
        <v>125</v>
      </c>
      <c r="H87" s="52"/>
      <c r="I87" s="132"/>
      <c r="J87" s="127">
        <v>29.54</v>
      </c>
      <c r="K87" s="127">
        <v>29.85</v>
      </c>
      <c r="L87" s="125">
        <v>29.695</v>
      </c>
      <c r="M87" s="126">
        <v>157.71214571857973</v>
      </c>
      <c r="N87" s="125">
        <v>27.1</v>
      </c>
      <c r="O87" s="125">
        <v>27.17</v>
      </c>
      <c r="P87" s="125">
        <v>27.135000000000002</v>
      </c>
      <c r="Q87" s="135">
        <v>854.23764371679124</v>
      </c>
    </row>
    <row r="88" spans="1:17" s="8" customFormat="1" x14ac:dyDescent="0.25">
      <c r="A88" s="11" t="s">
        <v>475</v>
      </c>
      <c r="B88" s="178" t="s">
        <v>11</v>
      </c>
      <c r="C88" s="172" t="s">
        <v>31</v>
      </c>
      <c r="D88" s="172" t="s">
        <v>959</v>
      </c>
      <c r="E88" s="183">
        <v>4</v>
      </c>
      <c r="F88" s="187">
        <v>41710</v>
      </c>
      <c r="G88" s="117">
        <v>107.6</v>
      </c>
      <c r="H88" s="52"/>
      <c r="I88" s="132"/>
      <c r="J88" s="127">
        <v>28.21</v>
      </c>
      <c r="K88" s="127">
        <v>28.29</v>
      </c>
      <c r="L88" s="125">
        <v>28.25</v>
      </c>
      <c r="M88" s="126">
        <v>409.27202015363736</v>
      </c>
      <c r="N88" s="125">
        <v>13.65</v>
      </c>
      <c r="O88" s="125">
        <v>13.92</v>
      </c>
      <c r="P88" s="125">
        <v>13.785</v>
      </c>
      <c r="Q88" s="135">
        <v>5725063.4577709483</v>
      </c>
    </row>
    <row r="89" spans="1:17" s="8" customFormat="1" x14ac:dyDescent="0.25">
      <c r="A89" s="11" t="s">
        <v>476</v>
      </c>
      <c r="B89" s="178"/>
      <c r="C89" s="172"/>
      <c r="D89" s="172"/>
      <c r="E89" s="183"/>
      <c r="F89" s="187"/>
      <c r="G89" s="117">
        <v>58.1</v>
      </c>
      <c r="H89" s="52"/>
      <c r="I89" s="132"/>
      <c r="J89" s="125">
        <v>22.77</v>
      </c>
      <c r="K89" s="125">
        <v>22.7</v>
      </c>
      <c r="L89" s="125">
        <v>22.734999999999999</v>
      </c>
      <c r="M89" s="126">
        <v>15582.92195622792</v>
      </c>
      <c r="N89" s="125">
        <v>14.46</v>
      </c>
      <c r="O89" s="125">
        <v>14.51</v>
      </c>
      <c r="P89" s="125">
        <v>14.484999999999999</v>
      </c>
      <c r="Q89" s="135">
        <v>3607077.7360478528</v>
      </c>
    </row>
    <row r="90" spans="1:17" s="8" customFormat="1" x14ac:dyDescent="0.25">
      <c r="A90" s="11" t="s">
        <v>477</v>
      </c>
      <c r="B90" s="178"/>
      <c r="C90" s="172"/>
      <c r="D90" s="172"/>
      <c r="E90" s="183"/>
      <c r="F90" s="187"/>
      <c r="G90" s="117">
        <v>48</v>
      </c>
      <c r="H90" s="52"/>
      <c r="I90" s="132"/>
      <c r="J90" s="125">
        <v>20.95</v>
      </c>
      <c r="K90" s="125">
        <v>20.95</v>
      </c>
      <c r="L90" s="125">
        <v>20.95</v>
      </c>
      <c r="M90" s="126">
        <v>50610.676580701045</v>
      </c>
      <c r="N90" s="125">
        <v>14.9</v>
      </c>
      <c r="O90" s="125">
        <v>14.93</v>
      </c>
      <c r="P90" s="125">
        <v>14.914999999999999</v>
      </c>
      <c r="Q90" s="135">
        <v>2715904.8553605773</v>
      </c>
    </row>
    <row r="91" spans="1:17" s="8" customFormat="1" x14ac:dyDescent="0.25">
      <c r="A91" s="11" t="s">
        <v>478</v>
      </c>
      <c r="B91" s="178"/>
      <c r="C91" s="172"/>
      <c r="D91" s="172"/>
      <c r="E91" s="183"/>
      <c r="F91" s="187"/>
      <c r="G91" s="117">
        <v>72.8</v>
      </c>
      <c r="H91" s="52"/>
      <c r="I91" s="132"/>
      <c r="J91" s="125">
        <v>21.75</v>
      </c>
      <c r="K91" s="125">
        <v>21.81</v>
      </c>
      <c r="L91" s="125">
        <v>21.78</v>
      </c>
      <c r="M91" s="126">
        <v>29265.668452026282</v>
      </c>
      <c r="N91" s="125">
        <v>16.46</v>
      </c>
      <c r="O91" s="125">
        <v>16.61</v>
      </c>
      <c r="P91" s="125">
        <v>16.535</v>
      </c>
      <c r="Q91" s="135">
        <v>932419.69021264033</v>
      </c>
    </row>
    <row r="92" spans="1:17" s="8" customFormat="1" x14ac:dyDescent="0.25">
      <c r="A92" s="11" t="s">
        <v>479</v>
      </c>
      <c r="B92" s="178"/>
      <c r="C92" s="172"/>
      <c r="D92" s="172"/>
      <c r="E92" s="183"/>
      <c r="F92" s="187"/>
      <c r="G92" s="120">
        <v>52.5</v>
      </c>
      <c r="H92" s="52"/>
      <c r="I92" s="132"/>
      <c r="J92" s="143">
        <v>22.29</v>
      </c>
      <c r="K92" s="143">
        <v>22.32</v>
      </c>
      <c r="L92" s="143">
        <v>22.305</v>
      </c>
      <c r="M92" s="126">
        <v>20696.163468295876</v>
      </c>
      <c r="N92" s="125">
        <v>14.2</v>
      </c>
      <c r="O92" s="125">
        <v>14.24</v>
      </c>
      <c r="P92" s="125">
        <v>14.219999999999999</v>
      </c>
      <c r="Q92" s="135">
        <v>4296415.9496438392</v>
      </c>
    </row>
    <row r="93" spans="1:17" s="8" customFormat="1" x14ac:dyDescent="0.25">
      <c r="A93" s="11" t="s">
        <v>480</v>
      </c>
      <c r="B93" s="181" t="s">
        <v>45</v>
      </c>
      <c r="C93" s="181" t="s">
        <v>32</v>
      </c>
      <c r="D93" s="181" t="s">
        <v>72</v>
      </c>
      <c r="E93" s="181">
        <v>4</v>
      </c>
      <c r="F93" s="186">
        <v>41711</v>
      </c>
      <c r="G93" s="119">
        <v>155.80000000000001</v>
      </c>
      <c r="H93" s="53"/>
      <c r="I93" s="132"/>
      <c r="J93" s="143" t="s">
        <v>17</v>
      </c>
      <c r="K93" s="143">
        <v>36.299999999999997</v>
      </c>
      <c r="L93" s="143" t="s">
        <v>17</v>
      </c>
      <c r="M93" s="124">
        <v>0</v>
      </c>
      <c r="N93" s="125">
        <v>34.9</v>
      </c>
      <c r="O93" s="125">
        <v>36.200000000000003</v>
      </c>
      <c r="P93" s="125">
        <v>35.549999999999997</v>
      </c>
      <c r="Q93" s="135">
        <v>3.3096492241819289</v>
      </c>
    </row>
    <row r="94" spans="1:17" s="8" customFormat="1" x14ac:dyDescent="0.25">
      <c r="A94" s="11" t="s">
        <v>481</v>
      </c>
      <c r="B94" s="181"/>
      <c r="C94" s="181"/>
      <c r="D94" s="181"/>
      <c r="E94" s="181"/>
      <c r="F94" s="186"/>
      <c r="G94" s="119">
        <v>119.9</v>
      </c>
      <c r="H94" s="53"/>
      <c r="I94" s="132"/>
      <c r="J94" s="143">
        <v>31.72</v>
      </c>
      <c r="K94" s="143">
        <v>31.4</v>
      </c>
      <c r="L94" s="143">
        <v>31.56</v>
      </c>
      <c r="M94" s="126">
        <v>46.062058655948867</v>
      </c>
      <c r="N94" s="125">
        <v>27.87</v>
      </c>
      <c r="O94" s="125">
        <v>27.95</v>
      </c>
      <c r="P94" s="125">
        <v>27.91</v>
      </c>
      <c r="Q94" s="135">
        <v>512.22218928083396</v>
      </c>
    </row>
    <row r="95" spans="1:17" s="8" customFormat="1" x14ac:dyDescent="0.25">
      <c r="A95" s="11" t="s">
        <v>482</v>
      </c>
      <c r="B95" s="181"/>
      <c r="C95" s="181"/>
      <c r="D95" s="181"/>
      <c r="E95" s="181"/>
      <c r="F95" s="186"/>
      <c r="G95" s="119">
        <v>209.9</v>
      </c>
      <c r="H95" s="53"/>
      <c r="I95" s="132"/>
      <c r="J95" s="143" t="s">
        <v>17</v>
      </c>
      <c r="K95" s="143" t="s">
        <v>17</v>
      </c>
      <c r="L95" s="143" t="s">
        <v>17</v>
      </c>
      <c r="M95" s="124">
        <v>0</v>
      </c>
      <c r="N95" s="125" t="s">
        <v>17</v>
      </c>
      <c r="O95" s="125" t="s">
        <v>17</v>
      </c>
      <c r="P95" s="125" t="s">
        <v>17</v>
      </c>
      <c r="Q95" s="138">
        <v>0</v>
      </c>
    </row>
    <row r="96" spans="1:17" s="8" customFormat="1" x14ac:dyDescent="0.25">
      <c r="A96" s="11" t="s">
        <v>483</v>
      </c>
      <c r="B96" s="181"/>
      <c r="C96" s="181"/>
      <c r="D96" s="181"/>
      <c r="E96" s="181"/>
      <c r="F96" s="186"/>
      <c r="G96" s="119">
        <v>153.5</v>
      </c>
      <c r="H96" s="53"/>
      <c r="I96" s="132"/>
      <c r="J96" s="143" t="s">
        <v>17</v>
      </c>
      <c r="K96" s="143">
        <v>35.86</v>
      </c>
      <c r="L96" s="143" t="s">
        <v>17</v>
      </c>
      <c r="M96" s="124">
        <v>0</v>
      </c>
      <c r="N96" s="125">
        <v>33.17</v>
      </c>
      <c r="O96" s="125">
        <v>32.619999999999997</v>
      </c>
      <c r="P96" s="125">
        <v>32.894999999999996</v>
      </c>
      <c r="Q96" s="135">
        <v>19.086363209365548</v>
      </c>
    </row>
    <row r="97" spans="1:17" s="8" customFormat="1" x14ac:dyDescent="0.25">
      <c r="A97" s="11" t="s">
        <v>484</v>
      </c>
      <c r="B97" s="181"/>
      <c r="C97" s="181"/>
      <c r="D97" s="181"/>
      <c r="E97" s="181"/>
      <c r="F97" s="186"/>
      <c r="G97" s="119">
        <v>197.4</v>
      </c>
      <c r="H97" s="53"/>
      <c r="I97" s="132"/>
      <c r="J97" s="143" t="s">
        <v>17</v>
      </c>
      <c r="K97" s="143" t="s">
        <v>17</v>
      </c>
      <c r="L97" s="143" t="s">
        <v>17</v>
      </c>
      <c r="M97" s="124">
        <v>0</v>
      </c>
      <c r="N97" s="125" t="s">
        <v>17</v>
      </c>
      <c r="O97" s="125" t="s">
        <v>17</v>
      </c>
      <c r="P97" s="125" t="s">
        <v>17</v>
      </c>
      <c r="Q97" s="138">
        <v>0</v>
      </c>
    </row>
    <row r="98" spans="1:17" s="8" customFormat="1" x14ac:dyDescent="0.25">
      <c r="A98" s="11" t="s">
        <v>485</v>
      </c>
      <c r="B98" s="181" t="s">
        <v>11</v>
      </c>
      <c r="C98" s="172" t="s">
        <v>32</v>
      </c>
      <c r="D98" s="181" t="s">
        <v>72</v>
      </c>
      <c r="E98" s="172">
        <v>4</v>
      </c>
      <c r="F98" s="188">
        <v>41711</v>
      </c>
      <c r="G98" s="120">
        <v>54.8</v>
      </c>
      <c r="H98" s="52"/>
      <c r="I98" s="132"/>
      <c r="J98" s="143">
        <v>27.75</v>
      </c>
      <c r="K98" s="143">
        <v>27.51</v>
      </c>
      <c r="L98" s="143">
        <v>27.630000000000003</v>
      </c>
      <c r="M98" s="126">
        <v>616.18100926211912</v>
      </c>
      <c r="N98" s="125">
        <v>26.37</v>
      </c>
      <c r="O98" s="125">
        <v>26.56</v>
      </c>
      <c r="P98" s="125">
        <v>26.465</v>
      </c>
      <c r="Q98" s="135">
        <v>1329.2458181918496</v>
      </c>
    </row>
    <row r="99" spans="1:17" s="8" customFormat="1" x14ac:dyDescent="0.25">
      <c r="A99" s="11" t="s">
        <v>486</v>
      </c>
      <c r="B99" s="181"/>
      <c r="C99" s="172"/>
      <c r="D99" s="181"/>
      <c r="E99" s="172"/>
      <c r="F99" s="188"/>
      <c r="G99" s="120">
        <v>54.6</v>
      </c>
      <c r="H99" s="52"/>
      <c r="I99" s="132"/>
      <c r="J99" s="143">
        <v>30.48</v>
      </c>
      <c r="K99" s="143">
        <v>30.28</v>
      </c>
      <c r="L99" s="143">
        <v>30.380000000000003</v>
      </c>
      <c r="M99" s="126">
        <v>100.35509824633328</v>
      </c>
      <c r="N99" s="125">
        <v>28.76</v>
      </c>
      <c r="O99" s="125">
        <v>28.86</v>
      </c>
      <c r="P99" s="125">
        <v>28.810000000000002</v>
      </c>
      <c r="Q99" s="135">
        <v>282.8213642085737</v>
      </c>
    </row>
    <row r="100" spans="1:17" s="8" customFormat="1" x14ac:dyDescent="0.25">
      <c r="A100" s="11" t="s">
        <v>487</v>
      </c>
      <c r="B100" s="181"/>
      <c r="C100" s="172"/>
      <c r="D100" s="181"/>
      <c r="E100" s="172"/>
      <c r="F100" s="188"/>
      <c r="G100" s="120">
        <v>57.7</v>
      </c>
      <c r="H100" s="52"/>
      <c r="I100" s="132"/>
      <c r="J100" s="143">
        <v>21.99</v>
      </c>
      <c r="K100" s="143">
        <v>21.88</v>
      </c>
      <c r="L100" s="143">
        <v>21.934999999999999</v>
      </c>
      <c r="M100" s="126">
        <v>26420.095596246207</v>
      </c>
      <c r="N100" s="125">
        <v>20.14</v>
      </c>
      <c r="O100" s="125">
        <v>20.02</v>
      </c>
      <c r="P100" s="125">
        <v>20.079999999999998</v>
      </c>
      <c r="Q100" s="135">
        <v>89864.903551305921</v>
      </c>
    </row>
    <row r="101" spans="1:17" s="8" customFormat="1" x14ac:dyDescent="0.25">
      <c r="A101" s="11" t="s">
        <v>488</v>
      </c>
      <c r="B101" s="181"/>
      <c r="C101" s="172"/>
      <c r="D101" s="181"/>
      <c r="E101" s="172"/>
      <c r="F101" s="188"/>
      <c r="G101" s="120">
        <v>51.5</v>
      </c>
      <c r="H101" s="52"/>
      <c r="I101" s="132"/>
      <c r="J101" s="143" t="s">
        <v>17</v>
      </c>
      <c r="K101" s="143">
        <v>34.799999999999997</v>
      </c>
      <c r="L101" s="143" t="s">
        <v>17</v>
      </c>
      <c r="M101" s="124">
        <v>0</v>
      </c>
      <c r="N101" s="125">
        <v>35.15</v>
      </c>
      <c r="O101" s="125">
        <v>34.85</v>
      </c>
      <c r="P101" s="125">
        <v>35</v>
      </c>
      <c r="Q101" s="135">
        <v>4.757904721623877</v>
      </c>
    </row>
    <row r="102" spans="1:17" s="8" customFormat="1" x14ac:dyDescent="0.25">
      <c r="A102" s="11" t="s">
        <v>489</v>
      </c>
      <c r="B102" s="181"/>
      <c r="C102" s="172"/>
      <c r="D102" s="181"/>
      <c r="E102" s="172"/>
      <c r="F102" s="188"/>
      <c r="G102" s="120">
        <v>49.5</v>
      </c>
      <c r="H102" s="52"/>
      <c r="I102" s="132"/>
      <c r="J102" s="143">
        <v>23.98</v>
      </c>
      <c r="K102" s="143">
        <v>24.03</v>
      </c>
      <c r="L102" s="143">
        <v>24.005000000000003</v>
      </c>
      <c r="M102" s="126">
        <v>6739.9733862317744</v>
      </c>
      <c r="N102" s="125">
        <v>23.76</v>
      </c>
      <c r="O102" s="125">
        <v>23.85</v>
      </c>
      <c r="P102" s="125">
        <v>23.805</v>
      </c>
      <c r="Q102" s="135">
        <v>7690.9423140129547</v>
      </c>
    </row>
    <row r="103" spans="1:17" s="8" customFormat="1" x14ac:dyDescent="0.25">
      <c r="A103" s="11" t="s">
        <v>490</v>
      </c>
      <c r="B103" s="181" t="s">
        <v>11</v>
      </c>
      <c r="C103" s="172" t="s">
        <v>32</v>
      </c>
      <c r="D103" s="172" t="s">
        <v>959</v>
      </c>
      <c r="E103" s="172">
        <v>4</v>
      </c>
      <c r="F103" s="188">
        <v>41711</v>
      </c>
      <c r="G103" s="120">
        <v>95.6</v>
      </c>
      <c r="H103" s="52"/>
      <c r="I103" s="132"/>
      <c r="J103" s="143">
        <v>23.8</v>
      </c>
      <c r="K103" s="143">
        <v>23.99</v>
      </c>
      <c r="L103" s="143">
        <v>23.895</v>
      </c>
      <c r="M103" s="126">
        <v>7247.4451365706782</v>
      </c>
      <c r="N103" s="125">
        <v>14.29</v>
      </c>
      <c r="O103" s="125">
        <v>14.41</v>
      </c>
      <c r="P103" s="125">
        <v>14.35</v>
      </c>
      <c r="Q103" s="135">
        <v>3943187.4977240819</v>
      </c>
    </row>
    <row r="104" spans="1:17" s="8" customFormat="1" x14ac:dyDescent="0.25">
      <c r="A104" s="11" t="s">
        <v>491</v>
      </c>
      <c r="B104" s="181"/>
      <c r="C104" s="172"/>
      <c r="D104" s="172"/>
      <c r="E104" s="172"/>
      <c r="F104" s="188"/>
      <c r="G104" s="117">
        <v>49.7</v>
      </c>
      <c r="H104" s="52"/>
      <c r="I104" s="132"/>
      <c r="J104" s="125">
        <v>23.79</v>
      </c>
      <c r="K104" s="125">
        <v>23.87</v>
      </c>
      <c r="L104" s="125">
        <v>23.83</v>
      </c>
      <c r="M104" s="126">
        <v>7565.0949352155158</v>
      </c>
      <c r="N104" s="125">
        <v>21.96</v>
      </c>
      <c r="O104" s="125">
        <v>22.16</v>
      </c>
      <c r="P104" s="125">
        <v>22.060000000000002</v>
      </c>
      <c r="Q104" s="135">
        <v>24328.118750714446</v>
      </c>
    </row>
    <row r="105" spans="1:17" s="8" customFormat="1" x14ac:dyDescent="0.25">
      <c r="A105" s="11" t="s">
        <v>492</v>
      </c>
      <c r="B105" s="181"/>
      <c r="C105" s="172"/>
      <c r="D105" s="172"/>
      <c r="E105" s="172"/>
      <c r="F105" s="188"/>
      <c r="G105" s="117">
        <v>82.9</v>
      </c>
      <c r="H105" s="52"/>
      <c r="I105" s="132"/>
      <c r="J105" s="125">
        <v>23.68</v>
      </c>
      <c r="K105" s="125">
        <v>23.54</v>
      </c>
      <c r="L105" s="125">
        <v>23.61</v>
      </c>
      <c r="M105" s="126">
        <v>8747.1765427473456</v>
      </c>
      <c r="N105" s="125">
        <v>19.82</v>
      </c>
      <c r="O105" s="125">
        <v>19.84</v>
      </c>
      <c r="P105" s="125">
        <v>19.829999999999998</v>
      </c>
      <c r="Q105" s="135">
        <v>105984.37128938695</v>
      </c>
    </row>
    <row r="106" spans="1:17" s="8" customFormat="1" x14ac:dyDescent="0.25">
      <c r="A106" s="11" t="s">
        <v>493</v>
      </c>
      <c r="B106" s="181"/>
      <c r="C106" s="172"/>
      <c r="D106" s="172"/>
      <c r="E106" s="172"/>
      <c r="F106" s="188"/>
      <c r="G106" s="120">
        <v>56.9</v>
      </c>
      <c r="H106" s="52"/>
      <c r="I106" s="132"/>
      <c r="J106" s="143">
        <v>23.26</v>
      </c>
      <c r="K106" s="143">
        <v>23.25</v>
      </c>
      <c r="L106" s="125">
        <v>23.255000000000003</v>
      </c>
      <c r="M106" s="126">
        <v>11056.389445205938</v>
      </c>
      <c r="N106" s="125">
        <v>21.21</v>
      </c>
      <c r="O106" s="125">
        <v>20.97</v>
      </c>
      <c r="P106" s="125">
        <v>21.09</v>
      </c>
      <c r="Q106" s="135">
        <v>46144.206535337573</v>
      </c>
    </row>
    <row r="107" spans="1:17" s="8" customFormat="1" x14ac:dyDescent="0.25">
      <c r="A107" s="11" t="s">
        <v>494</v>
      </c>
      <c r="B107" s="181"/>
      <c r="C107" s="172"/>
      <c r="D107" s="172"/>
      <c r="E107" s="172"/>
      <c r="F107" s="188"/>
      <c r="G107" s="120">
        <v>98.1</v>
      </c>
      <c r="H107" s="52"/>
      <c r="I107" s="132"/>
      <c r="J107" s="143">
        <v>25.78</v>
      </c>
      <c r="K107" s="143">
        <v>25.74</v>
      </c>
      <c r="L107" s="125">
        <v>25.759999999999998</v>
      </c>
      <c r="M107" s="126">
        <v>2116.7186678328335</v>
      </c>
      <c r="N107" s="125">
        <v>12.56</v>
      </c>
      <c r="O107" s="125">
        <v>12.53</v>
      </c>
      <c r="P107" s="125">
        <v>12.545</v>
      </c>
      <c r="Q107" s="135">
        <v>12976955.427399524</v>
      </c>
    </row>
    <row r="108" spans="1:17" s="8" customFormat="1" x14ac:dyDescent="0.25">
      <c r="A108" s="11" t="s">
        <v>495</v>
      </c>
      <c r="B108" s="181" t="s">
        <v>45</v>
      </c>
      <c r="C108" s="181" t="s">
        <v>12</v>
      </c>
      <c r="D108" s="181" t="s">
        <v>72</v>
      </c>
      <c r="E108" s="181">
        <v>4</v>
      </c>
      <c r="F108" s="186">
        <v>41711</v>
      </c>
      <c r="G108" s="119">
        <v>127.2</v>
      </c>
      <c r="H108" s="34" t="s">
        <v>952</v>
      </c>
      <c r="I108" s="132"/>
      <c r="J108" s="143" t="s">
        <v>17</v>
      </c>
      <c r="K108" s="143" t="s">
        <v>17</v>
      </c>
      <c r="L108" s="125" t="s">
        <v>17</v>
      </c>
      <c r="M108" s="124">
        <v>0</v>
      </c>
      <c r="N108" s="125" t="s">
        <v>17</v>
      </c>
      <c r="O108" s="125" t="s">
        <v>17</v>
      </c>
      <c r="P108" s="125" t="s">
        <v>17</v>
      </c>
      <c r="Q108" s="138">
        <v>0</v>
      </c>
    </row>
    <row r="109" spans="1:17" s="8" customFormat="1" x14ac:dyDescent="0.25">
      <c r="A109" s="11" t="s">
        <v>496</v>
      </c>
      <c r="B109" s="181"/>
      <c r="C109" s="181"/>
      <c r="D109" s="181"/>
      <c r="E109" s="181"/>
      <c r="F109" s="186"/>
      <c r="G109" s="119">
        <v>172</v>
      </c>
      <c r="H109" s="53"/>
      <c r="I109" s="132"/>
      <c r="J109" s="143" t="s">
        <v>17</v>
      </c>
      <c r="K109" s="143" t="s">
        <v>17</v>
      </c>
      <c r="L109" s="125" t="s">
        <v>17</v>
      </c>
      <c r="M109" s="124">
        <v>0</v>
      </c>
      <c r="N109" s="125" t="s">
        <v>17</v>
      </c>
      <c r="O109" s="125" t="s">
        <v>17</v>
      </c>
      <c r="P109" s="125" t="s">
        <v>17</v>
      </c>
      <c r="Q109" s="138">
        <v>0</v>
      </c>
    </row>
    <row r="110" spans="1:17" s="8" customFormat="1" x14ac:dyDescent="0.25">
      <c r="A110" s="11" t="s">
        <v>497</v>
      </c>
      <c r="B110" s="181"/>
      <c r="C110" s="181"/>
      <c r="D110" s="181"/>
      <c r="E110" s="181"/>
      <c r="F110" s="186"/>
      <c r="G110" s="119">
        <v>179.1</v>
      </c>
      <c r="H110" s="53"/>
      <c r="I110" s="132"/>
      <c r="J110" s="143" t="s">
        <v>17</v>
      </c>
      <c r="K110" s="143" t="s">
        <v>17</v>
      </c>
      <c r="L110" s="125" t="s">
        <v>17</v>
      </c>
      <c r="M110" s="124">
        <v>0</v>
      </c>
      <c r="N110" s="125" t="s">
        <v>17</v>
      </c>
      <c r="O110" s="125" t="s">
        <v>17</v>
      </c>
      <c r="P110" s="125" t="s">
        <v>17</v>
      </c>
      <c r="Q110" s="138">
        <v>0</v>
      </c>
    </row>
    <row r="111" spans="1:17" s="8" customFormat="1" x14ac:dyDescent="0.25">
      <c r="A111" s="11" t="s">
        <v>498</v>
      </c>
      <c r="B111" s="181"/>
      <c r="C111" s="181"/>
      <c r="D111" s="181"/>
      <c r="E111" s="181"/>
      <c r="F111" s="186"/>
      <c r="G111" s="119">
        <v>208.1</v>
      </c>
      <c r="H111" s="53"/>
      <c r="I111" s="132"/>
      <c r="J111" s="143">
        <v>36.17</v>
      </c>
      <c r="K111" s="143" t="s">
        <v>17</v>
      </c>
      <c r="L111" s="125" t="s">
        <v>17</v>
      </c>
      <c r="M111" s="124">
        <v>0</v>
      </c>
      <c r="N111" s="125">
        <v>34.42</v>
      </c>
      <c r="O111" s="125" t="s">
        <v>17</v>
      </c>
      <c r="P111" s="125" t="s">
        <v>17</v>
      </c>
      <c r="Q111" s="138">
        <v>0</v>
      </c>
    </row>
    <row r="112" spans="1:17" s="8" customFormat="1" x14ac:dyDescent="0.25">
      <c r="A112" s="11" t="s">
        <v>499</v>
      </c>
      <c r="B112" s="181"/>
      <c r="C112" s="181"/>
      <c r="D112" s="181"/>
      <c r="E112" s="181"/>
      <c r="F112" s="186"/>
      <c r="G112" s="119">
        <v>154.4</v>
      </c>
      <c r="H112" s="53"/>
      <c r="I112" s="132"/>
      <c r="J112" s="143">
        <v>36.28</v>
      </c>
      <c r="K112" s="143">
        <v>34.29</v>
      </c>
      <c r="L112" s="125">
        <v>35.284999999999997</v>
      </c>
      <c r="M112" s="126">
        <v>3.9421467334611831</v>
      </c>
      <c r="N112" s="125">
        <v>30.86</v>
      </c>
      <c r="O112" s="125">
        <v>30.7</v>
      </c>
      <c r="P112" s="125">
        <v>30.78</v>
      </c>
      <c r="Q112" s="135">
        <v>77.072011876525664</v>
      </c>
    </row>
    <row r="113" spans="1:17" s="8" customFormat="1" x14ac:dyDescent="0.25">
      <c r="A113" s="11" t="s">
        <v>500</v>
      </c>
      <c r="B113" s="181" t="s">
        <v>11</v>
      </c>
      <c r="C113" s="172" t="s">
        <v>12</v>
      </c>
      <c r="D113" s="181" t="s">
        <v>72</v>
      </c>
      <c r="E113" s="172">
        <v>4</v>
      </c>
      <c r="F113" s="188">
        <v>41711</v>
      </c>
      <c r="G113" s="120">
        <v>71.3</v>
      </c>
      <c r="H113" s="52"/>
      <c r="I113" s="132"/>
      <c r="J113" s="143">
        <v>32.97</v>
      </c>
      <c r="K113" s="143">
        <v>32.28</v>
      </c>
      <c r="L113" s="125">
        <v>32.625</v>
      </c>
      <c r="M113" s="126">
        <v>22.809041567395465</v>
      </c>
      <c r="N113" s="125">
        <v>27.76</v>
      </c>
      <c r="O113" s="125">
        <v>27.93</v>
      </c>
      <c r="P113" s="125">
        <v>27.844999999999999</v>
      </c>
      <c r="Q113" s="135">
        <v>534.67248344938844</v>
      </c>
    </row>
    <row r="114" spans="1:17" s="8" customFormat="1" x14ac:dyDescent="0.25">
      <c r="A114" s="11" t="s">
        <v>501</v>
      </c>
      <c r="B114" s="181"/>
      <c r="C114" s="172"/>
      <c r="D114" s="181"/>
      <c r="E114" s="172"/>
      <c r="F114" s="188"/>
      <c r="G114" s="120">
        <v>104.7</v>
      </c>
      <c r="H114" s="52"/>
      <c r="I114" s="132"/>
      <c r="J114" s="143">
        <v>31.3</v>
      </c>
      <c r="K114" s="143">
        <v>31.9</v>
      </c>
      <c r="L114" s="125">
        <v>31.6</v>
      </c>
      <c r="M114" s="126">
        <v>44.862045300714875</v>
      </c>
      <c r="N114" s="125">
        <v>25.34</v>
      </c>
      <c r="O114" s="125">
        <v>25.39</v>
      </c>
      <c r="P114" s="125">
        <v>25.365000000000002</v>
      </c>
      <c r="Q114" s="135">
        <v>2747.0897610197153</v>
      </c>
    </row>
    <row r="115" spans="1:17" s="8" customFormat="1" x14ac:dyDescent="0.25">
      <c r="A115" s="11" t="s">
        <v>502</v>
      </c>
      <c r="B115" s="181"/>
      <c r="C115" s="172"/>
      <c r="D115" s="181"/>
      <c r="E115" s="172"/>
      <c r="F115" s="188"/>
      <c r="G115" s="120">
        <v>66.7</v>
      </c>
      <c r="H115" s="52"/>
      <c r="I115" s="132"/>
      <c r="J115" s="143">
        <v>28.2</v>
      </c>
      <c r="K115" s="143">
        <v>27.97</v>
      </c>
      <c r="L115" s="125">
        <v>28.085000000000001</v>
      </c>
      <c r="M115" s="126">
        <v>456.35434229905701</v>
      </c>
      <c r="N115" s="125">
        <v>25.24</v>
      </c>
      <c r="O115" s="125">
        <v>25.4</v>
      </c>
      <c r="P115" s="125">
        <v>25.32</v>
      </c>
      <c r="Q115" s="135">
        <v>2829.8939387823884</v>
      </c>
    </row>
    <row r="116" spans="1:17" s="8" customFormat="1" x14ac:dyDescent="0.25">
      <c r="A116" s="11" t="s">
        <v>503</v>
      </c>
      <c r="B116" s="181"/>
      <c r="C116" s="172"/>
      <c r="D116" s="181"/>
      <c r="E116" s="172"/>
      <c r="F116" s="188"/>
      <c r="G116" s="120">
        <v>53.9</v>
      </c>
      <c r="H116" s="52"/>
      <c r="I116" s="132"/>
      <c r="J116" s="143">
        <v>30.79</v>
      </c>
      <c r="K116" s="143">
        <v>31.2</v>
      </c>
      <c r="L116" s="125">
        <v>30.994999999999997</v>
      </c>
      <c r="M116" s="126">
        <v>66.876913398888959</v>
      </c>
      <c r="N116" s="125">
        <v>24.18</v>
      </c>
      <c r="O116" s="125">
        <v>24</v>
      </c>
      <c r="P116" s="125">
        <v>24.09</v>
      </c>
      <c r="Q116" s="135">
        <v>6372.3056459349691</v>
      </c>
    </row>
    <row r="117" spans="1:17" s="8" customFormat="1" x14ac:dyDescent="0.25">
      <c r="A117" s="11" t="s">
        <v>504</v>
      </c>
      <c r="B117" s="181"/>
      <c r="C117" s="172"/>
      <c r="D117" s="181"/>
      <c r="E117" s="172"/>
      <c r="F117" s="188"/>
      <c r="G117" s="120">
        <v>106.8</v>
      </c>
      <c r="H117" s="52"/>
      <c r="I117" s="132"/>
      <c r="J117" s="143">
        <v>30.83</v>
      </c>
      <c r="K117" s="143">
        <v>31.63</v>
      </c>
      <c r="L117" s="125">
        <v>31.229999999999997</v>
      </c>
      <c r="M117" s="126">
        <v>57.269528591794135</v>
      </c>
      <c r="N117" s="125">
        <v>27.78</v>
      </c>
      <c r="O117" s="125">
        <v>27.71</v>
      </c>
      <c r="P117" s="125">
        <v>27.745000000000001</v>
      </c>
      <c r="Q117" s="135">
        <v>571.14781560803556</v>
      </c>
    </row>
    <row r="118" spans="1:17" s="8" customFormat="1" x14ac:dyDescent="0.25">
      <c r="A118" s="11" t="s">
        <v>505</v>
      </c>
      <c r="B118" s="181" t="s">
        <v>11</v>
      </c>
      <c r="C118" s="172" t="s">
        <v>12</v>
      </c>
      <c r="D118" s="172" t="s">
        <v>959</v>
      </c>
      <c r="E118" s="172">
        <v>4</v>
      </c>
      <c r="F118" s="188">
        <v>41711</v>
      </c>
      <c r="G118" s="120">
        <v>72.8</v>
      </c>
      <c r="H118" s="52"/>
      <c r="I118" s="132"/>
      <c r="J118" s="143">
        <v>19.37</v>
      </c>
      <c r="K118" s="143">
        <v>19.32</v>
      </c>
      <c r="L118" s="125">
        <v>19.344999999999999</v>
      </c>
      <c r="M118" s="126">
        <v>145964.13422628332</v>
      </c>
      <c r="N118" s="125">
        <v>14.6</v>
      </c>
      <c r="O118" s="125">
        <v>15.42</v>
      </c>
      <c r="P118" s="125">
        <v>15.01</v>
      </c>
      <c r="Q118" s="135">
        <v>2550861.6210311847</v>
      </c>
    </row>
    <row r="119" spans="1:17" s="8" customFormat="1" x14ac:dyDescent="0.25">
      <c r="A119" s="11" t="s">
        <v>506</v>
      </c>
      <c r="B119" s="181"/>
      <c r="C119" s="172"/>
      <c r="D119" s="172"/>
      <c r="E119" s="172"/>
      <c r="F119" s="188"/>
      <c r="G119" s="120">
        <v>42.4</v>
      </c>
      <c r="H119" s="52"/>
      <c r="I119" s="132"/>
      <c r="J119" s="143">
        <v>24.16</v>
      </c>
      <c r="K119" s="143">
        <v>24.16</v>
      </c>
      <c r="L119" s="125">
        <v>24.16</v>
      </c>
      <c r="M119" s="126">
        <v>6084.6292122901805</v>
      </c>
      <c r="N119" s="125">
        <v>9.6</v>
      </c>
      <c r="O119" s="125">
        <v>9.69</v>
      </c>
      <c r="P119" s="125">
        <v>9.6449999999999996</v>
      </c>
      <c r="Q119" s="135">
        <v>87969618.976510286</v>
      </c>
    </row>
    <row r="120" spans="1:17" s="8" customFormat="1" x14ac:dyDescent="0.25">
      <c r="A120" s="11" t="s">
        <v>507</v>
      </c>
      <c r="B120" s="181"/>
      <c r="C120" s="172"/>
      <c r="D120" s="172"/>
      <c r="E120" s="172"/>
      <c r="F120" s="188"/>
      <c r="G120" s="120">
        <v>58.4</v>
      </c>
      <c r="H120" s="52"/>
      <c r="I120" s="132"/>
      <c r="J120" s="143">
        <v>27.42</v>
      </c>
      <c r="K120" s="143">
        <v>27.31</v>
      </c>
      <c r="L120" s="125">
        <v>27.365000000000002</v>
      </c>
      <c r="M120" s="126">
        <v>733.93758321439338</v>
      </c>
      <c r="N120" s="125">
        <v>14.39</v>
      </c>
      <c r="O120" s="125">
        <v>14.53</v>
      </c>
      <c r="P120" s="125">
        <v>14.46</v>
      </c>
      <c r="Q120" s="135">
        <v>3667082.4395033405</v>
      </c>
    </row>
    <row r="121" spans="1:17" s="8" customFormat="1" x14ac:dyDescent="0.25">
      <c r="A121" s="11" t="s">
        <v>508</v>
      </c>
      <c r="B121" s="181"/>
      <c r="C121" s="172"/>
      <c r="D121" s="172"/>
      <c r="E121" s="172"/>
      <c r="F121" s="188"/>
      <c r="G121" s="120">
        <v>58.9</v>
      </c>
      <c r="H121" s="52"/>
      <c r="I121" s="132"/>
      <c r="J121" s="143">
        <v>22.26</v>
      </c>
      <c r="K121" s="143">
        <v>22.18</v>
      </c>
      <c r="L121" s="125">
        <v>22.22</v>
      </c>
      <c r="M121" s="126">
        <v>21890.285671152884</v>
      </c>
      <c r="N121" s="125">
        <v>18.41</v>
      </c>
      <c r="O121" s="125">
        <v>18.41</v>
      </c>
      <c r="P121" s="125">
        <v>18.41</v>
      </c>
      <c r="Q121" s="135">
        <v>270535.06966879126</v>
      </c>
    </row>
    <row r="122" spans="1:17" s="8" customFormat="1" x14ac:dyDescent="0.25">
      <c r="A122" s="11" t="s">
        <v>509</v>
      </c>
      <c r="B122" s="181"/>
      <c r="C122" s="172"/>
      <c r="D122" s="172"/>
      <c r="E122" s="172"/>
      <c r="F122" s="188"/>
      <c r="G122" s="120">
        <v>106.3</v>
      </c>
      <c r="H122" s="52"/>
      <c r="I122" s="132"/>
      <c r="J122" s="143">
        <v>24.83</v>
      </c>
      <c r="K122" s="143">
        <v>24.85</v>
      </c>
      <c r="L122" s="125">
        <v>24.84</v>
      </c>
      <c r="M122" s="126">
        <v>3884.5565883317345</v>
      </c>
      <c r="N122" s="125">
        <v>21.5</v>
      </c>
      <c r="O122" s="125">
        <v>21.9</v>
      </c>
      <c r="P122" s="125">
        <v>21.7</v>
      </c>
      <c r="Q122" s="135">
        <v>30852.26103002518</v>
      </c>
    </row>
    <row r="123" spans="1:17" s="8" customFormat="1" x14ac:dyDescent="0.25">
      <c r="A123" s="11" t="s">
        <v>510</v>
      </c>
      <c r="B123" s="181" t="s">
        <v>11</v>
      </c>
      <c r="C123" s="181" t="s">
        <v>31</v>
      </c>
      <c r="D123" s="181" t="s">
        <v>72</v>
      </c>
      <c r="E123" s="172">
        <v>6</v>
      </c>
      <c r="F123" s="189">
        <v>41724</v>
      </c>
      <c r="G123" s="118">
        <v>61.2</v>
      </c>
      <c r="H123" s="53"/>
      <c r="I123" s="132"/>
      <c r="J123" s="125">
        <v>20.36</v>
      </c>
      <c r="K123" s="125">
        <v>20.6</v>
      </c>
      <c r="L123" s="125">
        <v>20.48</v>
      </c>
      <c r="M123" s="126">
        <v>69015.615896147268</v>
      </c>
      <c r="N123" s="125">
        <v>9.2899999999999991</v>
      </c>
      <c r="O123" s="125">
        <v>9.33</v>
      </c>
      <c r="P123" s="125">
        <v>9.3099999999999987</v>
      </c>
      <c r="Q123" s="135">
        <v>109735212.62286367</v>
      </c>
    </row>
    <row r="124" spans="1:17" s="8" customFormat="1" x14ac:dyDescent="0.25">
      <c r="A124" s="11" t="s">
        <v>511</v>
      </c>
      <c r="B124" s="181"/>
      <c r="C124" s="181"/>
      <c r="D124" s="181"/>
      <c r="E124" s="172"/>
      <c r="F124" s="189"/>
      <c r="G124" s="118">
        <v>59.4</v>
      </c>
      <c r="H124" s="53"/>
      <c r="I124" s="132"/>
      <c r="J124" s="125">
        <v>23.98</v>
      </c>
      <c r="K124" s="125">
        <v>24</v>
      </c>
      <c r="L124" s="125">
        <v>23.990000000000002</v>
      </c>
      <c r="M124" s="126">
        <v>6807.024043172074</v>
      </c>
      <c r="N124" s="125">
        <v>16.309999999999999</v>
      </c>
      <c r="O124" s="125">
        <v>16.14</v>
      </c>
      <c r="P124" s="125">
        <v>16.225000000000001</v>
      </c>
      <c r="Q124" s="135">
        <v>1144088.3494970121</v>
      </c>
    </row>
    <row r="125" spans="1:17" s="8" customFormat="1" x14ac:dyDescent="0.25">
      <c r="A125" s="11" t="s">
        <v>512</v>
      </c>
      <c r="B125" s="181"/>
      <c r="C125" s="181"/>
      <c r="D125" s="181"/>
      <c r="E125" s="172"/>
      <c r="F125" s="189"/>
      <c r="G125" s="118">
        <v>68.3</v>
      </c>
      <c r="H125" s="53"/>
      <c r="I125" s="132"/>
      <c r="J125" s="125">
        <v>23.31</v>
      </c>
      <c r="K125" s="125">
        <v>23.37</v>
      </c>
      <c r="L125" s="125">
        <v>23.34</v>
      </c>
      <c r="M125" s="126">
        <v>10453.259805040836</v>
      </c>
      <c r="N125" s="125">
        <v>12.19</v>
      </c>
      <c r="O125" s="125">
        <v>12.29</v>
      </c>
      <c r="P125" s="125">
        <v>12.239999999999998</v>
      </c>
      <c r="Q125" s="135">
        <v>15870401.196545297</v>
      </c>
    </row>
    <row r="126" spans="1:17" s="8" customFormat="1" x14ac:dyDescent="0.25">
      <c r="A126" s="11" t="s">
        <v>513</v>
      </c>
      <c r="B126" s="181"/>
      <c r="C126" s="181"/>
      <c r="D126" s="181"/>
      <c r="E126" s="172"/>
      <c r="F126" s="189"/>
      <c r="G126" s="118">
        <v>35.4</v>
      </c>
      <c r="H126" s="53"/>
      <c r="I126" s="132"/>
      <c r="J126" s="125">
        <v>19.809999999999999</v>
      </c>
      <c r="K126" s="125">
        <v>19.850000000000001</v>
      </c>
      <c r="L126" s="125">
        <v>19.829999999999998</v>
      </c>
      <c r="M126" s="126">
        <v>105984.37128938695</v>
      </c>
      <c r="N126" s="125">
        <v>15.42</v>
      </c>
      <c r="O126" s="125">
        <v>15.61</v>
      </c>
      <c r="P126" s="125">
        <v>15.515000000000001</v>
      </c>
      <c r="Q126" s="135">
        <v>1827891.5899562538</v>
      </c>
    </row>
    <row r="127" spans="1:17" s="8" customFormat="1" x14ac:dyDescent="0.25">
      <c r="A127" s="11" t="s">
        <v>514</v>
      </c>
      <c r="B127" s="181"/>
      <c r="C127" s="181"/>
      <c r="D127" s="181"/>
      <c r="E127" s="172"/>
      <c r="F127" s="189"/>
      <c r="G127" s="118">
        <v>69.2</v>
      </c>
      <c r="H127" s="53"/>
      <c r="I127" s="132"/>
      <c r="J127" s="125">
        <v>26.16</v>
      </c>
      <c r="K127" s="125">
        <v>27.17</v>
      </c>
      <c r="L127" s="125">
        <v>26.664999999999999</v>
      </c>
      <c r="M127" s="126">
        <v>1164.8873535365694</v>
      </c>
      <c r="N127" s="125">
        <v>15.68</v>
      </c>
      <c r="O127" s="125">
        <v>15.97</v>
      </c>
      <c r="P127" s="125">
        <v>15.824999999999999</v>
      </c>
      <c r="Q127" s="135">
        <v>1489711.9709317971</v>
      </c>
    </row>
    <row r="128" spans="1:17" s="8" customFormat="1" x14ac:dyDescent="0.25">
      <c r="A128" s="11" t="s">
        <v>515</v>
      </c>
      <c r="B128" s="181" t="s">
        <v>11</v>
      </c>
      <c r="C128" s="181" t="s">
        <v>31</v>
      </c>
      <c r="D128" s="172" t="s">
        <v>959</v>
      </c>
      <c r="E128" s="172">
        <v>6</v>
      </c>
      <c r="F128" s="189">
        <v>41724</v>
      </c>
      <c r="G128" s="118">
        <v>58.3</v>
      </c>
      <c r="H128" s="53"/>
      <c r="I128" s="132"/>
      <c r="J128" s="125">
        <v>26.59</v>
      </c>
      <c r="K128" s="125">
        <v>26.46</v>
      </c>
      <c r="L128" s="125">
        <v>26.524999999999999</v>
      </c>
      <c r="M128" s="126">
        <v>1277.641149981403</v>
      </c>
      <c r="N128" s="125">
        <v>23.5</v>
      </c>
      <c r="O128" s="125">
        <v>23.3</v>
      </c>
      <c r="P128" s="125">
        <v>23.4</v>
      </c>
      <c r="Q128" s="135">
        <v>10047.437949839881</v>
      </c>
    </row>
    <row r="129" spans="1:17" s="8" customFormat="1" x14ac:dyDescent="0.25">
      <c r="A129" s="11" t="s">
        <v>516</v>
      </c>
      <c r="B129" s="181"/>
      <c r="C129" s="181"/>
      <c r="D129" s="172"/>
      <c r="E129" s="172"/>
      <c r="F129" s="189"/>
      <c r="G129" s="118">
        <v>78.400000000000006</v>
      </c>
      <c r="H129" s="53"/>
      <c r="I129" s="132"/>
      <c r="J129" s="125">
        <v>27.55</v>
      </c>
      <c r="K129" s="125">
        <v>27.5</v>
      </c>
      <c r="L129" s="125">
        <v>27.524999999999999</v>
      </c>
      <c r="M129" s="126">
        <v>660.39234377244236</v>
      </c>
      <c r="N129" s="125">
        <v>13.3</v>
      </c>
      <c r="O129" s="125">
        <v>13.35</v>
      </c>
      <c r="P129" s="125">
        <v>13.324999999999999</v>
      </c>
      <c r="Q129" s="135">
        <v>7755672.4875709265</v>
      </c>
    </row>
    <row r="130" spans="1:17" s="8" customFormat="1" x14ac:dyDescent="0.25">
      <c r="A130" s="11" t="s">
        <v>517</v>
      </c>
      <c r="B130" s="181"/>
      <c r="C130" s="181"/>
      <c r="D130" s="172"/>
      <c r="E130" s="172"/>
      <c r="F130" s="189"/>
      <c r="G130" s="118">
        <v>67.400000000000006</v>
      </c>
      <c r="H130" s="53"/>
      <c r="I130" s="132"/>
      <c r="J130" s="125">
        <v>28.56</v>
      </c>
      <c r="K130" s="125">
        <v>28.49</v>
      </c>
      <c r="L130" s="125">
        <v>28.524999999999999</v>
      </c>
      <c r="M130" s="126">
        <v>341.34627529772939</v>
      </c>
      <c r="N130" s="125">
        <v>11.61</v>
      </c>
      <c r="O130" s="125">
        <v>11.62</v>
      </c>
      <c r="P130" s="125">
        <v>11.614999999999998</v>
      </c>
      <c r="Q130" s="135">
        <v>23972713.438759055</v>
      </c>
    </row>
    <row r="131" spans="1:17" s="8" customFormat="1" x14ac:dyDescent="0.25">
      <c r="A131" s="11" t="s">
        <v>518</v>
      </c>
      <c r="B131" s="181"/>
      <c r="C131" s="181"/>
      <c r="D131" s="172"/>
      <c r="E131" s="172"/>
      <c r="F131" s="189"/>
      <c r="G131" s="119">
        <v>120.6</v>
      </c>
      <c r="H131" s="53"/>
      <c r="I131" s="132"/>
      <c r="J131" s="125">
        <v>26.57</v>
      </c>
      <c r="K131" s="125">
        <v>26.46</v>
      </c>
      <c r="L131" s="125">
        <v>26.515000000000001</v>
      </c>
      <c r="M131" s="126">
        <v>1286.1006556409968</v>
      </c>
      <c r="N131" s="125">
        <v>10.65</v>
      </c>
      <c r="O131" s="125">
        <v>10.84</v>
      </c>
      <c r="P131" s="125">
        <v>10.745000000000001</v>
      </c>
      <c r="Q131" s="135">
        <v>42566227.653606541</v>
      </c>
    </row>
    <row r="132" spans="1:17" s="8" customFormat="1" x14ac:dyDescent="0.25">
      <c r="A132" s="11" t="s">
        <v>519</v>
      </c>
      <c r="B132" s="181"/>
      <c r="C132" s="181"/>
      <c r="D132" s="172"/>
      <c r="E132" s="172"/>
      <c r="F132" s="189"/>
      <c r="G132" s="119">
        <v>85.6</v>
      </c>
      <c r="H132" s="53"/>
      <c r="I132" s="132"/>
      <c r="J132" s="125">
        <v>27.31</v>
      </c>
      <c r="K132" s="125">
        <v>27.29</v>
      </c>
      <c r="L132" s="125">
        <v>27.299999999999997</v>
      </c>
      <c r="M132" s="126">
        <v>766.10548805985934</v>
      </c>
      <c r="N132" s="125">
        <v>14.42</v>
      </c>
      <c r="O132" s="125">
        <v>10.84</v>
      </c>
      <c r="P132" s="125">
        <v>12.629999999999999</v>
      </c>
      <c r="Q132" s="135">
        <v>3728085.3372591124</v>
      </c>
    </row>
    <row r="133" spans="1:17" s="8" customFormat="1" x14ac:dyDescent="0.25">
      <c r="A133" s="11" t="s">
        <v>520</v>
      </c>
      <c r="B133" s="171" t="s">
        <v>45</v>
      </c>
      <c r="C133" s="171" t="s">
        <v>32</v>
      </c>
      <c r="D133" s="171" t="s">
        <v>72</v>
      </c>
      <c r="E133" s="176">
        <v>6</v>
      </c>
      <c r="F133" s="173">
        <v>41725</v>
      </c>
      <c r="G133" s="119">
        <v>113.5</v>
      </c>
      <c r="H133" s="53"/>
      <c r="I133" s="132"/>
      <c r="J133" s="125">
        <v>22.31</v>
      </c>
      <c r="K133" s="125">
        <v>22.4</v>
      </c>
      <c r="L133" s="125">
        <v>22.354999999999997</v>
      </c>
      <c r="M133" s="126">
        <v>20024.399581738577</v>
      </c>
      <c r="N133" s="125">
        <v>19.32</v>
      </c>
      <c r="O133" s="125">
        <v>19.260000000000002</v>
      </c>
      <c r="P133" s="125">
        <v>19.29</v>
      </c>
      <c r="Q133" s="135">
        <v>151359.44723452139</v>
      </c>
    </row>
    <row r="134" spans="1:17" s="8" customFormat="1" x14ac:dyDescent="0.25">
      <c r="A134" s="11" t="s">
        <v>521</v>
      </c>
      <c r="B134" s="171"/>
      <c r="C134" s="171"/>
      <c r="D134" s="171"/>
      <c r="E134" s="176"/>
      <c r="F134" s="173"/>
      <c r="G134" s="119">
        <v>167.9</v>
      </c>
      <c r="H134" s="53"/>
      <c r="I134" s="132"/>
      <c r="J134" s="125">
        <v>25.24</v>
      </c>
      <c r="K134" s="125">
        <v>25.28</v>
      </c>
      <c r="L134" s="125">
        <v>25.259999999999998</v>
      </c>
      <c r="M134" s="126">
        <v>2944.1949988130164</v>
      </c>
      <c r="N134" s="125">
        <v>21.78</v>
      </c>
      <c r="O134" s="125">
        <v>21.74</v>
      </c>
      <c r="P134" s="125">
        <v>21.759999999999998</v>
      </c>
      <c r="Q134" s="135">
        <v>29654.498605493169</v>
      </c>
    </row>
    <row r="135" spans="1:17" s="8" customFormat="1" x14ac:dyDescent="0.25">
      <c r="A135" s="11" t="s">
        <v>522</v>
      </c>
      <c r="B135" s="171"/>
      <c r="C135" s="171"/>
      <c r="D135" s="171"/>
      <c r="E135" s="176"/>
      <c r="F135" s="173"/>
      <c r="G135" s="119">
        <v>64.900000000000006</v>
      </c>
      <c r="H135" s="34" t="s">
        <v>952</v>
      </c>
      <c r="I135" s="132"/>
      <c r="J135" s="125" t="s">
        <v>17</v>
      </c>
      <c r="K135" s="125" t="s">
        <v>17</v>
      </c>
      <c r="L135" s="125" t="s">
        <v>17</v>
      </c>
      <c r="M135" s="124">
        <v>0</v>
      </c>
      <c r="N135" s="125">
        <v>35.96</v>
      </c>
      <c r="O135" s="125">
        <v>34.29</v>
      </c>
      <c r="P135" s="125">
        <v>35.125</v>
      </c>
      <c r="Q135" s="135">
        <v>4.3811677611301691</v>
      </c>
    </row>
    <row r="136" spans="1:17" s="8" customFormat="1" x14ac:dyDescent="0.25">
      <c r="A136" s="11" t="s">
        <v>523</v>
      </c>
      <c r="B136" s="171"/>
      <c r="C136" s="171"/>
      <c r="D136" s="171"/>
      <c r="E136" s="176"/>
      <c r="F136" s="173"/>
      <c r="G136" s="119">
        <v>157.4</v>
      </c>
      <c r="H136" s="53"/>
      <c r="I136" s="132"/>
      <c r="J136" s="125">
        <v>34.36</v>
      </c>
      <c r="K136" s="125">
        <v>32.6</v>
      </c>
      <c r="L136" s="125">
        <v>33.480000000000004</v>
      </c>
      <c r="M136" s="126">
        <v>12.973530291907451</v>
      </c>
      <c r="N136" s="125">
        <v>27.45</v>
      </c>
      <c r="O136" s="125">
        <v>27.36</v>
      </c>
      <c r="P136" s="125">
        <v>27.405000000000001</v>
      </c>
      <c r="Q136" s="135">
        <v>714.81696795175833</v>
      </c>
    </row>
    <row r="137" spans="1:17" s="8" customFormat="1" x14ac:dyDescent="0.25">
      <c r="A137" s="11" t="s">
        <v>524</v>
      </c>
      <c r="B137" s="171"/>
      <c r="C137" s="171"/>
      <c r="D137" s="171"/>
      <c r="E137" s="176"/>
      <c r="F137" s="173"/>
      <c r="G137" s="119">
        <v>190.2</v>
      </c>
      <c r="H137" s="53"/>
      <c r="I137" s="132"/>
      <c r="J137" s="125">
        <v>25.02</v>
      </c>
      <c r="K137" s="125">
        <v>25.16</v>
      </c>
      <c r="L137" s="125">
        <v>25.09</v>
      </c>
      <c r="M137" s="126">
        <v>3293.7432085798227</v>
      </c>
      <c r="N137" s="125">
        <v>21.8</v>
      </c>
      <c r="O137" s="125">
        <v>21.84</v>
      </c>
      <c r="P137" s="125">
        <v>21.82</v>
      </c>
      <c r="Q137" s="135">
        <v>28503.236332902099</v>
      </c>
    </row>
    <row r="138" spans="1:17" s="8" customFormat="1" x14ac:dyDescent="0.25">
      <c r="A138" s="11" t="s">
        <v>525</v>
      </c>
      <c r="B138" s="171" t="s">
        <v>11</v>
      </c>
      <c r="C138" s="171" t="s">
        <v>32</v>
      </c>
      <c r="D138" s="171" t="s">
        <v>72</v>
      </c>
      <c r="E138" s="176">
        <v>6</v>
      </c>
      <c r="F138" s="173">
        <v>41725</v>
      </c>
      <c r="G138" s="119">
        <v>64.099999999999994</v>
      </c>
      <c r="H138" s="53"/>
      <c r="I138" s="132"/>
      <c r="J138" s="125">
        <v>19.25</v>
      </c>
      <c r="K138" s="125">
        <v>19.29</v>
      </c>
      <c r="L138" s="125">
        <v>19.27</v>
      </c>
      <c r="M138" s="126">
        <v>153370.44237694668</v>
      </c>
      <c r="N138" s="125">
        <v>16.440000000000001</v>
      </c>
      <c r="O138" s="125">
        <v>16.54</v>
      </c>
      <c r="P138" s="125">
        <v>16.490000000000002</v>
      </c>
      <c r="Q138" s="135">
        <v>960525.1590885889</v>
      </c>
    </row>
    <row r="139" spans="1:17" s="8" customFormat="1" x14ac:dyDescent="0.25">
      <c r="A139" s="11" t="s">
        <v>526</v>
      </c>
      <c r="B139" s="171"/>
      <c r="C139" s="171"/>
      <c r="D139" s="171"/>
      <c r="E139" s="176"/>
      <c r="F139" s="173"/>
      <c r="G139" s="118">
        <v>47.3</v>
      </c>
      <c r="H139" s="53"/>
      <c r="I139" s="132"/>
      <c r="J139" s="125">
        <v>17.43</v>
      </c>
      <c r="K139" s="125">
        <v>17.39</v>
      </c>
      <c r="L139" s="125">
        <v>17.41</v>
      </c>
      <c r="M139" s="126">
        <v>523396.03991689562</v>
      </c>
      <c r="N139" s="125">
        <v>16.850000000000001</v>
      </c>
      <c r="O139" s="125">
        <v>16.850000000000001</v>
      </c>
      <c r="P139" s="125">
        <v>16.850000000000001</v>
      </c>
      <c r="Q139" s="135">
        <v>757408.67454138258</v>
      </c>
    </row>
    <row r="140" spans="1:17" s="8" customFormat="1" x14ac:dyDescent="0.25">
      <c r="A140" s="11" t="s">
        <v>527</v>
      </c>
      <c r="B140" s="171"/>
      <c r="C140" s="171"/>
      <c r="D140" s="171"/>
      <c r="E140" s="176"/>
      <c r="F140" s="173"/>
      <c r="G140" s="118">
        <v>64.8</v>
      </c>
      <c r="H140" s="53"/>
      <c r="I140" s="132"/>
      <c r="J140" s="125">
        <v>20.83</v>
      </c>
      <c r="K140" s="125">
        <v>20.96</v>
      </c>
      <c r="L140" s="125">
        <v>20.895</v>
      </c>
      <c r="M140" s="126">
        <v>52481.413136355761</v>
      </c>
      <c r="N140" s="125">
        <v>15.92</v>
      </c>
      <c r="O140" s="125">
        <v>15.92</v>
      </c>
      <c r="P140" s="125">
        <v>15.92</v>
      </c>
      <c r="Q140" s="135">
        <v>1399183.438087018</v>
      </c>
    </row>
    <row r="141" spans="1:17" s="8" customFormat="1" x14ac:dyDescent="0.25">
      <c r="A141" s="11" t="s">
        <v>528</v>
      </c>
      <c r="B141" s="171"/>
      <c r="C141" s="171"/>
      <c r="D141" s="171"/>
      <c r="E141" s="176"/>
      <c r="F141" s="173"/>
      <c r="G141" s="118">
        <v>66.099999999999994</v>
      </c>
      <c r="H141" s="53"/>
      <c r="I141" s="132"/>
      <c r="J141" s="125">
        <v>20.88</v>
      </c>
      <c r="K141" s="125">
        <v>20.75</v>
      </c>
      <c r="L141" s="125">
        <v>20.814999999999998</v>
      </c>
      <c r="M141" s="126">
        <v>55326.611109589496</v>
      </c>
      <c r="N141" s="125">
        <v>17.32</v>
      </c>
      <c r="O141" s="125">
        <v>17.3</v>
      </c>
      <c r="P141" s="125">
        <v>17.310000000000002</v>
      </c>
      <c r="Q141" s="135">
        <v>559102.0936178941</v>
      </c>
    </row>
    <row r="142" spans="1:17" s="8" customFormat="1" x14ac:dyDescent="0.25">
      <c r="A142" s="11" t="s">
        <v>529</v>
      </c>
      <c r="B142" s="171"/>
      <c r="C142" s="171"/>
      <c r="D142" s="171"/>
      <c r="E142" s="176"/>
      <c r="F142" s="173"/>
      <c r="G142" s="118">
        <v>119.5</v>
      </c>
      <c r="H142" s="53"/>
      <c r="I142" s="132"/>
      <c r="J142" s="125">
        <v>31.01</v>
      </c>
      <c r="K142" s="125">
        <v>31.33</v>
      </c>
      <c r="L142" s="125">
        <v>31.17</v>
      </c>
      <c r="M142" s="126">
        <v>59.582678118631954</v>
      </c>
      <c r="N142" s="125">
        <v>26.7</v>
      </c>
      <c r="O142" s="125">
        <v>26.51</v>
      </c>
      <c r="P142" s="125">
        <v>26.605</v>
      </c>
      <c r="Q142" s="135">
        <v>1211.9378304116096</v>
      </c>
    </row>
    <row r="143" spans="1:17" s="8" customFormat="1" x14ac:dyDescent="0.25">
      <c r="A143" s="11" t="s">
        <v>530</v>
      </c>
      <c r="B143" s="171" t="s">
        <v>11</v>
      </c>
      <c r="C143" s="171" t="s">
        <v>32</v>
      </c>
      <c r="D143" s="172" t="s">
        <v>959</v>
      </c>
      <c r="E143" s="176">
        <v>6</v>
      </c>
      <c r="F143" s="190">
        <v>41725</v>
      </c>
      <c r="G143" s="118">
        <v>81.2</v>
      </c>
      <c r="H143" s="53"/>
      <c r="I143" s="132"/>
      <c r="J143" s="125">
        <v>23.66</v>
      </c>
      <c r="K143" s="125">
        <v>23.43</v>
      </c>
      <c r="L143" s="125">
        <v>23.545000000000002</v>
      </c>
      <c r="M143" s="126">
        <v>9130.5583849214599</v>
      </c>
      <c r="N143" s="125">
        <v>18.55</v>
      </c>
      <c r="O143" s="125">
        <v>18.55</v>
      </c>
      <c r="P143" s="125">
        <v>18.55</v>
      </c>
      <c r="Q143" s="135">
        <v>246659.93369882993</v>
      </c>
    </row>
    <row r="144" spans="1:17" s="8" customFormat="1" x14ac:dyDescent="0.25">
      <c r="A144" s="11" t="s">
        <v>531</v>
      </c>
      <c r="B144" s="171"/>
      <c r="C144" s="171"/>
      <c r="D144" s="172"/>
      <c r="E144" s="176"/>
      <c r="F144" s="190"/>
      <c r="G144" s="118">
        <v>67</v>
      </c>
      <c r="H144" s="53"/>
      <c r="I144" s="132"/>
      <c r="J144" s="125">
        <v>26.17</v>
      </c>
      <c r="K144" s="125">
        <v>26.18</v>
      </c>
      <c r="L144" s="125">
        <v>26.175000000000001</v>
      </c>
      <c r="M144" s="126">
        <v>1609.6123385631142</v>
      </c>
      <c r="N144" s="125">
        <v>20.49</v>
      </c>
      <c r="O144" s="125">
        <v>20.59</v>
      </c>
      <c r="P144" s="125">
        <v>20.54</v>
      </c>
      <c r="Q144" s="135">
        <v>66336.255983241994</v>
      </c>
    </row>
    <row r="145" spans="1:17" s="8" customFormat="1" x14ac:dyDescent="0.25">
      <c r="A145" s="11" t="s">
        <v>532</v>
      </c>
      <c r="B145" s="171"/>
      <c r="C145" s="171"/>
      <c r="D145" s="172"/>
      <c r="E145" s="176"/>
      <c r="F145" s="190"/>
      <c r="G145" s="119">
        <v>69.8</v>
      </c>
      <c r="H145" s="53"/>
      <c r="I145" s="132"/>
      <c r="J145" s="143">
        <v>29.31</v>
      </c>
      <c r="K145" s="125">
        <v>29.26</v>
      </c>
      <c r="L145" s="125">
        <v>29.285</v>
      </c>
      <c r="M145" s="126">
        <v>206.71593380839045</v>
      </c>
      <c r="N145" s="125">
        <v>25.98</v>
      </c>
      <c r="O145" s="125">
        <v>26.23</v>
      </c>
      <c r="P145" s="125">
        <v>26.105</v>
      </c>
      <c r="Q145" s="135">
        <v>1685.7135307562532</v>
      </c>
    </row>
    <row r="146" spans="1:17" s="8" customFormat="1" x14ac:dyDescent="0.25">
      <c r="A146" s="11" t="s">
        <v>533</v>
      </c>
      <c r="B146" s="171"/>
      <c r="C146" s="171"/>
      <c r="D146" s="172"/>
      <c r="E146" s="176"/>
      <c r="F146" s="190"/>
      <c r="G146" s="119">
        <v>58.6</v>
      </c>
      <c r="H146" s="53"/>
      <c r="I146" s="132"/>
      <c r="J146" s="143">
        <v>25.28</v>
      </c>
      <c r="K146" s="125">
        <v>25.34</v>
      </c>
      <c r="L146" s="125">
        <v>25.310000000000002</v>
      </c>
      <c r="M146" s="126">
        <v>2848.631206121911</v>
      </c>
      <c r="N146" s="125">
        <v>21.91</v>
      </c>
      <c r="O146" s="125">
        <v>21.91</v>
      </c>
      <c r="P146" s="125">
        <v>21.91</v>
      </c>
      <c r="Q146" s="135">
        <v>26859.600956963881</v>
      </c>
    </row>
    <row r="147" spans="1:17" s="8" customFormat="1" x14ac:dyDescent="0.25">
      <c r="A147" s="11" t="s">
        <v>534</v>
      </c>
      <c r="B147" s="171"/>
      <c r="C147" s="171"/>
      <c r="D147" s="172"/>
      <c r="E147" s="176"/>
      <c r="F147" s="190"/>
      <c r="G147" s="119">
        <v>103.5</v>
      </c>
      <c r="H147" s="53"/>
      <c r="I147" s="132"/>
      <c r="J147" s="143">
        <v>27.4</v>
      </c>
      <c r="K147" s="125">
        <v>27.46</v>
      </c>
      <c r="L147" s="125">
        <v>27.43</v>
      </c>
      <c r="M147" s="126">
        <v>703.12037238989103</v>
      </c>
      <c r="N147" s="125">
        <v>22.62</v>
      </c>
      <c r="O147" s="125">
        <v>22.78</v>
      </c>
      <c r="P147" s="125">
        <v>22.700000000000003</v>
      </c>
      <c r="Q147" s="135">
        <v>15947.041915951157</v>
      </c>
    </row>
    <row r="148" spans="1:17" s="8" customFormat="1" x14ac:dyDescent="0.25">
      <c r="A148" s="11" t="s">
        <v>535</v>
      </c>
      <c r="B148" s="171" t="s">
        <v>45</v>
      </c>
      <c r="C148" s="171" t="s">
        <v>12</v>
      </c>
      <c r="D148" s="171" t="s">
        <v>72</v>
      </c>
      <c r="E148" s="176">
        <v>6</v>
      </c>
      <c r="F148" s="173">
        <v>41725</v>
      </c>
      <c r="G148" s="119">
        <v>154.5</v>
      </c>
      <c r="H148" s="34" t="s">
        <v>952</v>
      </c>
      <c r="I148" s="132"/>
      <c r="J148" s="143" t="s">
        <v>17</v>
      </c>
      <c r="K148" s="125" t="s">
        <v>17</v>
      </c>
      <c r="L148" s="125" t="s">
        <v>17</v>
      </c>
      <c r="M148" s="124">
        <v>0</v>
      </c>
      <c r="N148" s="125">
        <v>36</v>
      </c>
      <c r="O148" s="125" t="s">
        <v>17</v>
      </c>
      <c r="P148" s="125" t="s">
        <v>17</v>
      </c>
      <c r="Q148" s="138">
        <v>0</v>
      </c>
    </row>
    <row r="149" spans="1:17" s="8" customFormat="1" x14ac:dyDescent="0.25">
      <c r="A149" s="11" t="s">
        <v>536</v>
      </c>
      <c r="B149" s="171"/>
      <c r="C149" s="171"/>
      <c r="D149" s="171"/>
      <c r="E149" s="176"/>
      <c r="F149" s="173"/>
      <c r="G149" s="119">
        <v>147</v>
      </c>
      <c r="H149" s="144"/>
      <c r="I149" s="132"/>
      <c r="J149" s="143">
        <v>30.34</v>
      </c>
      <c r="K149" s="125">
        <v>30.34</v>
      </c>
      <c r="L149" s="125">
        <v>30.34</v>
      </c>
      <c r="M149" s="126">
        <v>103.03949342613789</v>
      </c>
      <c r="N149" s="125">
        <v>28.84</v>
      </c>
      <c r="O149" s="125">
        <v>28.81</v>
      </c>
      <c r="P149" s="125">
        <v>28.824999999999999</v>
      </c>
      <c r="Q149" s="135">
        <v>280.03551269010376</v>
      </c>
    </row>
    <row r="150" spans="1:17" s="8" customFormat="1" x14ac:dyDescent="0.25">
      <c r="A150" s="11" t="s">
        <v>537</v>
      </c>
      <c r="B150" s="171"/>
      <c r="C150" s="171"/>
      <c r="D150" s="171"/>
      <c r="E150" s="176"/>
      <c r="F150" s="173"/>
      <c r="G150" s="119">
        <v>75.2</v>
      </c>
      <c r="H150" s="144"/>
      <c r="I150" s="132"/>
      <c r="J150" s="143">
        <v>30.28</v>
      </c>
      <c r="K150" s="125">
        <v>30.3</v>
      </c>
      <c r="L150" s="125">
        <v>30.29</v>
      </c>
      <c r="M150" s="126">
        <v>106.49618686107958</v>
      </c>
      <c r="N150" s="125">
        <v>26.48</v>
      </c>
      <c r="O150" s="125">
        <v>26.54</v>
      </c>
      <c r="P150" s="125">
        <v>26.509999999999998</v>
      </c>
      <c r="Q150" s="135">
        <v>1290.3513898489994</v>
      </c>
    </row>
    <row r="151" spans="1:17" s="8" customFormat="1" x14ac:dyDescent="0.25">
      <c r="A151" s="11" t="s">
        <v>538</v>
      </c>
      <c r="B151" s="171"/>
      <c r="C151" s="171"/>
      <c r="D151" s="171"/>
      <c r="E151" s="176"/>
      <c r="F151" s="173"/>
      <c r="G151" s="119">
        <v>113.7</v>
      </c>
      <c r="H151" s="144"/>
      <c r="I151" s="132"/>
      <c r="J151" s="143">
        <v>24.45</v>
      </c>
      <c r="K151" s="125">
        <v>24.52</v>
      </c>
      <c r="L151" s="125">
        <v>24.484999999999999</v>
      </c>
      <c r="M151" s="126">
        <v>4910.0610068453761</v>
      </c>
      <c r="N151" s="125">
        <v>19.850000000000001</v>
      </c>
      <c r="O151" s="125">
        <v>19.84</v>
      </c>
      <c r="P151" s="125">
        <v>19.844999999999999</v>
      </c>
      <c r="Q151" s="135">
        <v>104940.40234270958</v>
      </c>
    </row>
    <row r="152" spans="1:17" s="8" customFormat="1" x14ac:dyDescent="0.25">
      <c r="A152" s="11" t="s">
        <v>539</v>
      </c>
      <c r="B152" s="171"/>
      <c r="C152" s="171"/>
      <c r="D152" s="171"/>
      <c r="E152" s="176"/>
      <c r="F152" s="173"/>
      <c r="G152" s="119">
        <v>183.8</v>
      </c>
      <c r="H152" s="144"/>
      <c r="I152" s="132"/>
      <c r="J152" s="143">
        <v>22.91</v>
      </c>
      <c r="K152" s="125">
        <v>23.11</v>
      </c>
      <c r="L152" s="125">
        <v>23.009999999999998</v>
      </c>
      <c r="M152" s="126">
        <v>12996.667512274193</v>
      </c>
      <c r="N152" s="125">
        <v>19.14</v>
      </c>
      <c r="O152" s="125">
        <v>18.989999999999998</v>
      </c>
      <c r="P152" s="125">
        <v>19.064999999999998</v>
      </c>
      <c r="Q152" s="135">
        <v>175588.5032428999</v>
      </c>
    </row>
    <row r="153" spans="1:17" s="8" customFormat="1" x14ac:dyDescent="0.25">
      <c r="A153" s="11" t="s">
        <v>540</v>
      </c>
      <c r="B153" s="171" t="s">
        <v>11</v>
      </c>
      <c r="C153" s="171" t="s">
        <v>12</v>
      </c>
      <c r="D153" s="171" t="s">
        <v>72</v>
      </c>
      <c r="E153" s="176">
        <v>6</v>
      </c>
      <c r="F153" s="173">
        <v>41725</v>
      </c>
      <c r="G153" s="119">
        <v>57.9</v>
      </c>
      <c r="H153" s="144"/>
      <c r="I153" s="132"/>
      <c r="J153" s="143">
        <v>14.28</v>
      </c>
      <c r="K153" s="125">
        <v>14.28</v>
      </c>
      <c r="L153" s="125">
        <v>14.28</v>
      </c>
      <c r="M153" s="126">
        <v>4129618.2689281371</v>
      </c>
      <c r="N153" s="125">
        <v>9.6300000000000008</v>
      </c>
      <c r="O153" s="125">
        <v>9.5299999999999994</v>
      </c>
      <c r="P153" s="125">
        <v>9.58</v>
      </c>
      <c r="Q153" s="135">
        <v>91825257.926262483</v>
      </c>
    </row>
    <row r="154" spans="1:17" s="8" customFormat="1" x14ac:dyDescent="0.25">
      <c r="A154" s="11" t="s">
        <v>541</v>
      </c>
      <c r="B154" s="171"/>
      <c r="C154" s="171"/>
      <c r="D154" s="171"/>
      <c r="E154" s="176"/>
      <c r="F154" s="173"/>
      <c r="G154" s="119">
        <v>98.3</v>
      </c>
      <c r="H154" s="144"/>
      <c r="I154" s="132"/>
      <c r="J154" s="143">
        <v>16.600000000000001</v>
      </c>
      <c r="K154" s="125">
        <v>16.75</v>
      </c>
      <c r="L154" s="125">
        <v>16.675000000000001</v>
      </c>
      <c r="M154" s="126">
        <v>850132.2185286535</v>
      </c>
      <c r="N154" s="125">
        <v>11.82</v>
      </c>
      <c r="O154" s="125">
        <v>12.16</v>
      </c>
      <c r="P154" s="125">
        <v>11.99</v>
      </c>
      <c r="Q154" s="135">
        <v>18717145.698219001</v>
      </c>
    </row>
    <row r="155" spans="1:17" s="8" customFormat="1" x14ac:dyDescent="0.25">
      <c r="A155" s="11" t="s">
        <v>542</v>
      </c>
      <c r="B155" s="171"/>
      <c r="C155" s="171"/>
      <c r="D155" s="171"/>
      <c r="E155" s="176"/>
      <c r="F155" s="173"/>
      <c r="G155" s="119">
        <v>75.599999999999994</v>
      </c>
      <c r="H155" s="144"/>
      <c r="I155" s="132"/>
      <c r="J155" s="143">
        <v>29.35</v>
      </c>
      <c r="K155" s="125">
        <v>29.38</v>
      </c>
      <c r="L155" s="125">
        <v>29.365000000000002</v>
      </c>
      <c r="M155" s="126">
        <v>196.08546604412138</v>
      </c>
      <c r="N155" s="125">
        <v>24</v>
      </c>
      <c r="O155" s="125">
        <v>23.98</v>
      </c>
      <c r="P155" s="125">
        <v>23.990000000000002</v>
      </c>
      <c r="Q155" s="135">
        <v>6807.024043172074</v>
      </c>
    </row>
    <row r="156" spans="1:17" s="8" customFormat="1" x14ac:dyDescent="0.25">
      <c r="A156" s="11" t="s">
        <v>543</v>
      </c>
      <c r="B156" s="171"/>
      <c r="C156" s="171"/>
      <c r="D156" s="171"/>
      <c r="E156" s="176"/>
      <c r="F156" s="173"/>
      <c r="G156" s="119">
        <v>43.7</v>
      </c>
      <c r="H156" s="144"/>
      <c r="I156" s="132"/>
      <c r="J156" s="143" t="s">
        <v>17</v>
      </c>
      <c r="K156" s="125">
        <v>36.18</v>
      </c>
      <c r="L156" s="125" t="s">
        <v>17</v>
      </c>
      <c r="M156" s="124">
        <v>0</v>
      </c>
      <c r="N156" s="125">
        <v>31.34</v>
      </c>
      <c r="O156" s="125">
        <v>31.49</v>
      </c>
      <c r="P156" s="125">
        <v>31.414999999999999</v>
      </c>
      <c r="Q156" s="135">
        <v>50.687554547794612</v>
      </c>
    </row>
    <row r="157" spans="1:17" s="8" customFormat="1" x14ac:dyDescent="0.25">
      <c r="A157" s="11" t="s">
        <v>544</v>
      </c>
      <c r="B157" s="171"/>
      <c r="C157" s="171"/>
      <c r="D157" s="171"/>
      <c r="E157" s="176"/>
      <c r="F157" s="173"/>
      <c r="G157" s="119">
        <v>74.2</v>
      </c>
      <c r="H157" s="144"/>
      <c r="I157" s="132"/>
      <c r="J157" s="143">
        <v>13.21</v>
      </c>
      <c r="K157" s="125">
        <v>13.19</v>
      </c>
      <c r="L157" s="125">
        <v>13.2</v>
      </c>
      <c r="M157" s="126">
        <v>8422583.3750002682</v>
      </c>
      <c r="N157" s="125">
        <v>17.45</v>
      </c>
      <c r="O157" s="125">
        <v>17.38</v>
      </c>
      <c r="P157" s="125">
        <v>17.414999999999999</v>
      </c>
      <c r="Q157" s="135">
        <v>521671.84488854324</v>
      </c>
    </row>
    <row r="158" spans="1:17" s="8" customFormat="1" x14ac:dyDescent="0.25">
      <c r="A158" s="11" t="s">
        <v>545</v>
      </c>
      <c r="B158" s="171" t="s">
        <v>11</v>
      </c>
      <c r="C158" s="171" t="s">
        <v>12</v>
      </c>
      <c r="D158" s="172" t="s">
        <v>959</v>
      </c>
      <c r="E158" s="176">
        <v>6</v>
      </c>
      <c r="F158" s="173">
        <v>41725</v>
      </c>
      <c r="G158" s="119">
        <v>42.9</v>
      </c>
      <c r="H158" s="144"/>
      <c r="I158" s="132"/>
      <c r="J158" s="143">
        <v>25.9</v>
      </c>
      <c r="K158" s="125">
        <v>25.79</v>
      </c>
      <c r="L158" s="125">
        <v>25.844999999999999</v>
      </c>
      <c r="M158" s="126">
        <v>2001.2509760707326</v>
      </c>
      <c r="N158" s="125">
        <v>24.48</v>
      </c>
      <c r="O158" s="125">
        <v>24.46</v>
      </c>
      <c r="P158" s="125">
        <v>24.47</v>
      </c>
      <c r="Q158" s="135">
        <v>4958.9073148736034</v>
      </c>
    </row>
    <row r="159" spans="1:17" s="8" customFormat="1" x14ac:dyDescent="0.25">
      <c r="A159" s="11" t="s">
        <v>546</v>
      </c>
      <c r="B159" s="171"/>
      <c r="C159" s="171"/>
      <c r="D159" s="172"/>
      <c r="E159" s="176"/>
      <c r="F159" s="173"/>
      <c r="G159" s="119">
        <v>80.8</v>
      </c>
      <c r="H159" s="144"/>
      <c r="I159" s="132"/>
      <c r="J159" s="143">
        <v>29.43</v>
      </c>
      <c r="K159" s="125">
        <v>29.36</v>
      </c>
      <c r="L159" s="125">
        <v>29.395</v>
      </c>
      <c r="M159" s="126">
        <v>192.24152320218346</v>
      </c>
      <c r="N159" s="125">
        <v>23.39</v>
      </c>
      <c r="O159" s="125">
        <v>23.42</v>
      </c>
      <c r="P159" s="125">
        <v>23.405000000000001</v>
      </c>
      <c r="Q159" s="135">
        <v>10014.33922298753</v>
      </c>
    </row>
    <row r="160" spans="1:17" s="8" customFormat="1" x14ac:dyDescent="0.25">
      <c r="A160" s="11" t="s">
        <v>547</v>
      </c>
      <c r="B160" s="171"/>
      <c r="C160" s="171"/>
      <c r="D160" s="172"/>
      <c r="E160" s="176"/>
      <c r="F160" s="173"/>
      <c r="G160" s="119">
        <v>71.8</v>
      </c>
      <c r="H160" s="144"/>
      <c r="I160" s="132"/>
      <c r="J160" s="143">
        <v>25.72</v>
      </c>
      <c r="K160" s="125">
        <v>25.45</v>
      </c>
      <c r="L160" s="125">
        <v>25.585000000000001</v>
      </c>
      <c r="M160" s="126">
        <v>2375.8517661226219</v>
      </c>
      <c r="N160" s="125">
        <v>22.82</v>
      </c>
      <c r="O160" s="125">
        <v>22.8</v>
      </c>
      <c r="P160" s="125">
        <v>22.810000000000002</v>
      </c>
      <c r="Q160" s="135">
        <v>14830.417626795852</v>
      </c>
    </row>
    <row r="161" spans="1:17" s="8" customFormat="1" x14ac:dyDescent="0.25">
      <c r="A161" s="11" t="s">
        <v>548</v>
      </c>
      <c r="B161" s="171"/>
      <c r="C161" s="171"/>
      <c r="D161" s="172"/>
      <c r="E161" s="176"/>
      <c r="F161" s="173"/>
      <c r="G161" s="119">
        <v>55.7</v>
      </c>
      <c r="H161" s="144"/>
      <c r="I161" s="132"/>
      <c r="J161" s="143">
        <v>24.88</v>
      </c>
      <c r="K161" s="125">
        <v>24.93</v>
      </c>
      <c r="L161" s="125">
        <v>24.905000000000001</v>
      </c>
      <c r="M161" s="126">
        <v>3721.4484411538174</v>
      </c>
      <c r="N161" s="125">
        <v>16.899999999999999</v>
      </c>
      <c r="O161" s="125">
        <v>16.88</v>
      </c>
      <c r="P161" s="125">
        <v>16.89</v>
      </c>
      <c r="Q161" s="135">
        <v>737676.58806195541</v>
      </c>
    </row>
    <row r="162" spans="1:17" s="8" customFormat="1" x14ac:dyDescent="0.25">
      <c r="A162" s="11" t="s">
        <v>549</v>
      </c>
      <c r="B162" s="171"/>
      <c r="C162" s="171"/>
      <c r="D162" s="172"/>
      <c r="E162" s="176"/>
      <c r="F162" s="173"/>
      <c r="G162" s="119">
        <v>68.5</v>
      </c>
      <c r="H162" s="144"/>
      <c r="I162" s="132"/>
      <c r="J162" s="143">
        <v>25.4</v>
      </c>
      <c r="K162" s="125">
        <v>25.26</v>
      </c>
      <c r="L162" s="125">
        <v>25.33</v>
      </c>
      <c r="M162" s="126">
        <v>2811.2799184207847</v>
      </c>
      <c r="N162" s="125">
        <v>21.91</v>
      </c>
      <c r="O162" s="125">
        <v>21.91</v>
      </c>
      <c r="P162" s="125">
        <v>21.91</v>
      </c>
      <c r="Q162" s="135">
        <v>26859.600956963881</v>
      </c>
    </row>
    <row r="163" spans="1:17" s="8" customFormat="1" x14ac:dyDescent="0.25">
      <c r="A163" s="11" t="s">
        <v>550</v>
      </c>
      <c r="B163" s="171" t="s">
        <v>11</v>
      </c>
      <c r="C163" s="171" t="s">
        <v>31</v>
      </c>
      <c r="D163" s="171" t="s">
        <v>72</v>
      </c>
      <c r="E163" s="171">
        <v>12</v>
      </c>
      <c r="F163" s="173">
        <v>41766</v>
      </c>
      <c r="G163" s="119">
        <v>74.8</v>
      </c>
      <c r="H163" s="144"/>
      <c r="I163" s="132"/>
      <c r="J163" s="129">
        <v>28.23</v>
      </c>
      <c r="K163" s="129">
        <v>28.65</v>
      </c>
      <c r="L163" s="125">
        <v>28.439999999999998</v>
      </c>
      <c r="M163" s="126">
        <v>361.04118961457698</v>
      </c>
      <c r="N163" s="125">
        <v>19.96</v>
      </c>
      <c r="O163" s="125">
        <v>20.18</v>
      </c>
      <c r="P163" s="125">
        <v>20.07</v>
      </c>
      <c r="Q163" s="135">
        <v>90459.916212100288</v>
      </c>
    </row>
    <row r="164" spans="1:17" s="8" customFormat="1" x14ac:dyDescent="0.25">
      <c r="A164" s="11" t="s">
        <v>551</v>
      </c>
      <c r="B164" s="171"/>
      <c r="C164" s="171"/>
      <c r="D164" s="171"/>
      <c r="E164" s="171"/>
      <c r="F164" s="173"/>
      <c r="G164" s="120">
        <v>63.3</v>
      </c>
      <c r="H164" s="144"/>
      <c r="I164" s="132"/>
      <c r="J164" s="129">
        <v>22.82</v>
      </c>
      <c r="K164" s="129">
        <v>22.86</v>
      </c>
      <c r="L164" s="125">
        <v>22.84</v>
      </c>
      <c r="M164" s="126">
        <v>14539.690940980974</v>
      </c>
      <c r="N164" s="125">
        <v>20.51</v>
      </c>
      <c r="O164" s="125">
        <v>20.81</v>
      </c>
      <c r="P164" s="125">
        <v>20.66</v>
      </c>
      <c r="Q164" s="135">
        <v>61285.556345128949</v>
      </c>
    </row>
    <row r="165" spans="1:17" s="8" customFormat="1" x14ac:dyDescent="0.25">
      <c r="A165" s="11" t="s">
        <v>552</v>
      </c>
      <c r="B165" s="171"/>
      <c r="C165" s="171"/>
      <c r="D165" s="171"/>
      <c r="E165" s="171"/>
      <c r="F165" s="173"/>
      <c r="G165" s="120">
        <v>82.9</v>
      </c>
      <c r="H165" s="144"/>
      <c r="I165" s="132"/>
      <c r="J165" s="129">
        <v>27.26</v>
      </c>
      <c r="K165" s="129">
        <v>27.38</v>
      </c>
      <c r="L165" s="125">
        <v>27.32</v>
      </c>
      <c r="M165" s="126">
        <v>756.06030339978497</v>
      </c>
      <c r="N165" s="125">
        <v>23.87</v>
      </c>
      <c r="O165" s="125">
        <v>24.12</v>
      </c>
      <c r="P165" s="125">
        <v>23.995000000000001</v>
      </c>
      <c r="Q165" s="135">
        <v>6784.6000351207722</v>
      </c>
    </row>
    <row r="166" spans="1:17" s="8" customFormat="1" x14ac:dyDescent="0.25">
      <c r="A166" s="11" t="s">
        <v>553</v>
      </c>
      <c r="B166" s="171"/>
      <c r="C166" s="171"/>
      <c r="D166" s="171"/>
      <c r="E166" s="171"/>
      <c r="F166" s="173"/>
      <c r="G166" s="120">
        <v>70.7</v>
      </c>
      <c r="H166" s="144"/>
      <c r="I166" s="132"/>
      <c r="J166" s="129">
        <v>23.67</v>
      </c>
      <c r="K166" s="129">
        <v>23.69</v>
      </c>
      <c r="L166" s="125">
        <v>23.68</v>
      </c>
      <c r="M166" s="126">
        <v>8352.2870487250129</v>
      </c>
      <c r="N166" s="125">
        <v>19.190000000000001</v>
      </c>
      <c r="O166" s="125">
        <v>19.260000000000002</v>
      </c>
      <c r="P166" s="125">
        <v>19.225000000000001</v>
      </c>
      <c r="Q166" s="135">
        <v>157993.41231201179</v>
      </c>
    </row>
    <row r="167" spans="1:17" s="8" customFormat="1" x14ac:dyDescent="0.25">
      <c r="A167" s="11" t="s">
        <v>554</v>
      </c>
      <c r="B167" s="171"/>
      <c r="C167" s="171"/>
      <c r="D167" s="171"/>
      <c r="E167" s="171"/>
      <c r="F167" s="173"/>
      <c r="G167" s="120">
        <v>60.7</v>
      </c>
      <c r="H167" s="144"/>
      <c r="I167" s="132"/>
      <c r="J167" s="129">
        <v>25.34</v>
      </c>
      <c r="K167" s="129">
        <v>25.36</v>
      </c>
      <c r="L167" s="125">
        <v>25.35</v>
      </c>
      <c r="M167" s="126">
        <v>2774.4183812671786</v>
      </c>
      <c r="N167" s="125">
        <v>23.15</v>
      </c>
      <c r="O167" s="125">
        <v>23.17</v>
      </c>
      <c r="P167" s="125">
        <v>23.16</v>
      </c>
      <c r="Q167" s="135">
        <v>11771.748623844784</v>
      </c>
    </row>
    <row r="168" spans="1:17" s="8" customFormat="1" x14ac:dyDescent="0.25">
      <c r="A168" s="11" t="s">
        <v>555</v>
      </c>
      <c r="B168" s="171" t="s">
        <v>11</v>
      </c>
      <c r="C168" s="171" t="s">
        <v>31</v>
      </c>
      <c r="D168" s="172" t="s">
        <v>959</v>
      </c>
      <c r="E168" s="171">
        <v>12</v>
      </c>
      <c r="F168" s="173">
        <v>41766</v>
      </c>
      <c r="G168" s="120">
        <v>54.5</v>
      </c>
      <c r="H168" s="144"/>
      <c r="I168" s="132"/>
      <c r="J168" s="129">
        <v>26.18</v>
      </c>
      <c r="K168" s="129">
        <v>26.21</v>
      </c>
      <c r="L168" s="125">
        <v>26.195</v>
      </c>
      <c r="M168" s="126">
        <v>1588.5070816187397</v>
      </c>
      <c r="N168" s="125">
        <v>22.14</v>
      </c>
      <c r="O168" s="125">
        <v>21.97</v>
      </c>
      <c r="P168" s="125">
        <v>22.055</v>
      </c>
      <c r="Q168" s="135">
        <v>24408.526428089015</v>
      </c>
    </row>
    <row r="169" spans="1:17" s="8" customFormat="1" x14ac:dyDescent="0.25">
      <c r="A169" s="11" t="s">
        <v>556</v>
      </c>
      <c r="B169" s="171"/>
      <c r="C169" s="171"/>
      <c r="D169" s="172"/>
      <c r="E169" s="171"/>
      <c r="F169" s="173"/>
      <c r="G169" s="120">
        <v>116.1</v>
      </c>
      <c r="H169" s="144"/>
      <c r="I169" s="132"/>
      <c r="J169" s="129">
        <v>25.75</v>
      </c>
      <c r="K169" s="129">
        <v>25.79</v>
      </c>
      <c r="L169" s="125">
        <v>25.77</v>
      </c>
      <c r="M169" s="126">
        <v>2102.795656852501</v>
      </c>
      <c r="N169" s="125">
        <v>22.7</v>
      </c>
      <c r="O169" s="125">
        <v>22.78</v>
      </c>
      <c r="P169" s="125">
        <v>22.740000000000002</v>
      </c>
      <c r="Q169" s="135">
        <v>15531.587986317803</v>
      </c>
    </row>
    <row r="170" spans="1:17" s="8" customFormat="1" x14ac:dyDescent="0.25">
      <c r="A170" s="11" t="s">
        <v>557</v>
      </c>
      <c r="B170" s="171"/>
      <c r="C170" s="171"/>
      <c r="D170" s="172"/>
      <c r="E170" s="171"/>
      <c r="F170" s="173"/>
      <c r="G170" s="120">
        <v>110.5</v>
      </c>
      <c r="H170" s="144"/>
      <c r="I170" s="132"/>
      <c r="J170" s="129">
        <v>28.19</v>
      </c>
      <c r="K170" s="129">
        <v>28.24</v>
      </c>
      <c r="L170" s="125">
        <v>28.215</v>
      </c>
      <c r="M170" s="126">
        <v>418.83531719849287</v>
      </c>
      <c r="N170" s="125">
        <v>22.94</v>
      </c>
      <c r="O170" s="125">
        <v>23.15</v>
      </c>
      <c r="P170" s="125">
        <v>23.045000000000002</v>
      </c>
      <c r="Q170" s="135">
        <v>12699.913664378859</v>
      </c>
    </row>
    <row r="171" spans="1:17" s="8" customFormat="1" x14ac:dyDescent="0.25">
      <c r="A171" s="11" t="s">
        <v>558</v>
      </c>
      <c r="B171" s="171"/>
      <c r="C171" s="171"/>
      <c r="D171" s="172"/>
      <c r="E171" s="171"/>
      <c r="F171" s="173"/>
      <c r="G171" s="120">
        <v>113.5</v>
      </c>
      <c r="H171" s="144"/>
      <c r="I171" s="132"/>
      <c r="J171" s="129">
        <v>26.9</v>
      </c>
      <c r="K171" s="129">
        <v>27.11</v>
      </c>
      <c r="L171" s="125">
        <v>27.004999999999999</v>
      </c>
      <c r="M171" s="126">
        <v>930.75975701620212</v>
      </c>
      <c r="N171" s="125">
        <v>20.260000000000002</v>
      </c>
      <c r="O171" s="125">
        <v>20.34</v>
      </c>
      <c r="P171" s="125">
        <v>20.3</v>
      </c>
      <c r="Q171" s="135">
        <v>77720.682026624316</v>
      </c>
    </row>
    <row r="172" spans="1:17" s="8" customFormat="1" x14ac:dyDescent="0.25">
      <c r="A172" s="11" t="s">
        <v>559</v>
      </c>
      <c r="B172" s="171"/>
      <c r="C172" s="171"/>
      <c r="D172" s="172"/>
      <c r="E172" s="171"/>
      <c r="F172" s="173"/>
      <c r="G172" s="120">
        <v>108.6</v>
      </c>
      <c r="H172" s="144"/>
      <c r="I172" s="132"/>
      <c r="J172" s="129">
        <v>27.23</v>
      </c>
      <c r="K172" s="129">
        <v>27.27</v>
      </c>
      <c r="L172" s="125">
        <v>27.25</v>
      </c>
      <c r="M172" s="126">
        <v>791.80623369626289</v>
      </c>
      <c r="N172" s="125">
        <v>21.86</v>
      </c>
      <c r="O172" s="125">
        <v>21.85</v>
      </c>
      <c r="P172" s="125">
        <v>21.855</v>
      </c>
      <c r="Q172" s="135">
        <v>27852.419879278954</v>
      </c>
    </row>
    <row r="173" spans="1:17" s="8" customFormat="1" x14ac:dyDescent="0.25">
      <c r="A173" s="11" t="s">
        <v>560</v>
      </c>
      <c r="B173" s="171" t="s">
        <v>45</v>
      </c>
      <c r="C173" s="171" t="s">
        <v>32</v>
      </c>
      <c r="D173" s="171" t="s">
        <v>72</v>
      </c>
      <c r="E173" s="171">
        <v>12</v>
      </c>
      <c r="F173" s="173">
        <v>41767</v>
      </c>
      <c r="G173" s="120">
        <v>152</v>
      </c>
      <c r="H173" s="35" t="s">
        <v>952</v>
      </c>
      <c r="I173" s="132"/>
      <c r="J173" s="129">
        <v>23.9</v>
      </c>
      <c r="K173" s="129">
        <v>23.95</v>
      </c>
      <c r="L173" s="125">
        <v>23.924999999999997</v>
      </c>
      <c r="M173" s="126">
        <v>7105.3705329955746</v>
      </c>
      <c r="N173" s="125">
        <v>18.170000000000002</v>
      </c>
      <c r="O173" s="125">
        <v>18.239999999999998</v>
      </c>
      <c r="P173" s="125">
        <v>18.204999999999998</v>
      </c>
      <c r="Q173" s="135">
        <v>309726.22378636966</v>
      </c>
    </row>
    <row r="174" spans="1:17" s="8" customFormat="1" x14ac:dyDescent="0.25">
      <c r="A174" s="11" t="s">
        <v>561</v>
      </c>
      <c r="B174" s="171"/>
      <c r="C174" s="171"/>
      <c r="D174" s="171"/>
      <c r="E174" s="171"/>
      <c r="F174" s="173"/>
      <c r="G174" s="120">
        <v>182.8</v>
      </c>
      <c r="H174" s="145"/>
      <c r="I174" s="132"/>
      <c r="J174" s="129">
        <v>26.89</v>
      </c>
      <c r="K174" s="129">
        <v>26.82</v>
      </c>
      <c r="L174" s="125">
        <v>26.855</v>
      </c>
      <c r="M174" s="126">
        <v>1027.6107214217548</v>
      </c>
      <c r="N174" s="125">
        <v>30.16</v>
      </c>
      <c r="O174" s="125">
        <v>30.2</v>
      </c>
      <c r="P174" s="125">
        <v>30.18</v>
      </c>
      <c r="Q174" s="135">
        <v>114.51458741755779</v>
      </c>
    </row>
    <row r="175" spans="1:17" s="8" customFormat="1" x14ac:dyDescent="0.25">
      <c r="A175" s="11" t="s">
        <v>562</v>
      </c>
      <c r="B175" s="171"/>
      <c r="C175" s="171"/>
      <c r="D175" s="171"/>
      <c r="E175" s="171"/>
      <c r="F175" s="173"/>
      <c r="G175" s="120">
        <v>171.8</v>
      </c>
      <c r="H175" s="35" t="s">
        <v>952</v>
      </c>
      <c r="I175" s="132"/>
      <c r="J175" s="129">
        <v>21.89</v>
      </c>
      <c r="K175" s="129">
        <v>21.88</v>
      </c>
      <c r="L175" s="125">
        <v>21.884999999999998</v>
      </c>
      <c r="M175" s="126">
        <v>27306.417606976367</v>
      </c>
      <c r="N175" s="125">
        <v>21.9</v>
      </c>
      <c r="O175" s="125">
        <v>21.93</v>
      </c>
      <c r="P175" s="125">
        <v>21.914999999999999</v>
      </c>
      <c r="Q175" s="135">
        <v>26771.118838450133</v>
      </c>
    </row>
    <row r="176" spans="1:17" s="8" customFormat="1" x14ac:dyDescent="0.25">
      <c r="A176" s="11" t="s">
        <v>563</v>
      </c>
      <c r="B176" s="171"/>
      <c r="C176" s="171"/>
      <c r="D176" s="171"/>
      <c r="E176" s="171"/>
      <c r="F176" s="173"/>
      <c r="G176" s="120">
        <v>247</v>
      </c>
      <c r="H176" s="145"/>
      <c r="I176" s="132"/>
      <c r="J176" s="129">
        <v>25.98</v>
      </c>
      <c r="K176" s="129">
        <v>26</v>
      </c>
      <c r="L176" s="125">
        <v>25.990000000000002</v>
      </c>
      <c r="M176" s="126">
        <v>1818.6266957922408</v>
      </c>
      <c r="N176" s="125">
        <v>24.8</v>
      </c>
      <c r="O176" s="125">
        <v>24.88</v>
      </c>
      <c r="P176" s="125">
        <v>24.84</v>
      </c>
      <c r="Q176" s="135">
        <v>3884.5565883317345</v>
      </c>
    </row>
    <row r="177" spans="1:17" s="8" customFormat="1" x14ac:dyDescent="0.25">
      <c r="A177" s="11" t="s">
        <v>564</v>
      </c>
      <c r="B177" s="171"/>
      <c r="C177" s="171"/>
      <c r="D177" s="171"/>
      <c r="E177" s="171"/>
      <c r="F177" s="173"/>
      <c r="G177" s="120">
        <v>234.1</v>
      </c>
      <c r="H177" s="35" t="s">
        <v>952</v>
      </c>
      <c r="I177" s="132"/>
      <c r="J177" s="129">
        <v>23.99</v>
      </c>
      <c r="K177" s="129">
        <v>24.21</v>
      </c>
      <c r="L177" s="125">
        <v>24.1</v>
      </c>
      <c r="M177" s="126">
        <v>6330.3909206449835</v>
      </c>
      <c r="N177" s="125">
        <v>20.87</v>
      </c>
      <c r="O177" s="125">
        <v>21.01</v>
      </c>
      <c r="P177" s="125">
        <v>20.94</v>
      </c>
      <c r="Q177" s="135">
        <v>50945.779520189557</v>
      </c>
    </row>
    <row r="178" spans="1:17" s="8" customFormat="1" x14ac:dyDescent="0.25">
      <c r="A178" s="11" t="s">
        <v>565</v>
      </c>
      <c r="B178" s="171" t="s">
        <v>11</v>
      </c>
      <c r="C178" s="171" t="s">
        <v>32</v>
      </c>
      <c r="D178" s="171" t="s">
        <v>72</v>
      </c>
      <c r="E178" s="171">
        <v>12</v>
      </c>
      <c r="F178" s="173">
        <v>41767</v>
      </c>
      <c r="G178" s="120">
        <v>51.9</v>
      </c>
      <c r="H178" s="35" t="s">
        <v>952</v>
      </c>
      <c r="I178" s="132"/>
      <c r="J178" s="129">
        <v>22.98</v>
      </c>
      <c r="K178" s="129">
        <v>23.12</v>
      </c>
      <c r="L178" s="125">
        <v>23.05</v>
      </c>
      <c r="M178" s="126">
        <v>12658.077031445764</v>
      </c>
      <c r="N178" s="125">
        <v>22.18</v>
      </c>
      <c r="O178" s="125">
        <v>22.22</v>
      </c>
      <c r="P178" s="125">
        <v>22.2</v>
      </c>
      <c r="Q178" s="135">
        <v>22181.124855328657</v>
      </c>
    </row>
    <row r="179" spans="1:17" s="8" customFormat="1" x14ac:dyDescent="0.25">
      <c r="A179" s="11" t="s">
        <v>566</v>
      </c>
      <c r="B179" s="171"/>
      <c r="C179" s="171"/>
      <c r="D179" s="171"/>
      <c r="E179" s="171"/>
      <c r="F179" s="173"/>
      <c r="G179" s="120">
        <v>66.599999999999994</v>
      </c>
      <c r="H179" s="145"/>
      <c r="I179" s="132"/>
      <c r="J179" s="129">
        <v>24.81</v>
      </c>
      <c r="K179" s="129">
        <v>24.95</v>
      </c>
      <c r="L179" s="125">
        <v>24.88</v>
      </c>
      <c r="M179" s="126">
        <v>3783.3557318963335</v>
      </c>
      <c r="N179" s="125">
        <v>15.39</v>
      </c>
      <c r="O179" s="125">
        <v>15.36</v>
      </c>
      <c r="P179" s="125">
        <v>15.375</v>
      </c>
      <c r="Q179" s="135">
        <v>2004820.0419919214</v>
      </c>
    </row>
    <row r="180" spans="1:17" s="8" customFormat="1" x14ac:dyDescent="0.25">
      <c r="A180" s="11" t="s">
        <v>567</v>
      </c>
      <c r="B180" s="171"/>
      <c r="C180" s="171"/>
      <c r="D180" s="171"/>
      <c r="E180" s="171"/>
      <c r="F180" s="173"/>
      <c r="G180" s="120">
        <v>70.900000000000006</v>
      </c>
      <c r="H180" s="35" t="s">
        <v>952</v>
      </c>
      <c r="I180" s="132"/>
      <c r="J180" s="129">
        <v>21.86</v>
      </c>
      <c r="K180" s="129">
        <v>21.96</v>
      </c>
      <c r="L180" s="125">
        <v>21.91</v>
      </c>
      <c r="M180" s="126">
        <v>26859.600956963881</v>
      </c>
      <c r="N180" s="125">
        <v>22.69</v>
      </c>
      <c r="O180" s="125">
        <v>22.68</v>
      </c>
      <c r="P180" s="125">
        <v>22.685000000000002</v>
      </c>
      <c r="Q180" s="135">
        <v>16105.686405394285</v>
      </c>
    </row>
    <row r="181" spans="1:17" s="8" customFormat="1" x14ac:dyDescent="0.25">
      <c r="A181" s="11" t="s">
        <v>568</v>
      </c>
      <c r="B181" s="171"/>
      <c r="C181" s="171"/>
      <c r="D181" s="171"/>
      <c r="E181" s="171"/>
      <c r="F181" s="173"/>
      <c r="G181" s="120">
        <v>54.7</v>
      </c>
      <c r="H181" s="145"/>
      <c r="I181" s="132"/>
      <c r="J181" s="129">
        <v>23.01</v>
      </c>
      <c r="K181" s="129">
        <v>22.9</v>
      </c>
      <c r="L181" s="125">
        <v>22.954999999999998</v>
      </c>
      <c r="M181" s="126">
        <v>13477.066958784881</v>
      </c>
      <c r="N181" s="125">
        <v>25.26</v>
      </c>
      <c r="O181" s="125">
        <v>25.22</v>
      </c>
      <c r="P181" s="125">
        <v>25.240000000000002</v>
      </c>
      <c r="Q181" s="135">
        <v>2983.3122257132341</v>
      </c>
    </row>
    <row r="182" spans="1:17" s="8" customFormat="1" x14ac:dyDescent="0.25">
      <c r="A182" s="11" t="s">
        <v>569</v>
      </c>
      <c r="B182" s="171"/>
      <c r="C182" s="171"/>
      <c r="D182" s="171"/>
      <c r="E182" s="171"/>
      <c r="F182" s="173"/>
      <c r="G182" s="120">
        <v>88.8</v>
      </c>
      <c r="H182" s="35" t="s">
        <v>952</v>
      </c>
      <c r="I182" s="132"/>
      <c r="J182" s="129">
        <v>23.68</v>
      </c>
      <c r="K182" s="129">
        <v>23.63</v>
      </c>
      <c r="L182" s="125">
        <v>23.655000000000001</v>
      </c>
      <c r="M182" s="126">
        <v>8491.2295789969012</v>
      </c>
      <c r="N182" s="125">
        <v>20.420000000000002</v>
      </c>
      <c r="O182" s="125">
        <v>20.29</v>
      </c>
      <c r="P182" s="125">
        <v>20.355</v>
      </c>
      <c r="Q182" s="135">
        <v>74950.274137266199</v>
      </c>
    </row>
    <row r="183" spans="1:17" s="8" customFormat="1" x14ac:dyDescent="0.25">
      <c r="A183" s="11" t="s">
        <v>570</v>
      </c>
      <c r="B183" s="171" t="s">
        <v>11</v>
      </c>
      <c r="C183" s="171" t="s">
        <v>32</v>
      </c>
      <c r="D183" s="172" t="s">
        <v>959</v>
      </c>
      <c r="E183" s="171">
        <v>12</v>
      </c>
      <c r="F183" s="173">
        <v>41767</v>
      </c>
      <c r="G183" s="120">
        <v>64.8</v>
      </c>
      <c r="H183" s="145"/>
      <c r="I183" s="132"/>
      <c r="J183" s="129">
        <v>30.96</v>
      </c>
      <c r="K183" s="129">
        <v>30.73</v>
      </c>
      <c r="L183" s="125">
        <v>30.844999999999999</v>
      </c>
      <c r="M183" s="126">
        <v>73.835845078437529</v>
      </c>
      <c r="N183" s="125">
        <v>23.84</v>
      </c>
      <c r="O183" s="125">
        <v>23.66</v>
      </c>
      <c r="P183" s="125">
        <v>23.75</v>
      </c>
      <c r="Q183" s="135">
        <v>7975.224760056004</v>
      </c>
    </row>
    <row r="184" spans="1:17" s="8" customFormat="1" x14ac:dyDescent="0.25">
      <c r="A184" s="11" t="s">
        <v>571</v>
      </c>
      <c r="B184" s="171"/>
      <c r="C184" s="171"/>
      <c r="D184" s="172"/>
      <c r="E184" s="171"/>
      <c r="F184" s="173"/>
      <c r="G184" s="120">
        <v>70.3</v>
      </c>
      <c r="H184" s="35" t="s">
        <v>952</v>
      </c>
      <c r="I184" s="132"/>
      <c r="J184" s="129">
        <v>27.86</v>
      </c>
      <c r="K184" s="129">
        <v>27.81</v>
      </c>
      <c r="L184" s="125">
        <v>27.835000000000001</v>
      </c>
      <c r="M184" s="126">
        <v>538.21265190735835</v>
      </c>
      <c r="N184" s="125">
        <v>20.81</v>
      </c>
      <c r="O184" s="125">
        <v>20.83</v>
      </c>
      <c r="P184" s="125">
        <v>20.82</v>
      </c>
      <c r="Q184" s="135">
        <v>55144.351672116405</v>
      </c>
    </row>
    <row r="185" spans="1:17" s="8" customFormat="1" x14ac:dyDescent="0.25">
      <c r="A185" s="11" t="s">
        <v>572</v>
      </c>
      <c r="B185" s="171"/>
      <c r="C185" s="171"/>
      <c r="D185" s="172"/>
      <c r="E185" s="171"/>
      <c r="F185" s="173"/>
      <c r="G185" s="120">
        <v>99.9</v>
      </c>
      <c r="H185" s="35" t="s">
        <v>952</v>
      </c>
      <c r="I185" s="132"/>
      <c r="J185" s="129">
        <v>27.29</v>
      </c>
      <c r="K185" s="129">
        <v>26.89</v>
      </c>
      <c r="L185" s="125">
        <v>27.09</v>
      </c>
      <c r="M185" s="126">
        <v>879.98650955495577</v>
      </c>
      <c r="N185" s="125">
        <v>25.62</v>
      </c>
      <c r="O185" s="125">
        <v>25.67</v>
      </c>
      <c r="P185" s="125">
        <v>25.645000000000003</v>
      </c>
      <c r="Q185" s="135">
        <v>2283.6152208350513</v>
      </c>
    </row>
    <row r="186" spans="1:17" s="8" customFormat="1" x14ac:dyDescent="0.25">
      <c r="A186" s="11" t="s">
        <v>573</v>
      </c>
      <c r="B186" s="171"/>
      <c r="C186" s="171"/>
      <c r="D186" s="172"/>
      <c r="E186" s="171"/>
      <c r="F186" s="173"/>
      <c r="G186" s="120">
        <v>109.9</v>
      </c>
      <c r="H186" s="145"/>
      <c r="I186" s="132"/>
      <c r="J186" s="129">
        <v>26.44</v>
      </c>
      <c r="K186" s="129">
        <v>26.39</v>
      </c>
      <c r="L186" s="125">
        <v>26.414999999999999</v>
      </c>
      <c r="M186" s="126">
        <v>1373.8383830462283</v>
      </c>
      <c r="N186" s="125">
        <v>20.76</v>
      </c>
      <c r="O186" s="125">
        <v>20.75</v>
      </c>
      <c r="P186" s="125">
        <v>20.755000000000003</v>
      </c>
      <c r="Q186" s="135">
        <v>57561.285070709178</v>
      </c>
    </row>
    <row r="187" spans="1:17" s="8" customFormat="1" x14ac:dyDescent="0.25">
      <c r="A187" s="11" t="s">
        <v>574</v>
      </c>
      <c r="B187" s="171"/>
      <c r="C187" s="171"/>
      <c r="D187" s="172"/>
      <c r="E187" s="171"/>
      <c r="F187" s="173"/>
      <c r="G187" s="120">
        <v>106.5</v>
      </c>
      <c r="H187" s="35" t="s">
        <v>952</v>
      </c>
      <c r="I187" s="132"/>
      <c r="J187" s="129">
        <v>28.5</v>
      </c>
      <c r="K187" s="129">
        <v>28.38</v>
      </c>
      <c r="L187" s="125">
        <v>28.439999999999998</v>
      </c>
      <c r="M187" s="126">
        <v>361.04118961457698</v>
      </c>
      <c r="N187" s="125">
        <v>20.41</v>
      </c>
      <c r="O187" s="125">
        <v>20.45</v>
      </c>
      <c r="P187" s="125">
        <v>20.43</v>
      </c>
      <c r="Q187" s="135">
        <v>71330.901214855388</v>
      </c>
    </row>
    <row r="188" spans="1:17" s="8" customFormat="1" x14ac:dyDescent="0.25">
      <c r="A188" s="11" t="s">
        <v>575</v>
      </c>
      <c r="B188" s="171" t="s">
        <v>34</v>
      </c>
      <c r="C188" s="171" t="s">
        <v>12</v>
      </c>
      <c r="D188" s="171" t="s">
        <v>72</v>
      </c>
      <c r="E188" s="171">
        <v>12</v>
      </c>
      <c r="F188" s="173">
        <v>41767</v>
      </c>
      <c r="G188" s="120">
        <v>85</v>
      </c>
      <c r="H188" s="35" t="s">
        <v>952</v>
      </c>
      <c r="I188" s="132"/>
      <c r="J188" s="129">
        <v>19.45</v>
      </c>
      <c r="K188" s="129">
        <v>19.39</v>
      </c>
      <c r="L188" s="125">
        <v>19.420000000000002</v>
      </c>
      <c r="M188" s="126">
        <v>138915.47908602052</v>
      </c>
      <c r="N188" s="125">
        <v>13.92</v>
      </c>
      <c r="O188" s="125">
        <v>13.99</v>
      </c>
      <c r="P188" s="125">
        <v>13.955</v>
      </c>
      <c r="Q188" s="135">
        <v>5117491.5993296793</v>
      </c>
    </row>
    <row r="189" spans="1:17" s="8" customFormat="1" x14ac:dyDescent="0.25">
      <c r="A189" s="11" t="s">
        <v>576</v>
      </c>
      <c r="B189" s="171"/>
      <c r="C189" s="171"/>
      <c r="D189" s="171"/>
      <c r="E189" s="171"/>
      <c r="F189" s="173"/>
      <c r="G189" s="120">
        <v>172.7</v>
      </c>
      <c r="H189" s="145"/>
      <c r="I189" s="132"/>
      <c r="J189" s="129">
        <v>23.37</v>
      </c>
      <c r="K189" s="129">
        <v>23.45</v>
      </c>
      <c r="L189" s="125">
        <v>23.41</v>
      </c>
      <c r="M189" s="126">
        <v>9981.349531465874</v>
      </c>
      <c r="N189" s="125">
        <v>22.72</v>
      </c>
      <c r="O189" s="125">
        <v>22.73</v>
      </c>
      <c r="P189" s="125">
        <v>22.725000000000001</v>
      </c>
      <c r="Q189" s="135">
        <v>15686.099453668119</v>
      </c>
    </row>
    <row r="190" spans="1:17" s="8" customFormat="1" x14ac:dyDescent="0.25">
      <c r="A190" s="11" t="s">
        <v>577</v>
      </c>
      <c r="B190" s="171"/>
      <c r="C190" s="171"/>
      <c r="D190" s="171"/>
      <c r="E190" s="171"/>
      <c r="F190" s="173"/>
      <c r="G190" s="120">
        <v>195.5</v>
      </c>
      <c r="H190" s="145"/>
      <c r="I190" s="132"/>
      <c r="J190" s="129">
        <v>24.59</v>
      </c>
      <c r="K190" s="129">
        <v>24.71</v>
      </c>
      <c r="L190" s="125">
        <v>24.65</v>
      </c>
      <c r="M190" s="126">
        <v>4403.487380497666</v>
      </c>
      <c r="N190" s="125">
        <v>19.8</v>
      </c>
      <c r="O190" s="125">
        <v>19.48</v>
      </c>
      <c r="P190" s="125">
        <v>19.64</v>
      </c>
      <c r="Q190" s="135">
        <v>120142.62912391347</v>
      </c>
    </row>
    <row r="191" spans="1:17" s="8" customFormat="1" x14ac:dyDescent="0.25">
      <c r="A191" s="11" t="s">
        <v>578</v>
      </c>
      <c r="B191" s="171"/>
      <c r="C191" s="171"/>
      <c r="D191" s="171"/>
      <c r="E191" s="171"/>
      <c r="F191" s="173"/>
      <c r="G191" s="120">
        <v>169.5</v>
      </c>
      <c r="H191" s="35" t="s">
        <v>952</v>
      </c>
      <c r="I191" s="132"/>
      <c r="J191" s="129">
        <v>25.16</v>
      </c>
      <c r="K191" s="129">
        <v>25.28</v>
      </c>
      <c r="L191" s="125">
        <v>25.22</v>
      </c>
      <c r="M191" s="126">
        <v>3022.9491727546169</v>
      </c>
      <c r="N191" s="125">
        <v>22.65</v>
      </c>
      <c r="O191" s="125">
        <v>22.7</v>
      </c>
      <c r="P191" s="125">
        <v>22.674999999999997</v>
      </c>
      <c r="Q191" s="135">
        <v>16212.325225927072</v>
      </c>
    </row>
    <row r="192" spans="1:17" s="8" customFormat="1" x14ac:dyDescent="0.25">
      <c r="A192" s="11" t="s">
        <v>579</v>
      </c>
      <c r="B192" s="171"/>
      <c r="C192" s="171"/>
      <c r="D192" s="171"/>
      <c r="E192" s="171"/>
      <c r="F192" s="173"/>
      <c r="G192" s="120">
        <v>103.9</v>
      </c>
      <c r="H192" s="35" t="s">
        <v>952</v>
      </c>
      <c r="I192" s="132"/>
      <c r="J192" s="129">
        <v>21.18</v>
      </c>
      <c r="K192" s="129">
        <v>21.2</v>
      </c>
      <c r="L192" s="125">
        <v>21.189999999999998</v>
      </c>
      <c r="M192" s="126">
        <v>43197.28944211224</v>
      </c>
      <c r="N192" s="125">
        <v>30.76</v>
      </c>
      <c r="O192" s="125">
        <v>30.84</v>
      </c>
      <c r="P192" s="125">
        <v>30.8</v>
      </c>
      <c r="Q192" s="135">
        <v>76.061442701014698</v>
      </c>
    </row>
    <row r="193" spans="1:17" s="8" customFormat="1" x14ac:dyDescent="0.25">
      <c r="A193" s="11" t="s">
        <v>580</v>
      </c>
      <c r="B193" s="171" t="s">
        <v>11</v>
      </c>
      <c r="C193" s="171" t="s">
        <v>12</v>
      </c>
      <c r="D193" s="171" t="s">
        <v>72</v>
      </c>
      <c r="E193" s="171">
        <v>12</v>
      </c>
      <c r="F193" s="173">
        <v>41767</v>
      </c>
      <c r="G193" s="120">
        <v>90.8</v>
      </c>
      <c r="H193" s="35" t="s">
        <v>952</v>
      </c>
      <c r="I193" s="132"/>
      <c r="J193" s="129">
        <v>23.7</v>
      </c>
      <c r="K193" s="129">
        <v>23.89</v>
      </c>
      <c r="L193" s="125">
        <v>23.795000000000002</v>
      </c>
      <c r="M193" s="126">
        <v>7741.8655094923206</v>
      </c>
      <c r="N193" s="125">
        <v>21.21</v>
      </c>
      <c r="O193" s="125">
        <v>21.26</v>
      </c>
      <c r="P193" s="125">
        <v>21.234999999999999</v>
      </c>
      <c r="Q193" s="135">
        <v>41933.314144377429</v>
      </c>
    </row>
    <row r="194" spans="1:17" s="8" customFormat="1" x14ac:dyDescent="0.25">
      <c r="A194" s="11" t="s">
        <v>581</v>
      </c>
      <c r="B194" s="171"/>
      <c r="C194" s="171"/>
      <c r="D194" s="171"/>
      <c r="E194" s="171"/>
      <c r="F194" s="173"/>
      <c r="G194" s="120">
        <v>63.6</v>
      </c>
      <c r="H194" s="145"/>
      <c r="I194" s="132"/>
      <c r="J194" s="129">
        <v>22.71</v>
      </c>
      <c r="K194" s="129">
        <v>22.87</v>
      </c>
      <c r="L194" s="125">
        <v>22.79</v>
      </c>
      <c r="M194" s="126">
        <v>15027.457840357247</v>
      </c>
      <c r="N194" s="125">
        <v>23.01</v>
      </c>
      <c r="O194" s="125">
        <v>22.96</v>
      </c>
      <c r="P194" s="125">
        <v>22.984999999999999</v>
      </c>
      <c r="Q194" s="135">
        <v>13212.87055447368</v>
      </c>
    </row>
    <row r="195" spans="1:17" s="8" customFormat="1" x14ac:dyDescent="0.25">
      <c r="A195" s="11" t="s">
        <v>582</v>
      </c>
      <c r="B195" s="171"/>
      <c r="C195" s="171"/>
      <c r="D195" s="171"/>
      <c r="E195" s="171"/>
      <c r="F195" s="173"/>
      <c r="G195" s="120">
        <v>65.599999999999994</v>
      </c>
      <c r="H195" s="35" t="s">
        <v>952</v>
      </c>
      <c r="I195" s="132"/>
      <c r="J195" s="129">
        <v>16.579999999999998</v>
      </c>
      <c r="K195" s="129">
        <v>16.79</v>
      </c>
      <c r="L195" s="125">
        <v>16.684999999999999</v>
      </c>
      <c r="M195" s="126">
        <v>844540.35580585536</v>
      </c>
      <c r="N195" s="125">
        <v>20.83</v>
      </c>
      <c r="O195" s="125">
        <v>20.76</v>
      </c>
      <c r="P195" s="125">
        <v>20.795000000000002</v>
      </c>
      <c r="Q195" s="135">
        <v>56061.692719763458</v>
      </c>
    </row>
    <row r="196" spans="1:17" s="8" customFormat="1" x14ac:dyDescent="0.25">
      <c r="A196" s="11" t="s">
        <v>583</v>
      </c>
      <c r="B196" s="171"/>
      <c r="C196" s="171"/>
      <c r="D196" s="171"/>
      <c r="E196" s="171"/>
      <c r="F196" s="173"/>
      <c r="G196" s="120">
        <v>80.2</v>
      </c>
      <c r="H196" s="35" t="s">
        <v>952</v>
      </c>
      <c r="I196" s="132"/>
      <c r="J196" s="129">
        <v>26.89</v>
      </c>
      <c r="K196" s="129">
        <v>26.97</v>
      </c>
      <c r="L196" s="125">
        <v>26.93</v>
      </c>
      <c r="M196" s="126">
        <v>977.98706810353963</v>
      </c>
      <c r="N196" s="125">
        <v>22.25</v>
      </c>
      <c r="O196" s="125">
        <v>22.2</v>
      </c>
      <c r="P196" s="125">
        <v>22.225000000000001</v>
      </c>
      <c r="Q196" s="135">
        <v>21818.173696959402</v>
      </c>
    </row>
    <row r="197" spans="1:17" s="8" customFormat="1" x14ac:dyDescent="0.25">
      <c r="A197" s="11" t="s">
        <v>584</v>
      </c>
      <c r="B197" s="171"/>
      <c r="C197" s="171"/>
      <c r="D197" s="171"/>
      <c r="E197" s="171"/>
      <c r="F197" s="173"/>
      <c r="G197" s="120">
        <v>71.400000000000006</v>
      </c>
      <c r="H197" s="145"/>
      <c r="I197" s="132"/>
      <c r="J197" s="129">
        <v>23.33</v>
      </c>
      <c r="K197" s="129">
        <v>23.33</v>
      </c>
      <c r="L197" s="125">
        <v>23.33</v>
      </c>
      <c r="M197" s="126">
        <v>10522.472831314497</v>
      </c>
      <c r="N197" s="125">
        <v>18.84</v>
      </c>
      <c r="O197" s="125">
        <v>18.809999999999999</v>
      </c>
      <c r="P197" s="125">
        <v>18.824999999999999</v>
      </c>
      <c r="Q197" s="135">
        <v>205722.46693451938</v>
      </c>
    </row>
    <row r="198" spans="1:17" s="8" customFormat="1" x14ac:dyDescent="0.25">
      <c r="A198" s="11" t="s">
        <v>585</v>
      </c>
      <c r="B198" s="171" t="s">
        <v>11</v>
      </c>
      <c r="C198" s="171" t="s">
        <v>12</v>
      </c>
      <c r="D198" s="172" t="s">
        <v>959</v>
      </c>
      <c r="E198" s="171">
        <v>12</v>
      </c>
      <c r="F198" s="173">
        <v>41767</v>
      </c>
      <c r="G198" s="120">
        <v>84.5</v>
      </c>
      <c r="H198" s="145"/>
      <c r="I198" s="132"/>
      <c r="J198" s="129">
        <v>29.21</v>
      </c>
      <c r="K198" s="129">
        <v>28.78</v>
      </c>
      <c r="L198" s="125">
        <v>28.995000000000001</v>
      </c>
      <c r="M198" s="126">
        <v>250.31676841247599</v>
      </c>
      <c r="N198" s="125">
        <v>23.43</v>
      </c>
      <c r="O198" s="125">
        <v>23.27</v>
      </c>
      <c r="P198" s="125">
        <v>23.35</v>
      </c>
      <c r="Q198" s="135">
        <v>10384.502037058917</v>
      </c>
    </row>
    <row r="199" spans="1:17" s="8" customFormat="1" x14ac:dyDescent="0.25">
      <c r="A199" s="11" t="s">
        <v>586</v>
      </c>
      <c r="B199" s="171"/>
      <c r="C199" s="171"/>
      <c r="D199" s="172"/>
      <c r="E199" s="171"/>
      <c r="F199" s="173"/>
      <c r="G199" s="120">
        <v>91.6</v>
      </c>
      <c r="H199" s="35" t="s">
        <v>952</v>
      </c>
      <c r="I199" s="132"/>
      <c r="J199" s="129">
        <v>26.24</v>
      </c>
      <c r="K199" s="129">
        <v>26.24</v>
      </c>
      <c r="L199" s="125">
        <v>26.24</v>
      </c>
      <c r="M199" s="126">
        <v>1542.0265330154919</v>
      </c>
      <c r="N199" s="125">
        <v>23.93</v>
      </c>
      <c r="O199" s="125">
        <v>23.93</v>
      </c>
      <c r="P199" s="125">
        <v>23.93</v>
      </c>
      <c r="Q199" s="135">
        <v>7081.9636983745977</v>
      </c>
    </row>
    <row r="200" spans="1:17" s="8" customFormat="1" x14ac:dyDescent="0.25">
      <c r="A200" s="11" t="s">
        <v>587</v>
      </c>
      <c r="B200" s="171"/>
      <c r="C200" s="171"/>
      <c r="D200" s="172"/>
      <c r="E200" s="171"/>
      <c r="F200" s="173"/>
      <c r="G200" s="120">
        <v>80.400000000000006</v>
      </c>
      <c r="H200" s="35" t="s">
        <v>952</v>
      </c>
      <c r="I200" s="132"/>
      <c r="J200" s="129">
        <v>27.41</v>
      </c>
      <c r="K200" s="129">
        <v>27.57</v>
      </c>
      <c r="L200" s="125">
        <v>27.490000000000002</v>
      </c>
      <c r="M200" s="126">
        <v>675.82346986621462</v>
      </c>
      <c r="N200" s="125">
        <v>23.75</v>
      </c>
      <c r="O200" s="125">
        <v>23.74</v>
      </c>
      <c r="P200" s="125">
        <v>23.744999999999997</v>
      </c>
      <c r="Q200" s="135">
        <v>8001.5839416296903</v>
      </c>
    </row>
    <row r="201" spans="1:17" s="8" customFormat="1" x14ac:dyDescent="0.25">
      <c r="A201" s="11" t="s">
        <v>588</v>
      </c>
      <c r="B201" s="171"/>
      <c r="C201" s="171"/>
      <c r="D201" s="172"/>
      <c r="E201" s="171"/>
      <c r="F201" s="173"/>
      <c r="G201" s="120">
        <v>67.2</v>
      </c>
      <c r="H201" s="145"/>
      <c r="I201" s="132"/>
      <c r="J201" s="129">
        <v>29.99</v>
      </c>
      <c r="K201" s="129">
        <v>29.93</v>
      </c>
      <c r="L201" s="125">
        <v>29.96</v>
      </c>
      <c r="M201" s="126">
        <v>132.40802943508814</v>
      </c>
      <c r="N201" s="125">
        <v>28.56</v>
      </c>
      <c r="O201" s="125">
        <v>28.37</v>
      </c>
      <c r="P201" s="125">
        <v>28.465</v>
      </c>
      <c r="Q201" s="135">
        <v>355.13344963996741</v>
      </c>
    </row>
    <row r="202" spans="1:17" s="8" customFormat="1" x14ac:dyDescent="0.25">
      <c r="A202" s="11" t="s">
        <v>589</v>
      </c>
      <c r="B202" s="171"/>
      <c r="C202" s="171"/>
      <c r="D202" s="172"/>
      <c r="E202" s="171"/>
      <c r="F202" s="173"/>
      <c r="G202" s="120">
        <v>90.2</v>
      </c>
      <c r="H202" s="35" t="s">
        <v>952</v>
      </c>
      <c r="I202" s="132"/>
      <c r="J202" s="129">
        <v>33.83</v>
      </c>
      <c r="K202" s="129">
        <v>34.909999999999997</v>
      </c>
      <c r="L202" s="125">
        <v>34.369999999999997</v>
      </c>
      <c r="M202" s="126">
        <v>7.2107105662500262</v>
      </c>
      <c r="N202" s="125">
        <v>29.47</v>
      </c>
      <c r="O202" s="125">
        <v>29.26</v>
      </c>
      <c r="P202" s="125">
        <v>29.365000000000002</v>
      </c>
      <c r="Q202" s="135">
        <v>196.08546604412138</v>
      </c>
    </row>
    <row r="203" spans="1:17" s="8" customFormat="1" x14ac:dyDescent="0.25">
      <c r="A203" s="11" t="s">
        <v>590</v>
      </c>
      <c r="B203" s="175" t="s">
        <v>11</v>
      </c>
      <c r="C203" s="171" t="s">
        <v>31</v>
      </c>
      <c r="D203" s="171" t="s">
        <v>72</v>
      </c>
      <c r="E203" s="171">
        <v>24</v>
      </c>
      <c r="F203" s="173">
        <v>41850</v>
      </c>
      <c r="G203" s="120">
        <v>115.2</v>
      </c>
      <c r="H203" s="145"/>
      <c r="I203" s="130">
        <v>50</v>
      </c>
      <c r="J203" s="129">
        <v>28.52</v>
      </c>
      <c r="K203" s="129">
        <v>28.97</v>
      </c>
      <c r="L203" s="125">
        <v>28.744999999999997</v>
      </c>
      <c r="M203" s="126">
        <v>295.21720132088137</v>
      </c>
      <c r="N203" s="125">
        <v>25.22</v>
      </c>
      <c r="O203" s="125">
        <v>25.21</v>
      </c>
      <c r="P203" s="125">
        <v>25.215</v>
      </c>
      <c r="Q203" s="135">
        <v>3032.9404229738843</v>
      </c>
    </row>
    <row r="204" spans="1:17" s="8" customFormat="1" x14ac:dyDescent="0.25">
      <c r="A204" s="11" t="s">
        <v>591</v>
      </c>
      <c r="B204" s="175"/>
      <c r="C204" s="171"/>
      <c r="D204" s="171"/>
      <c r="E204" s="171"/>
      <c r="F204" s="173"/>
      <c r="G204" s="120">
        <v>157.1</v>
      </c>
      <c r="H204" s="145"/>
      <c r="I204" s="130">
        <v>55</v>
      </c>
      <c r="J204" s="129">
        <v>28.48</v>
      </c>
      <c r="K204" s="129">
        <v>28.94</v>
      </c>
      <c r="L204" s="125">
        <v>28.71</v>
      </c>
      <c r="M204" s="126">
        <v>302.11542462948267</v>
      </c>
      <c r="N204" s="125">
        <v>20.39</v>
      </c>
      <c r="O204" s="125">
        <v>20.399999999999999</v>
      </c>
      <c r="P204" s="125">
        <v>20.395</v>
      </c>
      <c r="Q204" s="135">
        <v>72997.662105421157</v>
      </c>
    </row>
    <row r="205" spans="1:17" s="8" customFormat="1" x14ac:dyDescent="0.25">
      <c r="A205" s="11" t="s">
        <v>592</v>
      </c>
      <c r="B205" s="175"/>
      <c r="C205" s="171"/>
      <c r="D205" s="171"/>
      <c r="E205" s="171"/>
      <c r="F205" s="173"/>
      <c r="G205" s="120">
        <v>120.2</v>
      </c>
      <c r="H205" s="145"/>
      <c r="I205" s="130">
        <v>52</v>
      </c>
      <c r="J205" s="129">
        <v>29.14</v>
      </c>
      <c r="K205" s="129">
        <v>28.91</v>
      </c>
      <c r="L205" s="125">
        <v>29.024999999999999</v>
      </c>
      <c r="M205" s="126">
        <v>245.40970737644989</v>
      </c>
      <c r="N205" s="125">
        <v>22.19</v>
      </c>
      <c r="O205" s="125">
        <v>22.2</v>
      </c>
      <c r="P205" s="125">
        <v>22.195</v>
      </c>
      <c r="Q205" s="135">
        <v>22254.436431511218</v>
      </c>
    </row>
    <row r="206" spans="1:17" s="8" customFormat="1" x14ac:dyDescent="0.25">
      <c r="A206" s="11" t="s">
        <v>593</v>
      </c>
      <c r="B206" s="175"/>
      <c r="C206" s="171"/>
      <c r="D206" s="171"/>
      <c r="E206" s="171"/>
      <c r="F206" s="173"/>
      <c r="G206" s="120">
        <v>162.80000000000001</v>
      </c>
      <c r="H206" s="145"/>
      <c r="I206" s="130">
        <v>48</v>
      </c>
      <c r="J206" s="129">
        <v>31.73</v>
      </c>
      <c r="K206" s="129">
        <v>32.340000000000003</v>
      </c>
      <c r="L206" s="125">
        <v>32.035000000000004</v>
      </c>
      <c r="M206" s="126">
        <v>33.667051620538864</v>
      </c>
      <c r="N206" s="125">
        <v>25.88</v>
      </c>
      <c r="O206" s="125">
        <v>25.86</v>
      </c>
      <c r="P206" s="125">
        <v>25.869999999999997</v>
      </c>
      <c r="Q206" s="135">
        <v>1968.5043789215813</v>
      </c>
    </row>
    <row r="207" spans="1:17" s="8" customFormat="1" x14ac:dyDescent="0.25">
      <c r="A207" s="11" t="s">
        <v>594</v>
      </c>
      <c r="B207" s="175"/>
      <c r="C207" s="171"/>
      <c r="D207" s="171"/>
      <c r="E207" s="171"/>
      <c r="F207" s="173"/>
      <c r="G207" s="120">
        <v>136</v>
      </c>
      <c r="H207" s="145"/>
      <c r="I207" s="130">
        <v>52</v>
      </c>
      <c r="J207" s="129">
        <v>20.91</v>
      </c>
      <c r="K207" s="129">
        <v>20.82</v>
      </c>
      <c r="L207" s="125">
        <v>20.865000000000002</v>
      </c>
      <c r="M207" s="126">
        <v>53530.799080661389</v>
      </c>
      <c r="N207" s="125">
        <v>20.54</v>
      </c>
      <c r="O207" s="125">
        <v>20.56</v>
      </c>
      <c r="P207" s="125">
        <v>20.549999999999997</v>
      </c>
      <c r="Q207" s="135">
        <v>65899.920047586245</v>
      </c>
    </row>
    <row r="208" spans="1:17" s="8" customFormat="1" x14ac:dyDescent="0.25">
      <c r="A208" s="11" t="s">
        <v>595</v>
      </c>
      <c r="B208" s="171" t="s">
        <v>11</v>
      </c>
      <c r="C208" s="171" t="s">
        <v>31</v>
      </c>
      <c r="D208" s="172" t="s">
        <v>959</v>
      </c>
      <c r="E208" s="171">
        <v>24</v>
      </c>
      <c r="F208" s="173">
        <v>41850</v>
      </c>
      <c r="G208" s="120">
        <v>160</v>
      </c>
      <c r="H208" s="145"/>
      <c r="I208" s="130">
        <v>44</v>
      </c>
      <c r="J208" s="129">
        <v>30.8</v>
      </c>
      <c r="K208" s="129">
        <v>31</v>
      </c>
      <c r="L208" s="125">
        <v>30.9</v>
      </c>
      <c r="M208" s="126">
        <v>71.203914910189027</v>
      </c>
      <c r="N208" s="125">
        <v>23.54</v>
      </c>
      <c r="O208" s="125">
        <v>23.77</v>
      </c>
      <c r="P208" s="125">
        <v>23.655000000000001</v>
      </c>
      <c r="Q208" s="135">
        <v>8491.2295789969012</v>
      </c>
    </row>
    <row r="209" spans="1:17" s="8" customFormat="1" x14ac:dyDescent="0.25">
      <c r="A209" s="11" t="s">
        <v>596</v>
      </c>
      <c r="B209" s="171"/>
      <c r="C209" s="171"/>
      <c r="D209" s="172"/>
      <c r="E209" s="171"/>
      <c r="F209" s="173"/>
      <c r="G209" s="120">
        <v>148.1</v>
      </c>
      <c r="H209" s="145"/>
      <c r="I209" s="130">
        <v>46</v>
      </c>
      <c r="J209" s="129">
        <v>28.67</v>
      </c>
      <c r="K209" s="129">
        <v>29.18</v>
      </c>
      <c r="L209" s="125">
        <v>28.925000000000001</v>
      </c>
      <c r="M209" s="126">
        <v>262.15154629391822</v>
      </c>
      <c r="N209" s="125">
        <v>23.38</v>
      </c>
      <c r="O209" s="125">
        <v>23.35</v>
      </c>
      <c r="P209" s="125">
        <v>23.365000000000002</v>
      </c>
      <c r="Q209" s="135">
        <v>10282.212449249821</v>
      </c>
    </row>
    <row r="210" spans="1:17" s="8" customFormat="1" x14ac:dyDescent="0.25">
      <c r="A210" s="11" t="s">
        <v>597</v>
      </c>
      <c r="B210" s="171"/>
      <c r="C210" s="171"/>
      <c r="D210" s="172"/>
      <c r="E210" s="171"/>
      <c r="F210" s="173"/>
      <c r="G210" s="120">
        <v>137</v>
      </c>
      <c r="H210" s="145"/>
      <c r="I210" s="130">
        <v>49</v>
      </c>
      <c r="J210" s="129">
        <v>28.69</v>
      </c>
      <c r="K210" s="129">
        <v>28.76</v>
      </c>
      <c r="L210" s="125">
        <v>28.725000000000001</v>
      </c>
      <c r="M210" s="126">
        <v>299.13952244892181</v>
      </c>
      <c r="N210" s="125">
        <v>21.22</v>
      </c>
      <c r="O210" s="125">
        <v>21.15</v>
      </c>
      <c r="P210" s="125">
        <v>21.184999999999999</v>
      </c>
      <c r="Q210" s="135">
        <v>43340.062245406509</v>
      </c>
    </row>
    <row r="211" spans="1:17" s="8" customFormat="1" x14ac:dyDescent="0.25">
      <c r="A211" s="11" t="s">
        <v>598</v>
      </c>
      <c r="B211" s="171"/>
      <c r="C211" s="171"/>
      <c r="D211" s="172"/>
      <c r="E211" s="171"/>
      <c r="F211" s="173"/>
      <c r="G211" s="120">
        <v>136.1</v>
      </c>
      <c r="H211" s="145"/>
      <c r="I211" s="130">
        <v>35</v>
      </c>
      <c r="J211" s="129">
        <v>28.22</v>
      </c>
      <c r="K211" s="129">
        <v>28.23</v>
      </c>
      <c r="L211" s="125">
        <v>28.225000000000001</v>
      </c>
      <c r="M211" s="126">
        <v>416.08036973715826</v>
      </c>
      <c r="N211" s="125">
        <v>21.23</v>
      </c>
      <c r="O211" s="125">
        <v>21.25</v>
      </c>
      <c r="P211" s="125">
        <v>21.240000000000002</v>
      </c>
      <c r="Q211" s="135">
        <v>41795.175514628463</v>
      </c>
    </row>
    <row r="212" spans="1:17" s="8" customFormat="1" x14ac:dyDescent="0.25">
      <c r="A212" s="11" t="s">
        <v>599</v>
      </c>
      <c r="B212" s="171"/>
      <c r="C212" s="171"/>
      <c r="D212" s="172"/>
      <c r="E212" s="171"/>
      <c r="F212" s="173"/>
      <c r="G212" s="120">
        <v>145.5</v>
      </c>
      <c r="H212" s="145"/>
      <c r="I212" s="132"/>
      <c r="J212" s="129">
        <v>28.23</v>
      </c>
      <c r="K212" s="129">
        <v>28.64</v>
      </c>
      <c r="L212" s="125">
        <v>28.435000000000002</v>
      </c>
      <c r="M212" s="126">
        <v>362.23447890220706</v>
      </c>
      <c r="N212" s="125">
        <v>22.99</v>
      </c>
      <c r="O212" s="125">
        <v>22.99</v>
      </c>
      <c r="P212" s="125">
        <v>22.99</v>
      </c>
      <c r="Q212" s="135">
        <v>13169.344115634152</v>
      </c>
    </row>
    <row r="213" spans="1:17" s="8" customFormat="1" x14ac:dyDescent="0.25">
      <c r="A213" s="11" t="s">
        <v>600</v>
      </c>
      <c r="B213" s="171" t="s">
        <v>45</v>
      </c>
      <c r="C213" s="171" t="s">
        <v>32</v>
      </c>
      <c r="D213" s="171" t="s">
        <v>72</v>
      </c>
      <c r="E213" s="171">
        <v>24</v>
      </c>
      <c r="F213" s="173">
        <v>41851</v>
      </c>
      <c r="G213" s="120">
        <v>323.2</v>
      </c>
      <c r="H213" s="145"/>
      <c r="I213" s="130">
        <v>37</v>
      </c>
      <c r="J213" s="129">
        <v>31.29</v>
      </c>
      <c r="K213" s="129">
        <v>31.26</v>
      </c>
      <c r="L213" s="125">
        <v>31.274999999999999</v>
      </c>
      <c r="M213" s="126">
        <v>55.593792211391197</v>
      </c>
      <c r="N213" s="125">
        <v>29.91</v>
      </c>
      <c r="O213" s="125">
        <v>29.44</v>
      </c>
      <c r="P213" s="125">
        <v>29.675000000000001</v>
      </c>
      <c r="Q213" s="135">
        <v>159.80754422020132</v>
      </c>
    </row>
    <row r="214" spans="1:17" s="8" customFormat="1" x14ac:dyDescent="0.25">
      <c r="A214" s="11" t="s">
        <v>601</v>
      </c>
      <c r="B214" s="171"/>
      <c r="C214" s="171"/>
      <c r="D214" s="171"/>
      <c r="E214" s="171"/>
      <c r="F214" s="173"/>
      <c r="G214" s="120">
        <v>302.7</v>
      </c>
      <c r="H214" s="145"/>
      <c r="I214" s="130">
        <v>55</v>
      </c>
      <c r="J214" s="129">
        <v>33.6</v>
      </c>
      <c r="K214" s="129">
        <v>33.200000000000003</v>
      </c>
      <c r="L214" s="125">
        <v>33.400000000000006</v>
      </c>
      <c r="M214" s="126">
        <v>13.676870005651727</v>
      </c>
      <c r="N214" s="125">
        <v>28.43</v>
      </c>
      <c r="O214" s="125">
        <v>28.71</v>
      </c>
      <c r="P214" s="125">
        <v>28.57</v>
      </c>
      <c r="Q214" s="135">
        <v>331.35830462822048</v>
      </c>
    </row>
    <row r="215" spans="1:17" s="8" customFormat="1" x14ac:dyDescent="0.25">
      <c r="A215" s="11" t="s">
        <v>602</v>
      </c>
      <c r="B215" s="171"/>
      <c r="C215" s="171"/>
      <c r="D215" s="171"/>
      <c r="E215" s="171"/>
      <c r="F215" s="173"/>
      <c r="G215" s="120">
        <v>184.9</v>
      </c>
      <c r="H215" s="145"/>
      <c r="I215" s="130">
        <v>34</v>
      </c>
      <c r="J215" s="129">
        <v>28.72</v>
      </c>
      <c r="K215" s="129">
        <v>28.69</v>
      </c>
      <c r="L215" s="125">
        <v>28.704999999999998</v>
      </c>
      <c r="M215" s="126">
        <v>303.11395640427412</v>
      </c>
      <c r="N215" s="125">
        <v>23.94</v>
      </c>
      <c r="O215" s="125">
        <v>23.99</v>
      </c>
      <c r="P215" s="125">
        <v>23.965</v>
      </c>
      <c r="Q215" s="135">
        <v>6920.2607098075241</v>
      </c>
    </row>
    <row r="216" spans="1:17" s="8" customFormat="1" x14ac:dyDescent="0.25">
      <c r="A216" s="11" t="s">
        <v>603</v>
      </c>
      <c r="B216" s="171"/>
      <c r="C216" s="171"/>
      <c r="D216" s="171"/>
      <c r="E216" s="171"/>
      <c r="F216" s="173"/>
      <c r="G216" s="120">
        <v>236.7</v>
      </c>
      <c r="H216" s="145"/>
      <c r="I216" s="130">
        <v>38</v>
      </c>
      <c r="J216" s="129">
        <v>22.36</v>
      </c>
      <c r="K216" s="129">
        <v>22.34</v>
      </c>
      <c r="L216" s="125">
        <v>22.35</v>
      </c>
      <c r="M216" s="126">
        <v>20090.58289322619</v>
      </c>
      <c r="N216" s="125">
        <v>20.149999999999999</v>
      </c>
      <c r="O216" s="125">
        <v>20.21</v>
      </c>
      <c r="P216" s="125">
        <v>20.18</v>
      </c>
      <c r="Q216" s="135">
        <v>84125.842459127292</v>
      </c>
    </row>
    <row r="217" spans="1:17" s="8" customFormat="1" x14ac:dyDescent="0.25">
      <c r="A217" s="11" t="s">
        <v>604</v>
      </c>
      <c r="B217" s="171"/>
      <c r="C217" s="171"/>
      <c r="D217" s="171"/>
      <c r="E217" s="171"/>
      <c r="F217" s="173"/>
      <c r="G217" s="120">
        <v>379.5</v>
      </c>
      <c r="H217" s="145"/>
      <c r="I217" s="130">
        <v>40</v>
      </c>
      <c r="J217" s="129">
        <v>30.78</v>
      </c>
      <c r="K217" s="129">
        <v>30.96</v>
      </c>
      <c r="L217" s="125">
        <v>30.87</v>
      </c>
      <c r="M217" s="126">
        <v>72.627664443993496</v>
      </c>
      <c r="N217" s="125">
        <v>25.41</v>
      </c>
      <c r="O217" s="125">
        <v>25.34</v>
      </c>
      <c r="P217" s="125">
        <v>25.375</v>
      </c>
      <c r="Q217" s="135">
        <v>2729.0203966361219</v>
      </c>
    </row>
    <row r="218" spans="1:17" s="8" customFormat="1" x14ac:dyDescent="0.25">
      <c r="A218" s="11" t="s">
        <v>605</v>
      </c>
      <c r="B218" s="171" t="s">
        <v>11</v>
      </c>
      <c r="C218" s="171" t="s">
        <v>32</v>
      </c>
      <c r="D218" s="171" t="s">
        <v>72</v>
      </c>
      <c r="E218" s="171">
        <v>24</v>
      </c>
      <c r="F218" s="173">
        <v>41851</v>
      </c>
      <c r="G218" s="120">
        <v>128.80000000000001</v>
      </c>
      <c r="H218" s="145"/>
      <c r="I218" s="130">
        <v>45</v>
      </c>
      <c r="J218" s="129">
        <v>29.29</v>
      </c>
      <c r="K218" s="129">
        <v>29.52</v>
      </c>
      <c r="L218" s="125">
        <v>29.405000000000001</v>
      </c>
      <c r="M218" s="126">
        <v>190.97702788729111</v>
      </c>
      <c r="N218" s="125">
        <v>18.27</v>
      </c>
      <c r="O218" s="125">
        <v>18.28</v>
      </c>
      <c r="P218" s="125">
        <v>18.274999999999999</v>
      </c>
      <c r="Q218" s="135">
        <v>295743.69683053123</v>
      </c>
    </row>
    <row r="219" spans="1:17" s="8" customFormat="1" x14ac:dyDescent="0.25">
      <c r="A219" s="11" t="s">
        <v>606</v>
      </c>
      <c r="B219" s="171"/>
      <c r="C219" s="171"/>
      <c r="D219" s="171"/>
      <c r="E219" s="171"/>
      <c r="F219" s="173"/>
      <c r="G219" s="120">
        <v>111.8</v>
      </c>
      <c r="H219" s="145"/>
      <c r="I219" s="130">
        <v>51</v>
      </c>
      <c r="J219" s="129">
        <v>25.57</v>
      </c>
      <c r="K219" s="129">
        <v>25.76</v>
      </c>
      <c r="L219" s="125">
        <v>25.664999999999999</v>
      </c>
      <c r="M219" s="126">
        <v>2253.6724297398828</v>
      </c>
      <c r="N219" s="125">
        <v>19.93</v>
      </c>
      <c r="O219" s="125">
        <v>19.940000000000001</v>
      </c>
      <c r="P219" s="125">
        <v>19.935000000000002</v>
      </c>
      <c r="Q219" s="135">
        <v>98889.027837682763</v>
      </c>
    </row>
    <row r="220" spans="1:17" s="8" customFormat="1" x14ac:dyDescent="0.25">
      <c r="A220" s="11" t="s">
        <v>607</v>
      </c>
      <c r="B220" s="171"/>
      <c r="C220" s="171"/>
      <c r="D220" s="171"/>
      <c r="E220" s="171"/>
      <c r="F220" s="173"/>
      <c r="G220" s="120">
        <v>76.8</v>
      </c>
      <c r="H220" s="145"/>
      <c r="I220" s="130">
        <v>32</v>
      </c>
      <c r="J220" s="129">
        <v>28.39</v>
      </c>
      <c r="K220" s="129">
        <v>28.33</v>
      </c>
      <c r="L220" s="125">
        <v>28.36</v>
      </c>
      <c r="M220" s="126">
        <v>380.61447469888498</v>
      </c>
      <c r="N220" s="125">
        <v>18.850000000000001</v>
      </c>
      <c r="O220" s="125">
        <v>18.87</v>
      </c>
      <c r="P220" s="125">
        <v>18.86</v>
      </c>
      <c r="Q220" s="135">
        <v>201025.19099022992</v>
      </c>
    </row>
    <row r="221" spans="1:17" s="8" customFormat="1" x14ac:dyDescent="0.25">
      <c r="A221" s="11" t="s">
        <v>608</v>
      </c>
      <c r="B221" s="171"/>
      <c r="C221" s="171"/>
      <c r="D221" s="171"/>
      <c r="E221" s="171"/>
      <c r="F221" s="173"/>
      <c r="G221" s="120">
        <v>104.8</v>
      </c>
      <c r="H221" s="145"/>
      <c r="I221" s="130">
        <v>43</v>
      </c>
      <c r="J221" s="125">
        <v>28.55</v>
      </c>
      <c r="K221" s="125">
        <v>28.85</v>
      </c>
      <c r="L221" s="125">
        <v>28.700000000000003</v>
      </c>
      <c r="M221" s="126">
        <v>304.11578845976516</v>
      </c>
      <c r="N221" s="125">
        <v>19.54</v>
      </c>
      <c r="O221" s="125">
        <v>19.55</v>
      </c>
      <c r="P221" s="125">
        <v>19.545000000000002</v>
      </c>
      <c r="Q221" s="135">
        <v>127915.97438418324</v>
      </c>
    </row>
    <row r="222" spans="1:17" s="8" customFormat="1" x14ac:dyDescent="0.25">
      <c r="A222" s="11" t="s">
        <v>609</v>
      </c>
      <c r="B222" s="171"/>
      <c r="C222" s="171"/>
      <c r="D222" s="171"/>
      <c r="E222" s="171"/>
      <c r="F222" s="173"/>
      <c r="G222" s="120">
        <v>119.8</v>
      </c>
      <c r="H222" s="145"/>
      <c r="I222" s="130">
        <v>44</v>
      </c>
      <c r="J222" s="125">
        <v>25.82</v>
      </c>
      <c r="K222" s="125">
        <v>25.86</v>
      </c>
      <c r="L222" s="125">
        <v>25.84</v>
      </c>
      <c r="M222" s="126">
        <v>2007.8653774750574</v>
      </c>
      <c r="N222" s="125">
        <v>20</v>
      </c>
      <c r="O222" s="125">
        <v>20.03</v>
      </c>
      <c r="P222" s="125">
        <v>20.015000000000001</v>
      </c>
      <c r="Q222" s="135">
        <v>93803.611327687206</v>
      </c>
    </row>
    <row r="223" spans="1:17" s="8" customFormat="1" x14ac:dyDescent="0.25">
      <c r="A223" s="11" t="s">
        <v>610</v>
      </c>
      <c r="B223" s="171" t="s">
        <v>11</v>
      </c>
      <c r="C223" s="171" t="s">
        <v>32</v>
      </c>
      <c r="D223" s="172" t="s">
        <v>959</v>
      </c>
      <c r="E223" s="171">
        <v>24</v>
      </c>
      <c r="F223" s="173">
        <v>41851</v>
      </c>
      <c r="G223" s="120">
        <v>188</v>
      </c>
      <c r="H223" s="145"/>
      <c r="I223" s="130">
        <v>46</v>
      </c>
      <c r="J223" s="125">
        <v>29.82</v>
      </c>
      <c r="K223" s="125">
        <v>29.93</v>
      </c>
      <c r="L223" s="125">
        <v>29.875</v>
      </c>
      <c r="M223" s="126">
        <v>140.04767569257879</v>
      </c>
      <c r="N223" s="125">
        <v>19.84</v>
      </c>
      <c r="O223" s="125">
        <v>19.63</v>
      </c>
      <c r="P223" s="125">
        <v>19.734999999999999</v>
      </c>
      <c r="Q223" s="135">
        <v>112841.66346147137</v>
      </c>
    </row>
    <row r="224" spans="1:17" s="8" customFormat="1" x14ac:dyDescent="0.25">
      <c r="A224" s="11" t="s">
        <v>611</v>
      </c>
      <c r="B224" s="171"/>
      <c r="C224" s="171"/>
      <c r="D224" s="172"/>
      <c r="E224" s="171"/>
      <c r="F224" s="173"/>
      <c r="G224" s="120">
        <v>166.9</v>
      </c>
      <c r="H224" s="145"/>
      <c r="I224" s="130">
        <v>43</v>
      </c>
      <c r="J224" s="125">
        <v>30.31</v>
      </c>
      <c r="K224" s="125">
        <v>30.38</v>
      </c>
      <c r="L224" s="125">
        <v>30.344999999999999</v>
      </c>
      <c r="M224" s="126">
        <v>102.70005604270339</v>
      </c>
      <c r="N224" s="125">
        <v>23.84</v>
      </c>
      <c r="O224" s="125">
        <v>23.63</v>
      </c>
      <c r="P224" s="125">
        <v>23.734999999999999</v>
      </c>
      <c r="Q224" s="135">
        <v>8054.5639545549993</v>
      </c>
    </row>
    <row r="225" spans="1:17" s="8" customFormat="1" x14ac:dyDescent="0.25">
      <c r="A225" s="11" t="s">
        <v>612</v>
      </c>
      <c r="B225" s="171"/>
      <c r="C225" s="171"/>
      <c r="D225" s="172"/>
      <c r="E225" s="171"/>
      <c r="F225" s="173"/>
      <c r="G225" s="120">
        <v>156.80000000000001</v>
      </c>
      <c r="H225" s="145"/>
      <c r="I225" s="130">
        <v>49</v>
      </c>
      <c r="J225" s="125">
        <v>27.83</v>
      </c>
      <c r="K225" s="125">
        <v>27.69</v>
      </c>
      <c r="L225" s="125">
        <v>27.759999999999998</v>
      </c>
      <c r="M225" s="126">
        <v>565.52188627333032</v>
      </c>
      <c r="N225" s="125">
        <v>25.48</v>
      </c>
      <c r="O225" s="125">
        <v>25.59</v>
      </c>
      <c r="P225" s="125">
        <v>25.535</v>
      </c>
      <c r="Q225" s="135">
        <v>2455.5551005362136</v>
      </c>
    </row>
    <row r="226" spans="1:17" s="8" customFormat="1" x14ac:dyDescent="0.25">
      <c r="A226" s="11" t="s">
        <v>613</v>
      </c>
      <c r="B226" s="171"/>
      <c r="C226" s="171"/>
      <c r="D226" s="172"/>
      <c r="E226" s="171"/>
      <c r="F226" s="173"/>
      <c r="G226" s="120">
        <v>176.6</v>
      </c>
      <c r="H226" s="145"/>
      <c r="I226" s="130">
        <v>47</v>
      </c>
      <c r="J226" s="125">
        <v>27.36</v>
      </c>
      <c r="K226" s="125">
        <v>27.42</v>
      </c>
      <c r="L226" s="125">
        <v>27.39</v>
      </c>
      <c r="M226" s="126">
        <v>721.92811580749697</v>
      </c>
      <c r="N226" s="125">
        <v>21.9</v>
      </c>
      <c r="O226" s="125">
        <v>22</v>
      </c>
      <c r="P226" s="125">
        <v>21.95</v>
      </c>
      <c r="Q226" s="135">
        <v>26159.851948667052</v>
      </c>
    </row>
    <row r="227" spans="1:17" s="8" customFormat="1" x14ac:dyDescent="0.25">
      <c r="A227" s="11" t="s">
        <v>614</v>
      </c>
      <c r="B227" s="171"/>
      <c r="C227" s="171"/>
      <c r="D227" s="172"/>
      <c r="E227" s="171"/>
      <c r="F227" s="173"/>
      <c r="G227" s="120">
        <v>176.7</v>
      </c>
      <c r="H227" s="145"/>
      <c r="I227" s="130">
        <v>56</v>
      </c>
      <c r="J227" s="125">
        <v>28.79</v>
      </c>
      <c r="K227" s="125">
        <v>29.13</v>
      </c>
      <c r="L227" s="125">
        <v>28.96</v>
      </c>
      <c r="M227" s="126">
        <v>256.16582110544573</v>
      </c>
      <c r="N227" s="125">
        <v>21.48</v>
      </c>
      <c r="O227" s="125">
        <v>21.51</v>
      </c>
      <c r="P227" s="125">
        <v>21.495000000000001</v>
      </c>
      <c r="Q227" s="135">
        <v>35321.684230439707</v>
      </c>
    </row>
    <row r="228" spans="1:17" s="8" customFormat="1" x14ac:dyDescent="0.25">
      <c r="A228" s="11" t="s">
        <v>615</v>
      </c>
      <c r="B228" s="171" t="s">
        <v>45</v>
      </c>
      <c r="C228" s="171" t="s">
        <v>12</v>
      </c>
      <c r="D228" s="171" t="s">
        <v>72</v>
      </c>
      <c r="E228" s="171">
        <v>24</v>
      </c>
      <c r="F228" s="173">
        <v>41851</v>
      </c>
      <c r="G228" s="120">
        <v>276.39999999999998</v>
      </c>
      <c r="H228" s="145"/>
      <c r="I228" s="130">
        <v>42</v>
      </c>
      <c r="J228" s="125">
        <v>28.28</v>
      </c>
      <c r="K228" s="125">
        <v>27.92</v>
      </c>
      <c r="L228" s="125">
        <v>28.1</v>
      </c>
      <c r="M228" s="126">
        <v>451.85915346842512</v>
      </c>
      <c r="N228" s="125">
        <v>28.69</v>
      </c>
      <c r="O228" s="125">
        <v>28.81</v>
      </c>
      <c r="P228" s="125">
        <v>28.75</v>
      </c>
      <c r="Q228" s="135">
        <v>294.24468339567301</v>
      </c>
    </row>
    <row r="229" spans="1:17" s="8" customFormat="1" x14ac:dyDescent="0.25">
      <c r="A229" s="11" t="s">
        <v>616</v>
      </c>
      <c r="B229" s="171"/>
      <c r="C229" s="171"/>
      <c r="D229" s="171"/>
      <c r="E229" s="171"/>
      <c r="F229" s="173"/>
      <c r="G229" s="120">
        <v>276</v>
      </c>
      <c r="H229" s="145"/>
      <c r="I229" s="130">
        <v>53</v>
      </c>
      <c r="J229" s="125">
        <v>34</v>
      </c>
      <c r="K229" s="125">
        <v>34</v>
      </c>
      <c r="L229" s="125">
        <v>34</v>
      </c>
      <c r="M229" s="126">
        <v>9.2049747659281493</v>
      </c>
      <c r="N229" s="125">
        <v>31.21</v>
      </c>
      <c r="O229" s="125">
        <v>31.16</v>
      </c>
      <c r="P229" s="125">
        <v>31.185000000000002</v>
      </c>
      <c r="Q229" s="135">
        <v>58.995775871074301</v>
      </c>
    </row>
    <row r="230" spans="1:17" s="8" customFormat="1" x14ac:dyDescent="0.25">
      <c r="A230" s="11" t="s">
        <v>617</v>
      </c>
      <c r="B230" s="171"/>
      <c r="C230" s="171"/>
      <c r="D230" s="171"/>
      <c r="E230" s="171"/>
      <c r="F230" s="173"/>
      <c r="G230" s="120">
        <v>358</v>
      </c>
      <c r="H230" s="145"/>
      <c r="I230" s="130">
        <v>44</v>
      </c>
      <c r="J230" s="125" t="s">
        <v>17</v>
      </c>
      <c r="K230" s="125">
        <v>35.869999999999997</v>
      </c>
      <c r="L230" s="125" t="s">
        <v>17</v>
      </c>
      <c r="M230" s="146">
        <v>0</v>
      </c>
      <c r="N230" s="125" t="s">
        <v>17</v>
      </c>
      <c r="O230" s="125" t="s">
        <v>17</v>
      </c>
      <c r="P230" s="125" t="s">
        <v>17</v>
      </c>
      <c r="Q230" s="138">
        <v>0</v>
      </c>
    </row>
    <row r="231" spans="1:17" s="8" customFormat="1" x14ac:dyDescent="0.25">
      <c r="A231" s="11" t="s">
        <v>618</v>
      </c>
      <c r="B231" s="171"/>
      <c r="C231" s="171"/>
      <c r="D231" s="171"/>
      <c r="E231" s="171"/>
      <c r="F231" s="173"/>
      <c r="G231" s="120">
        <v>180.1</v>
      </c>
      <c r="H231" s="145"/>
      <c r="I231" s="130">
        <v>41</v>
      </c>
      <c r="J231" s="125">
        <v>29.46</v>
      </c>
      <c r="K231" s="125">
        <v>29.59</v>
      </c>
      <c r="L231" s="125">
        <v>29.524999999999999</v>
      </c>
      <c r="M231" s="126">
        <v>176.43644836043518</v>
      </c>
      <c r="N231" s="125">
        <v>24.54</v>
      </c>
      <c r="O231" s="125">
        <v>24.47</v>
      </c>
      <c r="P231" s="125">
        <v>24.504999999999999</v>
      </c>
      <c r="Q231" s="135">
        <v>4845.6802260329405</v>
      </c>
    </row>
    <row r="232" spans="1:17" s="8" customFormat="1" x14ac:dyDescent="0.25">
      <c r="A232" s="11" t="s">
        <v>619</v>
      </c>
      <c r="B232" s="171"/>
      <c r="C232" s="171"/>
      <c r="D232" s="171"/>
      <c r="E232" s="171"/>
      <c r="F232" s="173"/>
      <c r="G232" s="120">
        <v>245.1</v>
      </c>
      <c r="H232" s="145"/>
      <c r="I232" s="130">
        <v>42</v>
      </c>
      <c r="J232" s="125" t="s">
        <v>17</v>
      </c>
      <c r="K232" s="125" t="s">
        <v>17</v>
      </c>
      <c r="L232" s="125" t="s">
        <v>17</v>
      </c>
      <c r="M232" s="146">
        <v>0</v>
      </c>
      <c r="N232" s="125" t="s">
        <v>17</v>
      </c>
      <c r="O232" s="125">
        <v>36.26</v>
      </c>
      <c r="P232" s="125" t="s">
        <v>17</v>
      </c>
      <c r="Q232" s="138">
        <v>0</v>
      </c>
    </row>
    <row r="233" spans="1:17" s="8" customFormat="1" x14ac:dyDescent="0.25">
      <c r="A233" s="11" t="s">
        <v>620</v>
      </c>
      <c r="B233" s="171" t="s">
        <v>11</v>
      </c>
      <c r="C233" s="171" t="s">
        <v>12</v>
      </c>
      <c r="D233" s="171" t="s">
        <v>72</v>
      </c>
      <c r="E233" s="171">
        <v>24</v>
      </c>
      <c r="F233" s="173">
        <v>41851</v>
      </c>
      <c r="G233" s="120">
        <v>150.9</v>
      </c>
      <c r="H233" s="145"/>
      <c r="I233" s="130">
        <v>46</v>
      </c>
      <c r="J233" s="125">
        <v>29.27</v>
      </c>
      <c r="K233" s="125">
        <v>29.13</v>
      </c>
      <c r="L233" s="125">
        <v>29.2</v>
      </c>
      <c r="M233" s="126">
        <v>218.64297944769712</v>
      </c>
      <c r="N233" s="125">
        <v>22.51</v>
      </c>
      <c r="O233" s="125">
        <v>22.48</v>
      </c>
      <c r="P233" s="125">
        <v>22.495000000000001</v>
      </c>
      <c r="Q233" s="135">
        <v>18257.215521956005</v>
      </c>
    </row>
    <row r="234" spans="1:17" s="8" customFormat="1" x14ac:dyDescent="0.25">
      <c r="A234" s="11" t="s">
        <v>621</v>
      </c>
      <c r="B234" s="171"/>
      <c r="C234" s="171"/>
      <c r="D234" s="171"/>
      <c r="E234" s="171"/>
      <c r="F234" s="173"/>
      <c r="G234" s="120">
        <v>79.599999999999994</v>
      </c>
      <c r="H234" s="145"/>
      <c r="I234" s="130">
        <v>37</v>
      </c>
      <c r="J234" s="125">
        <v>28.19</v>
      </c>
      <c r="K234" s="125">
        <v>28.3</v>
      </c>
      <c r="L234" s="125">
        <v>28.245000000000001</v>
      </c>
      <c r="M234" s="126">
        <v>410.62471876926571</v>
      </c>
      <c r="N234" s="125">
        <v>26.35</v>
      </c>
      <c r="O234" s="125">
        <v>26.24</v>
      </c>
      <c r="P234" s="125">
        <v>26.295000000000002</v>
      </c>
      <c r="Q234" s="135">
        <v>1487.0599223107322</v>
      </c>
    </row>
    <row r="235" spans="1:17" s="8" customFormat="1" x14ac:dyDescent="0.25">
      <c r="A235" s="11" t="s">
        <v>622</v>
      </c>
      <c r="B235" s="171"/>
      <c r="C235" s="171"/>
      <c r="D235" s="171"/>
      <c r="E235" s="171"/>
      <c r="F235" s="173"/>
      <c r="G235" s="120">
        <v>114.9</v>
      </c>
      <c r="H235" s="145"/>
      <c r="I235" s="130">
        <v>42</v>
      </c>
      <c r="J235" s="125">
        <v>28.01</v>
      </c>
      <c r="K235" s="125">
        <v>28.33</v>
      </c>
      <c r="L235" s="125">
        <v>28.17</v>
      </c>
      <c r="M235" s="126">
        <v>431.46006450406054</v>
      </c>
      <c r="N235" s="125">
        <v>23.18</v>
      </c>
      <c r="O235" s="125">
        <v>23.17</v>
      </c>
      <c r="P235" s="125">
        <v>23.175000000000001</v>
      </c>
      <c r="Q235" s="135">
        <v>11655.794357551769</v>
      </c>
    </row>
    <row r="236" spans="1:17" s="8" customFormat="1" x14ac:dyDescent="0.25">
      <c r="A236" s="11" t="s">
        <v>623</v>
      </c>
      <c r="B236" s="171"/>
      <c r="C236" s="171"/>
      <c r="D236" s="171"/>
      <c r="E236" s="171"/>
      <c r="F236" s="173"/>
      <c r="G236" s="120">
        <v>107</v>
      </c>
      <c r="H236" s="145"/>
      <c r="I236" s="130">
        <v>35</v>
      </c>
      <c r="J236" s="125">
        <v>28.44</v>
      </c>
      <c r="K236" s="125">
        <v>28.77</v>
      </c>
      <c r="L236" s="125">
        <v>28.605</v>
      </c>
      <c r="M236" s="126">
        <v>323.79237652875798</v>
      </c>
      <c r="N236" s="125">
        <v>22.01</v>
      </c>
      <c r="O236" s="125">
        <v>22.02</v>
      </c>
      <c r="P236" s="125">
        <v>22.015000000000001</v>
      </c>
      <c r="Q236" s="135">
        <v>25061.429288378811</v>
      </c>
    </row>
    <row r="237" spans="1:17" s="8" customFormat="1" x14ac:dyDescent="0.25">
      <c r="A237" s="11" t="s">
        <v>624</v>
      </c>
      <c r="B237" s="171"/>
      <c r="C237" s="171"/>
      <c r="D237" s="171"/>
      <c r="E237" s="171"/>
      <c r="F237" s="173"/>
      <c r="G237" s="120">
        <v>115.4</v>
      </c>
      <c r="H237" s="145"/>
      <c r="I237" s="130">
        <v>43</v>
      </c>
      <c r="J237" s="125">
        <v>31.86</v>
      </c>
      <c r="K237" s="125">
        <v>31.21</v>
      </c>
      <c r="L237" s="125">
        <v>31.535</v>
      </c>
      <c r="M237" s="126">
        <v>46.828313328693412</v>
      </c>
      <c r="N237" s="125">
        <v>23.17</v>
      </c>
      <c r="O237" s="125">
        <v>23.16</v>
      </c>
      <c r="P237" s="125">
        <v>23.164999999999999</v>
      </c>
      <c r="Q237" s="135">
        <v>11732.969594382723</v>
      </c>
    </row>
    <row r="238" spans="1:17" s="8" customFormat="1" x14ac:dyDescent="0.25">
      <c r="A238" s="11" t="s">
        <v>625</v>
      </c>
      <c r="B238" s="171" t="s">
        <v>11</v>
      </c>
      <c r="C238" s="171" t="s">
        <v>12</v>
      </c>
      <c r="D238" s="172" t="s">
        <v>959</v>
      </c>
      <c r="E238" s="171">
        <v>24</v>
      </c>
      <c r="F238" s="173">
        <v>41851</v>
      </c>
      <c r="G238" s="120">
        <v>163.4</v>
      </c>
      <c r="H238" s="145"/>
      <c r="I238" s="130">
        <v>43</v>
      </c>
      <c r="J238" s="125">
        <v>28.34</v>
      </c>
      <c r="K238" s="125">
        <v>28.23</v>
      </c>
      <c r="L238" s="125">
        <v>28.285</v>
      </c>
      <c r="M238" s="126">
        <v>399.92708256084535</v>
      </c>
      <c r="N238" s="125">
        <v>15.41</v>
      </c>
      <c r="O238" s="125">
        <v>15.39</v>
      </c>
      <c r="P238" s="125">
        <v>15.4</v>
      </c>
      <c r="Q238" s="135">
        <v>1972015.0439898483</v>
      </c>
    </row>
    <row r="239" spans="1:17" s="8" customFormat="1" x14ac:dyDescent="0.25">
      <c r="A239" s="11" t="s">
        <v>626</v>
      </c>
      <c r="B239" s="171"/>
      <c r="C239" s="171"/>
      <c r="D239" s="172"/>
      <c r="E239" s="171"/>
      <c r="F239" s="173"/>
      <c r="G239" s="120">
        <v>161.30000000000001</v>
      </c>
      <c r="H239" s="145"/>
      <c r="I239" s="130">
        <v>43</v>
      </c>
      <c r="J239" s="125">
        <v>29.16</v>
      </c>
      <c r="K239" s="125">
        <v>29.52</v>
      </c>
      <c r="L239" s="125">
        <v>29.34</v>
      </c>
      <c r="M239" s="126">
        <v>199.34740024762473</v>
      </c>
      <c r="N239" s="125">
        <v>30.41</v>
      </c>
      <c r="O239" s="125">
        <v>30</v>
      </c>
      <c r="P239" s="125">
        <v>30.204999999999998</v>
      </c>
      <c r="Q239" s="135">
        <v>112.64077793203973</v>
      </c>
    </row>
    <row r="240" spans="1:17" s="8" customFormat="1" x14ac:dyDescent="0.25">
      <c r="A240" s="11" t="s">
        <v>627</v>
      </c>
      <c r="B240" s="171"/>
      <c r="C240" s="171"/>
      <c r="D240" s="172"/>
      <c r="E240" s="171"/>
      <c r="F240" s="173"/>
      <c r="G240" s="120">
        <v>159</v>
      </c>
      <c r="H240" s="145"/>
      <c r="I240" s="130">
        <v>46</v>
      </c>
      <c r="J240" s="125">
        <v>29.36</v>
      </c>
      <c r="K240" s="125">
        <v>29.34</v>
      </c>
      <c r="L240" s="125">
        <v>29.35</v>
      </c>
      <c r="M240" s="126">
        <v>198.0361650396932</v>
      </c>
      <c r="N240" s="125">
        <v>26.22</v>
      </c>
      <c r="O240" s="125">
        <v>26.19</v>
      </c>
      <c r="P240" s="125">
        <v>26.204999999999998</v>
      </c>
      <c r="Q240" s="135">
        <v>1578.0584556979657</v>
      </c>
    </row>
    <row r="241" spans="1:17" s="8" customFormat="1" x14ac:dyDescent="0.25">
      <c r="A241" s="11" t="s">
        <v>628</v>
      </c>
      <c r="B241" s="171"/>
      <c r="C241" s="171"/>
      <c r="D241" s="172"/>
      <c r="E241" s="171"/>
      <c r="F241" s="173"/>
      <c r="G241" s="120">
        <v>133.19999999999999</v>
      </c>
      <c r="H241" s="145"/>
      <c r="I241" s="130">
        <v>44</v>
      </c>
      <c r="J241" s="125">
        <v>31.72</v>
      </c>
      <c r="K241" s="125">
        <v>31.92</v>
      </c>
      <c r="L241" s="125">
        <v>31.82</v>
      </c>
      <c r="M241" s="126">
        <v>38.799449174173361</v>
      </c>
      <c r="N241" s="125">
        <v>18.239999999999998</v>
      </c>
      <c r="O241" s="125">
        <v>18.29</v>
      </c>
      <c r="P241" s="125">
        <v>18.265000000000001</v>
      </c>
      <c r="Q241" s="135">
        <v>297701.87223617034</v>
      </c>
    </row>
    <row r="242" spans="1:17" s="8" customFormat="1" x14ac:dyDescent="0.25">
      <c r="A242" s="11" t="s">
        <v>629</v>
      </c>
      <c r="B242" s="171"/>
      <c r="C242" s="171"/>
      <c r="D242" s="172"/>
      <c r="E242" s="171"/>
      <c r="F242" s="173"/>
      <c r="G242" s="120">
        <v>83.7</v>
      </c>
      <c r="H242" s="145"/>
      <c r="I242" s="130">
        <v>40</v>
      </c>
      <c r="J242" s="125">
        <v>33.82</v>
      </c>
      <c r="K242" s="125">
        <v>33.72</v>
      </c>
      <c r="L242" s="125">
        <v>33.769999999999996</v>
      </c>
      <c r="M242" s="126">
        <v>10.713766585001329</v>
      </c>
      <c r="N242" s="125">
        <v>27.21</v>
      </c>
      <c r="O242" s="125">
        <v>26.7</v>
      </c>
      <c r="P242" s="125">
        <v>26.954999999999998</v>
      </c>
      <c r="Q242" s="135">
        <v>961.98420343578948</v>
      </c>
    </row>
    <row r="243" spans="1:17" s="8" customFormat="1" x14ac:dyDescent="0.25">
      <c r="A243" s="11" t="s">
        <v>630</v>
      </c>
      <c r="B243" s="171" t="s">
        <v>11</v>
      </c>
      <c r="C243" s="174" t="s">
        <v>31</v>
      </c>
      <c r="D243" s="174" t="s">
        <v>72</v>
      </c>
      <c r="E243" s="171">
        <v>38</v>
      </c>
      <c r="F243" s="173">
        <v>41950</v>
      </c>
      <c r="G243" s="120">
        <v>199.8</v>
      </c>
      <c r="H243" s="145"/>
      <c r="I243" s="131">
        <v>49</v>
      </c>
      <c r="J243" s="125">
        <v>28.29</v>
      </c>
      <c r="K243" s="125">
        <v>27.99</v>
      </c>
      <c r="L243" s="125">
        <v>28.14</v>
      </c>
      <c r="M243" s="126">
        <v>440.08727364653265</v>
      </c>
      <c r="N243" s="125">
        <v>25.47</v>
      </c>
      <c r="O243" s="125">
        <v>25.4</v>
      </c>
      <c r="P243" s="125">
        <v>25.434999999999999</v>
      </c>
      <c r="Q243" s="135">
        <v>2623.0729562300171</v>
      </c>
    </row>
    <row r="244" spans="1:17" s="8" customFormat="1" x14ac:dyDescent="0.25">
      <c r="A244" s="11" t="s">
        <v>631</v>
      </c>
      <c r="B244" s="171"/>
      <c r="C244" s="174"/>
      <c r="D244" s="174"/>
      <c r="E244" s="171"/>
      <c r="F244" s="173"/>
      <c r="G244" s="120">
        <v>253.6</v>
      </c>
      <c r="H244" s="145"/>
      <c r="I244" s="131">
        <v>53</v>
      </c>
      <c r="J244" s="125">
        <v>29.15</v>
      </c>
      <c r="K244" s="125">
        <v>29.26</v>
      </c>
      <c r="L244" s="125">
        <v>29.204999999999998</v>
      </c>
      <c r="M244" s="126">
        <v>217.92271580525937</v>
      </c>
      <c r="N244" s="125">
        <v>25.97</v>
      </c>
      <c r="O244" s="125">
        <v>26.29</v>
      </c>
      <c r="P244" s="125">
        <v>26.13</v>
      </c>
      <c r="Q244" s="135">
        <v>1658.1300929163251</v>
      </c>
    </row>
    <row r="245" spans="1:17" s="8" customFormat="1" x14ac:dyDescent="0.25">
      <c r="A245" s="11" t="s">
        <v>632</v>
      </c>
      <c r="B245" s="171"/>
      <c r="C245" s="174"/>
      <c r="D245" s="174"/>
      <c r="E245" s="171"/>
      <c r="F245" s="173"/>
      <c r="G245" s="120">
        <v>199.9</v>
      </c>
      <c r="H245" s="145"/>
      <c r="I245" s="131">
        <v>58</v>
      </c>
      <c r="J245" s="125">
        <v>29.48</v>
      </c>
      <c r="K245" s="125">
        <v>29.54</v>
      </c>
      <c r="L245" s="125">
        <v>29.509999999999998</v>
      </c>
      <c r="M245" s="126">
        <v>178.19167484173659</v>
      </c>
      <c r="N245" s="125">
        <v>23.85</v>
      </c>
      <c r="O245" s="125">
        <v>24.02</v>
      </c>
      <c r="P245" s="125">
        <v>23.935000000000002</v>
      </c>
      <c r="Q245" s="135">
        <v>7058.6339716123121</v>
      </c>
    </row>
    <row r="246" spans="1:17" s="8" customFormat="1" x14ac:dyDescent="0.25">
      <c r="A246" s="11" t="s">
        <v>633</v>
      </c>
      <c r="B246" s="171"/>
      <c r="C246" s="174"/>
      <c r="D246" s="174"/>
      <c r="E246" s="171"/>
      <c r="F246" s="173"/>
      <c r="G246" s="120">
        <v>196.6</v>
      </c>
      <c r="H246" s="145"/>
      <c r="I246" s="131">
        <v>49</v>
      </c>
      <c r="J246" s="125">
        <v>29.94</v>
      </c>
      <c r="K246" s="125">
        <v>29.65</v>
      </c>
      <c r="L246" s="125">
        <v>29.795000000000002</v>
      </c>
      <c r="M246" s="126">
        <v>147.64014203873688</v>
      </c>
      <c r="N246" s="125">
        <v>23.51</v>
      </c>
      <c r="O246" s="125">
        <v>23.52</v>
      </c>
      <c r="P246" s="125">
        <v>23.515000000000001</v>
      </c>
      <c r="Q246" s="135">
        <v>9313.127394789879</v>
      </c>
    </row>
    <row r="247" spans="1:17" s="8" customFormat="1" x14ac:dyDescent="0.25">
      <c r="A247" s="11" t="s">
        <v>634</v>
      </c>
      <c r="B247" s="171"/>
      <c r="C247" s="174"/>
      <c r="D247" s="174"/>
      <c r="E247" s="171"/>
      <c r="F247" s="173"/>
      <c r="G247" s="120">
        <v>196.9</v>
      </c>
      <c r="H247" s="145"/>
      <c r="I247" s="131">
        <v>47</v>
      </c>
      <c r="J247" s="125">
        <v>27.86</v>
      </c>
      <c r="K247" s="125">
        <v>27.76</v>
      </c>
      <c r="L247" s="125">
        <v>27.810000000000002</v>
      </c>
      <c r="M247" s="126">
        <v>547.16596340684316</v>
      </c>
      <c r="N247" s="125">
        <v>19.309999999999999</v>
      </c>
      <c r="O247" s="125">
        <v>19.34</v>
      </c>
      <c r="P247" s="125">
        <v>19.324999999999999</v>
      </c>
      <c r="Q247" s="135">
        <v>147903.44604500686</v>
      </c>
    </row>
    <row r="248" spans="1:17" s="8" customFormat="1" x14ac:dyDescent="0.25">
      <c r="A248" s="11" t="s">
        <v>635</v>
      </c>
      <c r="B248" s="171" t="s">
        <v>11</v>
      </c>
      <c r="C248" s="171" t="s">
        <v>31</v>
      </c>
      <c r="D248" s="172" t="s">
        <v>959</v>
      </c>
      <c r="E248" s="171">
        <v>38</v>
      </c>
      <c r="F248" s="173">
        <v>41950</v>
      </c>
      <c r="G248" s="120">
        <v>180.4</v>
      </c>
      <c r="H248" s="145"/>
      <c r="I248" s="131">
        <v>50</v>
      </c>
      <c r="J248" s="125">
        <v>26.58</v>
      </c>
      <c r="K248" s="125">
        <v>26.88</v>
      </c>
      <c r="L248" s="125">
        <v>26.729999999999997</v>
      </c>
      <c r="M248" s="126">
        <v>1115.9750482101279</v>
      </c>
      <c r="N248" s="125">
        <v>22.32</v>
      </c>
      <c r="O248" s="125">
        <v>22.47</v>
      </c>
      <c r="P248" s="125">
        <v>22.395</v>
      </c>
      <c r="Q248" s="135">
        <v>19502.721922732693</v>
      </c>
    </row>
    <row r="249" spans="1:17" s="8" customFormat="1" x14ac:dyDescent="0.25">
      <c r="A249" s="11" t="s">
        <v>636</v>
      </c>
      <c r="B249" s="171"/>
      <c r="C249" s="171"/>
      <c r="D249" s="172"/>
      <c r="E249" s="171"/>
      <c r="F249" s="173"/>
      <c r="G249" s="120">
        <v>184.4</v>
      </c>
      <c r="H249" s="145"/>
      <c r="I249" s="131">
        <v>49</v>
      </c>
      <c r="J249" s="125">
        <v>28.98</v>
      </c>
      <c r="K249" s="125">
        <v>29.04</v>
      </c>
      <c r="L249" s="125">
        <v>29.009999999999998</v>
      </c>
      <c r="M249" s="126">
        <v>247.85109418262502</v>
      </c>
      <c r="N249" s="125">
        <v>26.46</v>
      </c>
      <c r="O249" s="125">
        <v>26.41</v>
      </c>
      <c r="P249" s="125">
        <v>26.435000000000002</v>
      </c>
      <c r="Q249" s="135">
        <v>1355.8245971304705</v>
      </c>
    </row>
    <row r="250" spans="1:17" s="8" customFormat="1" x14ac:dyDescent="0.25">
      <c r="A250" s="11" t="s">
        <v>637</v>
      </c>
      <c r="B250" s="171"/>
      <c r="C250" s="171"/>
      <c r="D250" s="172"/>
      <c r="E250" s="171"/>
      <c r="F250" s="173"/>
      <c r="G250" s="120">
        <v>242.9</v>
      </c>
      <c r="H250" s="145"/>
      <c r="I250" s="131">
        <v>44</v>
      </c>
      <c r="J250" s="125">
        <v>28.27</v>
      </c>
      <c r="K250" s="125">
        <v>28.29</v>
      </c>
      <c r="L250" s="125">
        <v>28.28</v>
      </c>
      <c r="M250" s="126">
        <v>401.24889491129449</v>
      </c>
      <c r="N250" s="125">
        <v>24</v>
      </c>
      <c r="O250" s="125">
        <v>24.15</v>
      </c>
      <c r="P250" s="125">
        <v>24.074999999999999</v>
      </c>
      <c r="Q250" s="135">
        <v>6435.6986677319337</v>
      </c>
    </row>
    <row r="251" spans="1:17" s="8" customFormat="1" x14ac:dyDescent="0.25">
      <c r="A251" s="11" t="s">
        <v>638</v>
      </c>
      <c r="B251" s="171"/>
      <c r="C251" s="171"/>
      <c r="D251" s="172"/>
      <c r="E251" s="171"/>
      <c r="F251" s="173"/>
      <c r="G251" s="120">
        <v>160.6</v>
      </c>
      <c r="H251" s="145"/>
      <c r="I251" s="131">
        <v>42</v>
      </c>
      <c r="J251" s="125">
        <v>28.29</v>
      </c>
      <c r="K251" s="125">
        <v>28.15</v>
      </c>
      <c r="L251" s="125">
        <v>28.22</v>
      </c>
      <c r="M251" s="126">
        <v>417.45557085626388</v>
      </c>
      <c r="N251" s="125">
        <v>19.559999999999999</v>
      </c>
      <c r="O251" s="125">
        <v>19.649999999999999</v>
      </c>
      <c r="P251" s="125">
        <v>19.604999999999997</v>
      </c>
      <c r="Q251" s="135">
        <v>122949.9543098148</v>
      </c>
    </row>
    <row r="252" spans="1:17" s="8" customFormat="1" x14ac:dyDescent="0.25">
      <c r="A252" s="11" t="s">
        <v>639</v>
      </c>
      <c r="B252" s="171"/>
      <c r="C252" s="171"/>
      <c r="D252" s="172"/>
      <c r="E252" s="171"/>
      <c r="F252" s="173"/>
      <c r="G252" s="120">
        <v>279.89999999999998</v>
      </c>
      <c r="H252" s="145"/>
      <c r="I252" s="131">
        <v>48</v>
      </c>
      <c r="J252" s="125">
        <v>23.42</v>
      </c>
      <c r="K252" s="125">
        <v>23.41</v>
      </c>
      <c r="L252" s="125">
        <v>23.414999999999999</v>
      </c>
      <c r="M252" s="126">
        <v>9948.4685160857262</v>
      </c>
      <c r="N252" s="125">
        <v>23.95</v>
      </c>
      <c r="O252" s="125">
        <v>24.02</v>
      </c>
      <c r="P252" s="125">
        <v>23.984999999999999</v>
      </c>
      <c r="Q252" s="135">
        <v>6829.5221655609412</v>
      </c>
    </row>
    <row r="253" spans="1:17" s="8" customFormat="1" x14ac:dyDescent="0.25">
      <c r="A253" s="11" t="s">
        <v>640</v>
      </c>
      <c r="B253" s="171" t="s">
        <v>45</v>
      </c>
      <c r="C253" s="171" t="s">
        <v>32</v>
      </c>
      <c r="D253" s="171" t="s">
        <v>72</v>
      </c>
      <c r="E253" s="171">
        <v>38</v>
      </c>
      <c r="F253" s="173">
        <v>41950</v>
      </c>
      <c r="G253" s="120">
        <v>162.5</v>
      </c>
      <c r="H253" s="145"/>
      <c r="I253" s="131">
        <v>48</v>
      </c>
      <c r="J253" s="125">
        <v>30.82</v>
      </c>
      <c r="K253" s="125">
        <v>30.33</v>
      </c>
      <c r="L253" s="125">
        <v>30.574999999999999</v>
      </c>
      <c r="M253" s="126">
        <v>88.237074872989311</v>
      </c>
      <c r="N253" s="125">
        <v>28.81</v>
      </c>
      <c r="O253" s="125">
        <v>29.35</v>
      </c>
      <c r="P253" s="125">
        <v>29.08</v>
      </c>
      <c r="Q253" s="135">
        <v>236.66190728370415</v>
      </c>
    </row>
    <row r="254" spans="1:17" s="8" customFormat="1" x14ac:dyDescent="0.25">
      <c r="A254" s="11" t="s">
        <v>641</v>
      </c>
      <c r="B254" s="171"/>
      <c r="C254" s="171"/>
      <c r="D254" s="171"/>
      <c r="E254" s="171"/>
      <c r="F254" s="173"/>
      <c r="G254" s="120">
        <v>167.1</v>
      </c>
      <c r="H254" s="145"/>
      <c r="I254" s="131">
        <v>42</v>
      </c>
      <c r="J254" s="125">
        <v>30.39</v>
      </c>
      <c r="K254" s="125">
        <v>30.25</v>
      </c>
      <c r="L254" s="125">
        <v>30.32</v>
      </c>
      <c r="M254" s="126">
        <v>104.40849895928341</v>
      </c>
      <c r="N254" s="125">
        <v>28.68</v>
      </c>
      <c r="O254" s="125">
        <v>28.54</v>
      </c>
      <c r="P254" s="125">
        <v>28.61</v>
      </c>
      <c r="Q254" s="135">
        <v>322.72572496234926</v>
      </c>
    </row>
    <row r="255" spans="1:17" s="8" customFormat="1" x14ac:dyDescent="0.25">
      <c r="A255" s="11" t="s">
        <v>642</v>
      </c>
      <c r="B255" s="171"/>
      <c r="C255" s="171"/>
      <c r="D255" s="171"/>
      <c r="E255" s="171"/>
      <c r="F255" s="173"/>
      <c r="G255" s="120">
        <v>433.7</v>
      </c>
      <c r="H255" s="145"/>
      <c r="I255" s="131">
        <v>44</v>
      </c>
      <c r="J255" s="125">
        <v>34.72</v>
      </c>
      <c r="K255" s="125">
        <v>35.659999999999997</v>
      </c>
      <c r="L255" s="125">
        <v>35.19</v>
      </c>
      <c r="M255" s="126">
        <v>4.1972074712633631</v>
      </c>
      <c r="N255" s="125">
        <v>32.03</v>
      </c>
      <c r="O255" s="125">
        <v>32.25</v>
      </c>
      <c r="P255" s="125">
        <v>32.14</v>
      </c>
      <c r="Q255" s="135">
        <v>31.413141054784692</v>
      </c>
    </row>
    <row r="256" spans="1:17" s="8" customFormat="1" x14ac:dyDescent="0.25">
      <c r="A256" s="11" t="s">
        <v>643</v>
      </c>
      <c r="B256" s="171"/>
      <c r="C256" s="171"/>
      <c r="D256" s="171"/>
      <c r="E256" s="171"/>
      <c r="F256" s="173"/>
      <c r="G256" s="120">
        <v>356.4</v>
      </c>
      <c r="H256" s="145"/>
      <c r="I256" s="131">
        <v>39</v>
      </c>
      <c r="J256" s="125">
        <v>29.33</v>
      </c>
      <c r="K256" s="125">
        <v>29.81</v>
      </c>
      <c r="L256" s="125">
        <v>29.57</v>
      </c>
      <c r="M256" s="126">
        <v>171.27382553785046</v>
      </c>
      <c r="N256" s="125">
        <v>30.24</v>
      </c>
      <c r="O256" s="125">
        <v>29.7</v>
      </c>
      <c r="P256" s="125">
        <v>29.97</v>
      </c>
      <c r="Q256" s="135">
        <v>131.53709723435506</v>
      </c>
    </row>
    <row r="257" spans="1:17" s="8" customFormat="1" x14ac:dyDescent="0.25">
      <c r="A257" s="11" t="s">
        <v>644</v>
      </c>
      <c r="B257" s="171"/>
      <c r="C257" s="171"/>
      <c r="D257" s="171"/>
      <c r="E257" s="171"/>
      <c r="F257" s="173"/>
      <c r="G257" s="120">
        <v>168.5</v>
      </c>
      <c r="H257" s="145"/>
      <c r="I257" s="131">
        <v>48</v>
      </c>
      <c r="J257" s="125">
        <v>28.99</v>
      </c>
      <c r="K257" s="125">
        <v>29.23</v>
      </c>
      <c r="L257" s="125">
        <v>29.11</v>
      </c>
      <c r="M257" s="126">
        <v>232.02252802314254</v>
      </c>
      <c r="N257" s="125">
        <v>27.75</v>
      </c>
      <c r="O257" s="125">
        <v>27.73</v>
      </c>
      <c r="P257" s="125">
        <v>27.740000000000002</v>
      </c>
      <c r="Q257" s="135">
        <v>573.03553531876082</v>
      </c>
    </row>
    <row r="258" spans="1:17" s="8" customFormat="1" x14ac:dyDescent="0.25">
      <c r="A258" s="11" t="s">
        <v>645</v>
      </c>
      <c r="B258" s="171" t="s">
        <v>11</v>
      </c>
      <c r="C258" s="171" t="s">
        <v>32</v>
      </c>
      <c r="D258" s="171" t="s">
        <v>72</v>
      </c>
      <c r="E258" s="171">
        <v>38</v>
      </c>
      <c r="F258" s="173">
        <v>41950</v>
      </c>
      <c r="G258" s="120">
        <v>175</v>
      </c>
      <c r="H258" s="145"/>
      <c r="I258" s="131">
        <v>50</v>
      </c>
      <c r="J258" s="125">
        <v>28.97</v>
      </c>
      <c r="K258" s="125">
        <v>28.83</v>
      </c>
      <c r="L258" s="125">
        <v>28.9</v>
      </c>
      <c r="M258" s="126">
        <v>266.512507422802</v>
      </c>
      <c r="N258" s="125">
        <v>23.81</v>
      </c>
      <c r="O258" s="125">
        <v>24.21</v>
      </c>
      <c r="P258" s="125">
        <v>24.009999999999998</v>
      </c>
      <c r="Q258" s="135">
        <v>6717.770259502704</v>
      </c>
    </row>
    <row r="259" spans="1:17" s="8" customFormat="1" x14ac:dyDescent="0.25">
      <c r="A259" s="11" t="s">
        <v>646</v>
      </c>
      <c r="B259" s="171"/>
      <c r="C259" s="171"/>
      <c r="D259" s="171"/>
      <c r="E259" s="171"/>
      <c r="F259" s="173"/>
      <c r="G259" s="120">
        <v>209.1</v>
      </c>
      <c r="H259" s="145"/>
      <c r="I259" s="131">
        <v>51</v>
      </c>
      <c r="J259" s="125">
        <v>28.95</v>
      </c>
      <c r="K259" s="125">
        <v>28.8</v>
      </c>
      <c r="L259" s="125">
        <v>28.875</v>
      </c>
      <c r="M259" s="126">
        <v>270.9460143071326</v>
      </c>
      <c r="N259" s="125">
        <v>24.63</v>
      </c>
      <c r="O259" s="125">
        <v>24.62</v>
      </c>
      <c r="P259" s="125">
        <v>24.625</v>
      </c>
      <c r="Q259" s="135">
        <v>4476.74057152156</v>
      </c>
    </row>
    <row r="260" spans="1:17" s="8" customFormat="1" x14ac:dyDescent="0.25">
      <c r="A260" s="11" t="s">
        <v>647</v>
      </c>
      <c r="B260" s="171"/>
      <c r="C260" s="171"/>
      <c r="D260" s="171"/>
      <c r="E260" s="171"/>
      <c r="F260" s="173"/>
      <c r="G260" s="120">
        <v>248.2</v>
      </c>
      <c r="H260" s="145"/>
      <c r="I260" s="131">
        <v>45</v>
      </c>
      <c r="J260" s="125">
        <v>24.61</v>
      </c>
      <c r="K260" s="125">
        <v>24.58</v>
      </c>
      <c r="L260" s="125">
        <v>24.594999999999999</v>
      </c>
      <c r="M260" s="126">
        <v>4566.2547128395981</v>
      </c>
      <c r="N260" s="125">
        <v>22.94</v>
      </c>
      <c r="O260" s="125">
        <v>22.88</v>
      </c>
      <c r="P260" s="125">
        <v>22.91</v>
      </c>
      <c r="Q260" s="135">
        <v>13883.29957047805</v>
      </c>
    </row>
    <row r="261" spans="1:17" s="8" customFormat="1" x14ac:dyDescent="0.25">
      <c r="A261" s="11" t="s">
        <v>648</v>
      </c>
      <c r="B261" s="171"/>
      <c r="C261" s="171"/>
      <c r="D261" s="171"/>
      <c r="E261" s="171"/>
      <c r="F261" s="173"/>
      <c r="G261" s="120">
        <v>245.4</v>
      </c>
      <c r="H261" s="145"/>
      <c r="I261" s="131">
        <v>43</v>
      </c>
      <c r="J261" s="125">
        <v>25.94</v>
      </c>
      <c r="K261" s="125">
        <v>25.97</v>
      </c>
      <c r="L261" s="125">
        <v>25.954999999999998</v>
      </c>
      <c r="M261" s="126">
        <v>1861.1218248241212</v>
      </c>
      <c r="N261" s="125">
        <v>22.81</v>
      </c>
      <c r="O261" s="125">
        <v>22.82</v>
      </c>
      <c r="P261" s="125">
        <v>22.814999999999998</v>
      </c>
      <c r="Q261" s="135">
        <v>14781.562590856773</v>
      </c>
    </row>
    <row r="262" spans="1:17" s="8" customFormat="1" x14ac:dyDescent="0.25">
      <c r="A262" s="11" t="s">
        <v>649</v>
      </c>
      <c r="B262" s="171"/>
      <c r="C262" s="171"/>
      <c r="D262" s="171"/>
      <c r="E262" s="171"/>
      <c r="F262" s="173"/>
      <c r="G262" s="120">
        <v>197.6</v>
      </c>
      <c r="H262" s="145"/>
      <c r="I262" s="131">
        <v>44</v>
      </c>
      <c r="J262" s="125">
        <v>31.46</v>
      </c>
      <c r="K262" s="125">
        <v>31.67</v>
      </c>
      <c r="L262" s="125">
        <v>31.565000000000001</v>
      </c>
      <c r="M262" s="126">
        <v>45.910318928336515</v>
      </c>
      <c r="N262" s="125">
        <v>25.48</v>
      </c>
      <c r="O262" s="125">
        <v>25.39</v>
      </c>
      <c r="P262" s="125">
        <v>25.435000000000002</v>
      </c>
      <c r="Q262" s="135">
        <v>2623.0729562300098</v>
      </c>
    </row>
    <row r="263" spans="1:17" s="8" customFormat="1" x14ac:dyDescent="0.25">
      <c r="A263" s="11" t="s">
        <v>650</v>
      </c>
      <c r="B263" s="171" t="s">
        <v>11</v>
      </c>
      <c r="C263" s="171" t="s">
        <v>32</v>
      </c>
      <c r="D263" s="172" t="s">
        <v>959</v>
      </c>
      <c r="E263" s="171">
        <v>38</v>
      </c>
      <c r="F263" s="173">
        <v>41950</v>
      </c>
      <c r="G263" s="120">
        <v>296.8</v>
      </c>
      <c r="H263" s="145"/>
      <c r="I263" s="131">
        <v>55</v>
      </c>
      <c r="J263" s="125">
        <v>31.13</v>
      </c>
      <c r="K263" s="125">
        <v>30.86</v>
      </c>
      <c r="L263" s="125">
        <v>30.994999999999997</v>
      </c>
      <c r="M263" s="126">
        <v>66.876913398888959</v>
      </c>
      <c r="N263" s="125">
        <v>26.73</v>
      </c>
      <c r="O263" s="125">
        <v>26.75</v>
      </c>
      <c r="P263" s="125">
        <v>26.740000000000002</v>
      </c>
      <c r="Q263" s="135">
        <v>1108.6345673582625</v>
      </c>
    </row>
    <row r="264" spans="1:17" s="8" customFormat="1" x14ac:dyDescent="0.25">
      <c r="A264" s="11" t="s">
        <v>651</v>
      </c>
      <c r="B264" s="171"/>
      <c r="C264" s="171"/>
      <c r="D264" s="172"/>
      <c r="E264" s="171"/>
      <c r="F264" s="173"/>
      <c r="G264" s="120">
        <v>273.39999999999998</v>
      </c>
      <c r="H264" s="145"/>
      <c r="I264" s="131">
        <v>38</v>
      </c>
      <c r="J264" s="125">
        <v>31.28</v>
      </c>
      <c r="K264" s="125">
        <v>31</v>
      </c>
      <c r="L264" s="125">
        <v>31.14</v>
      </c>
      <c r="M264" s="126">
        <v>60.774056574454711</v>
      </c>
      <c r="N264" s="125">
        <v>25.54</v>
      </c>
      <c r="O264" s="125">
        <v>25.77</v>
      </c>
      <c r="P264" s="125">
        <v>25.655000000000001</v>
      </c>
      <c r="Q264" s="135">
        <v>2268.5944246009026</v>
      </c>
    </row>
    <row r="265" spans="1:17" s="8" customFormat="1" x14ac:dyDescent="0.25">
      <c r="A265" s="11" t="s">
        <v>652</v>
      </c>
      <c r="B265" s="171"/>
      <c r="C265" s="171"/>
      <c r="D265" s="172"/>
      <c r="E265" s="171"/>
      <c r="F265" s="173"/>
      <c r="G265" s="120">
        <v>226.4</v>
      </c>
      <c r="H265" s="145"/>
      <c r="I265" s="131">
        <v>53</v>
      </c>
      <c r="J265" s="125">
        <v>30.73</v>
      </c>
      <c r="K265" s="125">
        <v>29.88</v>
      </c>
      <c r="L265" s="125">
        <v>30.305</v>
      </c>
      <c r="M265" s="126">
        <v>105.44717642048401</v>
      </c>
      <c r="N265" s="125">
        <v>25.88</v>
      </c>
      <c r="O265" s="125">
        <v>25.86</v>
      </c>
      <c r="P265" s="125">
        <v>25.869999999999997</v>
      </c>
      <c r="Q265" s="135">
        <v>1968.5043789215813</v>
      </c>
    </row>
    <row r="266" spans="1:17" s="8" customFormat="1" x14ac:dyDescent="0.25">
      <c r="A266" s="11" t="s">
        <v>653</v>
      </c>
      <c r="B266" s="171"/>
      <c r="C266" s="171"/>
      <c r="D266" s="172"/>
      <c r="E266" s="171"/>
      <c r="F266" s="173"/>
      <c r="G266" s="120">
        <v>316.5</v>
      </c>
      <c r="H266" s="145"/>
      <c r="I266" s="131">
        <v>50</v>
      </c>
      <c r="J266" s="125">
        <v>26.57</v>
      </c>
      <c r="K266" s="125">
        <v>26.52</v>
      </c>
      <c r="L266" s="125">
        <v>26.545000000000002</v>
      </c>
      <c r="M266" s="126">
        <v>1260.8887033785531</v>
      </c>
      <c r="N266" s="125">
        <v>23.02</v>
      </c>
      <c r="O266" s="125">
        <v>23.02</v>
      </c>
      <c r="P266" s="125">
        <v>23.02</v>
      </c>
      <c r="Q266" s="135">
        <v>12911.180126902187</v>
      </c>
    </row>
    <row r="267" spans="1:17" s="8" customFormat="1" x14ac:dyDescent="0.25">
      <c r="A267" s="11" t="s">
        <v>654</v>
      </c>
      <c r="B267" s="171"/>
      <c r="C267" s="171"/>
      <c r="D267" s="172"/>
      <c r="E267" s="171"/>
      <c r="F267" s="173"/>
      <c r="G267" s="120">
        <v>411.3</v>
      </c>
      <c r="H267" s="145"/>
      <c r="I267" s="131">
        <v>50</v>
      </c>
      <c r="J267" s="125">
        <v>27.92</v>
      </c>
      <c r="K267" s="125">
        <v>27.61</v>
      </c>
      <c r="L267" s="125">
        <v>27.765000000000001</v>
      </c>
      <c r="M267" s="126">
        <v>563.65891836686103</v>
      </c>
      <c r="N267" s="125">
        <v>24.3</v>
      </c>
      <c r="O267" s="125">
        <v>24.32</v>
      </c>
      <c r="P267" s="125">
        <v>24.310000000000002</v>
      </c>
      <c r="Q267" s="135">
        <v>5511.1608794129461</v>
      </c>
    </row>
    <row r="268" spans="1:17" s="8" customFormat="1" x14ac:dyDescent="0.25">
      <c r="A268" s="11" t="s">
        <v>655</v>
      </c>
      <c r="B268" s="181" t="s">
        <v>45</v>
      </c>
      <c r="C268" s="181" t="s">
        <v>12</v>
      </c>
      <c r="D268" s="181" t="s">
        <v>72</v>
      </c>
      <c r="E268" s="181">
        <v>38</v>
      </c>
      <c r="F268" s="186">
        <v>41950</v>
      </c>
      <c r="G268" s="120">
        <v>378.7</v>
      </c>
      <c r="H268" s="145"/>
      <c r="I268" s="131">
        <v>43</v>
      </c>
      <c r="J268" s="125">
        <v>33.97</v>
      </c>
      <c r="K268" s="125">
        <v>32.28</v>
      </c>
      <c r="L268" s="125">
        <v>33.125</v>
      </c>
      <c r="M268" s="126">
        <v>16.398480433716436</v>
      </c>
      <c r="N268" s="125">
        <v>26.25</v>
      </c>
      <c r="O268" s="125">
        <v>26.36</v>
      </c>
      <c r="P268" s="125">
        <v>26.305</v>
      </c>
      <c r="Q268" s="135">
        <v>1477.2785791679828</v>
      </c>
    </row>
    <row r="269" spans="1:17" s="8" customFormat="1" x14ac:dyDescent="0.25">
      <c r="A269" s="11" t="s">
        <v>656</v>
      </c>
      <c r="B269" s="181"/>
      <c r="C269" s="181"/>
      <c r="D269" s="181"/>
      <c r="E269" s="181"/>
      <c r="F269" s="186"/>
      <c r="G269" s="120">
        <v>639.70000000000005</v>
      </c>
      <c r="H269" s="145"/>
      <c r="I269" s="131">
        <v>49</v>
      </c>
      <c r="J269" s="125">
        <v>39.619999999999997</v>
      </c>
      <c r="K269" s="125">
        <v>34.700000000000003</v>
      </c>
      <c r="L269" s="125">
        <v>37.159999999999997</v>
      </c>
      <c r="M269" s="126">
        <v>1.1437863790052589</v>
      </c>
      <c r="N269" s="125">
        <v>31.21</v>
      </c>
      <c r="O269" s="125">
        <v>30.66</v>
      </c>
      <c r="P269" s="125">
        <v>30.935000000000002</v>
      </c>
      <c r="Q269" s="135">
        <v>69.578110778871959</v>
      </c>
    </row>
    <row r="270" spans="1:17" s="8" customFormat="1" x14ac:dyDescent="0.25">
      <c r="A270" s="11" t="s">
        <v>657</v>
      </c>
      <c r="B270" s="181"/>
      <c r="C270" s="181"/>
      <c r="D270" s="181"/>
      <c r="E270" s="181"/>
      <c r="F270" s="186"/>
      <c r="G270" s="120">
        <v>172.4</v>
      </c>
      <c r="H270" s="145"/>
      <c r="I270" s="131">
        <v>37</v>
      </c>
      <c r="J270" s="125">
        <v>34</v>
      </c>
      <c r="K270" s="125" t="s">
        <v>17</v>
      </c>
      <c r="L270" s="125" t="s">
        <v>17</v>
      </c>
      <c r="M270" s="146">
        <v>0</v>
      </c>
      <c r="N270" s="125">
        <v>31.52</v>
      </c>
      <c r="O270" s="125">
        <v>31.92</v>
      </c>
      <c r="P270" s="125">
        <v>31.72</v>
      </c>
      <c r="Q270" s="135">
        <v>41.446345807174573</v>
      </c>
    </row>
    <row r="271" spans="1:17" s="8" customFormat="1" x14ac:dyDescent="0.25">
      <c r="A271" s="11" t="s">
        <v>658</v>
      </c>
      <c r="B271" s="181"/>
      <c r="C271" s="181"/>
      <c r="D271" s="181"/>
      <c r="E271" s="181"/>
      <c r="F271" s="186"/>
      <c r="G271" s="120">
        <v>355</v>
      </c>
      <c r="H271" s="145"/>
      <c r="I271" s="131">
        <v>47</v>
      </c>
      <c r="J271" s="125" t="s">
        <v>17</v>
      </c>
      <c r="K271" s="125" t="s">
        <v>17</v>
      </c>
      <c r="L271" s="125" t="s">
        <v>17</v>
      </c>
      <c r="M271" s="146">
        <v>0</v>
      </c>
      <c r="N271" s="125" t="s">
        <v>17</v>
      </c>
      <c r="O271" s="125" t="s">
        <v>17</v>
      </c>
      <c r="P271" s="125" t="s">
        <v>17</v>
      </c>
      <c r="Q271" s="138">
        <v>0</v>
      </c>
    </row>
    <row r="272" spans="1:17" s="8" customFormat="1" x14ac:dyDescent="0.25">
      <c r="A272" s="11" t="s">
        <v>659</v>
      </c>
      <c r="B272" s="181"/>
      <c r="C272" s="181"/>
      <c r="D272" s="181"/>
      <c r="E272" s="181"/>
      <c r="F272" s="186"/>
      <c r="G272" s="120">
        <v>434.7</v>
      </c>
      <c r="H272" s="145"/>
      <c r="I272" s="131">
        <v>50</v>
      </c>
      <c r="J272" s="125">
        <v>34.21</v>
      </c>
      <c r="K272" s="125">
        <v>34.67</v>
      </c>
      <c r="L272" s="125">
        <v>34.44</v>
      </c>
      <c r="M272" s="126">
        <v>6.8851845141425221</v>
      </c>
      <c r="N272" s="125">
        <v>30.49</v>
      </c>
      <c r="O272" s="125">
        <v>30.41</v>
      </c>
      <c r="P272" s="125">
        <v>30.45</v>
      </c>
      <c r="Q272" s="135">
        <v>95.824587883888171</v>
      </c>
    </row>
    <row r="273" spans="1:17" s="8" customFormat="1" x14ac:dyDescent="0.25">
      <c r="A273" s="11" t="s">
        <v>660</v>
      </c>
      <c r="B273" s="181" t="s">
        <v>11</v>
      </c>
      <c r="C273" s="181" t="s">
        <v>12</v>
      </c>
      <c r="D273" s="181" t="s">
        <v>72</v>
      </c>
      <c r="E273" s="181">
        <v>38</v>
      </c>
      <c r="F273" s="186">
        <v>41950</v>
      </c>
      <c r="G273" s="120">
        <v>277.60000000000002</v>
      </c>
      <c r="H273" s="145"/>
      <c r="I273" s="131">
        <v>44</v>
      </c>
      <c r="J273" s="125">
        <v>21.61</v>
      </c>
      <c r="K273" s="125">
        <v>21.53</v>
      </c>
      <c r="L273" s="125">
        <v>21.57</v>
      </c>
      <c r="M273" s="126">
        <v>33615.988701648661</v>
      </c>
      <c r="N273" s="125">
        <v>17.97</v>
      </c>
      <c r="O273" s="125">
        <v>18.170000000000002</v>
      </c>
      <c r="P273" s="125">
        <v>18.07</v>
      </c>
      <c r="Q273" s="135">
        <v>338586.70722462685</v>
      </c>
    </row>
    <row r="274" spans="1:17" s="8" customFormat="1" x14ac:dyDescent="0.25">
      <c r="A274" s="11" t="s">
        <v>661</v>
      </c>
      <c r="B274" s="181"/>
      <c r="C274" s="181"/>
      <c r="D274" s="181"/>
      <c r="E274" s="181"/>
      <c r="F274" s="186"/>
      <c r="G274" s="120">
        <v>218.7</v>
      </c>
      <c r="H274" s="145"/>
      <c r="I274" s="131">
        <v>47</v>
      </c>
      <c r="J274" s="125">
        <v>28.88</v>
      </c>
      <c r="K274" s="125">
        <v>28.98</v>
      </c>
      <c r="L274" s="125">
        <v>28.93</v>
      </c>
      <c r="M274" s="126">
        <v>261.28795475266986</v>
      </c>
      <c r="N274" s="125">
        <v>23.59</v>
      </c>
      <c r="O274" s="125">
        <v>23.61</v>
      </c>
      <c r="P274" s="125">
        <v>23.6</v>
      </c>
      <c r="Q274" s="135">
        <v>8805.0932664454685</v>
      </c>
    </row>
    <row r="275" spans="1:17" s="8" customFormat="1" x14ac:dyDescent="0.25">
      <c r="A275" s="11" t="s">
        <v>662</v>
      </c>
      <c r="B275" s="181"/>
      <c r="C275" s="181"/>
      <c r="D275" s="181"/>
      <c r="E275" s="181"/>
      <c r="F275" s="186"/>
      <c r="G275" s="120">
        <v>210.8</v>
      </c>
      <c r="H275" s="145"/>
      <c r="I275" s="131">
        <v>41</v>
      </c>
      <c r="J275" s="125">
        <v>23.6</v>
      </c>
      <c r="K275" s="125">
        <v>23.71</v>
      </c>
      <c r="L275" s="125">
        <v>23.655000000000001</v>
      </c>
      <c r="M275" s="126">
        <v>8491.2295789969012</v>
      </c>
      <c r="N275" s="125">
        <v>23.33</v>
      </c>
      <c r="O275" s="125">
        <v>23.32</v>
      </c>
      <c r="P275" s="125">
        <v>23.324999999999999</v>
      </c>
      <c r="Q275" s="135">
        <v>10557.251007517598</v>
      </c>
    </row>
    <row r="276" spans="1:17" s="8" customFormat="1" x14ac:dyDescent="0.25">
      <c r="A276" s="11" t="s">
        <v>663</v>
      </c>
      <c r="B276" s="181"/>
      <c r="C276" s="181"/>
      <c r="D276" s="181"/>
      <c r="E276" s="181"/>
      <c r="F276" s="186"/>
      <c r="G276" s="120">
        <v>221.7</v>
      </c>
      <c r="H276" s="145"/>
      <c r="I276" s="131">
        <v>40</v>
      </c>
      <c r="J276" s="125">
        <v>30.49</v>
      </c>
      <c r="K276" s="125">
        <v>30.82</v>
      </c>
      <c r="L276" s="125">
        <v>30.655000000000001</v>
      </c>
      <c r="M276" s="126">
        <v>83.699440241881632</v>
      </c>
      <c r="N276" s="125">
        <v>25.47</v>
      </c>
      <c r="O276" s="125">
        <v>25.38</v>
      </c>
      <c r="P276" s="125">
        <v>25.424999999999997</v>
      </c>
      <c r="Q276" s="135">
        <v>2640.4408224098784</v>
      </c>
    </row>
    <row r="277" spans="1:17" s="8" customFormat="1" x14ac:dyDescent="0.25">
      <c r="A277" s="11" t="s">
        <v>664</v>
      </c>
      <c r="B277" s="181"/>
      <c r="C277" s="181"/>
      <c r="D277" s="181"/>
      <c r="E277" s="181"/>
      <c r="F277" s="186"/>
      <c r="G277" s="120">
        <v>281.8</v>
      </c>
      <c r="H277" s="145"/>
      <c r="I277" s="131">
        <v>47</v>
      </c>
      <c r="J277" s="125">
        <v>23.43</v>
      </c>
      <c r="K277" s="125">
        <v>23.4</v>
      </c>
      <c r="L277" s="125">
        <v>23.414999999999999</v>
      </c>
      <c r="M277" s="126">
        <v>9948.4685160857262</v>
      </c>
      <c r="N277" s="125">
        <v>23.63</v>
      </c>
      <c r="O277" s="125">
        <v>23.85</v>
      </c>
      <c r="P277" s="125">
        <v>23.740000000000002</v>
      </c>
      <c r="Q277" s="135">
        <v>8028.0302438142489</v>
      </c>
    </row>
    <row r="278" spans="1:17" s="8" customFormat="1" x14ac:dyDescent="0.25">
      <c r="A278" s="11" t="s">
        <v>665</v>
      </c>
      <c r="B278" s="181" t="s">
        <v>11</v>
      </c>
      <c r="C278" s="181" t="s">
        <v>12</v>
      </c>
      <c r="D278" s="172" t="s">
        <v>959</v>
      </c>
      <c r="E278" s="181">
        <v>38</v>
      </c>
      <c r="F278" s="186">
        <v>41950</v>
      </c>
      <c r="G278" s="120">
        <v>213.9</v>
      </c>
      <c r="H278" s="145"/>
      <c r="I278" s="131">
        <v>51</v>
      </c>
      <c r="J278" s="125">
        <v>25.42</v>
      </c>
      <c r="K278" s="125">
        <v>25.49</v>
      </c>
      <c r="L278" s="125">
        <v>25.454999999999998</v>
      </c>
      <c r="M278" s="126">
        <v>2588.6791910986581</v>
      </c>
      <c r="N278" s="125">
        <v>21.98</v>
      </c>
      <c r="O278" s="125">
        <v>22</v>
      </c>
      <c r="P278" s="125">
        <v>21.990000000000002</v>
      </c>
      <c r="Q278" s="135">
        <v>13477.066958784881</v>
      </c>
    </row>
    <row r="279" spans="1:17" s="8" customFormat="1" x14ac:dyDescent="0.25">
      <c r="A279" s="11" t="s">
        <v>666</v>
      </c>
      <c r="B279" s="181"/>
      <c r="C279" s="181"/>
      <c r="D279" s="172"/>
      <c r="E279" s="181"/>
      <c r="F279" s="186"/>
      <c r="G279" s="120">
        <v>332.1</v>
      </c>
      <c r="H279" s="145"/>
      <c r="I279" s="131">
        <v>50</v>
      </c>
      <c r="J279" s="125">
        <v>29.36</v>
      </c>
      <c r="K279" s="125">
        <v>28.98</v>
      </c>
      <c r="L279" s="125">
        <v>29.17</v>
      </c>
      <c r="M279" s="126">
        <v>223.01482951311735</v>
      </c>
      <c r="N279" s="125">
        <v>22.94</v>
      </c>
      <c r="O279" s="125">
        <v>22.97</v>
      </c>
      <c r="P279" s="125">
        <v>22.954999999999998</v>
      </c>
      <c r="Q279" s="135">
        <v>14114.251974243854</v>
      </c>
    </row>
    <row r="280" spans="1:17" s="8" customFormat="1" x14ac:dyDescent="0.25">
      <c r="A280" s="11" t="s">
        <v>667</v>
      </c>
      <c r="B280" s="181"/>
      <c r="C280" s="181"/>
      <c r="D280" s="172"/>
      <c r="E280" s="181"/>
      <c r="F280" s="186"/>
      <c r="G280" s="120">
        <v>268.8</v>
      </c>
      <c r="H280" s="145"/>
      <c r="I280" s="131">
        <v>48</v>
      </c>
      <c r="J280" s="125">
        <v>27.79</v>
      </c>
      <c r="K280" s="125">
        <v>27.93</v>
      </c>
      <c r="L280" s="125">
        <v>27.86</v>
      </c>
      <c r="M280" s="126">
        <v>529.40584401403294</v>
      </c>
      <c r="N280" s="125">
        <v>22.87</v>
      </c>
      <c r="O280" s="125">
        <v>22.9</v>
      </c>
      <c r="P280" s="125">
        <v>22.884999999999998</v>
      </c>
      <c r="Q280" s="135">
        <v>14114.251974243854</v>
      </c>
    </row>
    <row r="281" spans="1:17" s="8" customFormat="1" x14ac:dyDescent="0.25">
      <c r="A281" s="11" t="s">
        <v>668</v>
      </c>
      <c r="B281" s="181"/>
      <c r="C281" s="181"/>
      <c r="D281" s="172"/>
      <c r="E281" s="181"/>
      <c r="F281" s="186"/>
      <c r="G281" s="120">
        <v>241.6</v>
      </c>
      <c r="H281" s="145"/>
      <c r="I281" s="131">
        <v>47</v>
      </c>
      <c r="J281" s="125">
        <v>27.59</v>
      </c>
      <c r="K281" s="125">
        <v>27.57</v>
      </c>
      <c r="L281" s="125">
        <v>27.58</v>
      </c>
      <c r="M281" s="126">
        <v>636.8521983240006</v>
      </c>
      <c r="N281" s="125">
        <v>21.93</v>
      </c>
      <c r="O281" s="125">
        <v>21.87</v>
      </c>
      <c r="P281" s="125">
        <v>21.9</v>
      </c>
      <c r="Q281" s="135">
        <v>27037.443496172331</v>
      </c>
    </row>
    <row r="282" spans="1:17" s="8" customFormat="1" x14ac:dyDescent="0.25">
      <c r="A282" s="11" t="s">
        <v>669</v>
      </c>
      <c r="B282" s="181"/>
      <c r="C282" s="181"/>
      <c r="D282" s="172"/>
      <c r="E282" s="181"/>
      <c r="F282" s="186"/>
      <c r="G282" s="120">
        <v>318.39999999999998</v>
      </c>
      <c r="H282" s="145"/>
      <c r="I282" s="131">
        <v>48</v>
      </c>
      <c r="J282" s="125">
        <v>28.81</v>
      </c>
      <c r="K282" s="125">
        <v>29.17</v>
      </c>
      <c r="L282" s="125">
        <v>28.990000000000002</v>
      </c>
      <c r="M282" s="126">
        <v>251.14409871952475</v>
      </c>
      <c r="N282" s="125">
        <v>15.27</v>
      </c>
      <c r="O282" s="125">
        <v>15.22</v>
      </c>
      <c r="P282" s="125">
        <v>15.245000000000001</v>
      </c>
      <c r="Q282" s="135">
        <v>2184410.6600437453</v>
      </c>
    </row>
    <row r="283" spans="1:17" s="8" customFormat="1" x14ac:dyDescent="0.25">
      <c r="A283" s="11" t="s">
        <v>670</v>
      </c>
      <c r="B283" s="181" t="s">
        <v>11</v>
      </c>
      <c r="C283" s="181" t="s">
        <v>31</v>
      </c>
      <c r="D283" s="181" t="s">
        <v>72</v>
      </c>
      <c r="E283" s="181">
        <v>41</v>
      </c>
      <c r="F283" s="186">
        <v>41970</v>
      </c>
      <c r="G283" s="120">
        <v>263</v>
      </c>
      <c r="H283" s="145"/>
      <c r="I283" s="131">
        <v>47</v>
      </c>
      <c r="J283" s="125">
        <v>29.32</v>
      </c>
      <c r="K283" s="125">
        <v>29.22</v>
      </c>
      <c r="L283" s="125">
        <v>29.27</v>
      </c>
      <c r="M283" s="126">
        <v>208.77238690807098</v>
      </c>
      <c r="N283" s="125">
        <v>24.48</v>
      </c>
      <c r="O283" s="125">
        <v>24.47</v>
      </c>
      <c r="P283" s="125">
        <v>24.475000000000001</v>
      </c>
      <c r="Q283" s="135">
        <v>4942.5714569642996</v>
      </c>
    </row>
    <row r="284" spans="1:17" s="8" customFormat="1" x14ac:dyDescent="0.25">
      <c r="A284" s="11" t="s">
        <v>671</v>
      </c>
      <c r="B284" s="181"/>
      <c r="C284" s="181"/>
      <c r="D284" s="181"/>
      <c r="E284" s="181"/>
      <c r="F284" s="186"/>
      <c r="G284" s="120">
        <v>262.39999999999998</v>
      </c>
      <c r="H284" s="35" t="s">
        <v>952</v>
      </c>
      <c r="I284" s="131">
        <v>50</v>
      </c>
      <c r="J284" s="125">
        <v>28.87</v>
      </c>
      <c r="K284" s="125">
        <v>29.4</v>
      </c>
      <c r="L284" s="125">
        <v>29.134999999999998</v>
      </c>
      <c r="M284" s="126">
        <v>228.22592862329179</v>
      </c>
      <c r="N284" s="125">
        <v>24.28</v>
      </c>
      <c r="O284" s="125">
        <v>24.34</v>
      </c>
      <c r="P284" s="125">
        <v>24.310000000000002</v>
      </c>
      <c r="Q284" s="135">
        <v>5511.1608794129461</v>
      </c>
    </row>
    <row r="285" spans="1:17" s="8" customFormat="1" x14ac:dyDescent="0.25">
      <c r="A285" s="11" t="s">
        <v>672</v>
      </c>
      <c r="B285" s="181"/>
      <c r="C285" s="181"/>
      <c r="D285" s="181"/>
      <c r="E285" s="181"/>
      <c r="F285" s="186"/>
      <c r="G285" s="120">
        <v>287.3</v>
      </c>
      <c r="H285" s="145"/>
      <c r="I285" s="131">
        <v>53</v>
      </c>
      <c r="J285" s="125">
        <v>30.16</v>
      </c>
      <c r="K285" s="125">
        <v>29.87</v>
      </c>
      <c r="L285" s="125">
        <v>30.015000000000001</v>
      </c>
      <c r="M285" s="126">
        <v>127.68825292520548</v>
      </c>
      <c r="N285" s="125">
        <v>26.21</v>
      </c>
      <c r="O285" s="125">
        <v>26.24</v>
      </c>
      <c r="P285" s="125">
        <v>26.225000000000001</v>
      </c>
      <c r="Q285" s="135">
        <v>1557.3669336570213</v>
      </c>
    </row>
    <row r="286" spans="1:17" s="8" customFormat="1" x14ac:dyDescent="0.25">
      <c r="A286" s="11" t="s">
        <v>673</v>
      </c>
      <c r="B286" s="181"/>
      <c r="C286" s="181"/>
      <c r="D286" s="181"/>
      <c r="E286" s="181"/>
      <c r="F286" s="186"/>
      <c r="G286" s="120">
        <v>257.8</v>
      </c>
      <c r="H286" s="145"/>
      <c r="I286" s="132"/>
      <c r="J286" s="125">
        <v>32.21</v>
      </c>
      <c r="K286" s="125">
        <v>31.84</v>
      </c>
      <c r="L286" s="125">
        <v>32.024999999999999</v>
      </c>
      <c r="M286" s="126">
        <v>33.889967588555464</v>
      </c>
      <c r="N286" s="125">
        <v>29.32</v>
      </c>
      <c r="O286" s="125">
        <v>27</v>
      </c>
      <c r="P286" s="125">
        <v>28.16</v>
      </c>
      <c r="Q286" s="135">
        <v>434.31684385686634</v>
      </c>
    </row>
    <row r="287" spans="1:17" s="8" customFormat="1" x14ac:dyDescent="0.25">
      <c r="A287" s="11" t="s">
        <v>674</v>
      </c>
      <c r="B287" s="181"/>
      <c r="C287" s="181"/>
      <c r="D287" s="181"/>
      <c r="E287" s="181"/>
      <c r="F287" s="186"/>
      <c r="G287" s="120">
        <v>186.1</v>
      </c>
      <c r="H287" s="35" t="s">
        <v>952</v>
      </c>
      <c r="I287" s="131">
        <v>46</v>
      </c>
      <c r="J287" s="125">
        <v>28.78</v>
      </c>
      <c r="K287" s="125">
        <v>28.76</v>
      </c>
      <c r="L287" s="125">
        <v>28.770000000000003</v>
      </c>
      <c r="M287" s="126">
        <v>290.3865434579991</v>
      </c>
      <c r="N287" s="125">
        <v>23.83</v>
      </c>
      <c r="O287" s="125">
        <v>23.81</v>
      </c>
      <c r="P287" s="125">
        <v>23.82</v>
      </c>
      <c r="Q287" s="135">
        <v>7615.1848712047686</v>
      </c>
    </row>
    <row r="288" spans="1:17" s="8" customFormat="1" x14ac:dyDescent="0.25">
      <c r="A288" s="11" t="s">
        <v>675</v>
      </c>
      <c r="B288" s="181" t="s">
        <v>11</v>
      </c>
      <c r="C288" s="181" t="s">
        <v>31</v>
      </c>
      <c r="D288" s="172" t="s">
        <v>959</v>
      </c>
      <c r="E288" s="181">
        <v>41</v>
      </c>
      <c r="F288" s="186">
        <v>41970</v>
      </c>
      <c r="G288" s="120">
        <v>284.8</v>
      </c>
      <c r="H288" s="35" t="s">
        <v>952</v>
      </c>
      <c r="I288" s="131">
        <v>50</v>
      </c>
      <c r="J288" s="125">
        <v>28.93</v>
      </c>
      <c r="K288" s="125">
        <v>28.76</v>
      </c>
      <c r="L288" s="125">
        <v>28.844999999999999</v>
      </c>
      <c r="M288" s="126">
        <v>276.36368357493296</v>
      </c>
      <c r="N288" s="125">
        <v>19.899999999999999</v>
      </c>
      <c r="O288" s="125">
        <v>20.14</v>
      </c>
      <c r="P288" s="125">
        <v>20.02</v>
      </c>
      <c r="Q288" s="135">
        <v>93494.599206925894</v>
      </c>
    </row>
    <row r="289" spans="1:17" s="8" customFormat="1" x14ac:dyDescent="0.25">
      <c r="A289" s="11" t="s">
        <v>676</v>
      </c>
      <c r="B289" s="181"/>
      <c r="C289" s="181"/>
      <c r="D289" s="172"/>
      <c r="E289" s="181"/>
      <c r="F289" s="186"/>
      <c r="G289" s="120">
        <v>244.1</v>
      </c>
      <c r="H289" s="145"/>
      <c r="I289" s="131">
        <v>50</v>
      </c>
      <c r="J289" s="125">
        <v>30.64</v>
      </c>
      <c r="K289" s="125">
        <v>30.4</v>
      </c>
      <c r="L289" s="125">
        <v>30.52</v>
      </c>
      <c r="M289" s="126">
        <v>91.498606484125332</v>
      </c>
      <c r="N289" s="125">
        <v>30.84</v>
      </c>
      <c r="O289" s="125">
        <v>31.54</v>
      </c>
      <c r="P289" s="125">
        <v>31.189999999999998</v>
      </c>
      <c r="Q289" s="135">
        <v>58.801429304243499</v>
      </c>
    </row>
    <row r="290" spans="1:17" s="8" customFormat="1" x14ac:dyDescent="0.25">
      <c r="A290" s="11" t="s">
        <v>677</v>
      </c>
      <c r="B290" s="181"/>
      <c r="C290" s="181"/>
      <c r="D290" s="172"/>
      <c r="E290" s="181"/>
      <c r="F290" s="186"/>
      <c r="G290" s="120">
        <v>239.1</v>
      </c>
      <c r="H290" s="35" t="s">
        <v>952</v>
      </c>
      <c r="I290" s="131">
        <v>47</v>
      </c>
      <c r="J290" s="125">
        <v>28.84</v>
      </c>
      <c r="K290" s="125">
        <v>28.96</v>
      </c>
      <c r="L290" s="125">
        <v>28.9</v>
      </c>
      <c r="M290" s="126">
        <v>266.512507422802</v>
      </c>
      <c r="N290" s="125">
        <v>22.83</v>
      </c>
      <c r="O290" s="125">
        <v>22.92</v>
      </c>
      <c r="P290" s="125">
        <v>22.875</v>
      </c>
      <c r="Q290" s="135">
        <v>14207.705127704634</v>
      </c>
    </row>
    <row r="291" spans="1:17" s="8" customFormat="1" x14ac:dyDescent="0.25">
      <c r="A291" s="11" t="s">
        <v>678</v>
      </c>
      <c r="B291" s="181"/>
      <c r="C291" s="181"/>
      <c r="D291" s="172"/>
      <c r="E291" s="181"/>
      <c r="F291" s="186"/>
      <c r="G291" s="120">
        <v>340.3</v>
      </c>
      <c r="H291" s="144"/>
      <c r="I291" s="131">
        <v>44</v>
      </c>
      <c r="J291" s="125">
        <v>31.65</v>
      </c>
      <c r="K291" s="125">
        <v>33.42</v>
      </c>
      <c r="L291" s="125">
        <v>32.534999999999997</v>
      </c>
      <c r="M291" s="126">
        <v>24.204808677691975</v>
      </c>
      <c r="N291" s="125">
        <v>26.43</v>
      </c>
      <c r="O291" s="125">
        <v>26.48</v>
      </c>
      <c r="P291" s="125">
        <v>26.454999999999998</v>
      </c>
      <c r="Q291" s="135">
        <v>1338.0470081990375</v>
      </c>
    </row>
    <row r="292" spans="1:17" s="8" customFormat="1" x14ac:dyDescent="0.25">
      <c r="A292" s="11" t="s">
        <v>679</v>
      </c>
      <c r="B292" s="181"/>
      <c r="C292" s="181"/>
      <c r="D292" s="172"/>
      <c r="E292" s="181"/>
      <c r="F292" s="186"/>
      <c r="G292" s="120">
        <v>196.3</v>
      </c>
      <c r="H292" s="144"/>
      <c r="I292" s="131">
        <v>33</v>
      </c>
      <c r="J292" s="125">
        <v>29.8</v>
      </c>
      <c r="K292" s="125">
        <v>29.96</v>
      </c>
      <c r="L292" s="125">
        <v>29.880000000000003</v>
      </c>
      <c r="M292" s="126">
        <v>139.58632427272454</v>
      </c>
      <c r="N292" s="125">
        <v>23.16</v>
      </c>
      <c r="O292" s="125">
        <v>23.19</v>
      </c>
      <c r="P292" s="125">
        <v>23.175000000000001</v>
      </c>
      <c r="Q292" s="135">
        <v>11655.794357551769</v>
      </c>
    </row>
    <row r="293" spans="1:17" s="8" customFormat="1" x14ac:dyDescent="0.25">
      <c r="A293" s="11" t="s">
        <v>680</v>
      </c>
      <c r="B293" s="181" t="s">
        <v>45</v>
      </c>
      <c r="C293" s="181" t="s">
        <v>32</v>
      </c>
      <c r="D293" s="181" t="s">
        <v>72</v>
      </c>
      <c r="E293" s="181">
        <v>41</v>
      </c>
      <c r="F293" s="186">
        <v>41969</v>
      </c>
      <c r="G293" s="120">
        <v>188</v>
      </c>
      <c r="H293" s="144"/>
      <c r="I293" s="131">
        <v>43</v>
      </c>
      <c r="J293" s="125" t="s">
        <v>17</v>
      </c>
      <c r="K293" s="125" t="s">
        <v>17</v>
      </c>
      <c r="L293" s="125" t="s">
        <v>17</v>
      </c>
      <c r="M293" s="146">
        <v>0</v>
      </c>
      <c r="N293" s="125">
        <v>37.729999999999997</v>
      </c>
      <c r="O293" s="125" t="s">
        <v>17</v>
      </c>
      <c r="P293" s="125" t="s">
        <v>17</v>
      </c>
      <c r="Q293" s="138">
        <v>0</v>
      </c>
    </row>
    <row r="294" spans="1:17" s="8" customFormat="1" x14ac:dyDescent="0.25">
      <c r="A294" s="11" t="s">
        <v>681</v>
      </c>
      <c r="B294" s="181"/>
      <c r="C294" s="181"/>
      <c r="D294" s="181"/>
      <c r="E294" s="181"/>
      <c r="F294" s="186"/>
      <c r="G294" s="120">
        <v>107.1</v>
      </c>
      <c r="H294" s="35" t="s">
        <v>952</v>
      </c>
      <c r="I294" s="131">
        <v>47</v>
      </c>
      <c r="J294" s="125">
        <v>27.2</v>
      </c>
      <c r="K294" s="125">
        <v>26.91</v>
      </c>
      <c r="L294" s="125">
        <v>27.055</v>
      </c>
      <c r="M294" s="126">
        <v>900.54880546558297</v>
      </c>
      <c r="N294" s="125">
        <v>23.61</v>
      </c>
      <c r="O294" s="125">
        <v>23.76</v>
      </c>
      <c r="P294" s="125">
        <v>23.685000000000002</v>
      </c>
      <c r="Q294" s="135">
        <v>8324.7725650329194</v>
      </c>
    </row>
    <row r="295" spans="1:17" s="8" customFormat="1" x14ac:dyDescent="0.25">
      <c r="A295" s="11" t="s">
        <v>682</v>
      </c>
      <c r="B295" s="181"/>
      <c r="C295" s="181"/>
      <c r="D295" s="181"/>
      <c r="E295" s="181"/>
      <c r="F295" s="186"/>
      <c r="G295" s="120">
        <v>341.6</v>
      </c>
      <c r="H295" s="144"/>
      <c r="I295" s="131">
        <v>40</v>
      </c>
      <c r="J295" s="125" t="s">
        <v>17</v>
      </c>
      <c r="K295" s="125" t="s">
        <v>17</v>
      </c>
      <c r="L295" s="125" t="s">
        <v>17</v>
      </c>
      <c r="M295" s="146">
        <v>0</v>
      </c>
      <c r="N295" s="125">
        <v>36.32</v>
      </c>
      <c r="O295" s="125" t="s">
        <v>17</v>
      </c>
      <c r="P295" s="125" t="s">
        <v>17</v>
      </c>
      <c r="Q295" s="138">
        <v>0</v>
      </c>
    </row>
    <row r="296" spans="1:17" s="8" customFormat="1" x14ac:dyDescent="0.25">
      <c r="A296" s="11" t="s">
        <v>683</v>
      </c>
      <c r="B296" s="181"/>
      <c r="C296" s="181"/>
      <c r="D296" s="181"/>
      <c r="E296" s="181"/>
      <c r="F296" s="186"/>
      <c r="G296" s="120">
        <v>446</v>
      </c>
      <c r="H296" s="35" t="s">
        <v>952</v>
      </c>
      <c r="I296" s="131">
        <v>46</v>
      </c>
      <c r="J296" s="125">
        <v>35.869999999999997</v>
      </c>
      <c r="K296" s="125">
        <v>33.83</v>
      </c>
      <c r="L296" s="125">
        <v>34.849999999999994</v>
      </c>
      <c r="M296" s="126">
        <v>5.2529923716489106</v>
      </c>
      <c r="N296" s="125">
        <v>33.51</v>
      </c>
      <c r="O296" s="125">
        <v>34.85</v>
      </c>
      <c r="P296" s="125">
        <v>34.18</v>
      </c>
      <c r="Q296" s="135">
        <v>8.1739761697073039</v>
      </c>
    </row>
    <row r="297" spans="1:17" s="8" customFormat="1" x14ac:dyDescent="0.25">
      <c r="A297" s="11" t="s">
        <v>684</v>
      </c>
      <c r="B297" s="181"/>
      <c r="C297" s="181"/>
      <c r="D297" s="181"/>
      <c r="E297" s="181"/>
      <c r="F297" s="186"/>
      <c r="G297" s="120">
        <v>305.5</v>
      </c>
      <c r="H297" s="35" t="s">
        <v>952</v>
      </c>
      <c r="I297" s="131">
        <v>48</v>
      </c>
      <c r="J297" s="125">
        <v>30.68</v>
      </c>
      <c r="K297" s="125">
        <v>30.31</v>
      </c>
      <c r="L297" s="125">
        <v>30.494999999999997</v>
      </c>
      <c r="M297" s="126">
        <v>93.020710289597176</v>
      </c>
      <c r="N297" s="125">
        <v>27.77</v>
      </c>
      <c r="O297" s="125">
        <v>27.93</v>
      </c>
      <c r="P297" s="125">
        <v>27.85</v>
      </c>
      <c r="Q297" s="135">
        <v>532.91114104812061</v>
      </c>
    </row>
    <row r="298" spans="1:17" s="8" customFormat="1" x14ac:dyDescent="0.25">
      <c r="A298" s="11" t="s">
        <v>685</v>
      </c>
      <c r="B298" s="181" t="s">
        <v>11</v>
      </c>
      <c r="C298" s="181" t="s">
        <v>32</v>
      </c>
      <c r="D298" s="181" t="s">
        <v>72</v>
      </c>
      <c r="E298" s="181">
        <v>41</v>
      </c>
      <c r="F298" s="186">
        <v>41969</v>
      </c>
      <c r="G298" s="120">
        <v>244.6</v>
      </c>
      <c r="H298" s="35" t="s">
        <v>952</v>
      </c>
      <c r="I298" s="131">
        <v>51</v>
      </c>
      <c r="J298" s="125">
        <v>29.37</v>
      </c>
      <c r="K298" s="125">
        <v>29.4</v>
      </c>
      <c r="L298" s="125">
        <v>29.384999999999998</v>
      </c>
      <c r="M298" s="126">
        <v>193.51439098165488</v>
      </c>
      <c r="N298" s="125">
        <v>24.17</v>
      </c>
      <c r="O298" s="125">
        <v>23.98</v>
      </c>
      <c r="P298" s="125">
        <v>24.075000000000003</v>
      </c>
      <c r="Q298" s="135">
        <v>6435.6986677319173</v>
      </c>
    </row>
    <row r="299" spans="1:17" s="8" customFormat="1" x14ac:dyDescent="0.25">
      <c r="A299" s="11" t="s">
        <v>686</v>
      </c>
      <c r="B299" s="181"/>
      <c r="C299" s="181"/>
      <c r="D299" s="181"/>
      <c r="E299" s="181"/>
      <c r="F299" s="186"/>
      <c r="G299" s="120">
        <v>202.3</v>
      </c>
      <c r="H299" s="144"/>
      <c r="I299" s="131">
        <v>51</v>
      </c>
      <c r="J299" s="125">
        <v>29.59</v>
      </c>
      <c r="K299" s="125">
        <v>29.43</v>
      </c>
      <c r="L299" s="125">
        <v>29.509999999999998</v>
      </c>
      <c r="M299" s="126">
        <v>178.19167484173659</v>
      </c>
      <c r="N299" s="125">
        <v>24.42</v>
      </c>
      <c r="O299" s="125">
        <v>24.51</v>
      </c>
      <c r="P299" s="125">
        <v>24.465000000000003</v>
      </c>
      <c r="Q299" s="135">
        <v>4975.2971649721649</v>
      </c>
    </row>
    <row r="300" spans="1:17" s="8" customFormat="1" x14ac:dyDescent="0.25">
      <c r="A300" s="11" t="s">
        <v>687</v>
      </c>
      <c r="B300" s="181"/>
      <c r="C300" s="181"/>
      <c r="D300" s="181"/>
      <c r="E300" s="181"/>
      <c r="F300" s="186"/>
      <c r="G300" s="120">
        <v>287.60000000000002</v>
      </c>
      <c r="H300" s="35" t="s">
        <v>952</v>
      </c>
      <c r="I300" s="131">
        <v>47</v>
      </c>
      <c r="J300" s="125">
        <v>29.24</v>
      </c>
      <c r="K300" s="125">
        <v>29.19</v>
      </c>
      <c r="L300" s="125">
        <v>29.215</v>
      </c>
      <c r="M300" s="126">
        <v>216.48929887974649</v>
      </c>
      <c r="N300" s="125">
        <v>22.58</v>
      </c>
      <c r="O300" s="125">
        <v>22.6</v>
      </c>
      <c r="P300" s="125">
        <v>22.59</v>
      </c>
      <c r="Q300" s="135">
        <v>17147.740021131674</v>
      </c>
    </row>
    <row r="301" spans="1:17" s="8" customFormat="1" x14ac:dyDescent="0.25">
      <c r="A301" s="11" t="s">
        <v>688</v>
      </c>
      <c r="B301" s="181"/>
      <c r="C301" s="181"/>
      <c r="D301" s="181"/>
      <c r="E301" s="181"/>
      <c r="F301" s="186"/>
      <c r="G301" s="120">
        <v>234.8</v>
      </c>
      <c r="H301" s="35" t="s">
        <v>952</v>
      </c>
      <c r="I301" s="131">
        <v>50</v>
      </c>
      <c r="J301" s="125">
        <v>29.52</v>
      </c>
      <c r="K301" s="125">
        <v>29.24</v>
      </c>
      <c r="L301" s="125">
        <v>29.38</v>
      </c>
      <c r="M301" s="126">
        <v>194.15398185494928</v>
      </c>
      <c r="N301" s="125">
        <v>24.47</v>
      </c>
      <c r="O301" s="125">
        <v>24.43</v>
      </c>
      <c r="P301" s="125">
        <v>24.45</v>
      </c>
      <c r="Q301" s="135">
        <v>5024.7924558684381</v>
      </c>
    </row>
    <row r="302" spans="1:17" s="8" customFormat="1" x14ac:dyDescent="0.25">
      <c r="A302" s="11" t="s">
        <v>689</v>
      </c>
      <c r="B302" s="181"/>
      <c r="C302" s="181"/>
      <c r="D302" s="181"/>
      <c r="E302" s="181"/>
      <c r="F302" s="186"/>
      <c r="G302" s="120">
        <v>282</v>
      </c>
      <c r="H302" s="144"/>
      <c r="I302" s="131">
        <v>57</v>
      </c>
      <c r="J302" s="125">
        <v>26.3</v>
      </c>
      <c r="K302" s="125">
        <v>26.29</v>
      </c>
      <c r="L302" s="125">
        <v>26.295000000000002</v>
      </c>
      <c r="M302" s="126">
        <v>1487.0599223107322</v>
      </c>
      <c r="N302" s="125">
        <v>25.58</v>
      </c>
      <c r="O302" s="125">
        <v>25.54</v>
      </c>
      <c r="P302" s="125">
        <v>25.56</v>
      </c>
      <c r="Q302" s="135">
        <v>2415.3746960710632</v>
      </c>
    </row>
    <row r="303" spans="1:17" s="8" customFormat="1" x14ac:dyDescent="0.25">
      <c r="A303" s="11" t="s">
        <v>690</v>
      </c>
      <c r="B303" s="181" t="s">
        <v>11</v>
      </c>
      <c r="C303" s="181" t="s">
        <v>32</v>
      </c>
      <c r="D303" s="172" t="s">
        <v>959</v>
      </c>
      <c r="E303" s="181">
        <v>41</v>
      </c>
      <c r="F303" s="186">
        <v>41969</v>
      </c>
      <c r="G303" s="120">
        <v>440.5</v>
      </c>
      <c r="H303" s="35" t="s">
        <v>952</v>
      </c>
      <c r="I303" s="131">
        <v>52</v>
      </c>
      <c r="J303" s="125">
        <v>35.18</v>
      </c>
      <c r="K303" s="125">
        <v>36.369999999999997</v>
      </c>
      <c r="L303" s="125">
        <v>35.774999999999999</v>
      </c>
      <c r="M303" s="126">
        <v>2.8529582965882287</v>
      </c>
      <c r="N303" s="125">
        <v>19.440000000000001</v>
      </c>
      <c r="O303" s="125">
        <v>19.48</v>
      </c>
      <c r="P303" s="125">
        <v>19.46</v>
      </c>
      <c r="Q303" s="135">
        <v>135296.43914260247</v>
      </c>
    </row>
    <row r="304" spans="1:17" s="8" customFormat="1" x14ac:dyDescent="0.25">
      <c r="A304" s="11" t="s">
        <v>691</v>
      </c>
      <c r="B304" s="181"/>
      <c r="C304" s="181"/>
      <c r="D304" s="172"/>
      <c r="E304" s="181"/>
      <c r="F304" s="186"/>
      <c r="G304" s="120">
        <v>264.5</v>
      </c>
      <c r="H304" s="35" t="s">
        <v>952</v>
      </c>
      <c r="I304" s="131">
        <v>46</v>
      </c>
      <c r="J304" s="125">
        <v>30.98</v>
      </c>
      <c r="K304" s="125">
        <v>31.21</v>
      </c>
      <c r="L304" s="125">
        <v>31.094999999999999</v>
      </c>
      <c r="M304" s="126">
        <v>62.605939119887772</v>
      </c>
      <c r="N304" s="125">
        <v>20.43</v>
      </c>
      <c r="O304" s="125">
        <v>20.53</v>
      </c>
      <c r="P304" s="125">
        <v>20.48</v>
      </c>
      <c r="Q304" s="135">
        <v>69015.615896147268</v>
      </c>
    </row>
    <row r="305" spans="1:17" s="8" customFormat="1" x14ac:dyDescent="0.25">
      <c r="A305" s="11" t="s">
        <v>692</v>
      </c>
      <c r="B305" s="181"/>
      <c r="C305" s="181"/>
      <c r="D305" s="172"/>
      <c r="E305" s="181"/>
      <c r="F305" s="186"/>
      <c r="G305" s="120">
        <v>338.5</v>
      </c>
      <c r="H305" s="35" t="s">
        <v>952</v>
      </c>
      <c r="I305" s="131">
        <v>51</v>
      </c>
      <c r="J305" s="125">
        <v>29.32</v>
      </c>
      <c r="K305" s="125">
        <v>29.22</v>
      </c>
      <c r="L305" s="125">
        <v>29.27</v>
      </c>
      <c r="M305" s="126">
        <v>208.77238690807098</v>
      </c>
      <c r="N305" s="125">
        <v>20.68</v>
      </c>
      <c r="O305" s="125">
        <v>20.82</v>
      </c>
      <c r="P305" s="125">
        <v>20.75</v>
      </c>
      <c r="Q305" s="135">
        <v>57751.53279543708</v>
      </c>
    </row>
    <row r="306" spans="1:17" s="8" customFormat="1" x14ac:dyDescent="0.25">
      <c r="A306" s="11" t="s">
        <v>693</v>
      </c>
      <c r="B306" s="181"/>
      <c r="C306" s="181"/>
      <c r="D306" s="172"/>
      <c r="E306" s="181"/>
      <c r="F306" s="186"/>
      <c r="G306" s="120">
        <v>291.2</v>
      </c>
      <c r="H306" s="144"/>
      <c r="I306" s="131">
        <v>47</v>
      </c>
      <c r="J306" s="125">
        <v>31.95</v>
      </c>
      <c r="K306" s="125">
        <v>32.35</v>
      </c>
      <c r="L306" s="125">
        <v>32.15</v>
      </c>
      <c r="M306" s="126">
        <v>31.206516757243932</v>
      </c>
      <c r="N306" s="125">
        <v>25.52</v>
      </c>
      <c r="O306" s="125">
        <v>25.52</v>
      </c>
      <c r="P306" s="125">
        <v>25.52</v>
      </c>
      <c r="Q306" s="135">
        <v>2479.9834733515136</v>
      </c>
    </row>
    <row r="307" spans="1:17" s="8" customFormat="1" x14ac:dyDescent="0.25">
      <c r="A307" s="11" t="s">
        <v>694</v>
      </c>
      <c r="B307" s="181"/>
      <c r="C307" s="181"/>
      <c r="D307" s="172"/>
      <c r="E307" s="181"/>
      <c r="F307" s="186"/>
      <c r="G307" s="120">
        <v>189.3</v>
      </c>
      <c r="H307" s="144"/>
      <c r="I307" s="131">
        <v>44</v>
      </c>
      <c r="J307" s="125">
        <v>32.64</v>
      </c>
      <c r="K307" s="125">
        <v>32.39</v>
      </c>
      <c r="L307" s="125">
        <v>32.515000000000001</v>
      </c>
      <c r="M307" s="126">
        <v>24.526399127204758</v>
      </c>
      <c r="N307" s="125">
        <v>27.35</v>
      </c>
      <c r="O307" s="125">
        <v>27.29</v>
      </c>
      <c r="P307" s="125">
        <v>27.32</v>
      </c>
      <c r="Q307" s="135">
        <v>756.06030339978497</v>
      </c>
    </row>
    <row r="308" spans="1:17" s="8" customFormat="1" x14ac:dyDescent="0.25">
      <c r="A308" s="11" t="s">
        <v>695</v>
      </c>
      <c r="B308" s="181" t="s">
        <v>45</v>
      </c>
      <c r="C308" s="181" t="s">
        <v>12</v>
      </c>
      <c r="D308" s="181" t="s">
        <v>72</v>
      </c>
      <c r="E308" s="181">
        <v>41</v>
      </c>
      <c r="F308" s="186">
        <v>41969</v>
      </c>
      <c r="G308" s="120">
        <v>170.7</v>
      </c>
      <c r="H308" s="144"/>
      <c r="I308" s="131">
        <v>44</v>
      </c>
      <c r="J308" s="125" t="s">
        <v>17</v>
      </c>
      <c r="K308" s="125" t="s">
        <v>17</v>
      </c>
      <c r="L308" s="125" t="s">
        <v>17</v>
      </c>
      <c r="M308" s="146">
        <v>0</v>
      </c>
      <c r="N308" s="125">
        <v>31.25</v>
      </c>
      <c r="O308" s="125">
        <v>30.98</v>
      </c>
      <c r="P308" s="125">
        <v>31.115000000000002</v>
      </c>
      <c r="Q308" s="135">
        <v>61.785049269758474</v>
      </c>
    </row>
    <row r="309" spans="1:17" s="8" customFormat="1" x14ac:dyDescent="0.25">
      <c r="A309" s="11" t="s">
        <v>696</v>
      </c>
      <c r="B309" s="181"/>
      <c r="C309" s="181"/>
      <c r="D309" s="181"/>
      <c r="E309" s="181"/>
      <c r="F309" s="186"/>
      <c r="G309" s="120">
        <v>528.9</v>
      </c>
      <c r="H309" s="144"/>
      <c r="I309" s="131">
        <v>51</v>
      </c>
      <c r="J309" s="125">
        <v>35.81</v>
      </c>
      <c r="K309" s="125" t="s">
        <v>17</v>
      </c>
      <c r="L309" s="125" t="s">
        <v>17</v>
      </c>
      <c r="M309" s="146">
        <v>0</v>
      </c>
      <c r="N309" s="125">
        <v>33.01</v>
      </c>
      <c r="O309" s="125">
        <v>33.22</v>
      </c>
      <c r="P309" s="125">
        <v>33.114999999999995</v>
      </c>
      <c r="Q309" s="135">
        <v>16.507057899337244</v>
      </c>
    </row>
    <row r="310" spans="1:17" s="8" customFormat="1" x14ac:dyDescent="0.25">
      <c r="A310" s="11" t="s">
        <v>697</v>
      </c>
      <c r="B310" s="181"/>
      <c r="C310" s="181"/>
      <c r="D310" s="181"/>
      <c r="E310" s="181"/>
      <c r="F310" s="186"/>
      <c r="G310" s="120">
        <v>261</v>
      </c>
      <c r="H310" s="35" t="s">
        <v>952</v>
      </c>
      <c r="I310" s="131">
        <v>43</v>
      </c>
      <c r="J310" s="125">
        <v>29.84</v>
      </c>
      <c r="K310" s="125">
        <v>29.71</v>
      </c>
      <c r="L310" s="125">
        <v>29.774999999999999</v>
      </c>
      <c r="M310" s="126">
        <v>149.60172166849637</v>
      </c>
      <c r="N310" s="125">
        <v>26.19</v>
      </c>
      <c r="O310" s="125">
        <v>26</v>
      </c>
      <c r="P310" s="125">
        <v>26.094999999999999</v>
      </c>
      <c r="Q310" s="135">
        <v>1696.874961455396</v>
      </c>
    </row>
    <row r="311" spans="1:17" s="8" customFormat="1" x14ac:dyDescent="0.25">
      <c r="A311" s="11" t="s">
        <v>698</v>
      </c>
      <c r="B311" s="181"/>
      <c r="C311" s="181"/>
      <c r="D311" s="181"/>
      <c r="E311" s="181"/>
      <c r="F311" s="186"/>
      <c r="G311" s="120">
        <v>452.1</v>
      </c>
      <c r="H311" s="35" t="s">
        <v>952</v>
      </c>
      <c r="I311" s="131">
        <v>49</v>
      </c>
      <c r="J311" s="125">
        <v>34.81</v>
      </c>
      <c r="K311" s="125" t="s">
        <v>17</v>
      </c>
      <c r="L311" s="125" t="s">
        <v>17</v>
      </c>
      <c r="M311" s="146">
        <v>0</v>
      </c>
      <c r="N311" s="125">
        <v>31.99</v>
      </c>
      <c r="O311" s="125">
        <v>32.909999999999997</v>
      </c>
      <c r="P311" s="125">
        <v>32.449999999999996</v>
      </c>
      <c r="Q311" s="135">
        <v>25.60137183792283</v>
      </c>
    </row>
    <row r="312" spans="1:17" s="8" customFormat="1" x14ac:dyDescent="0.25">
      <c r="A312" s="11" t="s">
        <v>699</v>
      </c>
      <c r="B312" s="181"/>
      <c r="C312" s="181"/>
      <c r="D312" s="181"/>
      <c r="E312" s="181"/>
      <c r="F312" s="186"/>
      <c r="G312" s="120">
        <v>365.6</v>
      </c>
      <c r="H312" s="35" t="s">
        <v>952</v>
      </c>
      <c r="I312" s="131">
        <v>53</v>
      </c>
      <c r="J312" s="125">
        <v>34.28</v>
      </c>
      <c r="K312" s="125">
        <v>35.89</v>
      </c>
      <c r="L312" s="125">
        <v>35.085000000000001</v>
      </c>
      <c r="M312" s="126">
        <v>4.4983594716202946</v>
      </c>
      <c r="N312" s="125">
        <v>29.18</v>
      </c>
      <c r="O312" s="125">
        <v>29.43</v>
      </c>
      <c r="P312" s="125">
        <v>29.305</v>
      </c>
      <c r="Q312" s="135">
        <v>204.00547192076792</v>
      </c>
    </row>
    <row r="313" spans="1:17" s="8" customFormat="1" x14ac:dyDescent="0.25">
      <c r="A313" s="11" t="s">
        <v>700</v>
      </c>
      <c r="B313" s="181" t="s">
        <v>11</v>
      </c>
      <c r="C313" s="181" t="s">
        <v>12</v>
      </c>
      <c r="D313" s="171" t="s">
        <v>72</v>
      </c>
      <c r="E313" s="181">
        <v>41</v>
      </c>
      <c r="F313" s="186">
        <v>41969</v>
      </c>
      <c r="G313" s="120">
        <v>201</v>
      </c>
      <c r="H313" s="144"/>
      <c r="I313" s="131">
        <v>55</v>
      </c>
      <c r="J313" s="125">
        <v>34.299999999999997</v>
      </c>
      <c r="K313" s="125">
        <v>34.92</v>
      </c>
      <c r="L313" s="125">
        <v>34.61</v>
      </c>
      <c r="M313" s="126">
        <v>6.1544949101188964</v>
      </c>
      <c r="N313" s="125">
        <v>28.56</v>
      </c>
      <c r="O313" s="125">
        <v>28.51</v>
      </c>
      <c r="P313" s="125">
        <v>28.535</v>
      </c>
      <c r="Q313" s="135">
        <v>339.10102277017819</v>
      </c>
    </row>
    <row r="314" spans="1:17" s="8" customFormat="1" x14ac:dyDescent="0.25">
      <c r="A314" s="11" t="s">
        <v>701</v>
      </c>
      <c r="B314" s="181"/>
      <c r="C314" s="181"/>
      <c r="D314" s="171"/>
      <c r="E314" s="181"/>
      <c r="F314" s="186"/>
      <c r="G314" s="120">
        <v>341.9</v>
      </c>
      <c r="H314" s="35" t="s">
        <v>952</v>
      </c>
      <c r="I314" s="131">
        <v>50</v>
      </c>
      <c r="J314" s="125">
        <v>30.62</v>
      </c>
      <c r="K314" s="125">
        <v>30.4</v>
      </c>
      <c r="L314" s="125">
        <v>30.509999999999998</v>
      </c>
      <c r="M314" s="126">
        <v>92.104436203533552</v>
      </c>
      <c r="N314" s="125">
        <v>23.99</v>
      </c>
      <c r="O314" s="125">
        <v>23.98</v>
      </c>
      <c r="P314" s="125">
        <v>23.984999999999999</v>
      </c>
      <c r="Q314" s="135">
        <v>6829.5221655609412</v>
      </c>
    </row>
    <row r="315" spans="1:17" s="8" customFormat="1" x14ac:dyDescent="0.25">
      <c r="A315" s="11" t="s">
        <v>702</v>
      </c>
      <c r="B315" s="181"/>
      <c r="C315" s="181"/>
      <c r="D315" s="171"/>
      <c r="E315" s="181"/>
      <c r="F315" s="186"/>
      <c r="G315" s="120">
        <v>264.2</v>
      </c>
      <c r="H315" s="35" t="s">
        <v>952</v>
      </c>
      <c r="I315" s="131">
        <v>51</v>
      </c>
      <c r="J315" s="125">
        <v>30.74</v>
      </c>
      <c r="K315" s="125">
        <v>31.4</v>
      </c>
      <c r="L315" s="125">
        <v>31.07</v>
      </c>
      <c r="M315" s="126">
        <v>63.647405671578241</v>
      </c>
      <c r="N315" s="125">
        <v>22.78</v>
      </c>
      <c r="O315" s="125">
        <v>22.6</v>
      </c>
      <c r="P315" s="125">
        <v>22.69</v>
      </c>
      <c r="Q315" s="135">
        <v>16052.630321070819</v>
      </c>
    </row>
    <row r="316" spans="1:17" s="8" customFormat="1" x14ac:dyDescent="0.25">
      <c r="A316" s="11" t="s">
        <v>703</v>
      </c>
      <c r="B316" s="181"/>
      <c r="C316" s="181"/>
      <c r="D316" s="171"/>
      <c r="E316" s="181"/>
      <c r="F316" s="186"/>
      <c r="G316" s="120">
        <v>237.2</v>
      </c>
      <c r="H316" s="144"/>
      <c r="I316" s="131">
        <v>50</v>
      </c>
      <c r="J316" s="125">
        <v>29.91</v>
      </c>
      <c r="K316" s="125">
        <v>30.14</v>
      </c>
      <c r="L316" s="125">
        <v>30.024999999999999</v>
      </c>
      <c r="M316" s="126">
        <v>126.84836570988801</v>
      </c>
      <c r="N316" s="125">
        <v>25.26</v>
      </c>
      <c r="O316" s="125">
        <v>25.17</v>
      </c>
      <c r="P316" s="125">
        <v>25.215000000000003</v>
      </c>
      <c r="Q316" s="135">
        <v>3032.9404229738761</v>
      </c>
    </row>
    <row r="317" spans="1:17" s="8" customFormat="1" x14ac:dyDescent="0.25">
      <c r="A317" s="11" t="s">
        <v>704</v>
      </c>
      <c r="B317" s="181"/>
      <c r="C317" s="181"/>
      <c r="D317" s="171"/>
      <c r="E317" s="181"/>
      <c r="F317" s="186"/>
      <c r="G317" s="120">
        <v>267.10000000000002</v>
      </c>
      <c r="H317" s="144"/>
      <c r="I317" s="131">
        <v>46</v>
      </c>
      <c r="J317" s="125">
        <v>30.79</v>
      </c>
      <c r="K317" s="125">
        <v>30.82</v>
      </c>
      <c r="L317" s="125">
        <v>30.805</v>
      </c>
      <c r="M317" s="126">
        <v>75.810877638704952</v>
      </c>
      <c r="N317" s="125">
        <v>24.34</v>
      </c>
      <c r="O317" s="125">
        <v>24.44</v>
      </c>
      <c r="P317" s="125">
        <v>24.39</v>
      </c>
      <c r="Q317" s="135">
        <v>5227.7467419879949</v>
      </c>
    </row>
    <row r="318" spans="1:17" s="8" customFormat="1" x14ac:dyDescent="0.25">
      <c r="A318" s="11" t="s">
        <v>705</v>
      </c>
      <c r="B318" s="181" t="s">
        <v>11</v>
      </c>
      <c r="C318" s="171" t="s">
        <v>12</v>
      </c>
      <c r="D318" s="172" t="s">
        <v>959</v>
      </c>
      <c r="E318" s="181">
        <v>41</v>
      </c>
      <c r="F318" s="186">
        <v>41969</v>
      </c>
      <c r="G318" s="120">
        <v>261.3</v>
      </c>
      <c r="H318" s="144"/>
      <c r="I318" s="131">
        <v>48</v>
      </c>
      <c r="J318" s="125">
        <v>32.57</v>
      </c>
      <c r="K318" s="125">
        <v>34.130000000000003</v>
      </c>
      <c r="L318" s="125">
        <v>33.35</v>
      </c>
      <c r="M318" s="126">
        <v>14.135691620423925</v>
      </c>
      <c r="N318" s="125">
        <v>26.19</v>
      </c>
      <c r="O318" s="125">
        <v>26.3</v>
      </c>
      <c r="P318" s="125">
        <v>26.245000000000001</v>
      </c>
      <c r="Q318" s="135">
        <v>1536.9467191096819</v>
      </c>
    </row>
    <row r="319" spans="1:17" s="8" customFormat="1" x14ac:dyDescent="0.25">
      <c r="A319" s="11" t="s">
        <v>706</v>
      </c>
      <c r="B319" s="181"/>
      <c r="C319" s="171"/>
      <c r="D319" s="172"/>
      <c r="E319" s="181"/>
      <c r="F319" s="186"/>
      <c r="G319" s="120">
        <v>292.3</v>
      </c>
      <c r="H319" s="35" t="s">
        <v>952</v>
      </c>
      <c r="I319" s="131">
        <v>51</v>
      </c>
      <c r="J319" s="125">
        <v>30.17</v>
      </c>
      <c r="K319" s="125">
        <v>30.31</v>
      </c>
      <c r="L319" s="125">
        <v>30.240000000000002</v>
      </c>
      <c r="M319" s="126">
        <v>110.0688429148757</v>
      </c>
      <c r="N319" s="125">
        <v>21.82</v>
      </c>
      <c r="O319" s="125">
        <v>21.89</v>
      </c>
      <c r="P319" s="125">
        <v>21.855</v>
      </c>
      <c r="Q319" s="135">
        <v>27852.419879278954</v>
      </c>
    </row>
    <row r="320" spans="1:17" s="8" customFormat="1" x14ac:dyDescent="0.25">
      <c r="A320" s="11" t="s">
        <v>707</v>
      </c>
      <c r="B320" s="181"/>
      <c r="C320" s="171"/>
      <c r="D320" s="172"/>
      <c r="E320" s="181"/>
      <c r="F320" s="186"/>
      <c r="G320" s="120">
        <v>290.39999999999998</v>
      </c>
      <c r="H320" s="144"/>
      <c r="I320" s="131">
        <v>50</v>
      </c>
      <c r="J320" s="125">
        <v>30.49</v>
      </c>
      <c r="K320" s="125">
        <v>30.6</v>
      </c>
      <c r="L320" s="125">
        <v>30.545000000000002</v>
      </c>
      <c r="M320" s="126">
        <v>90.001408960140921</v>
      </c>
      <c r="N320" s="125">
        <v>25.41</v>
      </c>
      <c r="O320" s="125">
        <v>25.56</v>
      </c>
      <c r="P320" s="125">
        <v>25.484999999999999</v>
      </c>
      <c r="Q320" s="135">
        <v>2537.932264019119</v>
      </c>
    </row>
    <row r="321" spans="1:17" s="8" customFormat="1" x14ac:dyDescent="0.25">
      <c r="A321" s="11" t="s">
        <v>708</v>
      </c>
      <c r="B321" s="181"/>
      <c r="C321" s="171"/>
      <c r="D321" s="172"/>
      <c r="E321" s="181"/>
      <c r="F321" s="186"/>
      <c r="G321" s="120">
        <v>230.7</v>
      </c>
      <c r="H321" s="144"/>
      <c r="I321" s="131">
        <v>45</v>
      </c>
      <c r="J321" s="125">
        <v>36.35</v>
      </c>
      <c r="K321" s="125">
        <v>33.380000000000003</v>
      </c>
      <c r="L321" s="125">
        <v>34.865000000000002</v>
      </c>
      <c r="M321" s="126">
        <v>5.2012492622977824</v>
      </c>
      <c r="N321" s="125">
        <v>27.83</v>
      </c>
      <c r="O321" s="125">
        <v>27.91</v>
      </c>
      <c r="P321" s="125">
        <v>27.869999999999997</v>
      </c>
      <c r="Q321" s="135">
        <v>525.92360355795756</v>
      </c>
    </row>
    <row r="322" spans="1:17" s="8" customFormat="1" x14ac:dyDescent="0.25">
      <c r="A322" s="11" t="s">
        <v>709</v>
      </c>
      <c r="B322" s="181"/>
      <c r="C322" s="171"/>
      <c r="D322" s="172"/>
      <c r="E322" s="181"/>
      <c r="F322" s="186"/>
      <c r="G322" s="120">
        <v>305.2</v>
      </c>
      <c r="H322" s="144"/>
      <c r="I322" s="131">
        <v>44</v>
      </c>
      <c r="J322" s="125">
        <v>31.71</v>
      </c>
      <c r="K322" s="125">
        <v>31.84</v>
      </c>
      <c r="L322" s="125">
        <v>31.774999999999999</v>
      </c>
      <c r="M322" s="126">
        <v>39.968961918933296</v>
      </c>
      <c r="N322" s="125">
        <v>27.55</v>
      </c>
      <c r="O322" s="125">
        <v>27.452999999999999</v>
      </c>
      <c r="P322" s="125">
        <v>27.5015</v>
      </c>
      <c r="Q322" s="135">
        <v>670.71387537596718</v>
      </c>
    </row>
    <row r="323" spans="1:17" s="8" customFormat="1" x14ac:dyDescent="0.25">
      <c r="A323" s="11" t="s">
        <v>710</v>
      </c>
      <c r="B323" s="181" t="s">
        <v>11</v>
      </c>
      <c r="C323" s="181" t="s">
        <v>31</v>
      </c>
      <c r="D323" s="181" t="s">
        <v>72</v>
      </c>
      <c r="E323" s="183">
        <v>51</v>
      </c>
      <c r="F323" s="186">
        <v>42041</v>
      </c>
      <c r="G323" s="121">
        <v>265</v>
      </c>
      <c r="H323" s="144"/>
      <c r="I323" s="132"/>
      <c r="J323" s="125">
        <v>28.7</v>
      </c>
      <c r="K323" s="125">
        <v>28.36</v>
      </c>
      <c r="L323" s="125">
        <v>28.53</v>
      </c>
      <c r="M323" s="126">
        <v>340.22179687999233</v>
      </c>
      <c r="N323" s="137"/>
      <c r="O323" s="137"/>
      <c r="P323" s="137"/>
      <c r="Q323" s="147"/>
    </row>
    <row r="324" spans="1:17" s="8" customFormat="1" x14ac:dyDescent="0.25">
      <c r="A324" s="11" t="s">
        <v>711</v>
      </c>
      <c r="B324" s="181"/>
      <c r="C324" s="181"/>
      <c r="D324" s="181"/>
      <c r="E324" s="183"/>
      <c r="F324" s="186"/>
      <c r="G324" s="121">
        <v>372.6</v>
      </c>
      <c r="H324" s="144"/>
      <c r="I324" s="132"/>
      <c r="J324" s="125">
        <v>30.29</v>
      </c>
      <c r="K324" s="125">
        <v>30.59</v>
      </c>
      <c r="L324" s="125">
        <v>30.439999999999998</v>
      </c>
      <c r="M324" s="126">
        <v>96.459060750971346</v>
      </c>
      <c r="N324" s="137"/>
      <c r="O324" s="137"/>
      <c r="P324" s="137"/>
      <c r="Q324" s="147"/>
    </row>
    <row r="325" spans="1:17" s="8" customFormat="1" x14ac:dyDescent="0.25">
      <c r="A325" s="11" t="s">
        <v>712</v>
      </c>
      <c r="B325" s="181"/>
      <c r="C325" s="181"/>
      <c r="D325" s="181"/>
      <c r="E325" s="183"/>
      <c r="F325" s="186"/>
      <c r="G325" s="121">
        <v>261.7</v>
      </c>
      <c r="H325" s="144"/>
      <c r="I325" s="132"/>
      <c r="J325" s="125">
        <v>26.29</v>
      </c>
      <c r="K325" s="125">
        <v>26.14</v>
      </c>
      <c r="L325" s="125">
        <v>26.215</v>
      </c>
      <c r="M325" s="126">
        <v>1567.6785570651507</v>
      </c>
      <c r="N325" s="137"/>
      <c r="O325" s="137"/>
      <c r="P325" s="137"/>
      <c r="Q325" s="147"/>
    </row>
    <row r="326" spans="1:17" s="8" customFormat="1" x14ac:dyDescent="0.25">
      <c r="A326" s="11" t="s">
        <v>713</v>
      </c>
      <c r="B326" s="181"/>
      <c r="C326" s="181"/>
      <c r="D326" s="181"/>
      <c r="E326" s="183"/>
      <c r="F326" s="186"/>
      <c r="G326" s="122">
        <v>311.7</v>
      </c>
      <c r="H326" s="36" t="s">
        <v>952</v>
      </c>
      <c r="I326" s="132"/>
      <c r="J326" s="125">
        <v>34.799999999999997</v>
      </c>
      <c r="K326" s="125">
        <v>33.729999999999997</v>
      </c>
      <c r="L326" s="125">
        <v>34.265000000000001</v>
      </c>
      <c r="M326" s="126">
        <v>7.7280831111834383</v>
      </c>
      <c r="N326" s="137"/>
      <c r="O326" s="137"/>
      <c r="P326" s="137"/>
      <c r="Q326" s="147"/>
    </row>
    <row r="327" spans="1:17" s="8" customFormat="1" x14ac:dyDescent="0.25">
      <c r="A327" s="11" t="s">
        <v>714</v>
      </c>
      <c r="B327" s="181"/>
      <c r="C327" s="181"/>
      <c r="D327" s="181"/>
      <c r="E327" s="183"/>
      <c r="F327" s="186"/>
      <c r="G327" s="122">
        <v>239.6</v>
      </c>
      <c r="H327" s="144"/>
      <c r="I327" s="132"/>
      <c r="J327" s="125">
        <v>28.98</v>
      </c>
      <c r="K327" s="125">
        <v>28.99</v>
      </c>
      <c r="L327" s="125">
        <v>28.984999999999999</v>
      </c>
      <c r="M327" s="126">
        <v>251.97416346358872</v>
      </c>
      <c r="N327" s="137"/>
      <c r="O327" s="137"/>
      <c r="P327" s="137"/>
      <c r="Q327" s="147"/>
    </row>
    <row r="328" spans="1:17" s="8" customFormat="1" x14ac:dyDescent="0.25">
      <c r="A328" s="11" t="s">
        <v>715</v>
      </c>
      <c r="B328" s="181" t="s">
        <v>11</v>
      </c>
      <c r="C328" s="181" t="s">
        <v>31</v>
      </c>
      <c r="D328" s="172" t="s">
        <v>959</v>
      </c>
      <c r="E328" s="183">
        <v>51</v>
      </c>
      <c r="F328" s="186">
        <v>42041</v>
      </c>
      <c r="G328" s="122">
        <v>327.8</v>
      </c>
      <c r="H328" s="144"/>
      <c r="I328" s="132"/>
      <c r="J328" s="125">
        <v>31.04</v>
      </c>
      <c r="K328" s="125">
        <v>31.72</v>
      </c>
      <c r="L328" s="125">
        <v>31.38</v>
      </c>
      <c r="M328" s="126">
        <v>51.871950540552454</v>
      </c>
      <c r="N328" s="137"/>
      <c r="O328" s="137"/>
      <c r="P328" s="137"/>
      <c r="Q328" s="147"/>
    </row>
    <row r="329" spans="1:17" s="8" customFormat="1" x14ac:dyDescent="0.25">
      <c r="A329" s="11" t="s">
        <v>716</v>
      </c>
      <c r="B329" s="181"/>
      <c r="C329" s="181"/>
      <c r="D329" s="172"/>
      <c r="E329" s="183"/>
      <c r="F329" s="186"/>
      <c r="G329" s="122">
        <v>466.7</v>
      </c>
      <c r="H329" s="144"/>
      <c r="I329" s="132"/>
      <c r="J329" s="125">
        <v>29.47</v>
      </c>
      <c r="K329" s="125">
        <v>29.75</v>
      </c>
      <c r="L329" s="125">
        <v>29.61</v>
      </c>
      <c r="M329" s="126">
        <v>166.81178271899626</v>
      </c>
      <c r="N329" s="137"/>
      <c r="O329" s="137"/>
      <c r="P329" s="137"/>
      <c r="Q329" s="147"/>
    </row>
    <row r="330" spans="1:17" s="8" customFormat="1" x14ac:dyDescent="0.25">
      <c r="A330" s="11" t="s">
        <v>717</v>
      </c>
      <c r="B330" s="181"/>
      <c r="C330" s="181"/>
      <c r="D330" s="172"/>
      <c r="E330" s="183"/>
      <c r="F330" s="186"/>
      <c r="G330" s="122">
        <v>567.29999999999995</v>
      </c>
      <c r="H330" s="144"/>
      <c r="I330" s="132"/>
      <c r="J330" s="125">
        <v>33.25</v>
      </c>
      <c r="K330" s="125">
        <v>35.840000000000003</v>
      </c>
      <c r="L330" s="125">
        <v>34.545000000000002</v>
      </c>
      <c r="M330" s="126">
        <v>6.4242415631973708</v>
      </c>
      <c r="N330" s="137"/>
      <c r="O330" s="137"/>
      <c r="P330" s="137"/>
      <c r="Q330" s="147"/>
    </row>
    <row r="331" spans="1:17" s="8" customFormat="1" x14ac:dyDescent="0.25">
      <c r="A331" s="11" t="s">
        <v>718</v>
      </c>
      <c r="B331" s="181"/>
      <c r="C331" s="181"/>
      <c r="D331" s="172"/>
      <c r="E331" s="183"/>
      <c r="F331" s="186"/>
      <c r="G331" s="122">
        <v>359.1</v>
      </c>
      <c r="H331" s="144"/>
      <c r="I331" s="132"/>
      <c r="J331" s="125">
        <v>20.54</v>
      </c>
      <c r="K331" s="125">
        <v>21.78</v>
      </c>
      <c r="L331" s="125">
        <v>21.16</v>
      </c>
      <c r="M331" s="126">
        <v>44061.035779408412</v>
      </c>
      <c r="N331" s="137"/>
      <c r="O331" s="137"/>
      <c r="P331" s="137"/>
      <c r="Q331" s="147"/>
    </row>
    <row r="332" spans="1:17" s="8" customFormat="1" x14ac:dyDescent="0.25">
      <c r="A332" s="11" t="s">
        <v>719</v>
      </c>
      <c r="B332" s="181"/>
      <c r="C332" s="181"/>
      <c r="D332" s="172"/>
      <c r="E332" s="183"/>
      <c r="F332" s="186"/>
      <c r="G332" s="122">
        <v>610.1</v>
      </c>
      <c r="H332" s="144"/>
      <c r="I332" s="132"/>
      <c r="J332" s="125">
        <v>27.93</v>
      </c>
      <c r="K332" s="125">
        <v>28.17</v>
      </c>
      <c r="L332" s="125">
        <v>28.05</v>
      </c>
      <c r="M332" s="126">
        <v>467.01779330036675</v>
      </c>
      <c r="N332" s="137"/>
      <c r="O332" s="137"/>
      <c r="P332" s="137"/>
      <c r="Q332" s="147"/>
    </row>
    <row r="333" spans="1:17" x14ac:dyDescent="0.25">
      <c r="A333" s="6"/>
      <c r="B333" s="6"/>
      <c r="C333" s="6"/>
      <c r="D333" s="6"/>
      <c r="E333" s="6"/>
      <c r="I333" s="108"/>
    </row>
    <row r="334" spans="1:17" x14ac:dyDescent="0.25">
      <c r="A334" s="6"/>
      <c r="B334" s="6"/>
      <c r="C334" s="6"/>
      <c r="D334" s="6"/>
      <c r="E334" s="6"/>
    </row>
    <row r="335" spans="1:17" x14ac:dyDescent="0.25">
      <c r="A335" s="6"/>
      <c r="B335" s="6"/>
      <c r="C335" s="6"/>
      <c r="D335" s="6"/>
      <c r="E335" s="6"/>
    </row>
    <row r="336" spans="1:17" x14ac:dyDescent="0.25">
      <c r="A336" s="6"/>
      <c r="B336" s="6"/>
      <c r="C336" s="6"/>
      <c r="D336" s="6"/>
      <c r="E336" s="6"/>
    </row>
    <row r="337" spans="1:5" x14ac:dyDescent="0.25">
      <c r="A337" s="6"/>
      <c r="B337" s="6"/>
      <c r="C337" s="6"/>
      <c r="D337" s="6"/>
      <c r="E337" s="6"/>
    </row>
    <row r="338" spans="1:5" x14ac:dyDescent="0.25">
      <c r="A338" s="6"/>
      <c r="B338" s="6"/>
      <c r="C338" s="6"/>
      <c r="D338" s="6"/>
      <c r="E338" s="6"/>
    </row>
    <row r="339" spans="1:5" x14ac:dyDescent="0.25">
      <c r="A339" s="6"/>
      <c r="B339" s="6"/>
      <c r="C339" s="6"/>
      <c r="D339" s="6"/>
      <c r="E339" s="6"/>
    </row>
    <row r="340" spans="1:5" x14ac:dyDescent="0.25">
      <c r="A340" s="6"/>
      <c r="B340" s="6"/>
      <c r="C340" s="6"/>
      <c r="D340" s="6"/>
      <c r="E340" s="6"/>
    </row>
    <row r="341" spans="1:5" x14ac:dyDescent="0.25">
      <c r="A341" s="6"/>
      <c r="B341" s="6"/>
      <c r="C341" s="6"/>
      <c r="D341" s="6"/>
      <c r="E341" s="6"/>
    </row>
    <row r="342" spans="1:5" x14ac:dyDescent="0.25">
      <c r="A342" s="6"/>
      <c r="B342" s="6"/>
      <c r="C342" s="6"/>
      <c r="D342" s="6"/>
      <c r="E342" s="6"/>
    </row>
    <row r="343" spans="1:5" x14ac:dyDescent="0.25">
      <c r="A343" s="6"/>
      <c r="B343" s="6"/>
      <c r="C343" s="6"/>
      <c r="D343" s="6"/>
      <c r="E343" s="6"/>
    </row>
    <row r="344" spans="1:5" x14ac:dyDescent="0.25">
      <c r="A344" s="6"/>
      <c r="B344" s="6"/>
      <c r="C344" s="6"/>
      <c r="D344" s="6"/>
      <c r="E344" s="6"/>
    </row>
    <row r="345" spans="1:5" x14ac:dyDescent="0.25">
      <c r="A345" s="6"/>
      <c r="B345" s="6"/>
      <c r="C345" s="6"/>
      <c r="D345" s="6"/>
      <c r="E345" s="6"/>
    </row>
    <row r="346" spans="1:5" x14ac:dyDescent="0.25">
      <c r="A346" s="6"/>
      <c r="B346" s="6"/>
      <c r="C346" s="6"/>
      <c r="D346" s="6"/>
      <c r="E346" s="6"/>
    </row>
  </sheetData>
  <mergeCells count="330">
    <mergeCell ref="B268:B272"/>
    <mergeCell ref="C268:C272"/>
    <mergeCell ref="D268:D272"/>
    <mergeCell ref="E268:E272"/>
    <mergeCell ref="F268:F272"/>
    <mergeCell ref="B128:B132"/>
    <mergeCell ref="C128:C132"/>
    <mergeCell ref="D128:D132"/>
    <mergeCell ref="E128:E132"/>
    <mergeCell ref="F128:F132"/>
    <mergeCell ref="F138:F142"/>
    <mergeCell ref="F143:F147"/>
    <mergeCell ref="B148:B152"/>
    <mergeCell ref="C148:C152"/>
    <mergeCell ref="D148:D152"/>
    <mergeCell ref="E148:E152"/>
    <mergeCell ref="F148:F152"/>
    <mergeCell ref="B153:B157"/>
    <mergeCell ref="C153:C157"/>
    <mergeCell ref="D153:D157"/>
    <mergeCell ref="E153:E157"/>
    <mergeCell ref="F153:F157"/>
    <mergeCell ref="B158:B162"/>
    <mergeCell ref="C158:C162"/>
    <mergeCell ref="B118:B122"/>
    <mergeCell ref="B123:B127"/>
    <mergeCell ref="C123:C127"/>
    <mergeCell ref="D123:D127"/>
    <mergeCell ref="E123:E127"/>
    <mergeCell ref="F113:F117"/>
    <mergeCell ref="F118:F122"/>
    <mergeCell ref="E118:E122"/>
    <mergeCell ref="D118:D122"/>
    <mergeCell ref="C118:C122"/>
    <mergeCell ref="D113:D117"/>
    <mergeCell ref="E113:E117"/>
    <mergeCell ref="F123:F127"/>
    <mergeCell ref="F43:F47"/>
    <mergeCell ref="F48:F52"/>
    <mergeCell ref="F53:F57"/>
    <mergeCell ref="F58:F62"/>
    <mergeCell ref="F63:F67"/>
    <mergeCell ref="F68:F72"/>
    <mergeCell ref="F73:F77"/>
    <mergeCell ref="F78:F82"/>
    <mergeCell ref="F83:F87"/>
    <mergeCell ref="F88:F92"/>
    <mergeCell ref="F93:F97"/>
    <mergeCell ref="F98:F102"/>
    <mergeCell ref="F103:F107"/>
    <mergeCell ref="F108:F112"/>
    <mergeCell ref="F273:F277"/>
    <mergeCell ref="F278:F282"/>
    <mergeCell ref="B98:B102"/>
    <mergeCell ref="C98:C102"/>
    <mergeCell ref="D98:D102"/>
    <mergeCell ref="E98:E102"/>
    <mergeCell ref="B103:B107"/>
    <mergeCell ref="C103:C107"/>
    <mergeCell ref="D103:D107"/>
    <mergeCell ref="E103:E107"/>
    <mergeCell ref="B108:B112"/>
    <mergeCell ref="C108:C112"/>
    <mergeCell ref="D108:D112"/>
    <mergeCell ref="E108:E112"/>
    <mergeCell ref="B113:B117"/>
    <mergeCell ref="C113:C117"/>
    <mergeCell ref="B278:B282"/>
    <mergeCell ref="C278:C282"/>
    <mergeCell ref="D278:D282"/>
    <mergeCell ref="E278:E282"/>
    <mergeCell ref="B273:B277"/>
    <mergeCell ref="C273:C277"/>
    <mergeCell ref="D273:D277"/>
    <mergeCell ref="E273:E277"/>
    <mergeCell ref="B283:B287"/>
    <mergeCell ref="C283:C287"/>
    <mergeCell ref="D283:D287"/>
    <mergeCell ref="E283:E287"/>
    <mergeCell ref="F283:F287"/>
    <mergeCell ref="B288:B292"/>
    <mergeCell ref="C288:C292"/>
    <mergeCell ref="D288:D292"/>
    <mergeCell ref="E288:E292"/>
    <mergeCell ref="F288:F292"/>
    <mergeCell ref="B293:B297"/>
    <mergeCell ref="C293:C297"/>
    <mergeCell ref="D293:D297"/>
    <mergeCell ref="E293:E297"/>
    <mergeCell ref="F293:F297"/>
    <mergeCell ref="B298:B302"/>
    <mergeCell ref="C298:C302"/>
    <mergeCell ref="D298:D302"/>
    <mergeCell ref="E298:E302"/>
    <mergeCell ref="F298:F302"/>
    <mergeCell ref="B303:B307"/>
    <mergeCell ref="C303:C307"/>
    <mergeCell ref="D303:D307"/>
    <mergeCell ref="E303:E307"/>
    <mergeCell ref="F303:F307"/>
    <mergeCell ref="B308:B312"/>
    <mergeCell ref="C308:C312"/>
    <mergeCell ref="D308:D312"/>
    <mergeCell ref="E308:E312"/>
    <mergeCell ref="F308:F312"/>
    <mergeCell ref="F318:F322"/>
    <mergeCell ref="F323:F327"/>
    <mergeCell ref="F328:F332"/>
    <mergeCell ref="B313:B317"/>
    <mergeCell ref="C313:C317"/>
    <mergeCell ref="D313:D317"/>
    <mergeCell ref="E313:E317"/>
    <mergeCell ref="F313:F317"/>
    <mergeCell ref="B93:B97"/>
    <mergeCell ref="C93:C97"/>
    <mergeCell ref="D93:D97"/>
    <mergeCell ref="E93:E97"/>
    <mergeCell ref="B328:B332"/>
    <mergeCell ref="C328:C332"/>
    <mergeCell ref="D328:D332"/>
    <mergeCell ref="E328:E332"/>
    <mergeCell ref="B323:B327"/>
    <mergeCell ref="C323:C327"/>
    <mergeCell ref="D323:D327"/>
    <mergeCell ref="E323:E327"/>
    <mergeCell ref="B318:B322"/>
    <mergeCell ref="C318:C322"/>
    <mergeCell ref="D318:D322"/>
    <mergeCell ref="E318:E322"/>
    <mergeCell ref="B138:B142"/>
    <mergeCell ref="C138:C142"/>
    <mergeCell ref="D138:D142"/>
    <mergeCell ref="E138:E142"/>
    <mergeCell ref="B143:B147"/>
    <mergeCell ref="C143:C147"/>
    <mergeCell ref="D143:D147"/>
    <mergeCell ref="E143:E147"/>
    <mergeCell ref="B83:B87"/>
    <mergeCell ref="C83:C87"/>
    <mergeCell ref="D83:D87"/>
    <mergeCell ref="E83:E87"/>
    <mergeCell ref="B88:B92"/>
    <mergeCell ref="C88:C92"/>
    <mergeCell ref="D88:D92"/>
    <mergeCell ref="E88:E92"/>
    <mergeCell ref="B73:B77"/>
    <mergeCell ref="C73:C77"/>
    <mergeCell ref="D73:D77"/>
    <mergeCell ref="E73:E77"/>
    <mergeCell ref="B78:B82"/>
    <mergeCell ref="C78:C82"/>
    <mergeCell ref="D78:D82"/>
    <mergeCell ref="E78:E82"/>
    <mergeCell ref="B63:B67"/>
    <mergeCell ref="C63:C67"/>
    <mergeCell ref="D63:D67"/>
    <mergeCell ref="E63:E67"/>
    <mergeCell ref="B68:B72"/>
    <mergeCell ref="C68:C72"/>
    <mergeCell ref="D68:D72"/>
    <mergeCell ref="E68:E72"/>
    <mergeCell ref="B53:B57"/>
    <mergeCell ref="C53:C57"/>
    <mergeCell ref="D53:D57"/>
    <mergeCell ref="E53:E57"/>
    <mergeCell ref="B58:B62"/>
    <mergeCell ref="C58:C62"/>
    <mergeCell ref="D58:D62"/>
    <mergeCell ref="E58:E62"/>
    <mergeCell ref="B43:B47"/>
    <mergeCell ref="C43:C47"/>
    <mergeCell ref="D43:D47"/>
    <mergeCell ref="E43:E47"/>
    <mergeCell ref="B48:B52"/>
    <mergeCell ref="C48:C52"/>
    <mergeCell ref="D48:D52"/>
    <mergeCell ref="E48:E52"/>
    <mergeCell ref="E28:E32"/>
    <mergeCell ref="E33:E37"/>
    <mergeCell ref="F23:F27"/>
    <mergeCell ref="B18:B22"/>
    <mergeCell ref="C18:C22"/>
    <mergeCell ref="D18:D22"/>
    <mergeCell ref="E18:E22"/>
    <mergeCell ref="F18:F22"/>
    <mergeCell ref="F28:F32"/>
    <mergeCell ref="F33:F37"/>
    <mergeCell ref="B38:B42"/>
    <mergeCell ref="C38:C42"/>
    <mergeCell ref="D38:D42"/>
    <mergeCell ref="E38:E42"/>
    <mergeCell ref="F38:F42"/>
    <mergeCell ref="B28:B32"/>
    <mergeCell ref="C28:C32"/>
    <mergeCell ref="D28:D32"/>
    <mergeCell ref="B33:B37"/>
    <mergeCell ref="C33:C37"/>
    <mergeCell ref="D33:D37"/>
    <mergeCell ref="B3:B7"/>
    <mergeCell ref="C3:C7"/>
    <mergeCell ref="D3:D7"/>
    <mergeCell ref="E3:E7"/>
    <mergeCell ref="F3:F7"/>
    <mergeCell ref="B133:B137"/>
    <mergeCell ref="C133:C137"/>
    <mergeCell ref="D133:D137"/>
    <mergeCell ref="E133:E137"/>
    <mergeCell ref="F133:F137"/>
    <mergeCell ref="B13:B17"/>
    <mergeCell ref="C13:C17"/>
    <mergeCell ref="D13:D17"/>
    <mergeCell ref="E13:E17"/>
    <mergeCell ref="F13:F17"/>
    <mergeCell ref="B8:B12"/>
    <mergeCell ref="C8:C12"/>
    <mergeCell ref="D8:D12"/>
    <mergeCell ref="E8:E12"/>
    <mergeCell ref="F8:F12"/>
    <mergeCell ref="B23:B27"/>
    <mergeCell ref="C23:C27"/>
    <mergeCell ref="D23:D27"/>
    <mergeCell ref="E23:E27"/>
    <mergeCell ref="D158:D162"/>
    <mergeCell ref="E158:E162"/>
    <mergeCell ref="F158:F162"/>
    <mergeCell ref="B163:B167"/>
    <mergeCell ref="C163:C167"/>
    <mergeCell ref="D163:D167"/>
    <mergeCell ref="E163:E167"/>
    <mergeCell ref="F163:F167"/>
    <mergeCell ref="B168:B172"/>
    <mergeCell ref="C168:C172"/>
    <mergeCell ref="D168:D172"/>
    <mergeCell ref="E168:E172"/>
    <mergeCell ref="F168:F172"/>
    <mergeCell ref="B173:B177"/>
    <mergeCell ref="C173:C177"/>
    <mergeCell ref="D173:D177"/>
    <mergeCell ref="E173:E177"/>
    <mergeCell ref="F173:F177"/>
    <mergeCell ref="B178:B182"/>
    <mergeCell ref="C178:C182"/>
    <mergeCell ref="D178:D182"/>
    <mergeCell ref="E178:E182"/>
    <mergeCell ref="F178:F182"/>
    <mergeCell ref="B183:B187"/>
    <mergeCell ref="C183:C187"/>
    <mergeCell ref="D183:D187"/>
    <mergeCell ref="E183:E187"/>
    <mergeCell ref="F183:F187"/>
    <mergeCell ref="B188:B192"/>
    <mergeCell ref="C188:C192"/>
    <mergeCell ref="D188:D192"/>
    <mergeCell ref="E188:E192"/>
    <mergeCell ref="F188:F192"/>
    <mergeCell ref="B193:B197"/>
    <mergeCell ref="C193:C197"/>
    <mergeCell ref="D193:D197"/>
    <mergeCell ref="E193:E197"/>
    <mergeCell ref="F193:F197"/>
    <mergeCell ref="B198:B202"/>
    <mergeCell ref="C198:C202"/>
    <mergeCell ref="D198:D202"/>
    <mergeCell ref="E198:E202"/>
    <mergeCell ref="F198:F202"/>
    <mergeCell ref="B203:B207"/>
    <mergeCell ref="C203:C207"/>
    <mergeCell ref="D203:D207"/>
    <mergeCell ref="E203:E207"/>
    <mergeCell ref="F203:F207"/>
    <mergeCell ref="B208:B212"/>
    <mergeCell ref="C208:C212"/>
    <mergeCell ref="D208:D212"/>
    <mergeCell ref="E208:E212"/>
    <mergeCell ref="F208:F212"/>
    <mergeCell ref="B213:B217"/>
    <mergeCell ref="C213:C217"/>
    <mergeCell ref="D213:D217"/>
    <mergeCell ref="E213:E217"/>
    <mergeCell ref="F213:F217"/>
    <mergeCell ref="B218:B222"/>
    <mergeCell ref="C218:C222"/>
    <mergeCell ref="D218:D222"/>
    <mergeCell ref="E218:E222"/>
    <mergeCell ref="F218:F222"/>
    <mergeCell ref="B223:B227"/>
    <mergeCell ref="C223:C227"/>
    <mergeCell ref="D223:D227"/>
    <mergeCell ref="E223:E227"/>
    <mergeCell ref="F223:F227"/>
    <mergeCell ref="B228:B232"/>
    <mergeCell ref="C228:C232"/>
    <mergeCell ref="D228:D232"/>
    <mergeCell ref="E228:E232"/>
    <mergeCell ref="F228:F232"/>
    <mergeCell ref="B233:B237"/>
    <mergeCell ref="C233:C237"/>
    <mergeCell ref="D233:D237"/>
    <mergeCell ref="E233:E237"/>
    <mergeCell ref="F233:F237"/>
    <mergeCell ref="B238:B242"/>
    <mergeCell ref="C238:C242"/>
    <mergeCell ref="D238:D242"/>
    <mergeCell ref="E238:E242"/>
    <mergeCell ref="F238:F242"/>
    <mergeCell ref="B243:B247"/>
    <mergeCell ref="C243:C247"/>
    <mergeCell ref="D243:D247"/>
    <mergeCell ref="E243:E247"/>
    <mergeCell ref="F243:F247"/>
    <mergeCell ref="B248:B252"/>
    <mergeCell ref="C248:C252"/>
    <mergeCell ref="D248:D252"/>
    <mergeCell ref="E248:E252"/>
    <mergeCell ref="F248:F252"/>
    <mergeCell ref="B263:B267"/>
    <mergeCell ref="C263:C267"/>
    <mergeCell ref="D263:D267"/>
    <mergeCell ref="E263:E267"/>
    <mergeCell ref="F263:F267"/>
    <mergeCell ref="B253:B257"/>
    <mergeCell ref="C253:C257"/>
    <mergeCell ref="D253:D257"/>
    <mergeCell ref="E253:E257"/>
    <mergeCell ref="F253:F257"/>
    <mergeCell ref="B258:B262"/>
    <mergeCell ref="C258:C262"/>
    <mergeCell ref="D258:D262"/>
    <mergeCell ref="E258:E262"/>
    <mergeCell ref="F258:F26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workbookViewId="0">
      <pane ySplit="2" topLeftCell="A66" activePane="bottomLeft" state="frozen"/>
      <selection pane="bottomLeft" sqref="A1:O1"/>
    </sheetView>
  </sheetViews>
  <sheetFormatPr defaultRowHeight="15.75" x14ac:dyDescent="0.25"/>
  <cols>
    <col min="4" max="4" width="10.75" customWidth="1"/>
    <col min="5" max="5" width="10.375" style="41" customWidth="1"/>
    <col min="6" max="6" width="12" customWidth="1"/>
    <col min="10" max="10" width="9" style="2"/>
    <col min="11" max="11" width="11" customWidth="1"/>
    <col min="14" max="14" width="9" style="2"/>
    <col min="15" max="15" width="11.875" customWidth="1"/>
  </cols>
  <sheetData>
    <row r="1" spans="1:15" ht="45.75" customHeight="1" x14ac:dyDescent="0.25">
      <c r="A1" s="191" t="s">
        <v>999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s="28" customFormat="1" ht="78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40" t="s">
        <v>960</v>
      </c>
      <c r="F2" s="24" t="s">
        <v>981</v>
      </c>
      <c r="G2" s="25" t="s">
        <v>13</v>
      </c>
      <c r="H2" s="24" t="s">
        <v>961</v>
      </c>
      <c r="I2" s="24" t="s">
        <v>962</v>
      </c>
      <c r="J2" s="24" t="s">
        <v>993</v>
      </c>
      <c r="K2" s="25" t="s">
        <v>990</v>
      </c>
      <c r="L2" s="24" t="s">
        <v>8</v>
      </c>
      <c r="M2" s="24" t="s">
        <v>9</v>
      </c>
      <c r="N2" s="24" t="s">
        <v>10</v>
      </c>
      <c r="O2" s="24" t="s">
        <v>990</v>
      </c>
    </row>
    <row r="3" spans="1:15" x14ac:dyDescent="0.25">
      <c r="A3" t="s">
        <v>720</v>
      </c>
      <c r="B3" s="169" t="s">
        <v>45</v>
      </c>
      <c r="C3" s="169" t="s">
        <v>50</v>
      </c>
      <c r="D3" s="169" t="s">
        <v>72</v>
      </c>
      <c r="E3" s="168" t="s">
        <v>953</v>
      </c>
      <c r="F3" s="170">
        <v>41956</v>
      </c>
      <c r="G3" s="30"/>
      <c r="H3" s="26"/>
      <c r="I3" s="26"/>
      <c r="J3" s="27"/>
      <c r="K3" s="30"/>
      <c r="L3" t="s">
        <v>17</v>
      </c>
      <c r="M3" t="s">
        <v>17</v>
      </c>
      <c r="N3" s="2" t="s">
        <v>17</v>
      </c>
      <c r="O3">
        <v>0</v>
      </c>
    </row>
    <row r="4" spans="1:15" x14ac:dyDescent="0.25">
      <c r="A4" t="s">
        <v>721</v>
      </c>
      <c r="B4" s="166"/>
      <c r="C4" s="166"/>
      <c r="D4" s="166"/>
      <c r="E4" s="159"/>
      <c r="F4" s="163"/>
      <c r="G4" s="30"/>
      <c r="H4" s="26"/>
      <c r="I4" s="26"/>
      <c r="J4" s="27"/>
      <c r="K4" s="30"/>
      <c r="L4" t="s">
        <v>17</v>
      </c>
      <c r="M4" t="s">
        <v>17</v>
      </c>
      <c r="N4" s="2" t="s">
        <v>17</v>
      </c>
      <c r="O4">
        <v>0</v>
      </c>
    </row>
    <row r="5" spans="1:15" x14ac:dyDescent="0.25">
      <c r="A5" t="s">
        <v>722</v>
      </c>
      <c r="B5" s="166"/>
      <c r="C5" s="166"/>
      <c r="D5" s="166"/>
      <c r="E5" s="159"/>
      <c r="F5" s="163"/>
      <c r="G5" s="30"/>
      <c r="H5" s="26"/>
      <c r="I5" s="26"/>
      <c r="J5" s="27"/>
      <c r="K5" s="30"/>
      <c r="L5" t="s">
        <v>17</v>
      </c>
      <c r="M5" t="s">
        <v>17</v>
      </c>
      <c r="N5" s="2" t="s">
        <v>17</v>
      </c>
      <c r="O5">
        <v>0</v>
      </c>
    </row>
    <row r="6" spans="1:15" x14ac:dyDescent="0.25">
      <c r="A6" t="s">
        <v>723</v>
      </c>
      <c r="B6" s="166"/>
      <c r="C6" s="166"/>
      <c r="D6" s="166"/>
      <c r="E6" s="159"/>
      <c r="F6" s="163"/>
      <c r="G6" s="30"/>
      <c r="H6" s="26"/>
      <c r="I6" s="26"/>
      <c r="J6" s="27"/>
      <c r="K6" s="30"/>
      <c r="L6" t="s">
        <v>17</v>
      </c>
      <c r="M6" t="s">
        <v>17</v>
      </c>
      <c r="N6" s="2" t="s">
        <v>17</v>
      </c>
      <c r="O6">
        <v>0</v>
      </c>
    </row>
    <row r="7" spans="1:15" x14ac:dyDescent="0.25">
      <c r="A7" t="s">
        <v>724</v>
      </c>
      <c r="B7" s="166"/>
      <c r="C7" s="166"/>
      <c r="D7" s="166"/>
      <c r="E7" s="159"/>
      <c r="F7" s="163"/>
      <c r="G7" s="30"/>
      <c r="H7" s="26"/>
      <c r="I7" s="26"/>
      <c r="J7" s="27"/>
      <c r="K7" s="30"/>
      <c r="L7" t="s">
        <v>17</v>
      </c>
      <c r="M7" t="s">
        <v>17</v>
      </c>
      <c r="N7" s="2" t="s">
        <v>17</v>
      </c>
      <c r="O7">
        <v>0</v>
      </c>
    </row>
    <row r="8" spans="1:15" x14ac:dyDescent="0.25">
      <c r="A8" t="s">
        <v>725</v>
      </c>
      <c r="B8" s="166"/>
      <c r="C8" s="166"/>
      <c r="D8" s="166"/>
      <c r="E8" s="159"/>
      <c r="F8" s="163"/>
      <c r="G8" s="30"/>
      <c r="H8" s="26"/>
      <c r="I8" s="26"/>
      <c r="J8" s="27"/>
      <c r="K8" s="30"/>
      <c r="L8" t="s">
        <v>17</v>
      </c>
      <c r="M8" t="s">
        <v>17</v>
      </c>
      <c r="N8" s="2" t="s">
        <v>17</v>
      </c>
      <c r="O8">
        <v>0</v>
      </c>
    </row>
    <row r="9" spans="1:15" x14ac:dyDescent="0.25">
      <c r="A9" t="s">
        <v>726</v>
      </c>
      <c r="B9" s="166"/>
      <c r="C9" s="166"/>
      <c r="D9" s="166"/>
      <c r="E9" s="159"/>
      <c r="F9" s="163"/>
      <c r="G9" s="30"/>
      <c r="H9" s="26"/>
      <c r="I9" s="26"/>
      <c r="J9" s="27"/>
      <c r="K9" s="30"/>
      <c r="L9" t="s">
        <v>17</v>
      </c>
      <c r="M9" t="s">
        <v>17</v>
      </c>
      <c r="N9" s="2" t="s">
        <v>17</v>
      </c>
      <c r="O9">
        <v>0</v>
      </c>
    </row>
    <row r="10" spans="1:15" x14ac:dyDescent="0.25">
      <c r="A10" t="s">
        <v>727</v>
      </c>
      <c r="B10" s="166"/>
      <c r="C10" s="166"/>
      <c r="D10" s="166"/>
      <c r="E10" s="159"/>
      <c r="F10" s="163"/>
      <c r="G10" s="30"/>
      <c r="H10" s="26"/>
      <c r="I10" s="26"/>
      <c r="J10" s="27"/>
      <c r="K10" s="30"/>
      <c r="L10" t="s">
        <v>17</v>
      </c>
      <c r="M10" t="s">
        <v>17</v>
      </c>
      <c r="N10" s="2" t="s">
        <v>17</v>
      </c>
      <c r="O10">
        <v>0</v>
      </c>
    </row>
    <row r="11" spans="1:15" x14ac:dyDescent="0.25">
      <c r="A11" t="s">
        <v>728</v>
      </c>
      <c r="B11" s="166"/>
      <c r="C11" s="166"/>
      <c r="D11" s="166"/>
      <c r="E11" s="159"/>
      <c r="F11" s="163"/>
      <c r="G11" s="30"/>
      <c r="H11" s="26"/>
      <c r="I11" s="26"/>
      <c r="J11" s="27"/>
      <c r="K11" s="30"/>
      <c r="L11" t="s">
        <v>17</v>
      </c>
      <c r="M11" t="s">
        <v>17</v>
      </c>
      <c r="N11" s="2" t="s">
        <v>17</v>
      </c>
      <c r="O11">
        <v>0</v>
      </c>
    </row>
    <row r="12" spans="1:15" x14ac:dyDescent="0.25">
      <c r="A12" t="s">
        <v>729</v>
      </c>
      <c r="B12" s="166"/>
      <c r="C12" s="166"/>
      <c r="D12" s="166"/>
      <c r="E12" s="159"/>
      <c r="F12" s="163"/>
      <c r="G12" s="30"/>
      <c r="H12" s="26"/>
      <c r="I12" s="26"/>
      <c r="J12" s="27"/>
      <c r="K12" s="30"/>
      <c r="L12" t="s">
        <v>17</v>
      </c>
      <c r="M12" t="s">
        <v>17</v>
      </c>
      <c r="N12" s="2" t="s">
        <v>17</v>
      </c>
      <c r="O12">
        <v>0</v>
      </c>
    </row>
    <row r="13" spans="1:15" x14ac:dyDescent="0.25">
      <c r="A13" t="s">
        <v>730</v>
      </c>
      <c r="B13" s="166"/>
      <c r="C13" s="166"/>
      <c r="D13" s="166"/>
      <c r="E13" s="159"/>
      <c r="F13" s="163"/>
      <c r="G13" s="30"/>
      <c r="H13" s="26"/>
      <c r="I13" s="26"/>
      <c r="J13" s="27"/>
      <c r="K13" s="30"/>
      <c r="L13" t="s">
        <v>17</v>
      </c>
      <c r="M13" t="s">
        <v>17</v>
      </c>
      <c r="N13" s="2" t="s">
        <v>17</v>
      </c>
      <c r="O13">
        <v>0</v>
      </c>
    </row>
    <row r="14" spans="1:15" x14ac:dyDescent="0.25">
      <c r="A14" t="s">
        <v>731</v>
      </c>
      <c r="B14" s="166"/>
      <c r="C14" s="166"/>
      <c r="D14" s="166"/>
      <c r="E14" s="159"/>
      <c r="F14" s="163"/>
      <c r="G14" s="30"/>
      <c r="H14" s="26"/>
      <c r="I14" s="26"/>
      <c r="J14" s="27"/>
      <c r="K14" s="30"/>
      <c r="L14" t="s">
        <v>17</v>
      </c>
      <c r="M14" t="s">
        <v>17</v>
      </c>
      <c r="N14" s="2" t="s">
        <v>17</v>
      </c>
      <c r="O14">
        <v>0</v>
      </c>
    </row>
    <row r="15" spans="1:15" x14ac:dyDescent="0.25">
      <c r="A15" t="s">
        <v>732</v>
      </c>
      <c r="B15" s="166"/>
      <c r="C15" s="166"/>
      <c r="D15" s="166"/>
      <c r="E15" s="159"/>
      <c r="F15" s="163"/>
      <c r="G15" s="30"/>
      <c r="H15" s="26"/>
      <c r="I15" s="26"/>
      <c r="J15" s="27"/>
      <c r="K15" s="30"/>
      <c r="L15" t="s">
        <v>17</v>
      </c>
      <c r="M15" t="s">
        <v>17</v>
      </c>
      <c r="N15" s="2" t="s">
        <v>17</v>
      </c>
      <c r="O15">
        <v>0</v>
      </c>
    </row>
    <row r="16" spans="1:15" x14ac:dyDescent="0.25">
      <c r="A16" t="s">
        <v>733</v>
      </c>
      <c r="B16" s="166"/>
      <c r="C16" s="166"/>
      <c r="D16" s="166"/>
      <c r="E16" s="159"/>
      <c r="F16" s="163"/>
      <c r="G16" s="30"/>
      <c r="H16" s="26"/>
      <c r="I16" s="26"/>
      <c r="J16" s="27"/>
      <c r="K16" s="30"/>
      <c r="L16" t="s">
        <v>17</v>
      </c>
      <c r="M16" t="s">
        <v>17</v>
      </c>
      <c r="N16" s="2" t="s">
        <v>17</v>
      </c>
      <c r="O16">
        <v>0</v>
      </c>
    </row>
    <row r="17" spans="1:15" x14ac:dyDescent="0.25">
      <c r="A17" t="s">
        <v>734</v>
      </c>
      <c r="B17" s="166"/>
      <c r="C17" s="166"/>
      <c r="D17" s="166"/>
      <c r="E17" s="159"/>
      <c r="F17" s="163"/>
      <c r="G17" s="30"/>
      <c r="H17" s="26"/>
      <c r="I17" s="26"/>
      <c r="J17" s="27"/>
      <c r="K17" s="30"/>
      <c r="L17" t="s">
        <v>17</v>
      </c>
      <c r="M17" t="s">
        <v>17</v>
      </c>
      <c r="N17" s="2" t="s">
        <v>17</v>
      </c>
      <c r="O17">
        <v>0</v>
      </c>
    </row>
    <row r="18" spans="1:15" x14ac:dyDescent="0.25">
      <c r="A18" t="s">
        <v>735</v>
      </c>
      <c r="B18" s="166"/>
      <c r="C18" s="166"/>
      <c r="D18" s="166"/>
      <c r="E18" s="159"/>
      <c r="F18" s="163"/>
      <c r="G18" s="30"/>
      <c r="H18" s="26"/>
      <c r="I18" s="26"/>
      <c r="J18" s="27"/>
      <c r="K18" s="30"/>
      <c r="L18" t="s">
        <v>17</v>
      </c>
      <c r="M18" t="s">
        <v>17</v>
      </c>
      <c r="N18" s="2" t="s">
        <v>17</v>
      </c>
      <c r="O18">
        <v>0</v>
      </c>
    </row>
    <row r="19" spans="1:15" x14ac:dyDescent="0.25">
      <c r="A19" t="s">
        <v>736</v>
      </c>
      <c r="B19" s="166"/>
      <c r="C19" s="166"/>
      <c r="D19" s="166"/>
      <c r="E19" s="159"/>
      <c r="F19" s="163"/>
      <c r="G19" s="30"/>
      <c r="H19" s="26"/>
      <c r="I19" s="26"/>
      <c r="J19" s="27"/>
      <c r="K19" s="30"/>
      <c r="L19" t="s">
        <v>17</v>
      </c>
      <c r="M19" t="s">
        <v>17</v>
      </c>
      <c r="N19" s="2" t="s">
        <v>17</v>
      </c>
      <c r="O19">
        <v>0</v>
      </c>
    </row>
    <row r="20" spans="1:15" x14ac:dyDescent="0.25">
      <c r="A20" t="s">
        <v>737</v>
      </c>
      <c r="B20" s="166"/>
      <c r="C20" s="166"/>
      <c r="D20" s="166"/>
      <c r="E20" s="159"/>
      <c r="F20" s="163"/>
      <c r="G20" s="30"/>
      <c r="H20" s="26"/>
      <c r="I20" s="26"/>
      <c r="J20" s="27"/>
      <c r="K20" s="30"/>
      <c r="L20" t="s">
        <v>17</v>
      </c>
      <c r="M20" t="s">
        <v>17</v>
      </c>
      <c r="N20" s="2" t="s">
        <v>17</v>
      </c>
      <c r="O20">
        <v>0</v>
      </c>
    </row>
    <row r="21" spans="1:15" x14ac:dyDescent="0.25">
      <c r="A21" t="s">
        <v>738</v>
      </c>
      <c r="B21" s="166"/>
      <c r="C21" s="166"/>
      <c r="D21" s="166"/>
      <c r="E21" s="159"/>
      <c r="F21" s="163"/>
      <c r="G21" s="30"/>
      <c r="H21" s="26"/>
      <c r="I21" s="26"/>
      <c r="J21" s="27"/>
      <c r="K21" s="30"/>
      <c r="L21" t="s">
        <v>17</v>
      </c>
      <c r="M21" t="s">
        <v>17</v>
      </c>
      <c r="N21" s="2" t="s">
        <v>17</v>
      </c>
      <c r="O21">
        <v>0</v>
      </c>
    </row>
    <row r="22" spans="1:15" x14ac:dyDescent="0.25">
      <c r="A22" t="s">
        <v>739</v>
      </c>
      <c r="B22" s="166"/>
      <c r="C22" s="166"/>
      <c r="D22" s="166"/>
      <c r="E22" s="159"/>
      <c r="F22" s="163"/>
      <c r="G22" s="30"/>
      <c r="H22" s="26"/>
      <c r="I22" s="26"/>
      <c r="J22" s="27"/>
      <c r="K22" s="30"/>
      <c r="L22" t="s">
        <v>17</v>
      </c>
      <c r="M22" t="s">
        <v>17</v>
      </c>
      <c r="N22" s="2" t="s">
        <v>17</v>
      </c>
      <c r="O22">
        <v>0</v>
      </c>
    </row>
    <row r="23" spans="1:15" x14ac:dyDescent="0.25">
      <c r="A23" t="s">
        <v>740</v>
      </c>
      <c r="B23" s="166"/>
      <c r="C23" s="166"/>
      <c r="D23" s="166"/>
      <c r="E23" s="159"/>
      <c r="F23" s="163"/>
      <c r="G23" s="30"/>
      <c r="H23" s="26"/>
      <c r="I23" s="26"/>
      <c r="J23" s="27"/>
      <c r="K23" s="30"/>
      <c r="L23" t="s">
        <v>17</v>
      </c>
      <c r="M23" t="s">
        <v>17</v>
      </c>
      <c r="N23" s="2" t="s">
        <v>17</v>
      </c>
      <c r="O23">
        <v>0</v>
      </c>
    </row>
    <row r="24" spans="1:15" x14ac:dyDescent="0.25">
      <c r="A24" t="s">
        <v>741</v>
      </c>
      <c r="B24" s="166"/>
      <c r="C24" s="166"/>
      <c r="D24" s="166"/>
      <c r="E24" s="159"/>
      <c r="F24" s="163"/>
      <c r="G24" s="30"/>
      <c r="H24" s="26"/>
      <c r="I24" s="26"/>
      <c r="J24" s="27"/>
      <c r="K24" s="30"/>
      <c r="L24" t="s">
        <v>17</v>
      </c>
      <c r="M24" t="s">
        <v>17</v>
      </c>
      <c r="N24" s="2" t="s">
        <v>17</v>
      </c>
      <c r="O24">
        <v>0</v>
      </c>
    </row>
    <row r="25" spans="1:15" x14ac:dyDescent="0.25">
      <c r="A25" t="s">
        <v>742</v>
      </c>
      <c r="B25" s="166"/>
      <c r="C25" s="166"/>
      <c r="D25" s="166"/>
      <c r="E25" s="159"/>
      <c r="F25" s="163"/>
      <c r="G25" s="30"/>
      <c r="H25" s="26"/>
      <c r="I25" s="26"/>
      <c r="J25" s="27"/>
      <c r="K25" s="30"/>
      <c r="L25" t="s">
        <v>17</v>
      </c>
      <c r="M25" t="s">
        <v>17</v>
      </c>
      <c r="N25" s="2" t="s">
        <v>17</v>
      </c>
      <c r="O25">
        <v>0</v>
      </c>
    </row>
    <row r="26" spans="1:15" x14ac:dyDescent="0.25">
      <c r="A26" t="s">
        <v>743</v>
      </c>
      <c r="B26" s="166"/>
      <c r="C26" s="166"/>
      <c r="D26" s="166"/>
      <c r="E26" s="159"/>
      <c r="F26" s="163"/>
      <c r="G26" s="30"/>
      <c r="H26" s="26"/>
      <c r="I26" s="26"/>
      <c r="J26" s="27"/>
      <c r="K26" s="30"/>
      <c r="L26" t="s">
        <v>17</v>
      </c>
      <c r="M26" t="s">
        <v>17</v>
      </c>
      <c r="N26" s="2" t="s">
        <v>17</v>
      </c>
      <c r="O26">
        <v>0</v>
      </c>
    </row>
    <row r="27" spans="1:15" x14ac:dyDescent="0.25">
      <c r="A27" t="s">
        <v>744</v>
      </c>
      <c r="B27" s="166"/>
      <c r="C27" s="166"/>
      <c r="D27" s="166"/>
      <c r="E27" s="159"/>
      <c r="F27" s="163"/>
      <c r="G27" s="30"/>
      <c r="H27" s="26"/>
      <c r="I27" s="26"/>
      <c r="J27" s="27"/>
      <c r="K27" s="30"/>
      <c r="L27" t="s">
        <v>17</v>
      </c>
      <c r="M27" t="s">
        <v>17</v>
      </c>
      <c r="N27" s="2" t="s">
        <v>17</v>
      </c>
      <c r="O27">
        <v>0</v>
      </c>
    </row>
    <row r="28" spans="1:15" x14ac:dyDescent="0.25">
      <c r="A28" t="s">
        <v>745</v>
      </c>
      <c r="B28" s="166"/>
      <c r="C28" s="166"/>
      <c r="D28" s="166"/>
      <c r="E28" s="159"/>
      <c r="F28" s="163"/>
      <c r="G28" s="30"/>
      <c r="H28" s="26"/>
      <c r="I28" s="26"/>
      <c r="J28" s="27"/>
      <c r="K28" s="30"/>
      <c r="L28" t="s">
        <v>17</v>
      </c>
      <c r="M28" t="s">
        <v>17</v>
      </c>
      <c r="N28" s="2" t="s">
        <v>17</v>
      </c>
      <c r="O28">
        <v>0</v>
      </c>
    </row>
    <row r="29" spans="1:15" x14ac:dyDescent="0.25">
      <c r="A29" t="s">
        <v>746</v>
      </c>
      <c r="B29" s="166"/>
      <c r="C29" s="166"/>
      <c r="D29" s="166"/>
      <c r="E29" s="159"/>
      <c r="F29" s="163"/>
      <c r="G29" s="30"/>
      <c r="H29" s="26"/>
      <c r="I29" s="26"/>
      <c r="J29" s="27"/>
      <c r="K29" s="30"/>
      <c r="L29" t="s">
        <v>17</v>
      </c>
      <c r="M29" t="s">
        <v>17</v>
      </c>
      <c r="N29" s="2" t="s">
        <v>17</v>
      </c>
      <c r="O29">
        <v>0</v>
      </c>
    </row>
    <row r="30" spans="1:15" x14ac:dyDescent="0.25">
      <c r="A30" t="s">
        <v>747</v>
      </c>
      <c r="B30" s="166"/>
      <c r="C30" s="166"/>
      <c r="D30" s="166"/>
      <c r="E30" s="159"/>
      <c r="F30" s="163"/>
      <c r="G30" s="30"/>
      <c r="H30" s="26"/>
      <c r="I30" s="26"/>
      <c r="J30" s="27"/>
      <c r="K30" s="30"/>
      <c r="L30" t="s">
        <v>17</v>
      </c>
      <c r="M30" t="s">
        <v>17</v>
      </c>
      <c r="N30" s="2" t="s">
        <v>17</v>
      </c>
      <c r="O30">
        <v>0</v>
      </c>
    </row>
    <row r="31" spans="1:15" x14ac:dyDescent="0.25">
      <c r="A31" t="s">
        <v>748</v>
      </c>
      <c r="B31" s="166"/>
      <c r="C31" s="166"/>
      <c r="D31" s="166"/>
      <c r="E31" s="159"/>
      <c r="F31" s="163"/>
      <c r="G31" s="30"/>
      <c r="H31" s="26"/>
      <c r="I31" s="26"/>
      <c r="J31" s="27"/>
      <c r="K31" s="30"/>
      <c r="L31" t="s">
        <v>17</v>
      </c>
      <c r="M31" t="s">
        <v>17</v>
      </c>
      <c r="N31" s="2" t="s">
        <v>17</v>
      </c>
      <c r="O31">
        <v>0</v>
      </c>
    </row>
    <row r="32" spans="1:15" x14ac:dyDescent="0.25">
      <c r="A32" t="s">
        <v>749</v>
      </c>
      <c r="B32" s="166"/>
      <c r="C32" s="166"/>
      <c r="D32" s="166"/>
      <c r="E32" s="159"/>
      <c r="F32" s="163"/>
      <c r="G32" s="30"/>
      <c r="H32" s="26"/>
      <c r="I32" s="26"/>
      <c r="J32" s="27"/>
      <c r="K32" s="30"/>
      <c r="L32" t="s">
        <v>17</v>
      </c>
      <c r="M32" t="s">
        <v>17</v>
      </c>
      <c r="N32" s="2" t="s">
        <v>17</v>
      </c>
      <c r="O32">
        <v>0</v>
      </c>
    </row>
    <row r="33" spans="1:15" x14ac:dyDescent="0.25">
      <c r="A33" t="s">
        <v>750</v>
      </c>
      <c r="B33" s="166"/>
      <c r="C33" s="166"/>
      <c r="D33" s="166"/>
      <c r="E33" s="159"/>
      <c r="F33" s="163"/>
      <c r="G33" s="30"/>
      <c r="H33" s="26"/>
      <c r="I33" s="26"/>
      <c r="J33" s="27"/>
      <c r="K33" s="30"/>
      <c r="L33" t="s">
        <v>17</v>
      </c>
      <c r="M33" t="s">
        <v>17</v>
      </c>
      <c r="N33" s="2" t="s">
        <v>17</v>
      </c>
      <c r="O33">
        <v>0</v>
      </c>
    </row>
    <row r="34" spans="1:15" x14ac:dyDescent="0.25">
      <c r="A34" t="s">
        <v>751</v>
      </c>
      <c r="B34" s="166"/>
      <c r="C34" s="166"/>
      <c r="D34" s="166"/>
      <c r="E34" s="159"/>
      <c r="F34" s="163"/>
      <c r="G34" s="30"/>
      <c r="H34" s="26"/>
      <c r="I34" s="26"/>
      <c r="J34" s="27"/>
      <c r="K34" s="30"/>
      <c r="L34" t="s">
        <v>17</v>
      </c>
      <c r="M34" t="s">
        <v>17</v>
      </c>
      <c r="N34" s="2" t="s">
        <v>17</v>
      </c>
      <c r="O34">
        <v>0</v>
      </c>
    </row>
    <row r="35" spans="1:15" x14ac:dyDescent="0.25">
      <c r="A35" t="s">
        <v>752</v>
      </c>
      <c r="B35" s="166"/>
      <c r="C35" s="166"/>
      <c r="D35" s="166"/>
      <c r="E35" s="159"/>
      <c r="F35" s="163"/>
      <c r="G35" s="30"/>
      <c r="H35" s="26"/>
      <c r="I35" s="26"/>
      <c r="J35" s="27"/>
      <c r="K35" s="30"/>
      <c r="L35" t="s">
        <v>17</v>
      </c>
      <c r="M35" t="s">
        <v>17</v>
      </c>
      <c r="N35" s="2" t="s">
        <v>17</v>
      </c>
      <c r="O35">
        <v>0</v>
      </c>
    </row>
    <row r="36" spans="1:15" x14ac:dyDescent="0.25">
      <c r="A36" t="s">
        <v>753</v>
      </c>
      <c r="B36" s="166"/>
      <c r="C36" s="166"/>
      <c r="D36" s="166"/>
      <c r="E36" s="159"/>
      <c r="F36" s="163"/>
      <c r="G36" s="30"/>
      <c r="H36" s="26"/>
      <c r="I36" s="26"/>
      <c r="J36" s="27"/>
      <c r="K36" s="30"/>
      <c r="L36" t="s">
        <v>17</v>
      </c>
      <c r="M36" t="s">
        <v>17</v>
      </c>
      <c r="N36" s="2" t="s">
        <v>17</v>
      </c>
      <c r="O36">
        <v>0</v>
      </c>
    </row>
    <row r="37" spans="1:15" x14ac:dyDescent="0.25">
      <c r="A37" t="s">
        <v>754</v>
      </c>
      <c r="B37" s="166"/>
      <c r="C37" s="166"/>
      <c r="D37" s="166"/>
      <c r="E37" s="159"/>
      <c r="F37" s="163"/>
      <c r="G37" s="30"/>
      <c r="H37" s="26"/>
      <c r="I37" s="26"/>
      <c r="J37" s="27"/>
      <c r="K37" s="30"/>
      <c r="L37" t="s">
        <v>17</v>
      </c>
      <c r="M37" t="s">
        <v>17</v>
      </c>
      <c r="N37" s="2" t="s">
        <v>17</v>
      </c>
      <c r="O37">
        <v>0</v>
      </c>
    </row>
    <row r="38" spans="1:15" x14ac:dyDescent="0.25">
      <c r="A38" t="s">
        <v>755</v>
      </c>
      <c r="B38" s="166"/>
      <c r="C38" s="166"/>
      <c r="D38" s="166"/>
      <c r="E38" s="159"/>
      <c r="F38" s="163"/>
      <c r="G38" s="30"/>
      <c r="H38" s="26"/>
      <c r="I38" s="26"/>
      <c r="J38" s="27"/>
      <c r="K38" s="30"/>
      <c r="L38" t="s">
        <v>17</v>
      </c>
      <c r="M38" t="s">
        <v>17</v>
      </c>
      <c r="N38" s="2" t="s">
        <v>17</v>
      </c>
      <c r="O38">
        <v>0</v>
      </c>
    </row>
    <row r="39" spans="1:15" x14ac:dyDescent="0.25">
      <c r="A39" t="s">
        <v>756</v>
      </c>
      <c r="B39" s="166"/>
      <c r="C39" s="166"/>
      <c r="D39" s="166"/>
      <c r="E39" s="159"/>
      <c r="F39" s="163"/>
      <c r="G39" s="30"/>
      <c r="H39" s="26"/>
      <c r="I39" s="26"/>
      <c r="J39" s="27"/>
      <c r="K39" s="30"/>
      <c r="L39" t="s">
        <v>17</v>
      </c>
      <c r="M39" t="s">
        <v>17</v>
      </c>
      <c r="N39" s="2" t="s">
        <v>17</v>
      </c>
      <c r="O39">
        <v>0</v>
      </c>
    </row>
    <row r="40" spans="1:15" x14ac:dyDescent="0.25">
      <c r="A40" t="s">
        <v>757</v>
      </c>
      <c r="B40" s="166"/>
      <c r="C40" s="166"/>
      <c r="D40" s="166"/>
      <c r="E40" s="159"/>
      <c r="F40" s="163"/>
      <c r="G40" s="30"/>
      <c r="H40" s="26"/>
      <c r="I40" s="26"/>
      <c r="J40" s="27"/>
      <c r="K40" s="30"/>
      <c r="L40" t="s">
        <v>17</v>
      </c>
      <c r="M40" t="s">
        <v>17</v>
      </c>
      <c r="N40" s="2" t="s">
        <v>17</v>
      </c>
      <c r="O40">
        <v>0</v>
      </c>
    </row>
    <row r="41" spans="1:15" x14ac:dyDescent="0.25">
      <c r="A41" t="s">
        <v>758</v>
      </c>
      <c r="B41" s="166"/>
      <c r="C41" s="166"/>
      <c r="D41" s="166"/>
      <c r="E41" s="159"/>
      <c r="F41" s="163"/>
      <c r="G41" s="30"/>
      <c r="H41" s="26"/>
      <c r="I41" s="26"/>
      <c r="J41" s="27"/>
      <c r="K41" s="30"/>
      <c r="L41" t="s">
        <v>17</v>
      </c>
      <c r="M41" t="s">
        <v>17</v>
      </c>
      <c r="N41" s="2" t="s">
        <v>17</v>
      </c>
      <c r="O41">
        <v>0</v>
      </c>
    </row>
    <row r="42" spans="1:15" x14ac:dyDescent="0.25">
      <c r="A42" t="s">
        <v>759</v>
      </c>
      <c r="B42" s="166"/>
      <c r="C42" s="166"/>
      <c r="D42" s="166"/>
      <c r="E42" s="159"/>
      <c r="F42" s="163"/>
      <c r="G42" s="30"/>
      <c r="H42" s="26"/>
      <c r="I42" s="26"/>
      <c r="J42" s="27"/>
      <c r="K42" s="30"/>
      <c r="L42" t="s">
        <v>17</v>
      </c>
      <c r="M42" t="s">
        <v>17</v>
      </c>
      <c r="N42" s="2" t="s">
        <v>17</v>
      </c>
      <c r="O42">
        <v>0</v>
      </c>
    </row>
    <row r="43" spans="1:15" x14ac:dyDescent="0.25">
      <c r="A43" t="s">
        <v>760</v>
      </c>
      <c r="B43" s="166" t="s">
        <v>45</v>
      </c>
      <c r="C43" s="166" t="s">
        <v>28</v>
      </c>
      <c r="D43" s="166" t="s">
        <v>72</v>
      </c>
      <c r="E43" s="166">
        <v>4</v>
      </c>
      <c r="F43" s="163">
        <v>41988</v>
      </c>
      <c r="G43" s="30"/>
      <c r="H43" s="26"/>
      <c r="I43" s="26"/>
      <c r="J43" s="27"/>
      <c r="K43" s="30"/>
      <c r="L43" t="s">
        <v>17</v>
      </c>
      <c r="M43" t="s">
        <v>17</v>
      </c>
      <c r="N43" s="2" t="s">
        <v>17</v>
      </c>
      <c r="O43">
        <v>0</v>
      </c>
    </row>
    <row r="44" spans="1:15" x14ac:dyDescent="0.25">
      <c r="A44" t="s">
        <v>761</v>
      </c>
      <c r="B44" s="166"/>
      <c r="C44" s="166"/>
      <c r="D44" s="166"/>
      <c r="E44" s="166"/>
      <c r="F44" s="163"/>
      <c r="G44" s="30"/>
      <c r="H44" s="26"/>
      <c r="I44" s="26"/>
      <c r="J44" s="27"/>
      <c r="K44" s="30"/>
      <c r="L44" t="s">
        <v>17</v>
      </c>
      <c r="M44" t="s">
        <v>17</v>
      </c>
      <c r="N44" s="2" t="s">
        <v>17</v>
      </c>
      <c r="O44">
        <v>0</v>
      </c>
    </row>
    <row r="45" spans="1:15" x14ac:dyDescent="0.25">
      <c r="A45" t="s">
        <v>762</v>
      </c>
      <c r="B45" s="166"/>
      <c r="C45" s="166"/>
      <c r="D45" s="166"/>
      <c r="E45" s="166"/>
      <c r="F45" s="163"/>
      <c r="G45" s="30"/>
      <c r="H45" s="26"/>
      <c r="I45" s="26"/>
      <c r="J45" s="27"/>
      <c r="K45" s="30"/>
      <c r="L45" t="s">
        <v>17</v>
      </c>
      <c r="M45" t="s">
        <v>17</v>
      </c>
      <c r="N45" s="2" t="s">
        <v>17</v>
      </c>
      <c r="O45">
        <v>0</v>
      </c>
    </row>
    <row r="46" spans="1:15" x14ac:dyDescent="0.25">
      <c r="A46" t="s">
        <v>763</v>
      </c>
      <c r="B46" s="166"/>
      <c r="C46" s="166"/>
      <c r="D46" s="166"/>
      <c r="E46" s="166"/>
      <c r="F46" s="163"/>
      <c r="G46" s="30"/>
      <c r="H46" s="26"/>
      <c r="I46" s="26"/>
      <c r="J46" s="27"/>
      <c r="K46" s="30"/>
      <c r="L46" t="s">
        <v>17</v>
      </c>
      <c r="M46" t="s">
        <v>17</v>
      </c>
      <c r="N46" s="2" t="s">
        <v>17</v>
      </c>
      <c r="O46">
        <v>0</v>
      </c>
    </row>
    <row r="47" spans="1:15" x14ac:dyDescent="0.25">
      <c r="A47" t="s">
        <v>764</v>
      </c>
      <c r="B47" s="166"/>
      <c r="C47" s="166"/>
      <c r="D47" s="166"/>
      <c r="E47" s="166"/>
      <c r="F47" s="163"/>
      <c r="G47" s="30"/>
      <c r="H47" s="26"/>
      <c r="I47" s="26"/>
      <c r="J47" s="27"/>
      <c r="K47" s="30"/>
      <c r="L47" t="s">
        <v>17</v>
      </c>
      <c r="M47" t="s">
        <v>17</v>
      </c>
      <c r="N47" s="2" t="s">
        <v>17</v>
      </c>
      <c r="O47">
        <v>0</v>
      </c>
    </row>
    <row r="48" spans="1:15" x14ac:dyDescent="0.25">
      <c r="A48" t="s">
        <v>765</v>
      </c>
      <c r="B48" s="166"/>
      <c r="C48" s="166"/>
      <c r="D48" s="166"/>
      <c r="E48" s="166"/>
      <c r="F48" s="163"/>
      <c r="G48" s="30"/>
      <c r="H48" s="26"/>
      <c r="I48" s="26"/>
      <c r="J48" s="27"/>
      <c r="K48" s="30"/>
      <c r="L48" t="s">
        <v>17</v>
      </c>
      <c r="M48" t="s">
        <v>17</v>
      </c>
      <c r="N48" s="2" t="s">
        <v>17</v>
      </c>
      <c r="O48">
        <v>0</v>
      </c>
    </row>
    <row r="49" spans="1:15" x14ac:dyDescent="0.25">
      <c r="A49" t="s">
        <v>766</v>
      </c>
      <c r="B49" s="166"/>
      <c r="C49" s="166"/>
      <c r="D49" s="166"/>
      <c r="E49" s="166"/>
      <c r="F49" s="163"/>
      <c r="G49" s="30"/>
      <c r="H49" s="26"/>
      <c r="I49" s="26"/>
      <c r="J49" s="27"/>
      <c r="K49" s="30"/>
      <c r="L49" t="s">
        <v>17</v>
      </c>
      <c r="M49" t="s">
        <v>17</v>
      </c>
      <c r="N49" s="2" t="s">
        <v>17</v>
      </c>
      <c r="O49">
        <v>0</v>
      </c>
    </row>
    <row r="50" spans="1:15" x14ac:dyDescent="0.25">
      <c r="A50" t="s">
        <v>767</v>
      </c>
      <c r="B50" s="166"/>
      <c r="C50" s="166"/>
      <c r="D50" s="166"/>
      <c r="E50" s="166"/>
      <c r="F50" s="163"/>
      <c r="G50" s="30"/>
      <c r="H50" s="26"/>
      <c r="I50" s="26"/>
      <c r="J50" s="27"/>
      <c r="K50" s="30"/>
      <c r="L50" t="s">
        <v>17</v>
      </c>
      <c r="M50" t="s">
        <v>17</v>
      </c>
      <c r="N50" s="2" t="s">
        <v>17</v>
      </c>
      <c r="O50">
        <v>0</v>
      </c>
    </row>
    <row r="51" spans="1:15" x14ac:dyDescent="0.25">
      <c r="A51" t="s">
        <v>768</v>
      </c>
      <c r="B51" s="166"/>
      <c r="C51" s="166"/>
      <c r="D51" s="166"/>
      <c r="E51" s="166"/>
      <c r="F51" s="163"/>
      <c r="G51" s="30"/>
      <c r="H51" s="26"/>
      <c r="I51" s="26"/>
      <c r="J51" s="27"/>
      <c r="K51" s="30"/>
      <c r="L51" t="s">
        <v>17</v>
      </c>
      <c r="M51" t="s">
        <v>17</v>
      </c>
      <c r="N51" s="2" t="s">
        <v>17</v>
      </c>
      <c r="O51">
        <v>0</v>
      </c>
    </row>
    <row r="52" spans="1:15" x14ac:dyDescent="0.25">
      <c r="A52" t="s">
        <v>769</v>
      </c>
      <c r="B52" s="166"/>
      <c r="C52" s="166"/>
      <c r="D52" s="166"/>
      <c r="E52" s="166"/>
      <c r="F52" s="163"/>
      <c r="G52" s="30"/>
      <c r="H52" s="26"/>
      <c r="I52" s="26"/>
      <c r="J52" s="27"/>
      <c r="K52" s="30"/>
      <c r="L52" t="s">
        <v>17</v>
      </c>
      <c r="M52" t="s">
        <v>17</v>
      </c>
      <c r="N52" s="2" t="s">
        <v>17</v>
      </c>
      <c r="O52">
        <v>0</v>
      </c>
    </row>
    <row r="53" spans="1:15" x14ac:dyDescent="0.25">
      <c r="A53" t="s">
        <v>770</v>
      </c>
      <c r="B53" s="166" t="s">
        <v>11</v>
      </c>
      <c r="C53" s="166" t="s">
        <v>28</v>
      </c>
      <c r="D53" s="166" t="s">
        <v>959</v>
      </c>
      <c r="E53" s="166">
        <v>4</v>
      </c>
      <c r="F53" s="163">
        <v>41988</v>
      </c>
      <c r="G53" s="30"/>
      <c r="H53" s="26"/>
      <c r="I53" s="26"/>
      <c r="J53" s="27"/>
      <c r="K53" s="30"/>
      <c r="L53" s="67">
        <v>14.93</v>
      </c>
      <c r="M53" s="67">
        <v>15.01</v>
      </c>
      <c r="N53" s="78">
        <f>AVERAGE(L53:M53)</f>
        <v>14.969999999999999</v>
      </c>
      <c r="O53" s="77">
        <f t="shared" ref="O53:O57" si="0">(10^((N53-34.827)/-3.4891))/0.1875</f>
        <v>2619094.5335538355</v>
      </c>
    </row>
    <row r="54" spans="1:15" x14ac:dyDescent="0.25">
      <c r="A54" t="s">
        <v>771</v>
      </c>
      <c r="B54" s="166"/>
      <c r="C54" s="166"/>
      <c r="D54" s="166"/>
      <c r="E54" s="166"/>
      <c r="F54" s="163"/>
      <c r="G54" s="30"/>
      <c r="H54" s="26"/>
      <c r="I54" s="26"/>
      <c r="J54" s="27"/>
      <c r="K54" s="30"/>
      <c r="L54" s="67">
        <v>24.33</v>
      </c>
      <c r="M54" s="67">
        <v>24.43</v>
      </c>
      <c r="N54" s="78">
        <f t="shared" ref="N54:N57" si="1">AVERAGE(L54:M54)</f>
        <v>24.38</v>
      </c>
      <c r="O54" s="77">
        <f t="shared" si="0"/>
        <v>5262.3606499318857</v>
      </c>
    </row>
    <row r="55" spans="1:15" x14ac:dyDescent="0.25">
      <c r="A55" t="s">
        <v>772</v>
      </c>
      <c r="B55" s="166"/>
      <c r="C55" s="166"/>
      <c r="D55" s="166"/>
      <c r="E55" s="166"/>
      <c r="F55" s="163"/>
      <c r="G55" s="30"/>
      <c r="H55" s="26"/>
      <c r="I55" s="26"/>
      <c r="J55" s="27"/>
      <c r="K55" s="30"/>
      <c r="L55" s="67">
        <v>24.82</v>
      </c>
      <c r="M55" s="67">
        <v>24.81</v>
      </c>
      <c r="N55" s="78">
        <f t="shared" si="1"/>
        <v>24.814999999999998</v>
      </c>
      <c r="O55" s="77">
        <f t="shared" si="0"/>
        <v>3949.1772267531082</v>
      </c>
    </row>
    <row r="56" spans="1:15" x14ac:dyDescent="0.25">
      <c r="A56" t="s">
        <v>773</v>
      </c>
      <c r="B56" s="166"/>
      <c r="C56" s="166"/>
      <c r="D56" s="166"/>
      <c r="E56" s="166"/>
      <c r="F56" s="163"/>
      <c r="G56" s="30"/>
      <c r="H56" s="26"/>
      <c r="I56" s="26"/>
      <c r="J56" s="27"/>
      <c r="K56" s="30"/>
      <c r="L56" s="67">
        <v>27.77</v>
      </c>
      <c r="M56" s="67">
        <v>27.51</v>
      </c>
      <c r="N56" s="78">
        <f t="shared" si="1"/>
        <v>27.64</v>
      </c>
      <c r="O56" s="77">
        <f t="shared" si="0"/>
        <v>612.12799310640582</v>
      </c>
    </row>
    <row r="57" spans="1:15" x14ac:dyDescent="0.25">
      <c r="A57" t="s">
        <v>774</v>
      </c>
      <c r="B57" s="166"/>
      <c r="C57" s="166"/>
      <c r="D57" s="166"/>
      <c r="E57" s="166"/>
      <c r="F57" s="163"/>
      <c r="G57" s="30"/>
      <c r="H57" s="26"/>
      <c r="I57" s="26"/>
      <c r="J57" s="27"/>
      <c r="K57" s="30"/>
      <c r="L57" s="67">
        <v>28.34</v>
      </c>
      <c r="M57" s="67">
        <v>28.21</v>
      </c>
      <c r="N57" s="78">
        <f t="shared" si="1"/>
        <v>28.274999999999999</v>
      </c>
      <c r="O57" s="77">
        <f t="shared" si="0"/>
        <v>402.575076027867</v>
      </c>
    </row>
    <row r="58" spans="1:15" x14ac:dyDescent="0.25">
      <c r="A58" t="s">
        <v>775</v>
      </c>
      <c r="B58" s="166" t="s">
        <v>45</v>
      </c>
      <c r="C58" s="166" t="s">
        <v>29</v>
      </c>
      <c r="D58" s="166" t="s">
        <v>72</v>
      </c>
      <c r="E58" s="166">
        <v>4</v>
      </c>
      <c r="F58" s="163">
        <v>41988</v>
      </c>
      <c r="G58" s="30"/>
      <c r="H58" s="26"/>
      <c r="I58" s="26"/>
      <c r="J58" s="27"/>
      <c r="K58" s="30"/>
      <c r="L58" t="s">
        <v>5</v>
      </c>
      <c r="M58" t="s">
        <v>5</v>
      </c>
      <c r="N58" s="2" t="s">
        <v>17</v>
      </c>
      <c r="O58">
        <v>0</v>
      </c>
    </row>
    <row r="59" spans="1:15" x14ac:dyDescent="0.25">
      <c r="A59" t="s">
        <v>776</v>
      </c>
      <c r="B59" s="166"/>
      <c r="C59" s="166"/>
      <c r="D59" s="166"/>
      <c r="E59" s="166"/>
      <c r="F59" s="163"/>
      <c r="G59" s="30"/>
      <c r="H59" s="26"/>
      <c r="I59" s="26"/>
      <c r="J59" s="27"/>
      <c r="K59" s="30"/>
      <c r="L59" t="s">
        <v>5</v>
      </c>
      <c r="M59" t="s">
        <v>5</v>
      </c>
      <c r="N59" s="2" t="s">
        <v>17</v>
      </c>
      <c r="O59">
        <v>0</v>
      </c>
    </row>
    <row r="60" spans="1:15" x14ac:dyDescent="0.25">
      <c r="A60" t="s">
        <v>777</v>
      </c>
      <c r="B60" s="166"/>
      <c r="C60" s="166"/>
      <c r="D60" s="166"/>
      <c r="E60" s="166"/>
      <c r="F60" s="163"/>
      <c r="G60" s="30"/>
      <c r="H60" s="26"/>
      <c r="I60" s="26"/>
      <c r="J60" s="27"/>
      <c r="K60" s="30"/>
      <c r="L60" t="s">
        <v>5</v>
      </c>
      <c r="M60" t="s">
        <v>5</v>
      </c>
      <c r="N60" s="2" t="s">
        <v>17</v>
      </c>
      <c r="O60">
        <v>0</v>
      </c>
    </row>
    <row r="61" spans="1:15" x14ac:dyDescent="0.25">
      <c r="A61" t="s">
        <v>778</v>
      </c>
      <c r="B61" s="166"/>
      <c r="C61" s="166"/>
      <c r="D61" s="166"/>
      <c r="E61" s="166"/>
      <c r="F61" s="163"/>
      <c r="G61" s="30"/>
      <c r="H61" s="26"/>
      <c r="I61" s="26"/>
      <c r="J61" s="27"/>
      <c r="K61" s="30"/>
      <c r="L61" t="s">
        <v>5</v>
      </c>
      <c r="M61" t="s">
        <v>5</v>
      </c>
      <c r="N61" s="2" t="s">
        <v>17</v>
      </c>
      <c r="O61">
        <v>0</v>
      </c>
    </row>
    <row r="62" spans="1:15" x14ac:dyDescent="0.25">
      <c r="A62" t="s">
        <v>779</v>
      </c>
      <c r="B62" s="166"/>
      <c r="C62" s="166"/>
      <c r="D62" s="166"/>
      <c r="E62" s="166"/>
      <c r="F62" s="163"/>
      <c r="G62" s="30"/>
      <c r="H62" s="26"/>
      <c r="I62" s="26"/>
      <c r="J62" s="27"/>
      <c r="K62" s="30"/>
      <c r="L62" t="s">
        <v>5</v>
      </c>
      <c r="M62" t="s">
        <v>5</v>
      </c>
      <c r="N62" s="2" t="s">
        <v>17</v>
      </c>
      <c r="O62">
        <v>0</v>
      </c>
    </row>
    <row r="63" spans="1:15" x14ac:dyDescent="0.25">
      <c r="A63" t="s">
        <v>780</v>
      </c>
      <c r="B63" s="166"/>
      <c r="C63" s="166"/>
      <c r="D63" s="166"/>
      <c r="E63" s="166"/>
      <c r="F63" s="163"/>
      <c r="G63" s="30"/>
      <c r="H63" s="26"/>
      <c r="I63" s="26"/>
      <c r="J63" s="27"/>
      <c r="K63" s="30"/>
      <c r="L63" t="s">
        <v>5</v>
      </c>
      <c r="M63" t="s">
        <v>5</v>
      </c>
      <c r="N63" s="2" t="s">
        <v>17</v>
      </c>
      <c r="O63">
        <v>0</v>
      </c>
    </row>
    <row r="64" spans="1:15" x14ac:dyDescent="0.25">
      <c r="A64" t="s">
        <v>781</v>
      </c>
      <c r="B64" s="166"/>
      <c r="C64" s="166"/>
      <c r="D64" s="166"/>
      <c r="E64" s="166"/>
      <c r="F64" s="163"/>
      <c r="G64" s="30"/>
      <c r="H64" s="26"/>
      <c r="I64" s="26"/>
      <c r="J64" s="27"/>
      <c r="K64" s="30"/>
      <c r="L64" t="s">
        <v>5</v>
      </c>
      <c r="M64" t="s">
        <v>5</v>
      </c>
      <c r="N64" s="2" t="s">
        <v>17</v>
      </c>
      <c r="O64">
        <v>0</v>
      </c>
    </row>
    <row r="65" spans="1:15" x14ac:dyDescent="0.25">
      <c r="A65" t="s">
        <v>782</v>
      </c>
      <c r="B65" s="166"/>
      <c r="C65" s="166"/>
      <c r="D65" s="166"/>
      <c r="E65" s="166"/>
      <c r="F65" s="163"/>
      <c r="G65" s="30"/>
      <c r="H65" s="26"/>
      <c r="I65" s="26"/>
      <c r="J65" s="27"/>
      <c r="K65" s="30"/>
      <c r="L65" t="s">
        <v>5</v>
      </c>
      <c r="M65" t="s">
        <v>5</v>
      </c>
      <c r="N65" s="2" t="s">
        <v>17</v>
      </c>
      <c r="O65">
        <v>0</v>
      </c>
    </row>
    <row r="66" spans="1:15" x14ac:dyDescent="0.25">
      <c r="A66" t="s">
        <v>783</v>
      </c>
      <c r="B66" s="166"/>
      <c r="C66" s="166"/>
      <c r="D66" s="166"/>
      <c r="E66" s="166"/>
      <c r="F66" s="163"/>
      <c r="G66" s="30"/>
      <c r="H66" s="26"/>
      <c r="I66" s="26"/>
      <c r="J66" s="27"/>
      <c r="K66" s="30"/>
      <c r="L66" t="s">
        <v>5</v>
      </c>
      <c r="M66" t="s">
        <v>5</v>
      </c>
      <c r="N66" s="2" t="s">
        <v>17</v>
      </c>
      <c r="O66">
        <v>0</v>
      </c>
    </row>
    <row r="67" spans="1:15" x14ac:dyDescent="0.25">
      <c r="A67" t="s">
        <v>784</v>
      </c>
      <c r="B67" s="166"/>
      <c r="C67" s="166"/>
      <c r="D67" s="166"/>
      <c r="E67" s="166"/>
      <c r="F67" s="163"/>
      <c r="G67" s="30"/>
      <c r="H67" s="26"/>
      <c r="I67" s="26"/>
      <c r="J67" s="27"/>
      <c r="K67" s="30"/>
      <c r="L67" t="s">
        <v>5</v>
      </c>
      <c r="M67" t="s">
        <v>5</v>
      </c>
      <c r="N67" s="2" t="s">
        <v>17</v>
      </c>
      <c r="O67">
        <v>0</v>
      </c>
    </row>
    <row r="68" spans="1:15" x14ac:dyDescent="0.25">
      <c r="A68" t="s">
        <v>785</v>
      </c>
      <c r="B68" s="166" t="s">
        <v>45</v>
      </c>
      <c r="C68" s="166" t="s">
        <v>29</v>
      </c>
      <c r="D68" s="166" t="s">
        <v>959</v>
      </c>
      <c r="E68" s="166">
        <v>4</v>
      </c>
      <c r="F68" s="163">
        <v>41988</v>
      </c>
      <c r="G68" s="30"/>
      <c r="H68" s="26"/>
      <c r="I68" s="26"/>
      <c r="J68" s="27"/>
      <c r="K68" s="30"/>
      <c r="L68" s="67">
        <v>33.229999999999997</v>
      </c>
      <c r="M68" s="67">
        <v>34.71</v>
      </c>
      <c r="N68" s="78">
        <f>AVERAGE(L68:M68)</f>
        <v>33.97</v>
      </c>
      <c r="O68" s="77">
        <f t="shared" ref="O68:O72" si="2">(10^((N68-34.827)/-3.4891))/0.1875</f>
        <v>9.3890317598196233</v>
      </c>
    </row>
    <row r="69" spans="1:15" x14ac:dyDescent="0.25">
      <c r="A69" t="s">
        <v>786</v>
      </c>
      <c r="B69" s="166"/>
      <c r="C69" s="166"/>
      <c r="D69" s="166"/>
      <c r="E69" s="166"/>
      <c r="F69" s="163"/>
      <c r="G69" s="30"/>
      <c r="H69" s="26"/>
      <c r="I69" s="26"/>
      <c r="J69" s="27"/>
      <c r="K69" s="30"/>
      <c r="L69" s="67">
        <v>24.96</v>
      </c>
      <c r="M69" s="67">
        <v>24.96</v>
      </c>
      <c r="N69" s="78">
        <f t="shared" ref="N69:N72" si="3">AVERAGE(L69:M69)</f>
        <v>24.96</v>
      </c>
      <c r="O69" s="77">
        <f t="shared" si="2"/>
        <v>3588.7948172744013</v>
      </c>
    </row>
    <row r="70" spans="1:15" x14ac:dyDescent="0.25">
      <c r="A70" t="s">
        <v>787</v>
      </c>
      <c r="B70" s="166"/>
      <c r="C70" s="166"/>
      <c r="D70" s="166"/>
      <c r="E70" s="166"/>
      <c r="F70" s="163"/>
      <c r="G70" s="30"/>
      <c r="H70" s="26"/>
      <c r="I70" s="26"/>
      <c r="J70" s="27"/>
      <c r="K70" s="30"/>
      <c r="L70" s="67">
        <v>29.8</v>
      </c>
      <c r="M70" s="67">
        <v>29.86</v>
      </c>
      <c r="N70" s="78">
        <f t="shared" si="3"/>
        <v>29.83</v>
      </c>
      <c r="O70" s="77">
        <f t="shared" si="2"/>
        <v>144.26906401335683</v>
      </c>
    </row>
    <row r="71" spans="1:15" x14ac:dyDescent="0.25">
      <c r="A71" t="s">
        <v>788</v>
      </c>
      <c r="B71" s="166"/>
      <c r="C71" s="166"/>
      <c r="D71" s="166"/>
      <c r="E71" s="166"/>
      <c r="F71" s="163"/>
      <c r="G71" s="30"/>
      <c r="H71" s="26"/>
      <c r="I71" s="26"/>
      <c r="J71" s="27"/>
      <c r="K71" s="30"/>
      <c r="L71" s="67">
        <v>26.12</v>
      </c>
      <c r="M71" s="67">
        <v>26.23</v>
      </c>
      <c r="N71" s="78">
        <f t="shared" si="3"/>
        <v>26.175000000000001</v>
      </c>
      <c r="O71" s="77">
        <f t="shared" si="2"/>
        <v>1609.6123385631142</v>
      </c>
    </row>
    <row r="72" spans="1:15" x14ac:dyDescent="0.25">
      <c r="A72" t="s">
        <v>789</v>
      </c>
      <c r="B72" s="166"/>
      <c r="C72" s="166"/>
      <c r="D72" s="166"/>
      <c r="E72" s="166"/>
      <c r="F72" s="163"/>
      <c r="G72" s="30"/>
      <c r="H72" s="26"/>
      <c r="I72" s="26"/>
      <c r="J72" s="27"/>
      <c r="K72" s="30"/>
      <c r="L72" s="67">
        <v>27.3</v>
      </c>
      <c r="M72" s="67">
        <v>27.29</v>
      </c>
      <c r="N72" s="78">
        <f t="shared" si="3"/>
        <v>27.295000000000002</v>
      </c>
      <c r="O72" s="77">
        <f t="shared" si="2"/>
        <v>768.6375688816421</v>
      </c>
    </row>
    <row r="73" spans="1:15" x14ac:dyDescent="0.25">
      <c r="A73" t="s">
        <v>790</v>
      </c>
      <c r="B73" s="166" t="s">
        <v>52</v>
      </c>
      <c r="C73" s="166" t="s">
        <v>30</v>
      </c>
      <c r="D73" s="166" t="s">
        <v>72</v>
      </c>
      <c r="E73" s="166">
        <v>4</v>
      </c>
      <c r="F73" s="163">
        <v>41988</v>
      </c>
      <c r="G73" s="30"/>
      <c r="H73" s="26"/>
      <c r="I73" s="26"/>
      <c r="J73" s="27"/>
      <c r="K73" s="30"/>
      <c r="L73" t="s">
        <v>5</v>
      </c>
      <c r="M73" t="s">
        <v>5</v>
      </c>
      <c r="N73" s="2" t="s">
        <v>17</v>
      </c>
      <c r="O73" s="79">
        <v>0</v>
      </c>
    </row>
    <row r="74" spans="1:15" x14ac:dyDescent="0.25">
      <c r="A74" t="s">
        <v>791</v>
      </c>
      <c r="B74" s="166"/>
      <c r="C74" s="166"/>
      <c r="D74" s="166"/>
      <c r="E74" s="166"/>
      <c r="F74" s="163"/>
      <c r="G74" s="30"/>
      <c r="H74" s="26"/>
      <c r="I74" s="26"/>
      <c r="J74" s="27"/>
      <c r="K74" s="30"/>
      <c r="L74" t="s">
        <v>5</v>
      </c>
      <c r="M74" t="s">
        <v>5</v>
      </c>
      <c r="N74" s="2" t="s">
        <v>17</v>
      </c>
      <c r="O74">
        <v>0</v>
      </c>
    </row>
    <row r="75" spans="1:15" x14ac:dyDescent="0.25">
      <c r="A75" t="s">
        <v>792</v>
      </c>
      <c r="B75" s="166"/>
      <c r="C75" s="166"/>
      <c r="D75" s="166"/>
      <c r="E75" s="166"/>
      <c r="F75" s="163"/>
      <c r="G75" s="30"/>
      <c r="H75" s="26"/>
      <c r="I75" s="26"/>
      <c r="J75" s="27"/>
      <c r="K75" s="30"/>
      <c r="L75" t="s">
        <v>5</v>
      </c>
      <c r="M75" t="s">
        <v>5</v>
      </c>
      <c r="N75" s="2" t="s">
        <v>17</v>
      </c>
      <c r="O75">
        <v>0</v>
      </c>
    </row>
    <row r="76" spans="1:15" x14ac:dyDescent="0.25">
      <c r="A76" t="s">
        <v>793</v>
      </c>
      <c r="B76" s="166"/>
      <c r="C76" s="166"/>
      <c r="D76" s="166"/>
      <c r="E76" s="166"/>
      <c r="F76" s="163"/>
      <c r="G76" s="30"/>
      <c r="H76" s="26"/>
      <c r="I76" s="26"/>
      <c r="J76" s="27"/>
      <c r="K76" s="30"/>
      <c r="L76" t="s">
        <v>5</v>
      </c>
      <c r="M76" t="s">
        <v>5</v>
      </c>
      <c r="N76" s="2" t="s">
        <v>17</v>
      </c>
      <c r="O76">
        <v>0</v>
      </c>
    </row>
    <row r="77" spans="1:15" x14ac:dyDescent="0.25">
      <c r="A77" t="s">
        <v>794</v>
      </c>
      <c r="B77" s="166"/>
      <c r="C77" s="166"/>
      <c r="D77" s="166"/>
      <c r="E77" s="166"/>
      <c r="F77" s="163"/>
      <c r="G77" s="30"/>
      <c r="H77" s="26"/>
      <c r="I77" s="26"/>
      <c r="J77" s="27"/>
      <c r="K77" s="30"/>
      <c r="L77" t="s">
        <v>5</v>
      </c>
      <c r="M77" t="s">
        <v>5</v>
      </c>
      <c r="N77" s="2" t="s">
        <v>17</v>
      </c>
      <c r="O77">
        <v>0</v>
      </c>
    </row>
    <row r="78" spans="1:15" x14ac:dyDescent="0.25">
      <c r="A78" t="s">
        <v>795</v>
      </c>
      <c r="B78" s="166"/>
      <c r="C78" s="166"/>
      <c r="D78" s="166"/>
      <c r="E78" s="166"/>
      <c r="F78" s="163"/>
      <c r="G78" s="30"/>
      <c r="H78" s="26"/>
      <c r="I78" s="26"/>
      <c r="J78" s="27"/>
      <c r="K78" s="30"/>
      <c r="L78" t="s">
        <v>5</v>
      </c>
      <c r="M78" t="s">
        <v>5</v>
      </c>
      <c r="N78" s="2" t="s">
        <v>17</v>
      </c>
      <c r="O78">
        <v>0</v>
      </c>
    </row>
    <row r="79" spans="1:15" x14ac:dyDescent="0.25">
      <c r="A79" t="s">
        <v>796</v>
      </c>
      <c r="B79" s="166"/>
      <c r="C79" s="166"/>
      <c r="D79" s="166"/>
      <c r="E79" s="166"/>
      <c r="F79" s="163"/>
      <c r="G79" s="30"/>
      <c r="H79" s="26"/>
      <c r="I79" s="26"/>
      <c r="J79" s="27"/>
      <c r="K79" s="30"/>
      <c r="L79" t="s">
        <v>5</v>
      </c>
      <c r="M79" t="s">
        <v>5</v>
      </c>
      <c r="N79" s="2" t="s">
        <v>17</v>
      </c>
      <c r="O79">
        <v>0</v>
      </c>
    </row>
    <row r="80" spans="1:15" x14ac:dyDescent="0.25">
      <c r="A80" t="s">
        <v>797</v>
      </c>
      <c r="B80" s="166"/>
      <c r="C80" s="166"/>
      <c r="D80" s="166"/>
      <c r="E80" s="166"/>
      <c r="F80" s="163"/>
      <c r="G80" s="30"/>
      <c r="H80" s="26"/>
      <c r="I80" s="26"/>
      <c r="J80" s="27"/>
      <c r="K80" s="30"/>
      <c r="L80" t="s">
        <v>5</v>
      </c>
      <c r="M80" t="s">
        <v>5</v>
      </c>
      <c r="N80" s="2" t="s">
        <v>17</v>
      </c>
      <c r="O80">
        <v>0</v>
      </c>
    </row>
    <row r="81" spans="1:15" x14ac:dyDescent="0.25">
      <c r="A81" t="s">
        <v>798</v>
      </c>
      <c r="B81" s="166"/>
      <c r="C81" s="166"/>
      <c r="D81" s="166"/>
      <c r="E81" s="166"/>
      <c r="F81" s="163"/>
      <c r="G81" s="30"/>
      <c r="H81" s="26"/>
      <c r="I81" s="26"/>
      <c r="J81" s="27"/>
      <c r="K81" s="30"/>
      <c r="L81" t="s">
        <v>5</v>
      </c>
      <c r="M81" t="s">
        <v>5</v>
      </c>
      <c r="N81" s="2" t="s">
        <v>17</v>
      </c>
      <c r="O81">
        <v>0</v>
      </c>
    </row>
    <row r="82" spans="1:15" x14ac:dyDescent="0.25">
      <c r="A82" t="s">
        <v>799</v>
      </c>
      <c r="B82" s="166" t="s">
        <v>11</v>
      </c>
      <c r="C82" s="166" t="s">
        <v>30</v>
      </c>
      <c r="D82" s="166" t="s">
        <v>959</v>
      </c>
      <c r="E82" s="166">
        <v>4</v>
      </c>
      <c r="F82" s="163">
        <v>41988</v>
      </c>
      <c r="G82" s="30"/>
      <c r="H82" s="26"/>
      <c r="I82" s="26"/>
      <c r="J82" s="27"/>
      <c r="K82" s="30"/>
      <c r="L82" s="67">
        <v>23.37</v>
      </c>
      <c r="M82" s="67">
        <v>23.5</v>
      </c>
      <c r="N82" s="78">
        <f t="shared" ref="N82:N86" si="4">AVERAGE(L82:M82)</f>
        <v>23.435000000000002</v>
      </c>
      <c r="O82" s="77">
        <f t="shared" ref="O82:O86" si="5">(10^((N82-34.827)/-3.4891))/0.1875</f>
        <v>9818.0240735297739</v>
      </c>
    </row>
    <row r="83" spans="1:15" x14ac:dyDescent="0.25">
      <c r="A83" t="s">
        <v>800</v>
      </c>
      <c r="B83" s="166"/>
      <c r="C83" s="166"/>
      <c r="D83" s="166"/>
      <c r="E83" s="166"/>
      <c r="F83" s="163"/>
      <c r="G83" s="30"/>
      <c r="H83" s="26"/>
      <c r="I83" s="26"/>
      <c r="J83" s="27"/>
      <c r="K83" s="30"/>
      <c r="L83" s="67">
        <v>24.42</v>
      </c>
      <c r="M83" s="67">
        <v>24.27</v>
      </c>
      <c r="N83" s="78">
        <f t="shared" si="4"/>
        <v>24.344999999999999</v>
      </c>
      <c r="O83" s="77">
        <f t="shared" si="5"/>
        <v>5385.3241450507639</v>
      </c>
    </row>
    <row r="84" spans="1:15" x14ac:dyDescent="0.25">
      <c r="A84" t="s">
        <v>801</v>
      </c>
      <c r="B84" s="166"/>
      <c r="C84" s="166"/>
      <c r="D84" s="166"/>
      <c r="E84" s="166"/>
      <c r="F84" s="163"/>
      <c r="G84" s="30"/>
      <c r="H84" s="26"/>
      <c r="I84" s="26"/>
      <c r="J84" s="27"/>
      <c r="K84" s="30"/>
      <c r="L84" s="67">
        <v>24.31</v>
      </c>
      <c r="M84" s="67">
        <v>24.28</v>
      </c>
      <c r="N84" s="78">
        <f t="shared" si="4"/>
        <v>24.295000000000002</v>
      </c>
      <c r="O84" s="77">
        <f t="shared" si="5"/>
        <v>5565.9870539825924</v>
      </c>
    </row>
    <row r="85" spans="1:15" x14ac:dyDescent="0.25">
      <c r="A85" t="s">
        <v>802</v>
      </c>
      <c r="B85" s="166"/>
      <c r="C85" s="166"/>
      <c r="D85" s="166"/>
      <c r="E85" s="166"/>
      <c r="F85" s="163"/>
      <c r="G85" s="30"/>
      <c r="H85" s="26"/>
      <c r="I85" s="26"/>
      <c r="J85" s="27"/>
      <c r="K85" s="30"/>
      <c r="L85" s="67">
        <v>23.44</v>
      </c>
      <c r="M85" s="67">
        <v>23.33</v>
      </c>
      <c r="N85" s="78">
        <f t="shared" si="4"/>
        <v>23.384999999999998</v>
      </c>
      <c r="O85" s="77">
        <f t="shared" si="5"/>
        <v>10147.391952103437</v>
      </c>
    </row>
    <row r="86" spans="1:15" x14ac:dyDescent="0.25">
      <c r="A86" t="s">
        <v>803</v>
      </c>
      <c r="B86" s="166"/>
      <c r="C86" s="166"/>
      <c r="D86" s="166"/>
      <c r="E86" s="166"/>
      <c r="F86" s="163"/>
      <c r="G86" s="30"/>
      <c r="H86" s="26"/>
      <c r="I86" s="26"/>
      <c r="J86" s="27"/>
      <c r="K86" s="30"/>
      <c r="L86" s="67">
        <v>27.19</v>
      </c>
      <c r="M86" s="67">
        <v>27.19</v>
      </c>
      <c r="N86" s="78">
        <f t="shared" si="4"/>
        <v>27.19</v>
      </c>
      <c r="O86" s="77">
        <f t="shared" si="5"/>
        <v>823.78774742369239</v>
      </c>
    </row>
    <row r="87" spans="1:15" x14ac:dyDescent="0.25">
      <c r="A87" t="s">
        <v>804</v>
      </c>
      <c r="B87" s="166" t="s">
        <v>45</v>
      </c>
      <c r="C87" s="166" t="s">
        <v>51</v>
      </c>
      <c r="D87" s="166" t="s">
        <v>72</v>
      </c>
      <c r="E87" s="166">
        <v>4</v>
      </c>
      <c r="F87" s="163">
        <v>41988</v>
      </c>
      <c r="G87" s="30"/>
      <c r="H87" s="26"/>
      <c r="I87" s="26"/>
      <c r="J87" s="27"/>
      <c r="K87" s="30"/>
      <c r="L87" t="s">
        <v>5</v>
      </c>
      <c r="M87" t="s">
        <v>5</v>
      </c>
      <c r="N87" s="2" t="s">
        <v>17</v>
      </c>
      <c r="O87">
        <v>0</v>
      </c>
    </row>
    <row r="88" spans="1:15" x14ac:dyDescent="0.25">
      <c r="A88" t="s">
        <v>805</v>
      </c>
      <c r="B88" s="166"/>
      <c r="C88" s="166"/>
      <c r="D88" s="166"/>
      <c r="E88" s="166"/>
      <c r="F88" s="163"/>
      <c r="G88" s="30"/>
      <c r="H88" s="26"/>
      <c r="I88" s="26"/>
      <c r="J88" s="27"/>
      <c r="K88" s="30"/>
      <c r="L88" t="s">
        <v>5</v>
      </c>
      <c r="M88" t="s">
        <v>5</v>
      </c>
      <c r="N88" s="2" t="s">
        <v>17</v>
      </c>
      <c r="O88">
        <v>0</v>
      </c>
    </row>
    <row r="89" spans="1:15" x14ac:dyDescent="0.25">
      <c r="A89" t="s">
        <v>806</v>
      </c>
      <c r="B89" s="166"/>
      <c r="C89" s="166"/>
      <c r="D89" s="166"/>
      <c r="E89" s="166"/>
      <c r="F89" s="163"/>
      <c r="G89" s="30"/>
      <c r="H89" s="26"/>
      <c r="I89" s="26"/>
      <c r="J89" s="27"/>
      <c r="K89" s="30"/>
      <c r="L89" t="s">
        <v>5</v>
      </c>
      <c r="M89" t="s">
        <v>5</v>
      </c>
      <c r="N89" s="2" t="s">
        <v>17</v>
      </c>
      <c r="O89">
        <v>0</v>
      </c>
    </row>
    <row r="90" spans="1:15" x14ac:dyDescent="0.25">
      <c r="A90" t="s">
        <v>807</v>
      </c>
      <c r="B90" s="166"/>
      <c r="C90" s="166"/>
      <c r="D90" s="166"/>
      <c r="E90" s="166"/>
      <c r="F90" s="163"/>
      <c r="G90" s="30"/>
      <c r="H90" s="26"/>
      <c r="I90" s="26"/>
      <c r="J90" s="27"/>
      <c r="K90" s="30"/>
      <c r="L90" t="s">
        <v>5</v>
      </c>
      <c r="M90" t="s">
        <v>5</v>
      </c>
      <c r="N90" s="2" t="s">
        <v>17</v>
      </c>
      <c r="O90">
        <v>0</v>
      </c>
    </row>
    <row r="91" spans="1:15" x14ac:dyDescent="0.25">
      <c r="A91" t="s">
        <v>808</v>
      </c>
      <c r="B91" s="166"/>
      <c r="C91" s="166"/>
      <c r="D91" s="166"/>
      <c r="E91" s="166"/>
      <c r="F91" s="163"/>
      <c r="G91" s="30"/>
      <c r="H91" s="26"/>
      <c r="I91" s="26"/>
      <c r="J91" s="27"/>
      <c r="K91" s="30"/>
      <c r="L91" s="67">
        <v>35.9</v>
      </c>
      <c r="M91" s="67">
        <v>35.85</v>
      </c>
      <c r="N91" s="78">
        <f t="shared" ref="N91" si="6">AVERAGE(L91:M91)</f>
        <v>35.875</v>
      </c>
      <c r="O91" s="77">
        <f t="shared" ref="O91" si="7">(10^((N91-34.827)/-3.4891))/0.1875</f>
        <v>2.6707592254212589</v>
      </c>
    </row>
    <row r="92" spans="1:15" x14ac:dyDescent="0.25">
      <c r="A92" t="s">
        <v>809</v>
      </c>
      <c r="B92" s="166"/>
      <c r="C92" s="166"/>
      <c r="D92" s="166"/>
      <c r="E92" s="166"/>
      <c r="F92" s="163"/>
      <c r="G92" s="30"/>
      <c r="H92" s="26"/>
      <c r="I92" s="26"/>
      <c r="J92" s="27"/>
      <c r="K92" s="30"/>
      <c r="L92" t="s">
        <v>5</v>
      </c>
      <c r="M92" t="s">
        <v>5</v>
      </c>
      <c r="N92" s="2" t="s">
        <v>17</v>
      </c>
      <c r="O92">
        <v>0</v>
      </c>
    </row>
    <row r="93" spans="1:15" x14ac:dyDescent="0.25">
      <c r="A93" t="s">
        <v>810</v>
      </c>
      <c r="B93" s="166"/>
      <c r="C93" s="166"/>
      <c r="D93" s="166"/>
      <c r="E93" s="166"/>
      <c r="F93" s="163"/>
      <c r="G93" s="30"/>
      <c r="H93" s="26"/>
      <c r="I93" s="26"/>
      <c r="J93" s="27"/>
      <c r="K93" s="30"/>
      <c r="L93" t="s">
        <v>5</v>
      </c>
      <c r="M93" t="s">
        <v>5</v>
      </c>
      <c r="N93" s="2" t="s">
        <v>17</v>
      </c>
      <c r="O93">
        <v>0</v>
      </c>
    </row>
    <row r="94" spans="1:15" x14ac:dyDescent="0.25">
      <c r="A94" t="s">
        <v>811</v>
      </c>
      <c r="B94" s="166" t="s">
        <v>45</v>
      </c>
      <c r="C94" s="166" t="s">
        <v>51</v>
      </c>
      <c r="D94" s="166" t="s">
        <v>959</v>
      </c>
      <c r="E94" s="166">
        <v>4</v>
      </c>
      <c r="F94" s="163">
        <v>41988</v>
      </c>
      <c r="G94" s="30"/>
      <c r="H94" s="26"/>
      <c r="I94" s="26"/>
      <c r="J94" s="27"/>
      <c r="K94" s="30"/>
      <c r="L94" s="67">
        <v>28.71</v>
      </c>
      <c r="M94" s="67">
        <v>28.77</v>
      </c>
      <c r="N94" s="78">
        <f t="shared" ref="N94:N97" si="8">AVERAGE(L94:M94)</f>
        <v>28.740000000000002</v>
      </c>
      <c r="O94" s="77">
        <f t="shared" ref="O94:O97" si="9">(10^((N94-34.827)/-3.4891))/0.1875</f>
        <v>296.1929335475462</v>
      </c>
    </row>
    <row r="95" spans="1:15" x14ac:dyDescent="0.25">
      <c r="A95" t="s">
        <v>812</v>
      </c>
      <c r="B95" s="166"/>
      <c r="C95" s="166"/>
      <c r="D95" s="166"/>
      <c r="E95" s="166"/>
      <c r="F95" s="163"/>
      <c r="G95" s="30"/>
      <c r="H95" s="26"/>
      <c r="I95" s="26"/>
      <c r="J95" s="27"/>
      <c r="K95" s="30"/>
      <c r="L95" s="67">
        <v>30.26</v>
      </c>
      <c r="M95" s="67">
        <v>30.34</v>
      </c>
      <c r="N95" s="78">
        <f t="shared" si="8"/>
        <v>30.3</v>
      </c>
      <c r="O95" s="77">
        <f t="shared" si="9"/>
        <v>105.79569340318012</v>
      </c>
    </row>
    <row r="96" spans="1:15" x14ac:dyDescent="0.25">
      <c r="A96" t="s">
        <v>813</v>
      </c>
      <c r="B96" s="166"/>
      <c r="C96" s="166"/>
      <c r="D96" s="166"/>
      <c r="E96" s="166"/>
      <c r="F96" s="163"/>
      <c r="G96" s="30"/>
      <c r="H96" s="26"/>
      <c r="I96" s="26"/>
      <c r="J96" s="27"/>
      <c r="K96" s="30"/>
      <c r="L96" s="67">
        <v>27.53</v>
      </c>
      <c r="M96" s="67">
        <v>27.44</v>
      </c>
      <c r="N96" s="78">
        <f t="shared" si="8"/>
        <v>27.484999999999999</v>
      </c>
      <c r="O96" s="77">
        <f t="shared" si="9"/>
        <v>678.0571565759841</v>
      </c>
    </row>
    <row r="97" spans="1:15" x14ac:dyDescent="0.25">
      <c r="A97" t="s">
        <v>814</v>
      </c>
      <c r="B97" s="166"/>
      <c r="C97" s="166"/>
      <c r="D97" s="166"/>
      <c r="E97" s="166"/>
      <c r="F97" s="163"/>
      <c r="G97" s="30"/>
      <c r="H97" s="26"/>
      <c r="I97" s="26"/>
      <c r="J97" s="27"/>
      <c r="K97" s="30"/>
      <c r="L97" s="67">
        <v>28.8</v>
      </c>
      <c r="M97" s="67">
        <v>28.57</v>
      </c>
      <c r="N97" s="78">
        <f t="shared" si="8"/>
        <v>28.685000000000002</v>
      </c>
      <c r="O97" s="77">
        <f t="shared" si="9"/>
        <v>307.14119556950226</v>
      </c>
    </row>
    <row r="98" spans="1:15" x14ac:dyDescent="0.25">
      <c r="A98" t="s">
        <v>815</v>
      </c>
      <c r="B98" s="166" t="s">
        <v>45</v>
      </c>
      <c r="C98" s="166" t="s">
        <v>28</v>
      </c>
      <c r="D98" s="166" t="s">
        <v>72</v>
      </c>
      <c r="E98" s="166">
        <v>6</v>
      </c>
      <c r="F98" s="163">
        <v>42003</v>
      </c>
      <c r="G98" s="29">
        <v>206.4</v>
      </c>
      <c r="H98" t="s">
        <v>17</v>
      </c>
      <c r="I98" t="s">
        <v>17</v>
      </c>
      <c r="J98" s="2" t="s">
        <v>17</v>
      </c>
      <c r="K98" s="29">
        <v>0</v>
      </c>
      <c r="L98" t="s">
        <v>5</v>
      </c>
      <c r="M98" t="s">
        <v>5</v>
      </c>
      <c r="N98" s="2" t="s">
        <v>17</v>
      </c>
      <c r="O98">
        <v>0</v>
      </c>
    </row>
    <row r="99" spans="1:15" x14ac:dyDescent="0.25">
      <c r="A99" t="s">
        <v>816</v>
      </c>
      <c r="B99" s="166"/>
      <c r="C99" s="166"/>
      <c r="D99" s="166"/>
      <c r="E99" s="166"/>
      <c r="F99" s="163"/>
      <c r="G99" s="29">
        <v>93.3</v>
      </c>
      <c r="H99" t="s">
        <v>17</v>
      </c>
      <c r="I99" t="s">
        <v>17</v>
      </c>
      <c r="J99" s="2" t="s">
        <v>17</v>
      </c>
      <c r="K99" s="29">
        <v>0</v>
      </c>
      <c r="L99" t="s">
        <v>5</v>
      </c>
      <c r="M99" t="s">
        <v>5</v>
      </c>
      <c r="N99" s="2" t="s">
        <v>17</v>
      </c>
      <c r="O99">
        <v>0</v>
      </c>
    </row>
    <row r="100" spans="1:15" x14ac:dyDescent="0.25">
      <c r="A100" t="s">
        <v>817</v>
      </c>
      <c r="B100" s="166"/>
      <c r="C100" s="166"/>
      <c r="D100" s="166"/>
      <c r="E100" s="166"/>
      <c r="F100" s="163"/>
      <c r="G100" s="29">
        <v>131.9</v>
      </c>
      <c r="H100" t="s">
        <v>17</v>
      </c>
      <c r="I100" t="s">
        <v>17</v>
      </c>
      <c r="J100" s="2" t="s">
        <v>17</v>
      </c>
      <c r="K100" s="29">
        <v>0</v>
      </c>
      <c r="L100" t="s">
        <v>5</v>
      </c>
      <c r="M100" t="s">
        <v>5</v>
      </c>
      <c r="N100" s="2" t="s">
        <v>17</v>
      </c>
      <c r="O100">
        <v>0</v>
      </c>
    </row>
    <row r="101" spans="1:15" x14ac:dyDescent="0.25">
      <c r="A101" t="s">
        <v>818</v>
      </c>
      <c r="B101" s="166"/>
      <c r="C101" s="166"/>
      <c r="D101" s="166"/>
      <c r="E101" s="166"/>
      <c r="F101" s="163"/>
      <c r="G101" s="29">
        <v>140.69999999999999</v>
      </c>
      <c r="H101" t="s">
        <v>17</v>
      </c>
      <c r="I101" t="s">
        <v>17</v>
      </c>
      <c r="J101" s="2" t="s">
        <v>17</v>
      </c>
      <c r="K101" s="29">
        <v>0</v>
      </c>
      <c r="L101" t="s">
        <v>5</v>
      </c>
      <c r="M101" t="s">
        <v>5</v>
      </c>
      <c r="N101" s="2" t="s">
        <v>17</v>
      </c>
      <c r="O101">
        <v>0</v>
      </c>
    </row>
    <row r="102" spans="1:15" x14ac:dyDescent="0.25">
      <c r="A102" t="s">
        <v>819</v>
      </c>
      <c r="B102" s="166"/>
      <c r="C102" s="166"/>
      <c r="D102" s="166"/>
      <c r="E102" s="166"/>
      <c r="F102" s="163"/>
      <c r="G102" s="29">
        <v>145.5</v>
      </c>
      <c r="H102" t="s">
        <v>17</v>
      </c>
      <c r="I102" t="s">
        <v>17</v>
      </c>
      <c r="J102" s="2" t="s">
        <v>17</v>
      </c>
      <c r="K102" s="29">
        <v>0</v>
      </c>
      <c r="L102" t="s">
        <v>5</v>
      </c>
      <c r="M102" t="s">
        <v>5</v>
      </c>
      <c r="N102" s="2" t="s">
        <v>17</v>
      </c>
      <c r="O102">
        <v>0</v>
      </c>
    </row>
    <row r="103" spans="1:15" x14ac:dyDescent="0.25">
      <c r="A103" t="s">
        <v>820</v>
      </c>
      <c r="B103" s="166"/>
      <c r="C103" s="166"/>
      <c r="D103" s="166"/>
      <c r="E103" s="166"/>
      <c r="F103" s="163"/>
      <c r="G103" s="29">
        <v>81.400000000000006</v>
      </c>
      <c r="H103" t="s">
        <v>17</v>
      </c>
      <c r="I103" t="s">
        <v>17</v>
      </c>
      <c r="J103" s="2" t="s">
        <v>17</v>
      </c>
      <c r="K103" s="29">
        <v>0</v>
      </c>
      <c r="L103" t="s">
        <v>5</v>
      </c>
      <c r="M103" t="s">
        <v>5</v>
      </c>
      <c r="N103" s="2" t="s">
        <v>17</v>
      </c>
      <c r="O103">
        <v>0</v>
      </c>
    </row>
    <row r="104" spans="1:15" x14ac:dyDescent="0.25">
      <c r="A104" t="s">
        <v>821</v>
      </c>
      <c r="B104" s="166"/>
      <c r="C104" s="166"/>
      <c r="D104" s="166"/>
      <c r="E104" s="166"/>
      <c r="F104" s="163"/>
      <c r="G104" s="29">
        <v>112.9</v>
      </c>
      <c r="H104" t="s">
        <v>17</v>
      </c>
      <c r="I104" t="s">
        <v>17</v>
      </c>
      <c r="J104" s="2" t="s">
        <v>17</v>
      </c>
      <c r="K104" s="29">
        <v>0</v>
      </c>
      <c r="L104" t="s">
        <v>5</v>
      </c>
      <c r="M104" t="s">
        <v>5</v>
      </c>
      <c r="N104" s="2" t="s">
        <v>17</v>
      </c>
      <c r="O104">
        <v>0</v>
      </c>
    </row>
    <row r="105" spans="1:15" x14ac:dyDescent="0.25">
      <c r="A105" t="s">
        <v>822</v>
      </c>
      <c r="B105" s="166"/>
      <c r="C105" s="166"/>
      <c r="D105" s="166"/>
      <c r="E105" s="166"/>
      <c r="F105" s="163"/>
      <c r="G105" s="29">
        <v>150.1</v>
      </c>
      <c r="H105" t="s">
        <v>17</v>
      </c>
      <c r="I105" t="s">
        <v>17</v>
      </c>
      <c r="J105" s="2" t="s">
        <v>17</v>
      </c>
      <c r="K105" s="29">
        <v>0</v>
      </c>
      <c r="L105" t="s">
        <v>5</v>
      </c>
      <c r="M105" t="s">
        <v>5</v>
      </c>
      <c r="N105" s="2" t="s">
        <v>17</v>
      </c>
      <c r="O105">
        <v>0</v>
      </c>
    </row>
    <row r="106" spans="1:15" x14ac:dyDescent="0.25">
      <c r="A106" t="s">
        <v>823</v>
      </c>
      <c r="B106" s="166" t="s">
        <v>11</v>
      </c>
      <c r="C106" s="166" t="s">
        <v>28</v>
      </c>
      <c r="D106" s="166" t="s">
        <v>959</v>
      </c>
      <c r="E106" s="166">
        <v>6</v>
      </c>
      <c r="F106" s="163">
        <v>42003</v>
      </c>
      <c r="G106" s="29">
        <v>403.5</v>
      </c>
      <c r="H106">
        <v>32.72</v>
      </c>
      <c r="I106">
        <v>31.67</v>
      </c>
      <c r="J106" s="2">
        <f>AVERAGE(H106:I106)</f>
        <v>32.195</v>
      </c>
      <c r="K106" s="22">
        <f>(10^((J106-34.827)/-3.4891))/0.1875</f>
        <v>30.293397744016005</v>
      </c>
      <c r="L106" s="67">
        <v>29.34</v>
      </c>
      <c r="M106" s="67">
        <v>29.24</v>
      </c>
      <c r="N106" s="78">
        <f t="shared" ref="N106:N110" si="10">AVERAGE(L106:M106)</f>
        <v>29.29</v>
      </c>
      <c r="O106" s="77">
        <f t="shared" ref="O106:O110" si="11">(10^((N106-34.827)/-3.4891))/0.1875</f>
        <v>206.0349607819029</v>
      </c>
    </row>
    <row r="107" spans="1:15" x14ac:dyDescent="0.25">
      <c r="A107" t="s">
        <v>824</v>
      </c>
      <c r="B107" s="166"/>
      <c r="C107" s="166"/>
      <c r="D107" s="166"/>
      <c r="E107" s="166"/>
      <c r="F107" s="163"/>
      <c r="G107" s="29">
        <v>330.5</v>
      </c>
      <c r="H107">
        <v>32.9</v>
      </c>
      <c r="I107">
        <v>32.31</v>
      </c>
      <c r="J107" s="2">
        <f t="shared" ref="J107:J110" si="12">AVERAGE(H107:I107)</f>
        <v>32.605000000000004</v>
      </c>
      <c r="K107" s="22">
        <f>(10^((J107-34.827)/-3.4891))/0.1875</f>
        <v>23.112087545915216</v>
      </c>
      <c r="L107" s="67">
        <v>22.75</v>
      </c>
      <c r="M107" s="67">
        <v>22.83</v>
      </c>
      <c r="N107" s="78">
        <f t="shared" si="10"/>
        <v>22.79</v>
      </c>
      <c r="O107" s="77">
        <f t="shared" si="11"/>
        <v>15027.457840357247</v>
      </c>
    </row>
    <row r="108" spans="1:15" x14ac:dyDescent="0.25">
      <c r="A108" t="s">
        <v>825</v>
      </c>
      <c r="B108" s="166"/>
      <c r="C108" s="166"/>
      <c r="D108" s="166"/>
      <c r="E108" s="166"/>
      <c r="F108" s="163"/>
      <c r="G108" s="29">
        <v>417.4</v>
      </c>
      <c r="H108">
        <v>33.31</v>
      </c>
      <c r="I108">
        <v>33.380000000000003</v>
      </c>
      <c r="J108" s="2">
        <f t="shared" si="12"/>
        <v>33.344999999999999</v>
      </c>
      <c r="K108" s="22">
        <f t="shared" ref="K108:K110" si="13">(10^((J108-34.827)/-3.4891))/0.1875</f>
        <v>14.182411966659011</v>
      </c>
      <c r="L108" s="67">
        <v>29.24</v>
      </c>
      <c r="M108" s="67">
        <v>29.21</v>
      </c>
      <c r="N108" s="78">
        <f t="shared" si="10"/>
        <v>29.225000000000001</v>
      </c>
      <c r="O108" s="77">
        <f t="shared" si="11"/>
        <v>215.06531045311559</v>
      </c>
    </row>
    <row r="109" spans="1:15" x14ac:dyDescent="0.25">
      <c r="A109" t="s">
        <v>826</v>
      </c>
      <c r="B109" s="166"/>
      <c r="C109" s="166"/>
      <c r="D109" s="166"/>
      <c r="E109" s="166"/>
      <c r="F109" s="163"/>
      <c r="G109" s="29">
        <v>347.8</v>
      </c>
      <c r="H109">
        <v>32.32</v>
      </c>
      <c r="I109">
        <v>31.36</v>
      </c>
      <c r="J109" s="2">
        <f t="shared" si="12"/>
        <v>31.84</v>
      </c>
      <c r="K109" s="22">
        <f>(10^((J109-34.827)/-3.4891))/0.1875</f>
        <v>38.290710315441622</v>
      </c>
      <c r="L109" s="67">
        <v>27.78</v>
      </c>
      <c r="M109" s="67">
        <v>27.42</v>
      </c>
      <c r="N109" s="78">
        <f t="shared" si="10"/>
        <v>27.6</v>
      </c>
      <c r="O109" s="77">
        <f t="shared" si="11"/>
        <v>628.50178440183959</v>
      </c>
    </row>
    <row r="110" spans="1:15" x14ac:dyDescent="0.25">
      <c r="A110" t="s">
        <v>827</v>
      </c>
      <c r="B110" s="166"/>
      <c r="C110" s="166"/>
      <c r="D110" s="166"/>
      <c r="E110" s="166"/>
      <c r="F110" s="163"/>
      <c r="G110" s="29">
        <v>301.7</v>
      </c>
      <c r="H110">
        <v>31.45</v>
      </c>
      <c r="I110">
        <v>30.83</v>
      </c>
      <c r="J110" s="2">
        <f t="shared" si="12"/>
        <v>31.14</v>
      </c>
      <c r="K110" s="22">
        <f t="shared" si="13"/>
        <v>60.774056574454711</v>
      </c>
      <c r="L110" s="67">
        <v>25.39</v>
      </c>
      <c r="M110" s="67">
        <v>25.51</v>
      </c>
      <c r="N110" s="78">
        <f t="shared" si="10"/>
        <v>25.450000000000003</v>
      </c>
      <c r="O110" s="77">
        <f t="shared" si="11"/>
        <v>2597.2351211052796</v>
      </c>
    </row>
    <row r="111" spans="1:15" x14ac:dyDescent="0.25">
      <c r="A111" t="s">
        <v>828</v>
      </c>
      <c r="B111" s="166" t="s">
        <v>45</v>
      </c>
      <c r="C111" s="166" t="s">
        <v>29</v>
      </c>
      <c r="D111" s="166" t="s">
        <v>72</v>
      </c>
      <c r="E111" s="166">
        <v>6</v>
      </c>
      <c r="F111" s="163">
        <v>42003</v>
      </c>
      <c r="G111" s="29">
        <v>142.6</v>
      </c>
      <c r="H111" t="s">
        <v>17</v>
      </c>
      <c r="I111" t="s">
        <v>17</v>
      </c>
      <c r="J111" s="2" t="s">
        <v>17</v>
      </c>
      <c r="K111" s="29">
        <v>0</v>
      </c>
      <c r="L111" t="s">
        <v>5</v>
      </c>
      <c r="M111" t="s">
        <v>5</v>
      </c>
      <c r="N111" s="2" t="s">
        <v>17</v>
      </c>
      <c r="O111">
        <v>0</v>
      </c>
    </row>
    <row r="112" spans="1:15" x14ac:dyDescent="0.25">
      <c r="A112" t="s">
        <v>831</v>
      </c>
      <c r="B112" s="166"/>
      <c r="C112" s="166"/>
      <c r="D112" s="166"/>
      <c r="E112" s="166"/>
      <c r="F112" s="163"/>
      <c r="G112" s="29">
        <v>163.5</v>
      </c>
      <c r="H112" t="s">
        <v>17</v>
      </c>
      <c r="I112" t="s">
        <v>17</v>
      </c>
      <c r="J112" s="2" t="s">
        <v>17</v>
      </c>
      <c r="K112" s="29">
        <v>0</v>
      </c>
      <c r="L112" t="s">
        <v>5</v>
      </c>
      <c r="M112" t="s">
        <v>5</v>
      </c>
      <c r="N112" s="2" t="s">
        <v>17</v>
      </c>
      <c r="O112">
        <v>0</v>
      </c>
    </row>
    <row r="113" spans="1:15" x14ac:dyDescent="0.25">
      <c r="A113" t="s">
        <v>832</v>
      </c>
      <c r="B113" s="166"/>
      <c r="C113" s="166"/>
      <c r="D113" s="166"/>
      <c r="E113" s="166"/>
      <c r="F113" s="163"/>
      <c r="G113" s="29">
        <v>137.4</v>
      </c>
      <c r="H113" t="s">
        <v>17</v>
      </c>
      <c r="I113" t="s">
        <v>17</v>
      </c>
      <c r="J113" s="2" t="s">
        <v>17</v>
      </c>
      <c r="K113" s="29">
        <v>0</v>
      </c>
      <c r="L113" t="s">
        <v>5</v>
      </c>
      <c r="M113" t="s">
        <v>5</v>
      </c>
      <c r="N113" s="2" t="s">
        <v>17</v>
      </c>
      <c r="O113">
        <v>0</v>
      </c>
    </row>
    <row r="114" spans="1:15" x14ac:dyDescent="0.25">
      <c r="A114" t="s">
        <v>833</v>
      </c>
      <c r="B114" s="166"/>
      <c r="C114" s="166"/>
      <c r="D114" s="166"/>
      <c r="E114" s="166"/>
      <c r="F114" s="163"/>
      <c r="G114" s="29">
        <v>215.3</v>
      </c>
      <c r="H114" t="s">
        <v>17</v>
      </c>
      <c r="I114" t="s">
        <v>17</v>
      </c>
      <c r="J114" s="2" t="s">
        <v>17</v>
      </c>
      <c r="K114" s="29">
        <v>0</v>
      </c>
      <c r="L114" t="s">
        <v>5</v>
      </c>
      <c r="M114" t="s">
        <v>5</v>
      </c>
      <c r="N114" s="2" t="s">
        <v>17</v>
      </c>
      <c r="O114">
        <v>0</v>
      </c>
    </row>
    <row r="115" spans="1:15" x14ac:dyDescent="0.25">
      <c r="A115" t="s">
        <v>834</v>
      </c>
      <c r="B115" s="166"/>
      <c r="C115" s="166"/>
      <c r="D115" s="166"/>
      <c r="E115" s="166"/>
      <c r="F115" s="163"/>
      <c r="G115" s="29">
        <v>114.6</v>
      </c>
      <c r="H115" t="s">
        <v>17</v>
      </c>
      <c r="I115" t="s">
        <v>17</v>
      </c>
      <c r="J115" s="2" t="s">
        <v>17</v>
      </c>
      <c r="K115" s="29">
        <v>0</v>
      </c>
      <c r="L115" t="s">
        <v>5</v>
      </c>
      <c r="M115" t="s">
        <v>5</v>
      </c>
      <c r="N115" s="2" t="s">
        <v>17</v>
      </c>
      <c r="O115">
        <v>0</v>
      </c>
    </row>
    <row r="116" spans="1:15" x14ac:dyDescent="0.25">
      <c r="A116" t="s">
        <v>835</v>
      </c>
      <c r="B116" s="166"/>
      <c r="C116" s="166"/>
      <c r="D116" s="166"/>
      <c r="E116" s="166"/>
      <c r="F116" s="163"/>
      <c r="G116" s="29">
        <v>124.9</v>
      </c>
      <c r="H116" t="s">
        <v>17</v>
      </c>
      <c r="I116" t="s">
        <v>17</v>
      </c>
      <c r="J116" s="2" t="s">
        <v>17</v>
      </c>
      <c r="K116" s="29">
        <v>0</v>
      </c>
      <c r="L116" t="s">
        <v>5</v>
      </c>
      <c r="M116" t="s">
        <v>5</v>
      </c>
      <c r="N116" s="2" t="s">
        <v>17</v>
      </c>
      <c r="O116">
        <v>0</v>
      </c>
    </row>
    <row r="117" spans="1:15" x14ac:dyDescent="0.25">
      <c r="A117" t="s">
        <v>836</v>
      </c>
      <c r="B117" s="166"/>
      <c r="C117" s="166"/>
      <c r="D117" s="166"/>
      <c r="E117" s="166"/>
      <c r="F117" s="163"/>
      <c r="G117" s="29">
        <v>113.5</v>
      </c>
      <c r="H117" t="s">
        <v>17</v>
      </c>
      <c r="I117" t="s">
        <v>17</v>
      </c>
      <c r="J117" s="2" t="s">
        <v>17</v>
      </c>
      <c r="K117" s="29">
        <v>0</v>
      </c>
      <c r="L117" t="s">
        <v>5</v>
      </c>
      <c r="M117" t="s">
        <v>5</v>
      </c>
      <c r="N117" s="2" t="s">
        <v>17</v>
      </c>
      <c r="O117">
        <v>0</v>
      </c>
    </row>
    <row r="118" spans="1:15" x14ac:dyDescent="0.25">
      <c r="A118" t="s">
        <v>837</v>
      </c>
      <c r="B118" s="166"/>
      <c r="C118" s="166"/>
      <c r="D118" s="166"/>
      <c r="E118" s="166"/>
      <c r="F118" s="163"/>
      <c r="G118" s="29">
        <v>129.80000000000001</v>
      </c>
      <c r="H118" t="s">
        <v>17</v>
      </c>
      <c r="I118" t="s">
        <v>17</v>
      </c>
      <c r="J118" s="2" t="s">
        <v>17</v>
      </c>
      <c r="K118" s="29">
        <v>0</v>
      </c>
      <c r="L118" t="s">
        <v>5</v>
      </c>
      <c r="M118" t="s">
        <v>5</v>
      </c>
      <c r="N118" s="2" t="s">
        <v>17</v>
      </c>
      <c r="O118">
        <v>0</v>
      </c>
    </row>
    <row r="119" spans="1:15" x14ac:dyDescent="0.25">
      <c r="A119" t="s">
        <v>838</v>
      </c>
      <c r="B119" s="166"/>
      <c r="C119" s="166"/>
      <c r="D119" s="166"/>
      <c r="E119" s="166"/>
      <c r="F119" s="163"/>
      <c r="G119" s="29">
        <v>154.69999999999999</v>
      </c>
      <c r="H119" t="s">
        <v>17</v>
      </c>
      <c r="I119" t="s">
        <v>17</v>
      </c>
      <c r="J119" s="2" t="s">
        <v>17</v>
      </c>
      <c r="K119" s="29">
        <v>0</v>
      </c>
      <c r="L119" t="s">
        <v>5</v>
      </c>
      <c r="M119" t="s">
        <v>5</v>
      </c>
      <c r="N119" s="2" t="s">
        <v>17</v>
      </c>
      <c r="O119">
        <v>0</v>
      </c>
    </row>
    <row r="120" spans="1:15" x14ac:dyDescent="0.25">
      <c r="A120" t="s">
        <v>842</v>
      </c>
      <c r="B120" s="166"/>
      <c r="C120" s="166"/>
      <c r="D120" s="166"/>
      <c r="E120" s="166"/>
      <c r="F120" s="163"/>
      <c r="G120" s="29">
        <v>194.5</v>
      </c>
      <c r="H120" t="s">
        <v>17</v>
      </c>
      <c r="I120" t="s">
        <v>17</v>
      </c>
      <c r="J120" s="2" t="s">
        <v>17</v>
      </c>
      <c r="K120" s="29">
        <v>0</v>
      </c>
      <c r="L120" t="s">
        <v>5</v>
      </c>
      <c r="M120" t="s">
        <v>5</v>
      </c>
      <c r="N120" s="2" t="s">
        <v>17</v>
      </c>
      <c r="O120">
        <v>0</v>
      </c>
    </row>
    <row r="121" spans="1:15" x14ac:dyDescent="0.25">
      <c r="A121" t="s">
        <v>829</v>
      </c>
      <c r="B121" s="166" t="s">
        <v>45</v>
      </c>
      <c r="C121" s="166" t="s">
        <v>29</v>
      </c>
      <c r="D121" s="166" t="s">
        <v>959</v>
      </c>
      <c r="E121" s="166">
        <v>6</v>
      </c>
      <c r="F121" s="163">
        <v>42003</v>
      </c>
      <c r="G121" s="29">
        <v>189.3</v>
      </c>
      <c r="H121">
        <v>35.93</v>
      </c>
      <c r="I121">
        <v>35.64</v>
      </c>
      <c r="J121" s="2">
        <f>AVERAGE(H121:I121)</f>
        <v>35.784999999999997</v>
      </c>
      <c r="K121" s="22">
        <f>(10^((J121-34.827)/-3.4891))/0.1875</f>
        <v>2.8341925672102732</v>
      </c>
      <c r="L121" s="67">
        <v>29.71</v>
      </c>
      <c r="M121" s="67">
        <v>29.51</v>
      </c>
      <c r="N121" s="78">
        <f t="shared" ref="N121" si="14">AVERAGE(L121:M121)</f>
        <v>29.61</v>
      </c>
      <c r="O121" s="77">
        <f t="shared" ref="O121" si="15">(10^((N121-34.827)/-3.4891))/0.1875</f>
        <v>166.81178271899626</v>
      </c>
    </row>
    <row r="122" spans="1:15" x14ac:dyDescent="0.25">
      <c r="A122" t="s">
        <v>830</v>
      </c>
      <c r="B122" s="166"/>
      <c r="C122" s="166"/>
      <c r="D122" s="166"/>
      <c r="E122" s="166"/>
      <c r="F122" s="163"/>
      <c r="G122" s="29">
        <v>121.2</v>
      </c>
      <c r="H122" t="s">
        <v>17</v>
      </c>
      <c r="I122" t="s">
        <v>17</v>
      </c>
      <c r="J122" s="2" t="s">
        <v>17</v>
      </c>
      <c r="K122" s="29">
        <v>0</v>
      </c>
      <c r="L122" t="s">
        <v>5</v>
      </c>
      <c r="M122" t="s">
        <v>5</v>
      </c>
      <c r="N122" s="2" t="s">
        <v>17</v>
      </c>
      <c r="O122">
        <v>0</v>
      </c>
    </row>
    <row r="123" spans="1:15" x14ac:dyDescent="0.25">
      <c r="A123" t="s">
        <v>839</v>
      </c>
      <c r="B123" s="166"/>
      <c r="C123" s="166"/>
      <c r="D123" s="166"/>
      <c r="E123" s="166"/>
      <c r="F123" s="163"/>
      <c r="G123" s="29">
        <v>306.7</v>
      </c>
      <c r="H123">
        <v>31.96</v>
      </c>
      <c r="I123">
        <v>34.4</v>
      </c>
      <c r="J123" s="2">
        <f t="shared" ref="J123:J125" si="16">AVERAGE(H123:I123)</f>
        <v>33.18</v>
      </c>
      <c r="K123" s="22">
        <f t="shared" ref="K123:K125" si="17">(10^((J123-34.827)/-3.4891))/0.1875</f>
        <v>15.813945167395838</v>
      </c>
      <c r="L123" s="67">
        <v>27.5</v>
      </c>
      <c r="M123" s="67">
        <v>27.51</v>
      </c>
      <c r="N123" s="78">
        <f t="shared" ref="N123:N125" si="18">AVERAGE(L123:M123)</f>
        <v>27.505000000000003</v>
      </c>
      <c r="O123" s="77">
        <f t="shared" ref="O123:O125" si="19">(10^((N123-34.827)/-3.4891))/0.1875</f>
        <v>669.16646273023127</v>
      </c>
    </row>
    <row r="124" spans="1:15" x14ac:dyDescent="0.25">
      <c r="A124" t="s">
        <v>840</v>
      </c>
      <c r="B124" s="166"/>
      <c r="C124" s="166"/>
      <c r="D124" s="166"/>
      <c r="E124" s="166"/>
      <c r="F124" s="163"/>
      <c r="G124" s="29">
        <v>221.4</v>
      </c>
      <c r="H124">
        <v>36.86</v>
      </c>
      <c r="I124">
        <v>35.96</v>
      </c>
      <c r="J124" s="2">
        <f t="shared" si="16"/>
        <v>36.409999999999997</v>
      </c>
      <c r="K124" s="22">
        <f t="shared" si="17"/>
        <v>1.8762904426651372</v>
      </c>
      <c r="L124" s="67">
        <v>31.13</v>
      </c>
      <c r="M124" s="67">
        <v>31.14</v>
      </c>
      <c r="N124" s="78">
        <f t="shared" si="18"/>
        <v>31.134999999999998</v>
      </c>
      <c r="O124" s="77">
        <f t="shared" si="19"/>
        <v>60.97492293752439</v>
      </c>
    </row>
    <row r="125" spans="1:15" x14ac:dyDescent="0.25">
      <c r="A125" t="s">
        <v>841</v>
      </c>
      <c r="B125" s="166"/>
      <c r="C125" s="166"/>
      <c r="D125" s="166"/>
      <c r="E125" s="166"/>
      <c r="F125" s="163"/>
      <c r="G125" s="29">
        <v>330.5</v>
      </c>
      <c r="H125">
        <v>30.85</v>
      </c>
      <c r="I125">
        <v>30.75</v>
      </c>
      <c r="J125" s="2">
        <f t="shared" si="16"/>
        <v>30.8</v>
      </c>
      <c r="K125" s="22">
        <f t="shared" si="17"/>
        <v>76.061442701014698</v>
      </c>
      <c r="L125" s="67">
        <v>27.79</v>
      </c>
      <c r="M125" s="67">
        <v>27.42</v>
      </c>
      <c r="N125" s="78">
        <f t="shared" si="18"/>
        <v>27.605</v>
      </c>
      <c r="O125" s="77">
        <f t="shared" si="19"/>
        <v>626.43134525188168</v>
      </c>
    </row>
    <row r="126" spans="1:15" x14ac:dyDescent="0.25">
      <c r="A126" t="s">
        <v>843</v>
      </c>
      <c r="B126" s="166" t="s">
        <v>45</v>
      </c>
      <c r="C126" s="166" t="s">
        <v>30</v>
      </c>
      <c r="D126" s="166" t="s">
        <v>72</v>
      </c>
      <c r="E126" s="166">
        <v>6</v>
      </c>
      <c r="F126" s="163">
        <v>42003</v>
      </c>
      <c r="G126" s="29">
        <v>106.4</v>
      </c>
      <c r="H126" t="s">
        <v>17</v>
      </c>
      <c r="I126" t="s">
        <v>17</v>
      </c>
      <c r="J126" s="2" t="s">
        <v>17</v>
      </c>
      <c r="K126" s="29">
        <v>0</v>
      </c>
      <c r="L126" t="s">
        <v>5</v>
      </c>
      <c r="M126" t="s">
        <v>5</v>
      </c>
      <c r="N126" s="2" t="s">
        <v>17</v>
      </c>
      <c r="O126">
        <v>0</v>
      </c>
    </row>
    <row r="127" spans="1:15" x14ac:dyDescent="0.25">
      <c r="A127" t="s">
        <v>844</v>
      </c>
      <c r="B127" s="166"/>
      <c r="C127" s="166"/>
      <c r="D127" s="166"/>
      <c r="E127" s="166"/>
      <c r="F127" s="163"/>
      <c r="G127" s="29">
        <v>86.7</v>
      </c>
      <c r="H127" t="s">
        <v>17</v>
      </c>
      <c r="I127" t="s">
        <v>17</v>
      </c>
      <c r="J127" s="2" t="s">
        <v>17</v>
      </c>
      <c r="K127" s="29">
        <v>0</v>
      </c>
      <c r="L127" t="s">
        <v>5</v>
      </c>
      <c r="M127" t="s">
        <v>5</v>
      </c>
      <c r="N127" s="2" t="s">
        <v>17</v>
      </c>
      <c r="O127">
        <v>0</v>
      </c>
    </row>
    <row r="128" spans="1:15" x14ac:dyDescent="0.25">
      <c r="A128" t="s">
        <v>845</v>
      </c>
      <c r="B128" s="166"/>
      <c r="C128" s="166"/>
      <c r="D128" s="166"/>
      <c r="E128" s="166"/>
      <c r="F128" s="163"/>
      <c r="G128" s="29">
        <v>107</v>
      </c>
      <c r="H128" t="s">
        <v>17</v>
      </c>
      <c r="I128" t="s">
        <v>17</v>
      </c>
      <c r="J128" s="2" t="s">
        <v>17</v>
      </c>
      <c r="K128" s="29">
        <v>0</v>
      </c>
      <c r="L128" t="s">
        <v>5</v>
      </c>
      <c r="M128" t="s">
        <v>5</v>
      </c>
      <c r="N128" s="2" t="s">
        <v>17</v>
      </c>
      <c r="O128">
        <v>0</v>
      </c>
    </row>
    <row r="129" spans="1:15" x14ac:dyDescent="0.25">
      <c r="A129" t="s">
        <v>846</v>
      </c>
      <c r="B129" s="166"/>
      <c r="C129" s="166"/>
      <c r="D129" s="166"/>
      <c r="E129" s="166"/>
      <c r="F129" s="163"/>
      <c r="G129" s="29">
        <v>111.1</v>
      </c>
      <c r="H129" t="s">
        <v>17</v>
      </c>
      <c r="I129" t="s">
        <v>17</v>
      </c>
      <c r="J129" s="2" t="s">
        <v>17</v>
      </c>
      <c r="K129" s="29">
        <v>0</v>
      </c>
      <c r="L129" t="s">
        <v>5</v>
      </c>
      <c r="M129" t="s">
        <v>5</v>
      </c>
      <c r="N129" s="2" t="s">
        <v>17</v>
      </c>
      <c r="O129">
        <v>0</v>
      </c>
    </row>
    <row r="130" spans="1:15" x14ac:dyDescent="0.25">
      <c r="A130" t="s">
        <v>847</v>
      </c>
      <c r="B130" s="166"/>
      <c r="C130" s="166"/>
      <c r="D130" s="166"/>
      <c r="E130" s="166"/>
      <c r="F130" s="163"/>
      <c r="G130" s="29">
        <v>80.5</v>
      </c>
      <c r="H130" t="s">
        <v>17</v>
      </c>
      <c r="I130" t="s">
        <v>17</v>
      </c>
      <c r="J130" s="2" t="s">
        <v>17</v>
      </c>
      <c r="K130" s="29">
        <v>0</v>
      </c>
      <c r="L130" t="s">
        <v>5</v>
      </c>
      <c r="M130" t="s">
        <v>5</v>
      </c>
      <c r="N130" s="2" t="s">
        <v>17</v>
      </c>
      <c r="O130">
        <v>0</v>
      </c>
    </row>
    <row r="131" spans="1:15" x14ac:dyDescent="0.25">
      <c r="A131" t="s">
        <v>848</v>
      </c>
      <c r="B131" s="166"/>
      <c r="C131" s="166"/>
      <c r="D131" s="166"/>
      <c r="E131" s="166"/>
      <c r="F131" s="163"/>
      <c r="G131" s="29">
        <v>123.7</v>
      </c>
      <c r="H131" t="s">
        <v>17</v>
      </c>
      <c r="I131" t="s">
        <v>17</v>
      </c>
      <c r="J131" s="2" t="s">
        <v>17</v>
      </c>
      <c r="K131" s="29">
        <v>0</v>
      </c>
      <c r="L131" t="s">
        <v>5</v>
      </c>
      <c r="M131" t="s">
        <v>5</v>
      </c>
      <c r="N131" s="2" t="s">
        <v>17</v>
      </c>
      <c r="O131">
        <v>0</v>
      </c>
    </row>
    <row r="132" spans="1:15" x14ac:dyDescent="0.25">
      <c r="A132" t="s">
        <v>849</v>
      </c>
      <c r="B132" s="166"/>
      <c r="C132" s="166"/>
      <c r="D132" s="166"/>
      <c r="E132" s="166"/>
      <c r="F132" s="163"/>
      <c r="G132" s="29">
        <v>163.4</v>
      </c>
      <c r="H132" t="s">
        <v>17</v>
      </c>
      <c r="I132" t="s">
        <v>17</v>
      </c>
      <c r="J132" s="2" t="s">
        <v>17</v>
      </c>
      <c r="K132" s="29">
        <v>0</v>
      </c>
      <c r="L132" t="s">
        <v>5</v>
      </c>
      <c r="M132" t="s">
        <v>5</v>
      </c>
      <c r="N132" s="2" t="s">
        <v>17</v>
      </c>
      <c r="O132">
        <v>0</v>
      </c>
    </row>
    <row r="133" spans="1:15" x14ac:dyDescent="0.25">
      <c r="A133" t="s">
        <v>850</v>
      </c>
      <c r="B133" s="166"/>
      <c r="C133" s="166"/>
      <c r="D133" s="166"/>
      <c r="E133" s="166"/>
      <c r="F133" s="163"/>
      <c r="G133" s="29">
        <v>98.7</v>
      </c>
      <c r="H133" t="s">
        <v>17</v>
      </c>
      <c r="I133" t="s">
        <v>17</v>
      </c>
      <c r="J133" s="2" t="s">
        <v>17</v>
      </c>
      <c r="K133" s="29">
        <v>0</v>
      </c>
      <c r="L133" t="s">
        <v>5</v>
      </c>
      <c r="M133" t="s">
        <v>5</v>
      </c>
      <c r="N133" s="2" t="s">
        <v>17</v>
      </c>
      <c r="O133">
        <v>0</v>
      </c>
    </row>
    <row r="134" spans="1:15" x14ac:dyDescent="0.25">
      <c r="A134" t="s">
        <v>851</v>
      </c>
      <c r="B134" s="166"/>
      <c r="C134" s="166"/>
      <c r="D134" s="166"/>
      <c r="E134" s="166"/>
      <c r="F134" s="163"/>
      <c r="G134" s="29">
        <v>148.6</v>
      </c>
      <c r="H134" t="s">
        <v>17</v>
      </c>
      <c r="I134" t="s">
        <v>17</v>
      </c>
      <c r="J134" s="2" t="s">
        <v>17</v>
      </c>
      <c r="K134" s="29">
        <v>0</v>
      </c>
      <c r="L134" t="s">
        <v>5</v>
      </c>
      <c r="M134" t="s">
        <v>5</v>
      </c>
      <c r="N134" s="2" t="s">
        <v>17</v>
      </c>
      <c r="O134">
        <v>0</v>
      </c>
    </row>
    <row r="135" spans="1:15" x14ac:dyDescent="0.25">
      <c r="A135" t="s">
        <v>852</v>
      </c>
      <c r="B135" s="166" t="s">
        <v>11</v>
      </c>
      <c r="C135" s="166" t="s">
        <v>30</v>
      </c>
      <c r="D135" s="166" t="s">
        <v>959</v>
      </c>
      <c r="E135" s="166">
        <v>6</v>
      </c>
      <c r="F135" s="163">
        <v>42003</v>
      </c>
      <c r="G135" s="29">
        <v>208.7</v>
      </c>
      <c r="H135">
        <v>29.61</v>
      </c>
      <c r="I135">
        <v>28.99</v>
      </c>
      <c r="J135" s="2">
        <f t="shared" ref="J135:J139" si="20">AVERAGE(H135:I135)</f>
        <v>29.299999999999997</v>
      </c>
      <c r="K135" s="22">
        <f t="shared" ref="K135:K139" si="21">(10^((J135-34.827)/-3.4891))/0.1875</f>
        <v>204.67973721587512</v>
      </c>
      <c r="L135" s="67">
        <v>26.64</v>
      </c>
      <c r="M135" s="67">
        <v>26.47</v>
      </c>
      <c r="N135" s="78">
        <f t="shared" ref="N135:N139" si="22">AVERAGE(L135:M135)</f>
        <v>26.555</v>
      </c>
      <c r="O135" s="77">
        <f t="shared" ref="O135:O139" si="23">(10^((N135-34.827)/-3.4891))/0.1875</f>
        <v>1252.5950328360784</v>
      </c>
    </row>
    <row r="136" spans="1:15" x14ac:dyDescent="0.25">
      <c r="A136" t="s">
        <v>853</v>
      </c>
      <c r="B136" s="166"/>
      <c r="C136" s="166"/>
      <c r="D136" s="166"/>
      <c r="E136" s="166"/>
      <c r="F136" s="163"/>
      <c r="G136" s="29">
        <v>328.7</v>
      </c>
      <c r="H136">
        <v>28.68</v>
      </c>
      <c r="I136">
        <v>28.75</v>
      </c>
      <c r="J136" s="2">
        <f t="shared" si="20"/>
        <v>28.715</v>
      </c>
      <c r="K136" s="22">
        <f t="shared" si="21"/>
        <v>301.12018226345759</v>
      </c>
      <c r="L136" s="67">
        <v>23.8</v>
      </c>
      <c r="M136" s="67">
        <v>23.55</v>
      </c>
      <c r="N136" s="78">
        <f t="shared" si="22"/>
        <v>23.675000000000001</v>
      </c>
      <c r="O136" s="77">
        <f t="shared" si="23"/>
        <v>8379.8924714556033</v>
      </c>
    </row>
    <row r="137" spans="1:15" x14ac:dyDescent="0.25">
      <c r="A137" t="s">
        <v>854</v>
      </c>
      <c r="B137" s="166"/>
      <c r="C137" s="166"/>
      <c r="D137" s="166"/>
      <c r="E137" s="166"/>
      <c r="F137" s="163"/>
      <c r="G137" s="29">
        <v>221.5</v>
      </c>
      <c r="H137">
        <v>32.96</v>
      </c>
      <c r="I137">
        <v>31.51</v>
      </c>
      <c r="J137" s="2">
        <f t="shared" si="20"/>
        <v>32.234999999999999</v>
      </c>
      <c r="K137" s="22">
        <f t="shared" si="21"/>
        <v>29.504191118672612</v>
      </c>
      <c r="L137" s="67">
        <v>24.31</v>
      </c>
      <c r="M137" s="67">
        <v>24.29</v>
      </c>
      <c r="N137" s="78">
        <f t="shared" si="22"/>
        <v>24.299999999999997</v>
      </c>
      <c r="O137" s="77">
        <f t="shared" si="23"/>
        <v>5547.6513263988063</v>
      </c>
    </row>
    <row r="138" spans="1:15" x14ac:dyDescent="0.25">
      <c r="A138" t="s">
        <v>855</v>
      </c>
      <c r="B138" s="166"/>
      <c r="C138" s="166"/>
      <c r="D138" s="166"/>
      <c r="E138" s="166"/>
      <c r="F138" s="163"/>
      <c r="G138" s="29">
        <v>286.89999999999998</v>
      </c>
      <c r="H138">
        <v>29.5</v>
      </c>
      <c r="I138">
        <v>29.29</v>
      </c>
      <c r="J138" s="2">
        <f t="shared" si="20"/>
        <v>29.395</v>
      </c>
      <c r="K138" s="22">
        <f t="shared" si="21"/>
        <v>192.24152320218346</v>
      </c>
      <c r="L138" s="67">
        <v>25.55</v>
      </c>
      <c r="M138" s="67">
        <v>25.7</v>
      </c>
      <c r="N138" s="78">
        <f t="shared" si="22"/>
        <v>25.625</v>
      </c>
      <c r="O138" s="77">
        <f t="shared" si="23"/>
        <v>2313.9558384851157</v>
      </c>
    </row>
    <row r="139" spans="1:15" x14ac:dyDescent="0.25">
      <c r="A139" t="s">
        <v>856</v>
      </c>
      <c r="B139" s="166"/>
      <c r="C139" s="166"/>
      <c r="D139" s="166"/>
      <c r="E139" s="166"/>
      <c r="F139" s="163"/>
      <c r="G139" s="29">
        <v>320.3</v>
      </c>
      <c r="H139">
        <v>31.18</v>
      </c>
      <c r="I139">
        <v>30.31</v>
      </c>
      <c r="J139" s="2">
        <f t="shared" si="20"/>
        <v>30.744999999999997</v>
      </c>
      <c r="K139" s="22">
        <f t="shared" si="21"/>
        <v>78.872923023941055</v>
      </c>
      <c r="L139" s="67">
        <v>26.88</v>
      </c>
      <c r="M139" s="67">
        <v>26.84</v>
      </c>
      <c r="N139" s="78">
        <f t="shared" si="22"/>
        <v>26.86</v>
      </c>
      <c r="O139" s="77">
        <f t="shared" si="23"/>
        <v>1024.2255194679162</v>
      </c>
    </row>
    <row r="140" spans="1:15" x14ac:dyDescent="0.25">
      <c r="A140" t="s">
        <v>857</v>
      </c>
      <c r="B140" s="166" t="s">
        <v>45</v>
      </c>
      <c r="C140" s="166" t="s">
        <v>51</v>
      </c>
      <c r="D140" s="166" t="s">
        <v>72</v>
      </c>
      <c r="E140" s="166">
        <v>6</v>
      </c>
      <c r="F140" s="163">
        <v>42003</v>
      </c>
      <c r="G140" s="29">
        <v>119.9</v>
      </c>
      <c r="H140" t="s">
        <v>17</v>
      </c>
      <c r="I140" t="s">
        <v>17</v>
      </c>
      <c r="J140" s="2" t="s">
        <v>17</v>
      </c>
      <c r="K140" s="29">
        <v>0</v>
      </c>
      <c r="L140" t="s">
        <v>5</v>
      </c>
      <c r="M140" t="s">
        <v>5</v>
      </c>
      <c r="N140" s="2" t="s">
        <v>17</v>
      </c>
      <c r="O140">
        <v>0</v>
      </c>
    </row>
    <row r="141" spans="1:15" x14ac:dyDescent="0.25">
      <c r="A141" t="s">
        <v>858</v>
      </c>
      <c r="B141" s="166"/>
      <c r="C141" s="166"/>
      <c r="D141" s="166"/>
      <c r="E141" s="166"/>
      <c r="F141" s="163"/>
      <c r="G141" s="29">
        <v>91.2</v>
      </c>
      <c r="H141" t="s">
        <v>17</v>
      </c>
      <c r="I141" t="s">
        <v>17</v>
      </c>
      <c r="J141" s="2" t="s">
        <v>17</v>
      </c>
      <c r="K141" s="29">
        <v>0</v>
      </c>
      <c r="L141" t="s">
        <v>5</v>
      </c>
      <c r="M141" t="s">
        <v>5</v>
      </c>
      <c r="N141" s="2" t="s">
        <v>17</v>
      </c>
      <c r="O141">
        <v>0</v>
      </c>
    </row>
    <row r="142" spans="1:15" x14ac:dyDescent="0.25">
      <c r="A142" t="s">
        <v>859</v>
      </c>
      <c r="B142" s="166"/>
      <c r="C142" s="166"/>
      <c r="D142" s="166"/>
      <c r="E142" s="166"/>
      <c r="F142" s="163"/>
      <c r="G142" s="29">
        <v>102.5</v>
      </c>
      <c r="H142" t="s">
        <v>17</v>
      </c>
      <c r="I142" t="s">
        <v>17</v>
      </c>
      <c r="J142" s="2" t="s">
        <v>17</v>
      </c>
      <c r="K142" s="29">
        <v>0</v>
      </c>
      <c r="L142" t="s">
        <v>5</v>
      </c>
      <c r="M142" t="s">
        <v>5</v>
      </c>
      <c r="N142" s="2" t="s">
        <v>17</v>
      </c>
      <c r="O142">
        <v>0</v>
      </c>
    </row>
    <row r="143" spans="1:15" x14ac:dyDescent="0.25">
      <c r="A143" t="s">
        <v>860</v>
      </c>
      <c r="B143" s="166"/>
      <c r="C143" s="166"/>
      <c r="D143" s="166"/>
      <c r="E143" s="166"/>
      <c r="F143" s="163"/>
      <c r="G143" s="29">
        <v>120.2</v>
      </c>
      <c r="H143" t="s">
        <v>17</v>
      </c>
      <c r="I143" t="s">
        <v>17</v>
      </c>
      <c r="J143" s="2" t="s">
        <v>17</v>
      </c>
      <c r="K143" s="29">
        <v>0</v>
      </c>
      <c r="L143" t="s">
        <v>5</v>
      </c>
      <c r="M143" t="s">
        <v>5</v>
      </c>
      <c r="N143" s="2" t="s">
        <v>17</v>
      </c>
      <c r="O143">
        <v>0</v>
      </c>
    </row>
    <row r="144" spans="1:15" x14ac:dyDescent="0.25">
      <c r="A144" t="s">
        <v>861</v>
      </c>
      <c r="B144" s="166"/>
      <c r="C144" s="166"/>
      <c r="D144" s="166"/>
      <c r="E144" s="166"/>
      <c r="F144" s="163"/>
      <c r="G144" s="29">
        <v>209.1</v>
      </c>
      <c r="H144" t="s">
        <v>17</v>
      </c>
      <c r="I144" t="s">
        <v>17</v>
      </c>
      <c r="J144" s="2" t="s">
        <v>17</v>
      </c>
      <c r="K144" s="29">
        <v>0</v>
      </c>
      <c r="L144" t="s">
        <v>5</v>
      </c>
      <c r="M144" t="s">
        <v>5</v>
      </c>
      <c r="N144" s="2" t="s">
        <v>17</v>
      </c>
      <c r="O144">
        <v>0</v>
      </c>
    </row>
    <row r="145" spans="1:15" x14ac:dyDescent="0.25">
      <c r="A145" t="s">
        <v>862</v>
      </c>
      <c r="B145" s="166"/>
      <c r="C145" s="166"/>
      <c r="D145" s="166"/>
      <c r="E145" s="166"/>
      <c r="F145" s="163"/>
      <c r="G145" s="29">
        <v>133.9</v>
      </c>
      <c r="H145" t="s">
        <v>17</v>
      </c>
      <c r="I145" t="s">
        <v>17</v>
      </c>
      <c r="J145" s="2" t="s">
        <v>17</v>
      </c>
      <c r="K145" s="29">
        <v>0</v>
      </c>
      <c r="L145" t="s">
        <v>5</v>
      </c>
      <c r="M145" t="s">
        <v>5</v>
      </c>
      <c r="N145" s="2" t="s">
        <v>17</v>
      </c>
      <c r="O145">
        <v>0</v>
      </c>
    </row>
    <row r="146" spans="1:15" x14ac:dyDescent="0.25">
      <c r="A146" t="s">
        <v>863</v>
      </c>
      <c r="B146" s="166"/>
      <c r="C146" s="166"/>
      <c r="D146" s="166"/>
      <c r="E146" s="166"/>
      <c r="F146" s="163"/>
      <c r="G146" s="29">
        <v>168.6</v>
      </c>
      <c r="H146" t="s">
        <v>17</v>
      </c>
      <c r="I146" t="s">
        <v>17</v>
      </c>
      <c r="J146" s="2" t="s">
        <v>17</v>
      </c>
      <c r="K146" s="29">
        <v>0</v>
      </c>
      <c r="L146" s="26"/>
      <c r="M146" s="26"/>
      <c r="N146" s="27"/>
      <c r="O146" s="26"/>
    </row>
    <row r="147" spans="1:15" x14ac:dyDescent="0.25">
      <c r="A147" t="s">
        <v>864</v>
      </c>
      <c r="B147" s="166" t="s">
        <v>45</v>
      </c>
      <c r="C147" s="166" t="s">
        <v>51</v>
      </c>
      <c r="D147" s="166" t="s">
        <v>959</v>
      </c>
      <c r="E147" s="166">
        <v>6</v>
      </c>
      <c r="F147" s="163">
        <v>42003</v>
      </c>
      <c r="G147" s="29">
        <v>361.9</v>
      </c>
      <c r="H147">
        <v>33.75</v>
      </c>
      <c r="I147" t="s">
        <v>17</v>
      </c>
      <c r="J147" s="2" t="s">
        <v>17</v>
      </c>
      <c r="K147" s="29">
        <v>0</v>
      </c>
      <c r="L147" s="67">
        <v>27.23</v>
      </c>
      <c r="M147" s="67">
        <v>27.48</v>
      </c>
      <c r="N147" s="78">
        <f t="shared" ref="N147:N150" si="24">AVERAGE(L147:M147)</f>
        <v>27.355</v>
      </c>
      <c r="O147" s="77">
        <f t="shared" ref="O147:O150" si="25">(10^((N147-34.827)/-3.4891))/0.1875</f>
        <v>738.79712389143151</v>
      </c>
    </row>
    <row r="148" spans="1:15" x14ac:dyDescent="0.25">
      <c r="A148" t="s">
        <v>865</v>
      </c>
      <c r="B148" s="166"/>
      <c r="C148" s="166"/>
      <c r="D148" s="166"/>
      <c r="E148" s="166"/>
      <c r="F148" s="163"/>
      <c r="G148" s="29">
        <v>393.5</v>
      </c>
      <c r="H148">
        <v>32.56</v>
      </c>
      <c r="I148">
        <v>32.49</v>
      </c>
      <c r="J148" s="2">
        <f>AVERAGE(H148:I148)</f>
        <v>32.525000000000006</v>
      </c>
      <c r="K148" s="22">
        <f t="shared" ref="K148" si="26">(10^((J148-34.827)/-3.4891))/0.1875</f>
        <v>24.365073331034676</v>
      </c>
      <c r="L148" s="67">
        <v>29.55</v>
      </c>
      <c r="M148" s="67">
        <v>29.56</v>
      </c>
      <c r="N148" s="78">
        <f t="shared" si="24"/>
        <v>29.555</v>
      </c>
      <c r="O148" s="77">
        <f t="shared" si="25"/>
        <v>172.97769317365604</v>
      </c>
    </row>
    <row r="149" spans="1:15" x14ac:dyDescent="0.25">
      <c r="A149" t="s">
        <v>866</v>
      </c>
      <c r="B149" s="166"/>
      <c r="C149" s="166"/>
      <c r="D149" s="166"/>
      <c r="E149" s="166"/>
      <c r="F149" s="163"/>
      <c r="G149" s="29">
        <v>404.1</v>
      </c>
      <c r="H149" t="s">
        <v>17</v>
      </c>
      <c r="I149" t="s">
        <v>17</v>
      </c>
      <c r="J149" s="2" t="s">
        <v>17</v>
      </c>
      <c r="K149" s="29">
        <v>0</v>
      </c>
      <c r="L149" s="67">
        <v>35.83</v>
      </c>
      <c r="M149" s="67">
        <v>34.83</v>
      </c>
      <c r="N149" s="78">
        <f t="shared" si="24"/>
        <v>35.33</v>
      </c>
      <c r="O149" s="77">
        <f t="shared" si="25"/>
        <v>3.8267974567937646</v>
      </c>
    </row>
    <row r="150" spans="1:15" x14ac:dyDescent="0.25">
      <c r="A150" t="s">
        <v>867</v>
      </c>
      <c r="B150" s="166"/>
      <c r="C150" s="166"/>
      <c r="D150" s="166"/>
      <c r="E150" s="166"/>
      <c r="F150" s="163"/>
      <c r="G150" s="29">
        <v>459.6</v>
      </c>
      <c r="H150" t="s">
        <v>17</v>
      </c>
      <c r="I150" t="s">
        <v>17</v>
      </c>
      <c r="J150" s="2" t="s">
        <v>17</v>
      </c>
      <c r="K150" s="29">
        <v>0</v>
      </c>
      <c r="L150" s="67">
        <v>30.32</v>
      </c>
      <c r="M150" s="67">
        <v>30.38</v>
      </c>
      <c r="N150" s="78">
        <f t="shared" si="24"/>
        <v>30.35</v>
      </c>
      <c r="O150" s="77">
        <f t="shared" si="25"/>
        <v>102.361736849328</v>
      </c>
    </row>
  </sheetData>
  <mergeCells count="86">
    <mergeCell ref="A1:O1"/>
    <mergeCell ref="E3:E42"/>
    <mergeCell ref="D3:D42"/>
    <mergeCell ref="C3:C42"/>
    <mergeCell ref="B3:B42"/>
    <mergeCell ref="F3:F42"/>
    <mergeCell ref="B43:B52"/>
    <mergeCell ref="C43:C52"/>
    <mergeCell ref="D43:D52"/>
    <mergeCell ref="E43:E52"/>
    <mergeCell ref="F43:F52"/>
    <mergeCell ref="B53:B57"/>
    <mergeCell ref="D53:D57"/>
    <mergeCell ref="E53:E57"/>
    <mergeCell ref="C53:C57"/>
    <mergeCell ref="F53:F57"/>
    <mergeCell ref="B58:B67"/>
    <mergeCell ref="C58:C67"/>
    <mergeCell ref="D58:D67"/>
    <mergeCell ref="E58:E67"/>
    <mergeCell ref="F58:F67"/>
    <mergeCell ref="B68:B72"/>
    <mergeCell ref="C68:C72"/>
    <mergeCell ref="D68:D72"/>
    <mergeCell ref="E68:E72"/>
    <mergeCell ref="F68:F72"/>
    <mergeCell ref="B73:B81"/>
    <mergeCell ref="C73:C81"/>
    <mergeCell ref="D73:D81"/>
    <mergeCell ref="E73:E81"/>
    <mergeCell ref="F73:F81"/>
    <mergeCell ref="B82:B86"/>
    <mergeCell ref="C82:C86"/>
    <mergeCell ref="D82:D86"/>
    <mergeCell ref="E82:E86"/>
    <mergeCell ref="F82:F86"/>
    <mergeCell ref="B87:B93"/>
    <mergeCell ref="C87:C93"/>
    <mergeCell ref="D87:D93"/>
    <mergeCell ref="E87:E93"/>
    <mergeCell ref="F87:F93"/>
    <mergeCell ref="B94:B97"/>
    <mergeCell ref="C94:C97"/>
    <mergeCell ref="D94:D97"/>
    <mergeCell ref="E94:E97"/>
    <mergeCell ref="F94:F97"/>
    <mergeCell ref="B98:B105"/>
    <mergeCell ref="C98:C105"/>
    <mergeCell ref="D98:D105"/>
    <mergeCell ref="F98:F105"/>
    <mergeCell ref="E98:E105"/>
    <mergeCell ref="F111:F120"/>
    <mergeCell ref="F121:F125"/>
    <mergeCell ref="B106:B110"/>
    <mergeCell ref="C106:C110"/>
    <mergeCell ref="D106:D110"/>
    <mergeCell ref="E106:E110"/>
    <mergeCell ref="F106:F110"/>
    <mergeCell ref="B111:B120"/>
    <mergeCell ref="C111:C120"/>
    <mergeCell ref="D111:D120"/>
    <mergeCell ref="E111:E120"/>
    <mergeCell ref="B121:B125"/>
    <mergeCell ref="C121:C125"/>
    <mergeCell ref="D121:D125"/>
    <mergeCell ref="E121:E125"/>
    <mergeCell ref="F126:F134"/>
    <mergeCell ref="B135:B139"/>
    <mergeCell ref="C135:C139"/>
    <mergeCell ref="D135:D139"/>
    <mergeCell ref="E135:E139"/>
    <mergeCell ref="F135:F139"/>
    <mergeCell ref="B126:B134"/>
    <mergeCell ref="C126:C134"/>
    <mergeCell ref="D126:D134"/>
    <mergeCell ref="E126:E134"/>
    <mergeCell ref="B147:B150"/>
    <mergeCell ref="C147:C150"/>
    <mergeCell ref="D147:D150"/>
    <mergeCell ref="E147:E150"/>
    <mergeCell ref="F147:F150"/>
    <mergeCell ref="B140:B146"/>
    <mergeCell ref="C140:C146"/>
    <mergeCell ref="D140:D146"/>
    <mergeCell ref="E140:E146"/>
    <mergeCell ref="F140:F14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ySplit="2" topLeftCell="A3" activePane="bottomLeft" state="frozen"/>
      <selection pane="bottomLeft" activeCell="D13" sqref="D13:D22"/>
    </sheetView>
  </sheetViews>
  <sheetFormatPr defaultRowHeight="15.75" x14ac:dyDescent="0.25"/>
  <cols>
    <col min="1" max="1" width="9" style="4"/>
    <col min="4" max="4" width="13.375" customWidth="1"/>
    <col min="5" max="5" width="10.375" bestFit="1" customWidth="1"/>
    <col min="9" max="9" width="9" style="2"/>
    <col min="10" max="10" width="11.875" bestFit="1" customWidth="1"/>
    <col min="13" max="13" width="9" style="2"/>
    <col min="14" max="14" width="11.25" customWidth="1"/>
  </cols>
  <sheetData>
    <row r="1" spans="1:14" ht="33.75" customHeight="1" x14ac:dyDescent="0.25">
      <c r="A1" s="191" t="s">
        <v>1000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31" customFormat="1" ht="49.5" x14ac:dyDescent="0.25">
      <c r="A2" s="18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21" t="s">
        <v>13</v>
      </c>
      <c r="G2" s="16" t="s">
        <v>961</v>
      </c>
      <c r="H2" s="16" t="s">
        <v>962</v>
      </c>
      <c r="I2" s="16" t="s">
        <v>994</v>
      </c>
      <c r="J2" s="21" t="s">
        <v>990</v>
      </c>
      <c r="K2" s="16" t="s">
        <v>8</v>
      </c>
      <c r="L2" s="16" t="s">
        <v>9</v>
      </c>
      <c r="M2" s="16" t="s">
        <v>10</v>
      </c>
      <c r="N2" s="16" t="s">
        <v>990</v>
      </c>
    </row>
    <row r="3" spans="1:14" s="8" customFormat="1" ht="18" customHeight="1" x14ac:dyDescent="0.25">
      <c r="A3" s="9" t="s">
        <v>868</v>
      </c>
      <c r="B3" s="168" t="s">
        <v>11</v>
      </c>
      <c r="C3" s="168" t="s">
        <v>30</v>
      </c>
      <c r="D3" s="168" t="s">
        <v>49</v>
      </c>
      <c r="E3" s="193">
        <v>42107</v>
      </c>
      <c r="F3" s="80">
        <v>38.61</v>
      </c>
      <c r="G3" s="15"/>
      <c r="H3" s="15"/>
      <c r="I3" s="32"/>
      <c r="J3" s="33"/>
      <c r="K3" s="70">
        <v>36.54</v>
      </c>
      <c r="L3" s="70" t="s">
        <v>17</v>
      </c>
      <c r="M3" s="74" t="s">
        <v>17</v>
      </c>
      <c r="N3" s="8">
        <v>0</v>
      </c>
    </row>
    <row r="4" spans="1:14" s="8" customFormat="1" ht="18" customHeight="1" x14ac:dyDescent="0.25">
      <c r="A4" s="9" t="s">
        <v>869</v>
      </c>
      <c r="B4" s="159"/>
      <c r="C4" s="159"/>
      <c r="D4" s="159"/>
      <c r="E4" s="194"/>
      <c r="F4" s="80">
        <v>45.12</v>
      </c>
      <c r="G4" s="15"/>
      <c r="H4" s="15"/>
      <c r="I4" s="32"/>
      <c r="J4" s="33"/>
      <c r="K4" s="70">
        <v>33.29</v>
      </c>
      <c r="L4" s="70">
        <v>33.049999999999997</v>
      </c>
      <c r="M4" s="74">
        <f>AVERAGE(K4:L4)</f>
        <v>33.17</v>
      </c>
      <c r="N4" s="77">
        <f>(10^((M4-34.827)/-3.4891))/0.1875</f>
        <v>15.918652313565962</v>
      </c>
    </row>
    <row r="5" spans="1:14" s="8" customFormat="1" ht="18" customHeight="1" x14ac:dyDescent="0.25">
      <c r="A5" s="9" t="s">
        <v>870</v>
      </c>
      <c r="B5" s="159"/>
      <c r="C5" s="159"/>
      <c r="D5" s="159"/>
      <c r="E5" s="194"/>
      <c r="F5" s="80">
        <v>42.93</v>
      </c>
      <c r="G5" s="15"/>
      <c r="H5" s="15"/>
      <c r="I5" s="32"/>
      <c r="J5" s="33"/>
      <c r="K5" s="70" t="s">
        <v>17</v>
      </c>
      <c r="L5" s="70" t="s">
        <v>17</v>
      </c>
      <c r="M5" s="74" t="s">
        <v>17</v>
      </c>
      <c r="N5" s="13">
        <v>0</v>
      </c>
    </row>
    <row r="6" spans="1:14" s="8" customFormat="1" ht="18" customHeight="1" x14ac:dyDescent="0.25">
      <c r="A6" s="9" t="s">
        <v>871</v>
      </c>
      <c r="B6" s="159"/>
      <c r="C6" s="159"/>
      <c r="D6" s="159"/>
      <c r="E6" s="194"/>
      <c r="F6" s="80">
        <v>54.93</v>
      </c>
      <c r="G6" s="15"/>
      <c r="H6" s="15"/>
      <c r="I6" s="32"/>
      <c r="J6" s="33"/>
      <c r="K6" s="70" t="s">
        <v>17</v>
      </c>
      <c r="L6" s="70" t="s">
        <v>17</v>
      </c>
      <c r="M6" s="74" t="s">
        <v>17</v>
      </c>
      <c r="N6" s="13">
        <v>0</v>
      </c>
    </row>
    <row r="7" spans="1:14" s="8" customFormat="1" ht="18" customHeight="1" x14ac:dyDescent="0.25">
      <c r="A7" s="9" t="s">
        <v>872</v>
      </c>
      <c r="B7" s="159"/>
      <c r="C7" s="159"/>
      <c r="D7" s="159"/>
      <c r="E7" s="194"/>
      <c r="F7" s="80">
        <v>38.880000000000003</v>
      </c>
      <c r="G7" s="15"/>
      <c r="H7" s="15"/>
      <c r="I7" s="32"/>
      <c r="J7" s="33"/>
      <c r="K7" s="70">
        <v>30.71</v>
      </c>
      <c r="L7" s="70">
        <v>30.78</v>
      </c>
      <c r="M7" s="74">
        <f>AVERAGE(K7:L7)</f>
        <v>30.745000000000001</v>
      </c>
      <c r="N7" s="77">
        <f>(10^((M7-34.827)/-3.4891))/0.1875</f>
        <v>78.872923023940871</v>
      </c>
    </row>
    <row r="8" spans="1:14" s="8" customFormat="1" ht="18" customHeight="1" x14ac:dyDescent="0.25">
      <c r="A8" s="9" t="s">
        <v>873</v>
      </c>
      <c r="B8" s="166" t="s">
        <v>45</v>
      </c>
      <c r="C8" s="166" t="s">
        <v>51</v>
      </c>
      <c r="D8" s="166" t="s">
        <v>49</v>
      </c>
      <c r="E8" s="163">
        <v>42107</v>
      </c>
      <c r="F8" s="80">
        <v>33.94</v>
      </c>
      <c r="G8" s="15"/>
      <c r="H8" s="15"/>
      <c r="I8" s="32"/>
      <c r="J8" s="33"/>
      <c r="K8" s="70" t="s">
        <v>17</v>
      </c>
      <c r="L8" s="70" t="s">
        <v>17</v>
      </c>
      <c r="M8" s="74" t="s">
        <v>17</v>
      </c>
      <c r="N8" s="8">
        <v>0</v>
      </c>
    </row>
    <row r="9" spans="1:14" s="8" customFormat="1" ht="18" customHeight="1" x14ac:dyDescent="0.25">
      <c r="A9" s="9" t="s">
        <v>874</v>
      </c>
      <c r="B9" s="166"/>
      <c r="C9" s="166"/>
      <c r="D9" s="166"/>
      <c r="E9" s="163"/>
      <c r="F9" s="80">
        <v>42.76</v>
      </c>
      <c r="G9" s="15"/>
      <c r="H9" s="15"/>
      <c r="I9" s="32"/>
      <c r="J9" s="33"/>
      <c r="K9" s="70" t="s">
        <v>17</v>
      </c>
      <c r="L9" s="70" t="s">
        <v>17</v>
      </c>
      <c r="M9" s="74" t="s">
        <v>17</v>
      </c>
      <c r="N9" s="8">
        <v>0</v>
      </c>
    </row>
    <row r="10" spans="1:14" s="8" customFormat="1" ht="18" customHeight="1" x14ac:dyDescent="0.25">
      <c r="A10" s="9" t="s">
        <v>875</v>
      </c>
      <c r="B10" s="166"/>
      <c r="C10" s="166"/>
      <c r="D10" s="166"/>
      <c r="E10" s="163"/>
      <c r="F10" s="80">
        <v>42.68</v>
      </c>
      <c r="G10" s="15"/>
      <c r="H10" s="15"/>
      <c r="I10" s="32"/>
      <c r="J10" s="33"/>
      <c r="K10" s="70" t="s">
        <v>17</v>
      </c>
      <c r="L10" s="70" t="s">
        <v>17</v>
      </c>
      <c r="M10" s="74" t="s">
        <v>17</v>
      </c>
      <c r="N10" s="8">
        <v>0</v>
      </c>
    </row>
    <row r="11" spans="1:14" s="8" customFormat="1" ht="18" customHeight="1" x14ac:dyDescent="0.25">
      <c r="A11" s="9" t="s">
        <v>876</v>
      </c>
      <c r="B11" s="166"/>
      <c r="C11" s="166"/>
      <c r="D11" s="166"/>
      <c r="E11" s="163"/>
      <c r="F11" s="80">
        <v>31.46</v>
      </c>
      <c r="G11" s="15"/>
      <c r="H11" s="15"/>
      <c r="I11" s="32"/>
      <c r="J11" s="33"/>
      <c r="K11" s="70" t="s">
        <v>17</v>
      </c>
      <c r="L11" s="70" t="s">
        <v>17</v>
      </c>
      <c r="M11" s="74" t="s">
        <v>17</v>
      </c>
      <c r="N11" s="8">
        <v>0</v>
      </c>
    </row>
    <row r="12" spans="1:14" s="8" customFormat="1" ht="18" customHeight="1" x14ac:dyDescent="0.25">
      <c r="A12" s="9" t="s">
        <v>877</v>
      </c>
      <c r="B12" s="166"/>
      <c r="C12" s="166"/>
      <c r="D12" s="166"/>
      <c r="E12" s="163"/>
      <c r="F12" s="80">
        <v>30.88</v>
      </c>
      <c r="G12" s="15"/>
      <c r="H12" s="15"/>
      <c r="I12" s="32"/>
      <c r="J12" s="33"/>
      <c r="K12" s="70" t="s">
        <v>17</v>
      </c>
      <c r="L12" s="70" t="s">
        <v>17</v>
      </c>
      <c r="M12" s="74" t="s">
        <v>17</v>
      </c>
      <c r="N12" s="8">
        <v>0</v>
      </c>
    </row>
    <row r="13" spans="1:14" s="8" customFormat="1" ht="18" customHeight="1" x14ac:dyDescent="0.25">
      <c r="A13" s="9" t="s">
        <v>878</v>
      </c>
      <c r="B13" s="166" t="s">
        <v>11</v>
      </c>
      <c r="C13" s="166" t="s">
        <v>30</v>
      </c>
      <c r="D13" s="166" t="s">
        <v>49</v>
      </c>
      <c r="E13" s="163">
        <v>42136</v>
      </c>
      <c r="F13" s="80">
        <v>42.5</v>
      </c>
      <c r="G13" s="70">
        <v>20.37</v>
      </c>
      <c r="H13" s="70">
        <v>20.41</v>
      </c>
      <c r="I13" s="74">
        <f>AVERAGE(G13:H13)</f>
        <v>20.39</v>
      </c>
      <c r="J13" s="75">
        <f>(10^((I13-34.827)/-3.4891))/0.1875</f>
        <v>73238.929115164574</v>
      </c>
      <c r="K13" s="15"/>
      <c r="L13" s="15"/>
      <c r="M13" s="32"/>
      <c r="N13" s="15"/>
    </row>
    <row r="14" spans="1:14" s="8" customFormat="1" ht="18" customHeight="1" x14ac:dyDescent="0.25">
      <c r="A14" s="9" t="s">
        <v>879</v>
      </c>
      <c r="B14" s="166"/>
      <c r="C14" s="166"/>
      <c r="D14" s="166"/>
      <c r="E14" s="163"/>
      <c r="F14" s="80">
        <v>41.5</v>
      </c>
      <c r="G14" s="70">
        <v>22</v>
      </c>
      <c r="H14" s="70">
        <v>22</v>
      </c>
      <c r="I14" s="74">
        <f t="shared" ref="I14:I77" si="0">AVERAGE(G14:H14)</f>
        <v>22</v>
      </c>
      <c r="J14" s="75">
        <f t="shared" ref="J14:J22" si="1">(10^((I14-34.827)/-3.4891))/0.1875</f>
        <v>25310.745598897382</v>
      </c>
      <c r="K14" s="15"/>
      <c r="L14" s="15"/>
      <c r="M14" s="32"/>
      <c r="N14" s="15"/>
    </row>
    <row r="15" spans="1:14" s="8" customFormat="1" ht="18" customHeight="1" x14ac:dyDescent="0.25">
      <c r="A15" s="9" t="s">
        <v>880</v>
      </c>
      <c r="B15" s="166"/>
      <c r="C15" s="166"/>
      <c r="D15" s="166"/>
      <c r="E15" s="163"/>
      <c r="F15" s="80">
        <v>39.799999999999997</v>
      </c>
      <c r="G15" s="70">
        <v>20.39</v>
      </c>
      <c r="H15" s="70">
        <v>20.37</v>
      </c>
      <c r="I15" s="74">
        <f t="shared" si="0"/>
        <v>20.380000000000003</v>
      </c>
      <c r="J15" s="75">
        <f t="shared" si="1"/>
        <v>73723.858029172436</v>
      </c>
      <c r="K15" s="15"/>
      <c r="L15" s="15"/>
      <c r="M15" s="32"/>
      <c r="N15" s="15"/>
    </row>
    <row r="16" spans="1:14" s="8" customFormat="1" ht="18" customHeight="1" x14ac:dyDescent="0.25">
      <c r="A16" s="9" t="s">
        <v>881</v>
      </c>
      <c r="B16" s="166"/>
      <c r="C16" s="166"/>
      <c r="D16" s="166"/>
      <c r="E16" s="163"/>
      <c r="F16" s="80">
        <v>31.3</v>
      </c>
      <c r="G16" s="70">
        <v>21.98</v>
      </c>
      <c r="H16" s="70">
        <v>21.79</v>
      </c>
      <c r="I16" s="74">
        <f t="shared" si="0"/>
        <v>21.884999999999998</v>
      </c>
      <c r="J16" s="75">
        <f t="shared" si="1"/>
        <v>27306.417606976367</v>
      </c>
      <c r="K16" s="15"/>
      <c r="L16" s="15"/>
      <c r="M16" s="32"/>
      <c r="N16" s="15"/>
    </row>
    <row r="17" spans="1:14" s="8" customFormat="1" ht="18" customHeight="1" x14ac:dyDescent="0.25">
      <c r="A17" s="9" t="s">
        <v>882</v>
      </c>
      <c r="B17" s="166"/>
      <c r="C17" s="166"/>
      <c r="D17" s="166"/>
      <c r="E17" s="163"/>
      <c r="F17" s="80">
        <v>46</v>
      </c>
      <c r="G17" s="70">
        <v>19.920000000000002</v>
      </c>
      <c r="H17" s="70">
        <v>19.940000000000001</v>
      </c>
      <c r="I17" s="74">
        <f t="shared" si="0"/>
        <v>19.93</v>
      </c>
      <c r="J17" s="75">
        <f t="shared" si="1"/>
        <v>99215.869264582172</v>
      </c>
      <c r="K17" s="15"/>
      <c r="L17" s="15"/>
      <c r="M17" s="32"/>
      <c r="N17" s="15"/>
    </row>
    <row r="18" spans="1:14" s="8" customFormat="1" ht="18" customHeight="1" x14ac:dyDescent="0.25">
      <c r="A18" s="9" t="s">
        <v>883</v>
      </c>
      <c r="B18" s="166"/>
      <c r="C18" s="166"/>
      <c r="D18" s="166"/>
      <c r="E18" s="163"/>
      <c r="F18" s="80">
        <v>37</v>
      </c>
      <c r="G18" s="70">
        <v>18.829999999999998</v>
      </c>
      <c r="H18" s="70">
        <v>18.82</v>
      </c>
      <c r="I18" s="74">
        <f t="shared" si="0"/>
        <v>18.824999999999999</v>
      </c>
      <c r="J18" s="75">
        <f t="shared" si="1"/>
        <v>205722.46693451938</v>
      </c>
      <c r="K18" s="15"/>
      <c r="L18" s="15"/>
      <c r="M18" s="32"/>
      <c r="N18" s="15"/>
    </row>
    <row r="19" spans="1:14" s="8" customFormat="1" ht="18" customHeight="1" x14ac:dyDescent="0.25">
      <c r="A19" s="9" t="s">
        <v>884</v>
      </c>
      <c r="B19" s="166"/>
      <c r="C19" s="166"/>
      <c r="D19" s="166"/>
      <c r="E19" s="163"/>
      <c r="F19" s="80">
        <v>44.1</v>
      </c>
      <c r="G19" s="70">
        <v>19.62</v>
      </c>
      <c r="H19" s="70">
        <v>19.739999999999998</v>
      </c>
      <c r="I19" s="74">
        <f t="shared" si="0"/>
        <v>19.68</v>
      </c>
      <c r="J19" s="75">
        <f t="shared" si="1"/>
        <v>117012.6613437393</v>
      </c>
      <c r="K19" s="15"/>
      <c r="L19" s="15"/>
      <c r="M19" s="32"/>
      <c r="N19" s="15"/>
    </row>
    <row r="20" spans="1:14" s="8" customFormat="1" ht="18" customHeight="1" x14ac:dyDescent="0.25">
      <c r="A20" s="9" t="s">
        <v>885</v>
      </c>
      <c r="B20" s="166"/>
      <c r="C20" s="166"/>
      <c r="D20" s="166"/>
      <c r="E20" s="163"/>
      <c r="F20" s="80">
        <v>86.8</v>
      </c>
      <c r="G20" s="70">
        <v>18.87</v>
      </c>
      <c r="H20" s="70">
        <v>18.66</v>
      </c>
      <c r="I20" s="74">
        <f t="shared" si="0"/>
        <v>18.765000000000001</v>
      </c>
      <c r="J20" s="75">
        <f t="shared" si="1"/>
        <v>214031.71687511832</v>
      </c>
      <c r="K20" s="15"/>
      <c r="L20" s="15"/>
      <c r="M20" s="32"/>
      <c r="N20" s="15"/>
    </row>
    <row r="21" spans="1:14" s="8" customFormat="1" ht="18" customHeight="1" x14ac:dyDescent="0.25">
      <c r="A21" s="9" t="s">
        <v>886</v>
      </c>
      <c r="B21" s="166"/>
      <c r="C21" s="166"/>
      <c r="D21" s="166"/>
      <c r="E21" s="163"/>
      <c r="F21" s="80">
        <v>42.2</v>
      </c>
      <c r="G21" s="70">
        <v>23.93</v>
      </c>
      <c r="H21" s="70">
        <v>23.95</v>
      </c>
      <c r="I21" s="74">
        <f t="shared" si="0"/>
        <v>23.939999999999998</v>
      </c>
      <c r="J21" s="75">
        <f t="shared" si="1"/>
        <v>7035.3810986965318</v>
      </c>
      <c r="K21" s="15"/>
      <c r="L21" s="15"/>
      <c r="M21" s="32"/>
      <c r="N21" s="15"/>
    </row>
    <row r="22" spans="1:14" s="8" customFormat="1" ht="18" customHeight="1" x14ac:dyDescent="0.25">
      <c r="A22" s="9" t="s">
        <v>887</v>
      </c>
      <c r="B22" s="166"/>
      <c r="C22" s="166"/>
      <c r="D22" s="166"/>
      <c r="E22" s="163"/>
      <c r="F22" s="80">
        <v>43.2</v>
      </c>
      <c r="G22" s="70">
        <v>18.25</v>
      </c>
      <c r="H22" s="70">
        <v>18.22</v>
      </c>
      <c r="I22" s="74">
        <f t="shared" si="0"/>
        <v>18.234999999999999</v>
      </c>
      <c r="J22" s="75">
        <f t="shared" si="1"/>
        <v>303654.53512477217</v>
      </c>
      <c r="K22" s="15"/>
      <c r="L22" s="15"/>
      <c r="M22" s="32"/>
      <c r="N22" s="15"/>
    </row>
    <row r="23" spans="1:14" s="8" customFormat="1" ht="18" customHeight="1" x14ac:dyDescent="0.25">
      <c r="A23" s="9" t="s">
        <v>888</v>
      </c>
      <c r="B23" s="166" t="s">
        <v>45</v>
      </c>
      <c r="C23" s="166" t="s">
        <v>51</v>
      </c>
      <c r="D23" s="166" t="s">
        <v>49</v>
      </c>
      <c r="E23" s="163">
        <v>42136</v>
      </c>
      <c r="F23" s="80">
        <v>44.8</v>
      </c>
      <c r="G23" s="70">
        <v>40.24</v>
      </c>
      <c r="H23" s="70" t="s">
        <v>17</v>
      </c>
      <c r="I23" s="74" t="s">
        <v>17</v>
      </c>
      <c r="J23" s="22">
        <v>0</v>
      </c>
      <c r="K23" s="15"/>
      <c r="L23" s="15"/>
      <c r="M23" s="32"/>
      <c r="N23" s="15"/>
    </row>
    <row r="24" spans="1:14" s="8" customFormat="1" ht="18" customHeight="1" x14ac:dyDescent="0.25">
      <c r="A24" s="9" t="s">
        <v>889</v>
      </c>
      <c r="B24" s="166"/>
      <c r="C24" s="166"/>
      <c r="D24" s="166"/>
      <c r="E24" s="163"/>
      <c r="F24" s="80">
        <v>36.700000000000003</v>
      </c>
      <c r="G24" s="70" t="s">
        <v>17</v>
      </c>
      <c r="H24" s="70" t="s">
        <v>17</v>
      </c>
      <c r="I24" s="74" t="s">
        <v>17</v>
      </c>
      <c r="J24" s="22">
        <v>0</v>
      </c>
      <c r="K24" s="15"/>
      <c r="L24" s="15"/>
      <c r="M24" s="32"/>
      <c r="N24" s="15"/>
    </row>
    <row r="25" spans="1:14" s="8" customFormat="1" ht="18" customHeight="1" x14ac:dyDescent="0.25">
      <c r="A25" s="9" t="s">
        <v>890</v>
      </c>
      <c r="B25" s="166"/>
      <c r="C25" s="166"/>
      <c r="D25" s="166"/>
      <c r="E25" s="163"/>
      <c r="F25" s="80">
        <v>42.3</v>
      </c>
      <c r="G25" s="70" t="s">
        <v>17</v>
      </c>
      <c r="H25" s="70" t="s">
        <v>17</v>
      </c>
      <c r="I25" s="74" t="s">
        <v>17</v>
      </c>
      <c r="J25" s="22">
        <v>0</v>
      </c>
      <c r="K25" s="15"/>
      <c r="L25" s="15"/>
      <c r="M25" s="32"/>
      <c r="N25" s="15"/>
    </row>
    <row r="26" spans="1:14" s="8" customFormat="1" ht="18" customHeight="1" x14ac:dyDescent="0.25">
      <c r="A26" s="9" t="s">
        <v>891</v>
      </c>
      <c r="B26" s="166"/>
      <c r="C26" s="166"/>
      <c r="D26" s="166"/>
      <c r="E26" s="163"/>
      <c r="F26" s="80">
        <v>78.8</v>
      </c>
      <c r="G26" s="70">
        <v>30.39</v>
      </c>
      <c r="H26" s="70">
        <v>30</v>
      </c>
      <c r="I26" s="74">
        <f t="shared" si="0"/>
        <v>30.195</v>
      </c>
      <c r="J26" s="75">
        <f>(10^((I26-34.827)/-3.4891))/0.1875</f>
        <v>113.38659399974451</v>
      </c>
      <c r="K26" s="15"/>
      <c r="L26" s="15"/>
      <c r="M26" s="32"/>
      <c r="N26" s="15"/>
    </row>
    <row r="27" spans="1:14" s="8" customFormat="1" ht="18" customHeight="1" x14ac:dyDescent="0.25">
      <c r="A27" s="9" t="s">
        <v>892</v>
      </c>
      <c r="B27" s="166"/>
      <c r="C27" s="166"/>
      <c r="D27" s="166"/>
      <c r="E27" s="163"/>
      <c r="F27" s="80">
        <v>47.3</v>
      </c>
      <c r="G27" s="70">
        <v>34.340000000000003</v>
      </c>
      <c r="H27" s="70">
        <v>34.25</v>
      </c>
      <c r="I27" s="74">
        <f t="shared" si="0"/>
        <v>34.295000000000002</v>
      </c>
      <c r="J27" s="75">
        <f>(10^((I27-34.827)/-3.4891))/0.1875</f>
        <v>7.5765863666442312</v>
      </c>
      <c r="K27" s="15"/>
      <c r="L27" s="15"/>
      <c r="M27" s="32"/>
      <c r="N27" s="15"/>
    </row>
    <row r="28" spans="1:14" s="8" customFormat="1" ht="18" customHeight="1" x14ac:dyDescent="0.25">
      <c r="A28" s="9" t="s">
        <v>893</v>
      </c>
      <c r="B28" s="166"/>
      <c r="C28" s="166"/>
      <c r="D28" s="166"/>
      <c r="E28" s="163"/>
      <c r="F28" s="80">
        <v>46.1</v>
      </c>
      <c r="G28" s="70" t="s">
        <v>17</v>
      </c>
      <c r="H28" s="70" t="s">
        <v>17</v>
      </c>
      <c r="I28" s="74" t="s">
        <v>17</v>
      </c>
      <c r="J28" s="22">
        <v>0</v>
      </c>
      <c r="K28" s="15"/>
      <c r="L28" s="15"/>
      <c r="M28" s="32"/>
      <c r="N28" s="15"/>
    </row>
    <row r="29" spans="1:14" s="8" customFormat="1" ht="18" customHeight="1" x14ac:dyDescent="0.25">
      <c r="A29" s="9" t="s">
        <v>894</v>
      </c>
      <c r="B29" s="166"/>
      <c r="C29" s="166"/>
      <c r="D29" s="166"/>
      <c r="E29" s="163"/>
      <c r="F29" s="80">
        <v>45.3</v>
      </c>
      <c r="G29" s="70">
        <v>29.83</v>
      </c>
      <c r="H29" s="70">
        <v>29.93</v>
      </c>
      <c r="I29" s="74">
        <f t="shared" si="0"/>
        <v>29.88</v>
      </c>
      <c r="J29" s="75">
        <f>(10^((I29-34.827)/-3.4891))/0.1875</f>
        <v>139.5863242727248</v>
      </c>
      <c r="K29" s="15"/>
      <c r="L29" s="15"/>
      <c r="M29" s="32"/>
      <c r="N29" s="15"/>
    </row>
    <row r="30" spans="1:14" s="8" customFormat="1" ht="18" customHeight="1" x14ac:dyDescent="0.25">
      <c r="A30" s="9" t="s">
        <v>895</v>
      </c>
      <c r="B30" s="166"/>
      <c r="C30" s="166"/>
      <c r="D30" s="166"/>
      <c r="E30" s="163"/>
      <c r="F30" s="80">
        <v>47</v>
      </c>
      <c r="G30" s="70" t="s">
        <v>17</v>
      </c>
      <c r="H30" s="70" t="s">
        <v>17</v>
      </c>
      <c r="I30" s="74" t="s">
        <v>17</v>
      </c>
      <c r="J30" s="22">
        <v>0</v>
      </c>
      <c r="K30" s="15"/>
      <c r="L30" s="15"/>
      <c r="M30" s="32"/>
      <c r="N30" s="15"/>
    </row>
    <row r="31" spans="1:14" s="8" customFormat="1" ht="18" customHeight="1" x14ac:dyDescent="0.25">
      <c r="A31" s="9" t="s">
        <v>896</v>
      </c>
      <c r="B31" s="166"/>
      <c r="C31" s="166"/>
      <c r="D31" s="166"/>
      <c r="E31" s="163"/>
      <c r="F31" s="80">
        <v>31.9</v>
      </c>
      <c r="G31" s="70">
        <v>36.56</v>
      </c>
      <c r="H31" s="70" t="s">
        <v>17</v>
      </c>
      <c r="I31" s="74" t="s">
        <v>17</v>
      </c>
      <c r="J31" s="22">
        <v>0</v>
      </c>
      <c r="K31" s="15"/>
      <c r="L31" s="15"/>
      <c r="M31" s="32"/>
      <c r="N31" s="15"/>
    </row>
    <row r="32" spans="1:14" s="8" customFormat="1" ht="18" customHeight="1" x14ac:dyDescent="0.25">
      <c r="A32" s="9" t="s">
        <v>897</v>
      </c>
      <c r="B32" s="166" t="s">
        <v>11</v>
      </c>
      <c r="C32" s="166" t="s">
        <v>32</v>
      </c>
      <c r="D32" s="166" t="s">
        <v>72</v>
      </c>
      <c r="E32" s="163">
        <v>42136</v>
      </c>
      <c r="F32" s="80">
        <v>81.8</v>
      </c>
      <c r="G32" s="70" t="s">
        <v>17</v>
      </c>
      <c r="H32" s="70" t="s">
        <v>17</v>
      </c>
      <c r="I32" s="74" t="s">
        <v>17</v>
      </c>
      <c r="J32" s="22">
        <v>0</v>
      </c>
      <c r="K32" s="8" t="s">
        <v>17</v>
      </c>
      <c r="L32" s="8" t="s">
        <v>17</v>
      </c>
      <c r="M32" s="7" t="s">
        <v>17</v>
      </c>
      <c r="N32" s="8">
        <v>0</v>
      </c>
    </row>
    <row r="33" spans="1:14" s="8" customFormat="1" ht="18" customHeight="1" x14ac:dyDescent="0.25">
      <c r="A33" s="9" t="s">
        <v>898</v>
      </c>
      <c r="B33" s="166"/>
      <c r="C33" s="166"/>
      <c r="D33" s="166"/>
      <c r="E33" s="163"/>
      <c r="F33" s="80">
        <v>45.3</v>
      </c>
      <c r="G33" s="70" t="s">
        <v>17</v>
      </c>
      <c r="H33" s="70" t="s">
        <v>17</v>
      </c>
      <c r="I33" s="74" t="s">
        <v>17</v>
      </c>
      <c r="J33" s="22">
        <v>0</v>
      </c>
      <c r="K33" s="8" t="s">
        <v>17</v>
      </c>
      <c r="L33" s="8" t="s">
        <v>17</v>
      </c>
      <c r="M33" s="7" t="s">
        <v>17</v>
      </c>
      <c r="N33" s="8">
        <v>0</v>
      </c>
    </row>
    <row r="34" spans="1:14" s="8" customFormat="1" ht="18" customHeight="1" x14ac:dyDescent="0.25">
      <c r="A34" s="9" t="s">
        <v>899</v>
      </c>
      <c r="B34" s="166"/>
      <c r="C34" s="166"/>
      <c r="D34" s="166"/>
      <c r="E34" s="163"/>
      <c r="F34" s="80">
        <v>69.8</v>
      </c>
      <c r="G34" s="70" t="s">
        <v>17</v>
      </c>
      <c r="H34" s="70" t="s">
        <v>17</v>
      </c>
      <c r="I34" s="74" t="s">
        <v>17</v>
      </c>
      <c r="J34" s="22">
        <v>0</v>
      </c>
      <c r="K34" s="8" t="s">
        <v>17</v>
      </c>
      <c r="L34" s="8" t="s">
        <v>17</v>
      </c>
      <c r="M34" s="7" t="s">
        <v>17</v>
      </c>
      <c r="N34" s="8">
        <v>0</v>
      </c>
    </row>
    <row r="35" spans="1:14" s="8" customFormat="1" ht="18" customHeight="1" x14ac:dyDescent="0.25">
      <c r="A35" s="9" t="s">
        <v>900</v>
      </c>
      <c r="B35" s="166"/>
      <c r="C35" s="166"/>
      <c r="D35" s="166"/>
      <c r="E35" s="163"/>
      <c r="F35" s="80">
        <v>74.8</v>
      </c>
      <c r="G35" s="70" t="s">
        <v>17</v>
      </c>
      <c r="H35" s="70" t="s">
        <v>17</v>
      </c>
      <c r="I35" s="74" t="s">
        <v>17</v>
      </c>
      <c r="J35" s="22">
        <v>0</v>
      </c>
      <c r="K35" s="8" t="s">
        <v>17</v>
      </c>
      <c r="L35" s="8" t="s">
        <v>17</v>
      </c>
      <c r="M35" s="7" t="s">
        <v>17</v>
      </c>
      <c r="N35" s="8">
        <v>0</v>
      </c>
    </row>
    <row r="36" spans="1:14" s="8" customFormat="1" ht="18" customHeight="1" x14ac:dyDescent="0.25">
      <c r="A36" s="9" t="s">
        <v>901</v>
      </c>
      <c r="B36" s="166"/>
      <c r="C36" s="166"/>
      <c r="D36" s="166"/>
      <c r="E36" s="163"/>
      <c r="F36" s="80">
        <v>64.900000000000006</v>
      </c>
      <c r="G36" s="70" t="s">
        <v>17</v>
      </c>
      <c r="H36" s="70" t="s">
        <v>17</v>
      </c>
      <c r="I36" s="74" t="s">
        <v>17</v>
      </c>
      <c r="J36" s="22">
        <v>0</v>
      </c>
      <c r="K36" s="8" t="s">
        <v>17</v>
      </c>
      <c r="L36" s="8" t="s">
        <v>17</v>
      </c>
      <c r="M36" s="7" t="s">
        <v>17</v>
      </c>
      <c r="N36" s="8">
        <v>0</v>
      </c>
    </row>
    <row r="37" spans="1:14" s="8" customFormat="1" ht="18" customHeight="1" x14ac:dyDescent="0.25">
      <c r="A37" s="9" t="s">
        <v>902</v>
      </c>
      <c r="B37" s="166"/>
      <c r="C37" s="166"/>
      <c r="D37" s="166"/>
      <c r="E37" s="163"/>
      <c r="F37" s="80">
        <v>56</v>
      </c>
      <c r="G37" s="70" t="s">
        <v>17</v>
      </c>
      <c r="H37" s="70" t="s">
        <v>17</v>
      </c>
      <c r="I37" s="74" t="s">
        <v>17</v>
      </c>
      <c r="J37" s="22">
        <v>0</v>
      </c>
      <c r="K37" s="8" t="s">
        <v>17</v>
      </c>
      <c r="L37" s="8" t="s">
        <v>17</v>
      </c>
      <c r="M37" s="7" t="s">
        <v>17</v>
      </c>
      <c r="N37" s="8">
        <v>0</v>
      </c>
    </row>
    <row r="38" spans="1:14" s="8" customFormat="1" ht="18" customHeight="1" x14ac:dyDescent="0.25">
      <c r="A38" s="9" t="s">
        <v>903</v>
      </c>
      <c r="B38" s="166"/>
      <c r="C38" s="166"/>
      <c r="D38" s="166"/>
      <c r="E38" s="163"/>
      <c r="F38" s="80">
        <v>60.9</v>
      </c>
      <c r="G38" s="70" t="s">
        <v>17</v>
      </c>
      <c r="H38" s="70" t="s">
        <v>17</v>
      </c>
      <c r="I38" s="74" t="s">
        <v>17</v>
      </c>
      <c r="J38" s="22">
        <v>0</v>
      </c>
      <c r="K38" s="8" t="s">
        <v>17</v>
      </c>
      <c r="L38" s="8" t="s">
        <v>17</v>
      </c>
      <c r="M38" s="7" t="s">
        <v>17</v>
      </c>
      <c r="N38" s="8">
        <v>0</v>
      </c>
    </row>
    <row r="39" spans="1:14" s="8" customFormat="1" ht="18" customHeight="1" x14ac:dyDescent="0.25">
      <c r="A39" s="9" t="s">
        <v>904</v>
      </c>
      <c r="B39" s="166"/>
      <c r="C39" s="166"/>
      <c r="D39" s="166"/>
      <c r="E39" s="163"/>
      <c r="F39" s="80">
        <v>46</v>
      </c>
      <c r="G39" s="70" t="s">
        <v>17</v>
      </c>
      <c r="H39" s="70" t="s">
        <v>17</v>
      </c>
      <c r="I39" s="74" t="s">
        <v>17</v>
      </c>
      <c r="J39" s="22">
        <v>0</v>
      </c>
      <c r="K39" s="8" t="s">
        <v>17</v>
      </c>
      <c r="L39" s="8" t="s">
        <v>17</v>
      </c>
      <c r="M39" s="7" t="s">
        <v>17</v>
      </c>
      <c r="N39" s="8">
        <v>0</v>
      </c>
    </row>
    <row r="40" spans="1:14" s="8" customFormat="1" ht="18" customHeight="1" x14ac:dyDescent="0.25">
      <c r="A40" s="9" t="s">
        <v>905</v>
      </c>
      <c r="B40" s="166"/>
      <c r="C40" s="166"/>
      <c r="D40" s="166"/>
      <c r="E40" s="163"/>
      <c r="F40" s="80">
        <v>45.1</v>
      </c>
      <c r="G40" s="70" t="s">
        <v>17</v>
      </c>
      <c r="H40" s="70" t="s">
        <v>17</v>
      </c>
      <c r="I40" s="74" t="s">
        <v>17</v>
      </c>
      <c r="J40" s="22">
        <v>0</v>
      </c>
      <c r="K40" s="8" t="s">
        <v>17</v>
      </c>
      <c r="L40" s="8" t="s">
        <v>17</v>
      </c>
      <c r="M40" s="7" t="s">
        <v>17</v>
      </c>
      <c r="N40" s="8">
        <v>0</v>
      </c>
    </row>
    <row r="41" spans="1:14" s="8" customFormat="1" ht="18" customHeight="1" x14ac:dyDescent="0.25">
      <c r="A41" s="9" t="s">
        <v>906</v>
      </c>
      <c r="B41" s="166"/>
      <c r="C41" s="166"/>
      <c r="D41" s="166"/>
      <c r="E41" s="163"/>
      <c r="F41" s="80">
        <v>36.200000000000003</v>
      </c>
      <c r="G41" s="70" t="s">
        <v>17</v>
      </c>
      <c r="H41" s="70" t="s">
        <v>17</v>
      </c>
      <c r="I41" s="74" t="s">
        <v>17</v>
      </c>
      <c r="J41" s="22">
        <v>0</v>
      </c>
      <c r="K41" s="8" t="s">
        <v>17</v>
      </c>
      <c r="L41" s="8" t="s">
        <v>17</v>
      </c>
      <c r="M41" s="7" t="s">
        <v>17</v>
      </c>
      <c r="N41" s="8">
        <v>0</v>
      </c>
    </row>
    <row r="42" spans="1:14" s="8" customFormat="1" ht="18" customHeight="1" x14ac:dyDescent="0.25">
      <c r="A42" s="9" t="s">
        <v>907</v>
      </c>
      <c r="B42" s="166"/>
      <c r="C42" s="166"/>
      <c r="D42" s="166"/>
      <c r="E42" s="163"/>
      <c r="F42" s="80">
        <v>56.7</v>
      </c>
      <c r="G42" s="70" t="s">
        <v>17</v>
      </c>
      <c r="H42" s="70" t="s">
        <v>17</v>
      </c>
      <c r="I42" s="74" t="s">
        <v>17</v>
      </c>
      <c r="J42" s="22">
        <v>0</v>
      </c>
      <c r="K42" s="8" t="s">
        <v>17</v>
      </c>
      <c r="L42" s="8" t="s">
        <v>17</v>
      </c>
      <c r="M42" s="7" t="s">
        <v>17</v>
      </c>
      <c r="N42" s="8">
        <v>0</v>
      </c>
    </row>
    <row r="43" spans="1:14" s="8" customFormat="1" ht="18" customHeight="1" x14ac:dyDescent="0.25">
      <c r="A43" s="9" t="s">
        <v>908</v>
      </c>
      <c r="B43" s="166"/>
      <c r="C43" s="166"/>
      <c r="D43" s="166"/>
      <c r="E43" s="163"/>
      <c r="F43" s="80">
        <v>43.4</v>
      </c>
      <c r="G43" s="70" t="s">
        <v>17</v>
      </c>
      <c r="H43" s="70" t="s">
        <v>17</v>
      </c>
      <c r="I43" s="74" t="s">
        <v>17</v>
      </c>
      <c r="J43" s="22">
        <v>0</v>
      </c>
      <c r="K43" s="8" t="s">
        <v>17</v>
      </c>
      <c r="L43" s="8" t="s">
        <v>17</v>
      </c>
      <c r="M43" s="7" t="s">
        <v>17</v>
      </c>
      <c r="N43" s="8">
        <v>0</v>
      </c>
    </row>
    <row r="44" spans="1:14" s="8" customFormat="1" ht="18" customHeight="1" x14ac:dyDescent="0.25">
      <c r="A44" s="9" t="s">
        <v>909</v>
      </c>
      <c r="B44" s="166"/>
      <c r="C44" s="166"/>
      <c r="D44" s="166"/>
      <c r="E44" s="163"/>
      <c r="F44" s="80">
        <v>42.9</v>
      </c>
      <c r="G44" s="70" t="s">
        <v>17</v>
      </c>
      <c r="H44" s="70" t="s">
        <v>17</v>
      </c>
      <c r="I44" s="74" t="s">
        <v>17</v>
      </c>
      <c r="J44" s="22">
        <v>0</v>
      </c>
      <c r="K44" s="8" t="s">
        <v>17</v>
      </c>
      <c r="L44" s="8" t="s">
        <v>17</v>
      </c>
      <c r="M44" s="7" t="s">
        <v>17</v>
      </c>
      <c r="N44" s="8">
        <v>0</v>
      </c>
    </row>
    <row r="45" spans="1:14" s="8" customFormat="1" ht="18" customHeight="1" x14ac:dyDescent="0.25">
      <c r="A45" s="9" t="s">
        <v>910</v>
      </c>
      <c r="B45" s="166"/>
      <c r="C45" s="166"/>
      <c r="D45" s="166"/>
      <c r="E45" s="163"/>
      <c r="F45" s="80">
        <v>53.4</v>
      </c>
      <c r="G45" s="70" t="s">
        <v>17</v>
      </c>
      <c r="H45" s="70" t="s">
        <v>17</v>
      </c>
      <c r="I45" s="74" t="s">
        <v>17</v>
      </c>
      <c r="J45" s="22">
        <v>0</v>
      </c>
      <c r="K45" s="8" t="s">
        <v>17</v>
      </c>
      <c r="L45" s="8" t="s">
        <v>17</v>
      </c>
      <c r="M45" s="7" t="s">
        <v>17</v>
      </c>
      <c r="N45" s="8">
        <v>0</v>
      </c>
    </row>
    <row r="46" spans="1:14" s="8" customFormat="1" ht="18" customHeight="1" x14ac:dyDescent="0.25">
      <c r="A46" s="9" t="s">
        <v>911</v>
      </c>
      <c r="B46" s="166"/>
      <c r="C46" s="166"/>
      <c r="D46" s="166"/>
      <c r="E46" s="163"/>
      <c r="F46" s="80">
        <v>54</v>
      </c>
      <c r="G46" s="70" t="s">
        <v>17</v>
      </c>
      <c r="H46" s="70" t="s">
        <v>17</v>
      </c>
      <c r="I46" s="74" t="s">
        <v>17</v>
      </c>
      <c r="J46" s="22">
        <v>0</v>
      </c>
      <c r="K46" s="8" t="s">
        <v>17</v>
      </c>
      <c r="L46" s="8" t="s">
        <v>17</v>
      </c>
      <c r="M46" s="7" t="s">
        <v>17</v>
      </c>
      <c r="N46" s="8">
        <v>0</v>
      </c>
    </row>
    <row r="47" spans="1:14" s="8" customFormat="1" ht="18" customHeight="1" x14ac:dyDescent="0.25">
      <c r="A47" s="9" t="s">
        <v>912</v>
      </c>
      <c r="B47" s="166"/>
      <c r="C47" s="166"/>
      <c r="D47" s="166"/>
      <c r="E47" s="163"/>
      <c r="F47" s="80">
        <v>52.7</v>
      </c>
      <c r="G47" s="70" t="s">
        <v>17</v>
      </c>
      <c r="H47" s="70" t="s">
        <v>17</v>
      </c>
      <c r="I47" s="74" t="s">
        <v>17</v>
      </c>
      <c r="J47" s="22">
        <v>0</v>
      </c>
      <c r="K47" s="8" t="s">
        <v>17</v>
      </c>
      <c r="L47" s="8" t="s">
        <v>17</v>
      </c>
      <c r="M47" s="7" t="s">
        <v>17</v>
      </c>
      <c r="N47" s="8">
        <v>0</v>
      </c>
    </row>
    <row r="48" spans="1:14" s="8" customFormat="1" ht="18" customHeight="1" x14ac:dyDescent="0.25">
      <c r="A48" s="9" t="s">
        <v>913</v>
      </c>
      <c r="B48" s="166"/>
      <c r="C48" s="166"/>
      <c r="D48" s="166"/>
      <c r="E48" s="163"/>
      <c r="F48" s="80">
        <v>57.6</v>
      </c>
      <c r="G48" s="70" t="s">
        <v>17</v>
      </c>
      <c r="H48" s="70" t="s">
        <v>17</v>
      </c>
      <c r="I48" s="74" t="s">
        <v>17</v>
      </c>
      <c r="J48" s="22">
        <v>0</v>
      </c>
      <c r="K48" s="8" t="s">
        <v>17</v>
      </c>
      <c r="L48" s="8" t="s">
        <v>17</v>
      </c>
      <c r="M48" s="7" t="s">
        <v>17</v>
      </c>
      <c r="N48" s="8">
        <v>0</v>
      </c>
    </row>
    <row r="49" spans="1:14" s="8" customFormat="1" ht="18" customHeight="1" x14ac:dyDescent="0.25">
      <c r="A49" s="9" t="s">
        <v>914</v>
      </c>
      <c r="B49" s="166"/>
      <c r="C49" s="166"/>
      <c r="D49" s="166"/>
      <c r="E49" s="163"/>
      <c r="F49" s="80">
        <v>52.2</v>
      </c>
      <c r="G49" s="70" t="s">
        <v>17</v>
      </c>
      <c r="H49" s="70" t="s">
        <v>17</v>
      </c>
      <c r="I49" s="74" t="s">
        <v>17</v>
      </c>
      <c r="J49" s="22">
        <v>0</v>
      </c>
      <c r="K49" s="8" t="s">
        <v>17</v>
      </c>
      <c r="L49" s="8" t="s">
        <v>17</v>
      </c>
      <c r="M49" s="7" t="s">
        <v>17</v>
      </c>
      <c r="N49" s="8">
        <v>0</v>
      </c>
    </row>
    <row r="50" spans="1:14" s="8" customFormat="1" ht="18" customHeight="1" x14ac:dyDescent="0.25">
      <c r="A50" s="9" t="s">
        <v>915</v>
      </c>
      <c r="B50" s="166"/>
      <c r="C50" s="166"/>
      <c r="D50" s="166"/>
      <c r="E50" s="163"/>
      <c r="F50" s="80">
        <v>46.4</v>
      </c>
      <c r="G50" s="70" t="s">
        <v>17</v>
      </c>
      <c r="H50" s="70" t="s">
        <v>17</v>
      </c>
      <c r="I50" s="74" t="s">
        <v>17</v>
      </c>
      <c r="J50" s="22">
        <v>0</v>
      </c>
      <c r="K50" s="8" t="s">
        <v>17</v>
      </c>
      <c r="L50" s="8" t="s">
        <v>17</v>
      </c>
      <c r="M50" s="7" t="s">
        <v>17</v>
      </c>
      <c r="N50" s="8">
        <v>0</v>
      </c>
    </row>
    <row r="51" spans="1:14" s="8" customFormat="1" ht="18" customHeight="1" x14ac:dyDescent="0.25">
      <c r="A51" s="9" t="s">
        <v>916</v>
      </c>
      <c r="B51" s="166"/>
      <c r="C51" s="166"/>
      <c r="D51" s="166"/>
      <c r="E51" s="163"/>
      <c r="F51" s="80">
        <v>45.5</v>
      </c>
      <c r="G51" s="70" t="s">
        <v>17</v>
      </c>
      <c r="H51" s="70" t="s">
        <v>17</v>
      </c>
      <c r="I51" s="74" t="s">
        <v>17</v>
      </c>
      <c r="J51" s="22">
        <v>0</v>
      </c>
      <c r="K51" s="8" t="s">
        <v>17</v>
      </c>
      <c r="L51" s="8" t="s">
        <v>17</v>
      </c>
      <c r="M51" s="7" t="s">
        <v>17</v>
      </c>
      <c r="N51" s="8">
        <v>0</v>
      </c>
    </row>
    <row r="52" spans="1:14" s="8" customFormat="1" ht="18" customHeight="1" x14ac:dyDescent="0.25">
      <c r="A52" s="9" t="s">
        <v>917</v>
      </c>
      <c r="B52" s="166"/>
      <c r="C52" s="166"/>
      <c r="D52" s="166"/>
      <c r="E52" s="163"/>
      <c r="F52" s="80">
        <v>43.9</v>
      </c>
      <c r="G52" s="70" t="s">
        <v>17</v>
      </c>
      <c r="H52" s="70" t="s">
        <v>17</v>
      </c>
      <c r="I52" s="74" t="s">
        <v>17</v>
      </c>
      <c r="J52" s="22">
        <v>0</v>
      </c>
      <c r="K52" s="8" t="s">
        <v>17</v>
      </c>
      <c r="L52" s="8" t="s">
        <v>17</v>
      </c>
      <c r="M52" s="7" t="s">
        <v>17</v>
      </c>
      <c r="N52" s="8">
        <v>0</v>
      </c>
    </row>
    <row r="53" spans="1:14" s="8" customFormat="1" ht="18" customHeight="1" x14ac:dyDescent="0.25">
      <c r="A53" s="9" t="s">
        <v>918</v>
      </c>
      <c r="B53" s="166"/>
      <c r="C53" s="166"/>
      <c r="D53" s="166"/>
      <c r="E53" s="163"/>
      <c r="F53" s="80">
        <v>44.4</v>
      </c>
      <c r="G53" s="70" t="s">
        <v>17</v>
      </c>
      <c r="H53" s="70" t="s">
        <v>17</v>
      </c>
      <c r="I53" s="74" t="s">
        <v>17</v>
      </c>
      <c r="J53" s="22">
        <v>0</v>
      </c>
      <c r="K53" s="8" t="s">
        <v>17</v>
      </c>
      <c r="L53" s="8" t="s">
        <v>17</v>
      </c>
      <c r="M53" s="7" t="s">
        <v>17</v>
      </c>
      <c r="N53" s="8">
        <v>0</v>
      </c>
    </row>
    <row r="54" spans="1:14" s="8" customFormat="1" ht="18" customHeight="1" x14ac:dyDescent="0.25">
      <c r="A54" s="9" t="s">
        <v>919</v>
      </c>
      <c r="B54" s="166"/>
      <c r="C54" s="166"/>
      <c r="D54" s="166"/>
      <c r="E54" s="163"/>
      <c r="F54" s="80">
        <v>48.4</v>
      </c>
      <c r="G54" s="70" t="s">
        <v>17</v>
      </c>
      <c r="H54" s="70" t="s">
        <v>17</v>
      </c>
      <c r="I54" s="74" t="s">
        <v>17</v>
      </c>
      <c r="J54" s="22">
        <v>0</v>
      </c>
      <c r="K54" s="8" t="s">
        <v>17</v>
      </c>
      <c r="L54" s="8" t="s">
        <v>17</v>
      </c>
      <c r="M54" s="7" t="s">
        <v>17</v>
      </c>
      <c r="N54" s="8">
        <v>0</v>
      </c>
    </row>
    <row r="55" spans="1:14" s="8" customFormat="1" ht="18" customHeight="1" x14ac:dyDescent="0.25">
      <c r="A55" s="9" t="s">
        <v>920</v>
      </c>
      <c r="B55" s="166"/>
      <c r="C55" s="166"/>
      <c r="D55" s="166"/>
      <c r="E55" s="163"/>
      <c r="F55" s="80">
        <v>31.5</v>
      </c>
      <c r="G55" s="70" t="s">
        <v>17</v>
      </c>
      <c r="H55" s="70" t="s">
        <v>17</v>
      </c>
      <c r="I55" s="74" t="s">
        <v>17</v>
      </c>
      <c r="J55" s="22">
        <v>0</v>
      </c>
      <c r="K55" s="8" t="s">
        <v>17</v>
      </c>
      <c r="L55" s="8" t="s">
        <v>17</v>
      </c>
      <c r="M55" s="7" t="s">
        <v>17</v>
      </c>
      <c r="N55" s="8">
        <v>0</v>
      </c>
    </row>
    <row r="56" spans="1:14" s="8" customFormat="1" ht="18" customHeight="1" x14ac:dyDescent="0.25">
      <c r="A56" s="9" t="s">
        <v>921</v>
      </c>
      <c r="B56" s="166"/>
      <c r="C56" s="166"/>
      <c r="D56" s="166"/>
      <c r="E56" s="163"/>
      <c r="F56" s="80">
        <v>50.9</v>
      </c>
      <c r="G56" s="70" t="s">
        <v>17</v>
      </c>
      <c r="H56" s="70" t="s">
        <v>17</v>
      </c>
      <c r="I56" s="74" t="s">
        <v>17</v>
      </c>
      <c r="J56" s="22">
        <v>0</v>
      </c>
      <c r="K56" s="8" t="s">
        <v>17</v>
      </c>
      <c r="L56" s="8" t="s">
        <v>17</v>
      </c>
      <c r="M56" s="7" t="s">
        <v>17</v>
      </c>
      <c r="N56" s="8">
        <v>0</v>
      </c>
    </row>
    <row r="57" spans="1:14" s="8" customFormat="1" ht="18" customHeight="1" x14ac:dyDescent="0.25">
      <c r="A57" s="9" t="s">
        <v>922</v>
      </c>
      <c r="B57" s="166"/>
      <c r="C57" s="166"/>
      <c r="D57" s="166"/>
      <c r="E57" s="163"/>
      <c r="F57" s="80">
        <v>31</v>
      </c>
      <c r="G57" s="70" t="s">
        <v>17</v>
      </c>
      <c r="H57" s="70" t="s">
        <v>17</v>
      </c>
      <c r="I57" s="74" t="s">
        <v>17</v>
      </c>
      <c r="J57" s="22">
        <v>0</v>
      </c>
      <c r="K57" s="8" t="s">
        <v>17</v>
      </c>
      <c r="L57" s="8" t="s">
        <v>17</v>
      </c>
      <c r="M57" s="7" t="s">
        <v>17</v>
      </c>
      <c r="N57" s="8">
        <v>0</v>
      </c>
    </row>
    <row r="58" spans="1:14" s="8" customFormat="1" ht="18" customHeight="1" x14ac:dyDescent="0.25">
      <c r="A58" s="9" t="s">
        <v>923</v>
      </c>
      <c r="B58" s="166"/>
      <c r="C58" s="166"/>
      <c r="D58" s="166"/>
      <c r="E58" s="163"/>
      <c r="F58" s="80">
        <v>48.9</v>
      </c>
      <c r="G58" s="70" t="s">
        <v>17</v>
      </c>
      <c r="H58" s="70" t="s">
        <v>17</v>
      </c>
      <c r="I58" s="74" t="s">
        <v>17</v>
      </c>
      <c r="J58" s="22">
        <v>0</v>
      </c>
      <c r="K58" s="8">
        <v>36.6</v>
      </c>
      <c r="L58" s="8" t="s">
        <v>17</v>
      </c>
      <c r="M58" s="7" t="s">
        <v>17</v>
      </c>
      <c r="N58" s="8">
        <v>0</v>
      </c>
    </row>
    <row r="59" spans="1:14" s="8" customFormat="1" ht="18" customHeight="1" x14ac:dyDescent="0.25">
      <c r="A59" s="9" t="s">
        <v>924</v>
      </c>
      <c r="B59" s="166"/>
      <c r="C59" s="166"/>
      <c r="D59" s="166"/>
      <c r="E59" s="163"/>
      <c r="F59" s="80">
        <v>46.1</v>
      </c>
      <c r="G59" s="70" t="s">
        <v>17</v>
      </c>
      <c r="H59" s="70" t="s">
        <v>17</v>
      </c>
      <c r="I59" s="74" t="s">
        <v>17</v>
      </c>
      <c r="J59" s="22">
        <v>0</v>
      </c>
      <c r="K59" s="8" t="s">
        <v>17</v>
      </c>
      <c r="L59" s="8" t="s">
        <v>17</v>
      </c>
      <c r="M59" s="7" t="s">
        <v>17</v>
      </c>
      <c r="N59" s="8">
        <v>0</v>
      </c>
    </row>
    <row r="60" spans="1:14" s="8" customFormat="1" ht="18" customHeight="1" x14ac:dyDescent="0.25">
      <c r="A60" s="9" t="s">
        <v>925</v>
      </c>
      <c r="B60" s="166"/>
      <c r="C60" s="166"/>
      <c r="D60" s="166"/>
      <c r="E60" s="163"/>
      <c r="F60" s="80">
        <v>57.5</v>
      </c>
      <c r="G60" s="70" t="s">
        <v>17</v>
      </c>
      <c r="H60" s="70" t="s">
        <v>17</v>
      </c>
      <c r="I60" s="74" t="s">
        <v>17</v>
      </c>
      <c r="J60" s="22">
        <v>0</v>
      </c>
      <c r="K60" s="8" t="s">
        <v>17</v>
      </c>
      <c r="L60" s="8" t="s">
        <v>17</v>
      </c>
      <c r="M60" s="7" t="s">
        <v>17</v>
      </c>
      <c r="N60" s="8">
        <v>0</v>
      </c>
    </row>
    <row r="61" spans="1:14" s="8" customFormat="1" ht="18" customHeight="1" x14ac:dyDescent="0.25">
      <c r="A61" s="9" t="s">
        <v>926</v>
      </c>
      <c r="B61" s="166"/>
      <c r="C61" s="166"/>
      <c r="D61" s="166"/>
      <c r="E61" s="163"/>
      <c r="F61" s="80">
        <v>42.1</v>
      </c>
      <c r="G61" s="70" t="s">
        <v>17</v>
      </c>
      <c r="H61" s="70" t="s">
        <v>17</v>
      </c>
      <c r="I61" s="74" t="s">
        <v>17</v>
      </c>
      <c r="J61" s="22">
        <v>0</v>
      </c>
      <c r="K61" s="8" t="s">
        <v>17</v>
      </c>
      <c r="L61" s="8" t="s">
        <v>17</v>
      </c>
      <c r="M61" s="7" t="s">
        <v>17</v>
      </c>
      <c r="N61" s="8">
        <v>0</v>
      </c>
    </row>
    <row r="62" spans="1:14" s="8" customFormat="1" ht="18" customHeight="1" x14ac:dyDescent="0.25">
      <c r="A62" s="9" t="s">
        <v>927</v>
      </c>
      <c r="B62" s="192" t="s">
        <v>11</v>
      </c>
      <c r="C62" s="192" t="s">
        <v>32</v>
      </c>
      <c r="D62" s="192" t="s">
        <v>959</v>
      </c>
      <c r="E62" s="163">
        <v>42136</v>
      </c>
      <c r="F62" s="80">
        <v>426</v>
      </c>
      <c r="G62" s="70">
        <v>28.78</v>
      </c>
      <c r="H62" s="70">
        <v>28.62</v>
      </c>
      <c r="I62" s="74">
        <f t="shared" si="0"/>
        <v>28.700000000000003</v>
      </c>
      <c r="J62" s="75">
        <f>(10^((I62-34.827)/-3.4891))/0.1875</f>
        <v>304.11578845976516</v>
      </c>
      <c r="K62" s="70">
        <v>21.65</v>
      </c>
      <c r="L62" s="70">
        <v>21.53</v>
      </c>
      <c r="M62" s="74">
        <f>AVERAGE(K62:L62)</f>
        <v>21.59</v>
      </c>
      <c r="N62" s="76">
        <f t="shared" ref="N62:N86" si="2">(10^((M62-34.827)/-3.4891))/0.1875</f>
        <v>33175.215440913831</v>
      </c>
    </row>
    <row r="63" spans="1:14" s="8" customFormat="1" ht="18" customHeight="1" x14ac:dyDescent="0.25">
      <c r="A63" s="9" t="s">
        <v>928</v>
      </c>
      <c r="B63" s="192"/>
      <c r="C63" s="192"/>
      <c r="D63" s="192"/>
      <c r="E63" s="163"/>
      <c r="F63" s="80">
        <v>450</v>
      </c>
      <c r="G63" s="70">
        <v>26.17</v>
      </c>
      <c r="H63" s="70">
        <v>26.43</v>
      </c>
      <c r="I63" s="74">
        <f t="shared" si="0"/>
        <v>26.3</v>
      </c>
      <c r="J63" s="75">
        <f t="shared" ref="J63:J86" si="3">(10^((I63-34.827)/-3.4891))/0.1875</f>
        <v>1482.1611819126999</v>
      </c>
      <c r="K63" s="70">
        <v>24.43</v>
      </c>
      <c r="L63" s="70">
        <v>24.38</v>
      </c>
      <c r="M63" s="74">
        <f t="shared" ref="M63:M86" si="4">AVERAGE(K63:L63)</f>
        <v>24.405000000000001</v>
      </c>
      <c r="N63" s="76">
        <f t="shared" si="2"/>
        <v>5176.2523075413583</v>
      </c>
    </row>
    <row r="64" spans="1:14" s="8" customFormat="1" ht="18" customHeight="1" x14ac:dyDescent="0.25">
      <c r="A64" s="9" t="s">
        <v>929</v>
      </c>
      <c r="B64" s="192"/>
      <c r="C64" s="192"/>
      <c r="D64" s="192"/>
      <c r="E64" s="163"/>
      <c r="F64" s="80">
        <v>428</v>
      </c>
      <c r="G64" s="70">
        <v>21.67</v>
      </c>
      <c r="H64" s="70">
        <v>21.71</v>
      </c>
      <c r="I64" s="74">
        <f t="shared" si="0"/>
        <v>21.69</v>
      </c>
      <c r="J64" s="75">
        <f t="shared" si="3"/>
        <v>31056.539732850713</v>
      </c>
      <c r="K64" s="70">
        <v>18.809999999999999</v>
      </c>
      <c r="L64" s="70">
        <v>18.97</v>
      </c>
      <c r="M64" s="74">
        <f t="shared" si="4"/>
        <v>18.89</v>
      </c>
      <c r="N64" s="76">
        <f t="shared" si="2"/>
        <v>197084.41271866605</v>
      </c>
    </row>
    <row r="65" spans="1:14" s="8" customFormat="1" ht="18" customHeight="1" x14ac:dyDescent="0.25">
      <c r="A65" s="9" t="s">
        <v>930</v>
      </c>
      <c r="B65" s="192"/>
      <c r="C65" s="192"/>
      <c r="D65" s="192"/>
      <c r="E65" s="163"/>
      <c r="F65" s="80">
        <v>460</v>
      </c>
      <c r="G65" s="70">
        <v>21.7</v>
      </c>
      <c r="H65" s="70">
        <v>21.68</v>
      </c>
      <c r="I65" s="74">
        <f t="shared" si="0"/>
        <v>21.689999999999998</v>
      </c>
      <c r="J65" s="75">
        <f t="shared" si="3"/>
        <v>31056.539732850768</v>
      </c>
      <c r="K65" s="70">
        <v>19.32</v>
      </c>
      <c r="L65" s="70">
        <v>19.36</v>
      </c>
      <c r="M65" s="74">
        <f t="shared" si="4"/>
        <v>19.34</v>
      </c>
      <c r="N65" s="76">
        <f t="shared" si="2"/>
        <v>146446.56515871102</v>
      </c>
    </row>
    <row r="66" spans="1:14" s="8" customFormat="1" ht="18" customHeight="1" x14ac:dyDescent="0.25">
      <c r="A66" s="9" t="s">
        <v>931</v>
      </c>
      <c r="B66" s="192"/>
      <c r="C66" s="192"/>
      <c r="D66" s="192"/>
      <c r="E66" s="163"/>
      <c r="F66" s="80">
        <v>493</v>
      </c>
      <c r="G66" s="70">
        <v>22.96</v>
      </c>
      <c r="H66" s="70">
        <v>23.35</v>
      </c>
      <c r="I66" s="74">
        <f t="shared" si="0"/>
        <v>23.155000000000001</v>
      </c>
      <c r="J66" s="75">
        <f t="shared" si="3"/>
        <v>11810.655823171575</v>
      </c>
      <c r="K66" s="70">
        <v>21.35</v>
      </c>
      <c r="L66" s="70">
        <v>21.35</v>
      </c>
      <c r="M66" s="74">
        <f t="shared" si="4"/>
        <v>21.35</v>
      </c>
      <c r="N66" s="76">
        <f t="shared" si="2"/>
        <v>38868.64478904842</v>
      </c>
    </row>
    <row r="67" spans="1:14" s="8" customFormat="1" ht="18" customHeight="1" x14ac:dyDescent="0.25">
      <c r="A67" s="9" t="s">
        <v>932</v>
      </c>
      <c r="B67" s="192"/>
      <c r="C67" s="192"/>
      <c r="D67" s="192"/>
      <c r="E67" s="163"/>
      <c r="F67" s="80">
        <v>577</v>
      </c>
      <c r="G67" s="70">
        <v>25.36</v>
      </c>
      <c r="H67" s="70">
        <v>25.51</v>
      </c>
      <c r="I67" s="74">
        <f t="shared" si="0"/>
        <v>25.435000000000002</v>
      </c>
      <c r="J67" s="75">
        <f t="shared" si="3"/>
        <v>2623.0729562300098</v>
      </c>
      <c r="K67" s="70">
        <v>25.27</v>
      </c>
      <c r="L67" s="70">
        <v>25.44</v>
      </c>
      <c r="M67" s="74">
        <f t="shared" si="4"/>
        <v>25.355</v>
      </c>
      <c r="N67" s="76">
        <f t="shared" si="2"/>
        <v>2765.2787661101534</v>
      </c>
    </row>
    <row r="68" spans="1:14" s="8" customFormat="1" ht="18" customHeight="1" x14ac:dyDescent="0.25">
      <c r="A68" s="9" t="s">
        <v>933</v>
      </c>
      <c r="B68" s="192"/>
      <c r="C68" s="192"/>
      <c r="D68" s="192"/>
      <c r="E68" s="163"/>
      <c r="F68" s="80">
        <v>447</v>
      </c>
      <c r="G68" s="70">
        <v>27.87</v>
      </c>
      <c r="H68" s="70">
        <v>27.93</v>
      </c>
      <c r="I68" s="74">
        <f t="shared" si="0"/>
        <v>27.9</v>
      </c>
      <c r="J68" s="75">
        <f t="shared" si="3"/>
        <v>515.61371006055708</v>
      </c>
      <c r="K68" s="70">
        <v>22.23</v>
      </c>
      <c r="L68" s="70">
        <v>22.18</v>
      </c>
      <c r="M68" s="74">
        <f t="shared" si="4"/>
        <v>22.204999999999998</v>
      </c>
      <c r="N68" s="76">
        <f t="shared" si="2"/>
        <v>22108.054785473152</v>
      </c>
    </row>
    <row r="69" spans="1:14" s="8" customFormat="1" ht="18" customHeight="1" x14ac:dyDescent="0.25">
      <c r="A69" s="9" t="s">
        <v>934</v>
      </c>
      <c r="B69" s="192"/>
      <c r="C69" s="192"/>
      <c r="D69" s="192"/>
      <c r="E69" s="163"/>
      <c r="F69" s="80">
        <v>338</v>
      </c>
      <c r="G69" s="70">
        <v>21</v>
      </c>
      <c r="H69" s="70">
        <v>20.97</v>
      </c>
      <c r="I69" s="74">
        <f t="shared" si="0"/>
        <v>20.984999999999999</v>
      </c>
      <c r="J69" s="75">
        <f t="shared" si="3"/>
        <v>49455.079347354651</v>
      </c>
      <c r="K69" s="70">
        <v>20.5</v>
      </c>
      <c r="L69" s="70">
        <v>20.5</v>
      </c>
      <c r="M69" s="74">
        <f t="shared" si="4"/>
        <v>20.5</v>
      </c>
      <c r="N69" s="76">
        <f t="shared" si="2"/>
        <v>68110.68228464009</v>
      </c>
    </row>
    <row r="70" spans="1:14" s="8" customFormat="1" ht="18" customHeight="1" x14ac:dyDescent="0.25">
      <c r="A70" s="9" t="s">
        <v>935</v>
      </c>
      <c r="B70" s="192"/>
      <c r="C70" s="192"/>
      <c r="D70" s="192"/>
      <c r="E70" s="163"/>
      <c r="F70" s="80">
        <v>451</v>
      </c>
      <c r="G70" s="70">
        <v>30.92</v>
      </c>
      <c r="H70" s="70">
        <v>31.28</v>
      </c>
      <c r="I70" s="74">
        <f t="shared" si="0"/>
        <v>31.1</v>
      </c>
      <c r="J70" s="75">
        <f t="shared" si="3"/>
        <v>62.399699789163918</v>
      </c>
      <c r="K70" s="70">
        <v>21.36</v>
      </c>
      <c r="L70" s="70">
        <v>21.39</v>
      </c>
      <c r="M70" s="74">
        <f t="shared" si="4"/>
        <v>21.375</v>
      </c>
      <c r="N70" s="76">
        <f t="shared" si="2"/>
        <v>38232.634679442206</v>
      </c>
    </row>
    <row r="71" spans="1:14" s="8" customFormat="1" ht="18" customHeight="1" x14ac:dyDescent="0.25">
      <c r="A71" s="9" t="s">
        <v>936</v>
      </c>
      <c r="B71" s="192"/>
      <c r="C71" s="192"/>
      <c r="D71" s="192"/>
      <c r="E71" s="163"/>
      <c r="F71" s="80">
        <v>499</v>
      </c>
      <c r="G71" s="70">
        <v>23.35</v>
      </c>
      <c r="H71" s="70">
        <v>23.65</v>
      </c>
      <c r="I71" s="74">
        <f t="shared" si="0"/>
        <v>23.5</v>
      </c>
      <c r="J71" s="75">
        <f t="shared" si="3"/>
        <v>9405.7763229392131</v>
      </c>
      <c r="K71" s="70">
        <v>17.350000000000001</v>
      </c>
      <c r="L71" s="70">
        <v>17.46</v>
      </c>
      <c r="M71" s="74">
        <f t="shared" si="4"/>
        <v>17.405000000000001</v>
      </c>
      <c r="N71" s="76">
        <f>(10^((M71-34.827)/-3.4891))/0.1875</f>
        <v>525125.93363979307</v>
      </c>
    </row>
    <row r="72" spans="1:14" s="8" customFormat="1" ht="18" customHeight="1" x14ac:dyDescent="0.25">
      <c r="A72" s="9" t="s">
        <v>937</v>
      </c>
      <c r="B72" s="192"/>
      <c r="C72" s="192"/>
      <c r="D72" s="192"/>
      <c r="E72" s="163"/>
      <c r="F72" s="80">
        <v>492</v>
      </c>
      <c r="G72" s="70">
        <v>32.72</v>
      </c>
      <c r="H72" s="70">
        <v>32.29</v>
      </c>
      <c r="I72" s="74">
        <f t="shared" si="0"/>
        <v>32.504999999999995</v>
      </c>
      <c r="J72" s="75">
        <f t="shared" si="3"/>
        <v>24.688793092230998</v>
      </c>
      <c r="K72" s="70">
        <v>26.19</v>
      </c>
      <c r="L72" s="70">
        <v>26.23</v>
      </c>
      <c r="M72" s="74">
        <f t="shared" si="4"/>
        <v>26.21</v>
      </c>
      <c r="N72" s="76">
        <f t="shared" si="2"/>
        <v>1572.8599437944358</v>
      </c>
    </row>
    <row r="73" spans="1:14" s="8" customFormat="1" ht="18" customHeight="1" x14ac:dyDescent="0.25">
      <c r="A73" s="9" t="s">
        <v>938</v>
      </c>
      <c r="B73" s="192"/>
      <c r="C73" s="192"/>
      <c r="D73" s="192"/>
      <c r="E73" s="163"/>
      <c r="F73" s="80">
        <v>455</v>
      </c>
      <c r="G73" s="70">
        <v>27.17</v>
      </c>
      <c r="H73" s="70">
        <v>27.25</v>
      </c>
      <c r="I73" s="74">
        <f t="shared" si="0"/>
        <v>27.21</v>
      </c>
      <c r="J73" s="75">
        <f>(10^((I73-34.827)/-3.4891))/0.1875</f>
        <v>812.98623226351094</v>
      </c>
      <c r="K73" s="70">
        <v>22.62</v>
      </c>
      <c r="L73" s="70">
        <v>22.51</v>
      </c>
      <c r="M73" s="74">
        <f t="shared" si="4"/>
        <v>22.565000000000001</v>
      </c>
      <c r="N73" s="76">
        <f t="shared" si="2"/>
        <v>17432.997265414739</v>
      </c>
    </row>
    <row r="74" spans="1:14" s="8" customFormat="1" ht="18" customHeight="1" x14ac:dyDescent="0.25">
      <c r="A74" s="9" t="s">
        <v>939</v>
      </c>
      <c r="B74" s="192"/>
      <c r="C74" s="192"/>
      <c r="D74" s="192"/>
      <c r="E74" s="163"/>
      <c r="F74" s="80">
        <v>314</v>
      </c>
      <c r="G74" s="70">
        <v>23.35</v>
      </c>
      <c r="H74" s="70">
        <v>23.47</v>
      </c>
      <c r="I74" s="74">
        <f t="shared" si="0"/>
        <v>23.41</v>
      </c>
      <c r="J74" s="75">
        <f t="shared" si="3"/>
        <v>9981.349531465874</v>
      </c>
      <c r="K74" s="70">
        <v>19.75</v>
      </c>
      <c r="L74" s="70">
        <v>19.73</v>
      </c>
      <c r="M74" s="74">
        <f t="shared" si="4"/>
        <v>19.740000000000002</v>
      </c>
      <c r="N74" s="76">
        <f>(10^((M74-34.827)/-3.4891))/0.1875</f>
        <v>112469.93532389797</v>
      </c>
    </row>
    <row r="75" spans="1:14" s="8" customFormat="1" ht="18" customHeight="1" x14ac:dyDescent="0.25">
      <c r="A75" s="9" t="s">
        <v>940</v>
      </c>
      <c r="B75" s="192"/>
      <c r="C75" s="192"/>
      <c r="D75" s="192"/>
      <c r="E75" s="163"/>
      <c r="F75" s="80">
        <v>408</v>
      </c>
      <c r="G75" s="70">
        <v>29.81</v>
      </c>
      <c r="H75" s="70">
        <v>29.46</v>
      </c>
      <c r="I75" s="74">
        <f t="shared" si="0"/>
        <v>29.634999999999998</v>
      </c>
      <c r="J75" s="75">
        <f t="shared" si="3"/>
        <v>164.08223089678788</v>
      </c>
      <c r="K75" s="70">
        <v>18.579999999999998</v>
      </c>
      <c r="L75" s="70">
        <v>18.55</v>
      </c>
      <c r="M75" s="74">
        <f t="shared" si="4"/>
        <v>18.564999999999998</v>
      </c>
      <c r="N75" s="76">
        <f t="shared" si="2"/>
        <v>244230.28008067634</v>
      </c>
    </row>
    <row r="76" spans="1:14" s="8" customFormat="1" ht="18" customHeight="1" x14ac:dyDescent="0.25">
      <c r="A76" s="9" t="s">
        <v>941</v>
      </c>
      <c r="B76" s="192"/>
      <c r="C76" s="192"/>
      <c r="D76" s="192"/>
      <c r="E76" s="163"/>
      <c r="F76" s="80">
        <v>454</v>
      </c>
      <c r="G76" s="70">
        <v>24.1</v>
      </c>
      <c r="H76" s="70">
        <v>23.94</v>
      </c>
      <c r="I76" s="74">
        <f t="shared" si="0"/>
        <v>24.020000000000003</v>
      </c>
      <c r="J76" s="75">
        <f t="shared" si="3"/>
        <v>6673.5831927432819</v>
      </c>
      <c r="K76" s="70">
        <v>22.25</v>
      </c>
      <c r="L76" s="70">
        <v>22.4</v>
      </c>
      <c r="M76" s="74">
        <f t="shared" si="4"/>
        <v>22.324999999999999</v>
      </c>
      <c r="N76" s="76">
        <f t="shared" si="2"/>
        <v>20424.795116242189</v>
      </c>
    </row>
    <row r="77" spans="1:14" s="8" customFormat="1" ht="18" customHeight="1" x14ac:dyDescent="0.25">
      <c r="A77" s="9" t="s">
        <v>942</v>
      </c>
      <c r="B77" s="192"/>
      <c r="C77" s="192"/>
      <c r="D77" s="192"/>
      <c r="E77" s="163"/>
      <c r="F77" s="80">
        <v>487</v>
      </c>
      <c r="G77" s="70">
        <v>27.54</v>
      </c>
      <c r="H77" s="70">
        <v>27.52</v>
      </c>
      <c r="I77" s="74">
        <f t="shared" si="0"/>
        <v>27.53</v>
      </c>
      <c r="J77" s="75">
        <f t="shared" si="3"/>
        <v>658.21684929205514</v>
      </c>
      <c r="K77" s="70" t="s">
        <v>17</v>
      </c>
      <c r="L77" s="70" t="s">
        <v>17</v>
      </c>
      <c r="M77" s="74" t="s">
        <v>17</v>
      </c>
      <c r="N77" s="8">
        <v>0</v>
      </c>
    </row>
    <row r="78" spans="1:14" s="8" customFormat="1" ht="18" customHeight="1" x14ac:dyDescent="0.25">
      <c r="A78" s="9" t="s">
        <v>943</v>
      </c>
      <c r="B78" s="192"/>
      <c r="C78" s="192"/>
      <c r="D78" s="192"/>
      <c r="E78" s="163"/>
      <c r="F78" s="80">
        <v>291</v>
      </c>
      <c r="G78" s="70">
        <v>25.9</v>
      </c>
      <c r="H78" s="70">
        <v>26.01</v>
      </c>
      <c r="I78" s="74">
        <f t="shared" ref="I78:I86" si="5">AVERAGE(G78:H78)</f>
        <v>25.954999999999998</v>
      </c>
      <c r="J78" s="75">
        <f t="shared" si="3"/>
        <v>1861.1218248241212</v>
      </c>
      <c r="K78" s="70">
        <v>20.66</v>
      </c>
      <c r="L78" s="70">
        <v>20.65</v>
      </c>
      <c r="M78" s="74">
        <f t="shared" si="4"/>
        <v>20.655000000000001</v>
      </c>
      <c r="N78" s="76">
        <f t="shared" si="2"/>
        <v>61488.113283164806</v>
      </c>
    </row>
    <row r="79" spans="1:14" s="8" customFormat="1" ht="18" customHeight="1" x14ac:dyDescent="0.25">
      <c r="A79" s="9" t="s">
        <v>944</v>
      </c>
      <c r="B79" s="192"/>
      <c r="C79" s="192"/>
      <c r="D79" s="192"/>
      <c r="E79" s="163"/>
      <c r="F79" s="80">
        <v>685</v>
      </c>
      <c r="G79" s="70">
        <v>31.59</v>
      </c>
      <c r="H79" s="70">
        <v>31.35</v>
      </c>
      <c r="I79" s="74">
        <f t="shared" si="5"/>
        <v>31.47</v>
      </c>
      <c r="J79" s="75">
        <f t="shared" si="3"/>
        <v>48.88076133201492</v>
      </c>
      <c r="K79" s="70">
        <v>23.34</v>
      </c>
      <c r="L79" s="70">
        <v>23.4</v>
      </c>
      <c r="M79" s="74">
        <f t="shared" si="4"/>
        <v>23.369999999999997</v>
      </c>
      <c r="N79" s="76">
        <f t="shared" si="2"/>
        <v>10248.340317568667</v>
      </c>
    </row>
    <row r="80" spans="1:14" s="8" customFormat="1" ht="18" customHeight="1" x14ac:dyDescent="0.25">
      <c r="A80" s="9" t="s">
        <v>945</v>
      </c>
      <c r="B80" s="192"/>
      <c r="C80" s="192"/>
      <c r="D80" s="192"/>
      <c r="E80" s="163"/>
      <c r="F80" s="80">
        <v>370</v>
      </c>
      <c r="G80" s="70">
        <v>24.79</v>
      </c>
      <c r="H80" s="70">
        <v>24.97</v>
      </c>
      <c r="I80" s="74">
        <f t="shared" si="5"/>
        <v>24.88</v>
      </c>
      <c r="J80" s="75">
        <f t="shared" si="3"/>
        <v>3783.3557318963335</v>
      </c>
      <c r="K80" s="70">
        <v>20.329999999999998</v>
      </c>
      <c r="L80" s="70">
        <v>20.45</v>
      </c>
      <c r="M80" s="74">
        <f t="shared" si="4"/>
        <v>20.39</v>
      </c>
      <c r="N80" s="76">
        <f t="shared" si="2"/>
        <v>73238.929115164574</v>
      </c>
    </row>
    <row r="81" spans="1:14" s="8" customFormat="1" ht="18" customHeight="1" x14ac:dyDescent="0.25">
      <c r="A81" s="9" t="s">
        <v>946</v>
      </c>
      <c r="B81" s="192"/>
      <c r="C81" s="192"/>
      <c r="D81" s="192"/>
      <c r="E81" s="163"/>
      <c r="F81" s="80">
        <v>623</v>
      </c>
      <c r="G81" s="70">
        <v>25.99</v>
      </c>
      <c r="H81" s="70">
        <v>26.41</v>
      </c>
      <c r="I81" s="74">
        <f t="shared" si="5"/>
        <v>26.2</v>
      </c>
      <c r="J81" s="75">
        <f t="shared" si="3"/>
        <v>1583.2741493767114</v>
      </c>
      <c r="K81" s="70">
        <v>20.54</v>
      </c>
      <c r="L81" s="70">
        <v>20.73</v>
      </c>
      <c r="M81" s="74">
        <f t="shared" si="4"/>
        <v>20.634999999999998</v>
      </c>
      <c r="N81" s="76">
        <f t="shared" si="2"/>
        <v>62305.057976004282</v>
      </c>
    </row>
    <row r="82" spans="1:14" s="8" customFormat="1" ht="18" customHeight="1" x14ac:dyDescent="0.25">
      <c r="A82" s="9" t="s">
        <v>947</v>
      </c>
      <c r="B82" s="192"/>
      <c r="C82" s="192"/>
      <c r="D82" s="192"/>
      <c r="E82" s="163"/>
      <c r="F82" s="80">
        <v>390</v>
      </c>
      <c r="G82" s="70">
        <v>30.79</v>
      </c>
      <c r="H82" s="70">
        <v>31.33</v>
      </c>
      <c r="I82" s="74">
        <f t="shared" si="5"/>
        <v>31.06</v>
      </c>
      <c r="J82" s="75">
        <f t="shared" si="3"/>
        <v>64.068827280067509</v>
      </c>
      <c r="K82" s="70">
        <v>26.21</v>
      </c>
      <c r="L82" s="70">
        <v>26.26</v>
      </c>
      <c r="M82" s="74">
        <f t="shared" si="4"/>
        <v>26.234999999999999</v>
      </c>
      <c r="N82" s="76">
        <f t="shared" si="2"/>
        <v>1547.123136383806</v>
      </c>
    </row>
    <row r="83" spans="1:14" s="8" customFormat="1" ht="18" customHeight="1" x14ac:dyDescent="0.25">
      <c r="A83" s="9" t="s">
        <v>948</v>
      </c>
      <c r="B83" s="192"/>
      <c r="C83" s="192"/>
      <c r="D83" s="192"/>
      <c r="E83" s="163"/>
      <c r="F83" s="80">
        <v>484</v>
      </c>
      <c r="G83" s="70">
        <v>21.87</v>
      </c>
      <c r="H83" s="70">
        <v>21.88</v>
      </c>
      <c r="I83" s="74">
        <f t="shared" si="5"/>
        <v>21.875</v>
      </c>
      <c r="J83" s="75">
        <f t="shared" si="3"/>
        <v>27487.218604418242</v>
      </c>
      <c r="K83" s="70">
        <v>19.399999999999999</v>
      </c>
      <c r="L83" s="70">
        <v>19.36</v>
      </c>
      <c r="M83" s="74">
        <f t="shared" si="4"/>
        <v>19.38</v>
      </c>
      <c r="N83" s="76">
        <f t="shared" si="2"/>
        <v>142631.32460832191</v>
      </c>
    </row>
    <row r="84" spans="1:14" s="8" customFormat="1" ht="18" customHeight="1" x14ac:dyDescent="0.25">
      <c r="A84" s="9" t="s">
        <v>949</v>
      </c>
      <c r="B84" s="192"/>
      <c r="C84" s="192"/>
      <c r="D84" s="192"/>
      <c r="E84" s="163"/>
      <c r="F84" s="80">
        <v>482</v>
      </c>
      <c r="G84" s="70">
        <v>23.15</v>
      </c>
      <c r="H84" s="70">
        <v>23.19</v>
      </c>
      <c r="I84" s="74">
        <f t="shared" si="5"/>
        <v>23.17</v>
      </c>
      <c r="J84" s="75">
        <f t="shared" si="3"/>
        <v>11694.318312562404</v>
      </c>
      <c r="K84" s="70">
        <v>17.27</v>
      </c>
      <c r="L84" s="70">
        <v>17.3</v>
      </c>
      <c r="M84" s="74">
        <f t="shared" si="4"/>
        <v>17.285</v>
      </c>
      <c r="N84" s="76">
        <f t="shared" si="2"/>
        <v>568402.90657061024</v>
      </c>
    </row>
    <row r="85" spans="1:14" s="8" customFormat="1" ht="18" customHeight="1" x14ac:dyDescent="0.25">
      <c r="A85" s="9" t="s">
        <v>950</v>
      </c>
      <c r="B85" s="192"/>
      <c r="C85" s="192"/>
      <c r="D85" s="192"/>
      <c r="E85" s="163"/>
      <c r="F85" s="80">
        <v>407</v>
      </c>
      <c r="G85" s="70">
        <v>26.84</v>
      </c>
      <c r="H85" s="70">
        <v>26.84</v>
      </c>
      <c r="I85" s="74">
        <f t="shared" si="5"/>
        <v>26.84</v>
      </c>
      <c r="J85" s="75">
        <f t="shared" si="3"/>
        <v>1037.8336065878852</v>
      </c>
      <c r="K85" s="70">
        <v>26.32</v>
      </c>
      <c r="L85" s="70">
        <v>26.27</v>
      </c>
      <c r="M85" s="74">
        <f t="shared" si="4"/>
        <v>26.295000000000002</v>
      </c>
      <c r="N85" s="76">
        <f t="shared" si="2"/>
        <v>1487.0599223107322</v>
      </c>
    </row>
    <row r="86" spans="1:14" s="8" customFormat="1" ht="18" customHeight="1" x14ac:dyDescent="0.25">
      <c r="A86" s="9" t="s">
        <v>951</v>
      </c>
      <c r="B86" s="192"/>
      <c r="C86" s="192"/>
      <c r="D86" s="192"/>
      <c r="E86" s="163"/>
      <c r="F86" s="80">
        <v>385</v>
      </c>
      <c r="G86" s="70">
        <v>24.99</v>
      </c>
      <c r="H86" s="70">
        <v>25.24</v>
      </c>
      <c r="I86" s="74">
        <f t="shared" si="5"/>
        <v>25.114999999999998</v>
      </c>
      <c r="J86" s="75">
        <f t="shared" si="3"/>
        <v>3239.8474787319469</v>
      </c>
      <c r="K86" s="70">
        <v>20.86</v>
      </c>
      <c r="L86" s="70">
        <v>21.18</v>
      </c>
      <c r="M86" s="74">
        <f t="shared" si="4"/>
        <v>21.02</v>
      </c>
      <c r="N86" s="76">
        <f t="shared" si="2"/>
        <v>48325.867949091662</v>
      </c>
    </row>
    <row r="87" spans="1:14" x14ac:dyDescent="0.25">
      <c r="B87" s="4"/>
      <c r="C87" s="4"/>
      <c r="D87" s="4"/>
      <c r="E87" s="3"/>
    </row>
    <row r="88" spans="1:14" x14ac:dyDescent="0.25">
      <c r="B88" s="4"/>
      <c r="C88" s="4"/>
      <c r="D88" s="4"/>
      <c r="E88" s="3"/>
    </row>
    <row r="89" spans="1:14" x14ac:dyDescent="0.25">
      <c r="B89" s="4"/>
      <c r="C89" s="4"/>
      <c r="D89" s="4"/>
      <c r="E89" s="3"/>
    </row>
    <row r="90" spans="1:14" x14ac:dyDescent="0.25">
      <c r="B90" s="4"/>
      <c r="C90" s="4"/>
      <c r="D90" s="4"/>
      <c r="E90" s="3"/>
    </row>
    <row r="91" spans="1:14" x14ac:dyDescent="0.25">
      <c r="B91" s="4"/>
      <c r="C91" s="4"/>
      <c r="D91" s="4"/>
      <c r="E91" s="3"/>
    </row>
    <row r="92" spans="1:14" x14ac:dyDescent="0.25">
      <c r="B92" s="4"/>
      <c r="C92" s="4"/>
      <c r="D92" s="4"/>
      <c r="E92" s="3"/>
    </row>
    <row r="93" spans="1:14" x14ac:dyDescent="0.25">
      <c r="B93" s="4"/>
      <c r="C93" s="4"/>
      <c r="D93" s="4"/>
      <c r="E93" s="3"/>
    </row>
    <row r="94" spans="1:14" x14ac:dyDescent="0.25">
      <c r="B94" s="4"/>
      <c r="C94" s="4"/>
      <c r="D94" s="4"/>
      <c r="E94" s="3"/>
    </row>
    <row r="95" spans="1:14" x14ac:dyDescent="0.25">
      <c r="B95" s="4"/>
      <c r="C95" s="4"/>
      <c r="D95" s="4"/>
      <c r="E95" s="3"/>
    </row>
    <row r="96" spans="1:14" x14ac:dyDescent="0.25">
      <c r="B96" s="4"/>
      <c r="C96" s="4"/>
      <c r="D96" s="4"/>
      <c r="E96" s="3"/>
    </row>
    <row r="97" spans="2:5" x14ac:dyDescent="0.25">
      <c r="B97" s="4"/>
      <c r="C97" s="4"/>
      <c r="D97" s="4"/>
      <c r="E97" s="3"/>
    </row>
    <row r="98" spans="2:5" x14ac:dyDescent="0.25">
      <c r="B98" s="4"/>
      <c r="C98" s="4"/>
      <c r="D98" s="4"/>
      <c r="E98" s="3"/>
    </row>
    <row r="99" spans="2:5" x14ac:dyDescent="0.25">
      <c r="B99" s="4"/>
      <c r="C99" s="4"/>
      <c r="D99" s="4"/>
      <c r="E99" s="3"/>
    </row>
    <row r="100" spans="2:5" x14ac:dyDescent="0.25">
      <c r="B100" s="4"/>
      <c r="C100" s="4"/>
      <c r="D100" s="4"/>
      <c r="E100" s="3"/>
    </row>
    <row r="101" spans="2:5" x14ac:dyDescent="0.25">
      <c r="B101" s="4"/>
      <c r="C101" s="4"/>
      <c r="D101" s="4"/>
      <c r="E101" s="3"/>
    </row>
  </sheetData>
  <mergeCells count="25">
    <mergeCell ref="A1:N1"/>
    <mergeCell ref="B3:B7"/>
    <mergeCell ref="C3:C7"/>
    <mergeCell ref="D3:D7"/>
    <mergeCell ref="E3:E7"/>
    <mergeCell ref="B8:B12"/>
    <mergeCell ref="C8:C12"/>
    <mergeCell ref="D8:D12"/>
    <mergeCell ref="E8:E12"/>
    <mergeCell ref="B13:B22"/>
    <mergeCell ref="C13:C22"/>
    <mergeCell ref="D13:D22"/>
    <mergeCell ref="E13:E22"/>
    <mergeCell ref="B62:B86"/>
    <mergeCell ref="D62:D86"/>
    <mergeCell ref="E62:E86"/>
    <mergeCell ref="C62:C86"/>
    <mergeCell ref="B23:B31"/>
    <mergeCell ref="C23:C31"/>
    <mergeCell ref="D23:D31"/>
    <mergeCell ref="E23:E31"/>
    <mergeCell ref="B32:B61"/>
    <mergeCell ref="D32:D61"/>
    <mergeCell ref="C32:C61"/>
    <mergeCell ref="E32:E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F1" workbookViewId="0">
      <pane ySplit="2" topLeftCell="A3" activePane="bottomLeft" state="frozen"/>
      <selection pane="bottomLeft" activeCell="Q26" sqref="Q26"/>
    </sheetView>
  </sheetViews>
  <sheetFormatPr defaultRowHeight="15.75" x14ac:dyDescent="0.25"/>
  <cols>
    <col min="2" max="2" width="12.125" customWidth="1"/>
    <col min="4" max="4" width="12.125" customWidth="1"/>
    <col min="5" max="5" width="10.875" customWidth="1"/>
    <col min="6" max="6" width="11.75" customWidth="1"/>
    <col min="7" max="7" width="11.75" style="8" customWidth="1"/>
    <col min="8" max="8" width="11.75" style="29" customWidth="1"/>
    <col min="16" max="16" width="9" style="29"/>
    <col min="17" max="17" width="38.875" customWidth="1"/>
  </cols>
  <sheetData>
    <row r="1" spans="1:17" s="2" customFormat="1" ht="28.5" customHeight="1" x14ac:dyDescent="0.25">
      <c r="A1" s="195" t="s">
        <v>997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s="12" customFormat="1" ht="47.25" x14ac:dyDescent="0.25">
      <c r="A2" s="12" t="s">
        <v>0</v>
      </c>
      <c r="B2" s="12" t="s">
        <v>55</v>
      </c>
      <c r="C2" s="12" t="s">
        <v>1</v>
      </c>
      <c r="D2" s="12" t="s">
        <v>3</v>
      </c>
      <c r="E2" s="12" t="s">
        <v>2</v>
      </c>
      <c r="F2" s="12" t="s">
        <v>991</v>
      </c>
      <c r="G2" s="39" t="s">
        <v>984</v>
      </c>
      <c r="H2" s="54" t="s">
        <v>73</v>
      </c>
      <c r="I2" s="12" t="s">
        <v>961</v>
      </c>
      <c r="J2" s="12" t="s">
        <v>962</v>
      </c>
      <c r="K2" s="12" t="s">
        <v>993</v>
      </c>
      <c r="L2" s="12" t="s">
        <v>7</v>
      </c>
      <c r="M2" s="12" t="s">
        <v>8</v>
      </c>
      <c r="N2" s="12" t="s">
        <v>9</v>
      </c>
      <c r="O2" s="12" t="s">
        <v>10</v>
      </c>
      <c r="P2" s="54" t="s">
        <v>7</v>
      </c>
      <c r="Q2" s="12" t="s">
        <v>53</v>
      </c>
    </row>
    <row r="3" spans="1:17" x14ac:dyDescent="0.25">
      <c r="B3" s="196" t="s">
        <v>56</v>
      </c>
      <c r="C3" s="4" t="s">
        <v>11</v>
      </c>
      <c r="D3" s="4" t="s">
        <v>986</v>
      </c>
      <c r="E3" s="4" t="s">
        <v>47</v>
      </c>
      <c r="F3" s="113">
        <v>41701</v>
      </c>
      <c r="G3" s="56"/>
      <c r="H3" s="29">
        <v>28</v>
      </c>
      <c r="I3" t="s">
        <v>17</v>
      </c>
      <c r="J3" t="s">
        <v>17</v>
      </c>
      <c r="K3" t="s">
        <v>17</v>
      </c>
      <c r="L3">
        <v>0</v>
      </c>
      <c r="M3" t="s">
        <v>17</v>
      </c>
      <c r="N3" t="s">
        <v>17</v>
      </c>
      <c r="O3" t="s">
        <v>17</v>
      </c>
      <c r="P3" s="29">
        <v>0</v>
      </c>
    </row>
    <row r="4" spans="1:17" x14ac:dyDescent="0.25">
      <c r="B4" s="196"/>
      <c r="C4" s="4" t="s">
        <v>11</v>
      </c>
      <c r="D4" s="4" t="s">
        <v>986</v>
      </c>
      <c r="E4" s="4" t="s">
        <v>47</v>
      </c>
      <c r="F4" s="113">
        <v>41676</v>
      </c>
      <c r="G4" s="56"/>
      <c r="H4" s="29">
        <v>3</v>
      </c>
      <c r="I4" t="s">
        <v>17</v>
      </c>
      <c r="J4" t="s">
        <v>17</v>
      </c>
      <c r="K4" t="s">
        <v>17</v>
      </c>
      <c r="L4">
        <v>0</v>
      </c>
      <c r="M4" t="s">
        <v>17</v>
      </c>
      <c r="N4" t="s">
        <v>17</v>
      </c>
      <c r="O4" t="s">
        <v>17</v>
      </c>
      <c r="P4" s="29">
        <v>0</v>
      </c>
      <c r="Q4" s="1" t="s">
        <v>982</v>
      </c>
    </row>
    <row r="5" spans="1:17" s="42" customFormat="1" ht="32.25" thickBot="1" x14ac:dyDescent="0.3">
      <c r="B5" s="197"/>
      <c r="C5" s="45" t="s">
        <v>11</v>
      </c>
      <c r="D5" s="65" t="s">
        <v>987</v>
      </c>
      <c r="E5" s="66" t="s">
        <v>48</v>
      </c>
      <c r="F5" s="114">
        <v>41679</v>
      </c>
      <c r="G5" s="57"/>
      <c r="H5" s="55">
        <v>6</v>
      </c>
      <c r="I5" s="42" t="s">
        <v>17</v>
      </c>
      <c r="J5" s="42" t="s">
        <v>17</v>
      </c>
      <c r="K5" s="42" t="s">
        <v>17</v>
      </c>
      <c r="L5" s="42">
        <v>0</v>
      </c>
      <c r="M5" s="42" t="s">
        <v>17</v>
      </c>
      <c r="N5" s="42" t="s">
        <v>17</v>
      </c>
      <c r="O5" s="42" t="s">
        <v>17</v>
      </c>
      <c r="P5" s="55">
        <v>0</v>
      </c>
      <c r="Q5" s="42" t="s">
        <v>983</v>
      </c>
    </row>
    <row r="6" spans="1:17" x14ac:dyDescent="0.25">
      <c r="B6" s="198" t="s">
        <v>57</v>
      </c>
      <c r="C6" s="4" t="s">
        <v>11</v>
      </c>
      <c r="D6" s="4" t="s">
        <v>72</v>
      </c>
      <c r="E6" s="4" t="s">
        <v>12</v>
      </c>
      <c r="F6" s="115">
        <v>41687</v>
      </c>
      <c r="G6" s="56"/>
      <c r="H6" s="60">
        <v>14</v>
      </c>
      <c r="I6" s="56"/>
      <c r="J6" s="56"/>
      <c r="K6" s="56"/>
      <c r="L6" s="56"/>
      <c r="M6" s="56"/>
      <c r="N6" s="56"/>
      <c r="O6" s="56"/>
      <c r="P6" s="58"/>
    </row>
    <row r="7" spans="1:17" x14ac:dyDescent="0.25">
      <c r="B7" s="196"/>
      <c r="C7" s="4" t="s">
        <v>45</v>
      </c>
      <c r="D7" s="4" t="s">
        <v>72</v>
      </c>
      <c r="E7" s="4" t="s">
        <v>12</v>
      </c>
      <c r="F7" s="115">
        <v>41687</v>
      </c>
      <c r="G7" s="56"/>
      <c r="H7" s="60">
        <v>14</v>
      </c>
      <c r="I7" s="56"/>
      <c r="J7" s="56"/>
      <c r="K7" s="56"/>
      <c r="L7" s="56"/>
      <c r="M7" s="56"/>
      <c r="N7" s="56"/>
      <c r="O7" s="56"/>
      <c r="P7" s="58"/>
    </row>
    <row r="8" spans="1:17" x14ac:dyDescent="0.25">
      <c r="B8" s="196"/>
      <c r="C8" s="4" t="s">
        <v>45</v>
      </c>
      <c r="D8" s="4" t="s">
        <v>72</v>
      </c>
      <c r="E8" s="4" t="s">
        <v>12</v>
      </c>
      <c r="F8" s="115">
        <v>41687</v>
      </c>
      <c r="G8" s="56"/>
      <c r="H8" s="60">
        <v>14</v>
      </c>
      <c r="I8" s="56"/>
      <c r="J8" s="56"/>
      <c r="K8" s="56"/>
      <c r="L8" s="56"/>
      <c r="M8" s="56"/>
      <c r="N8" s="56"/>
      <c r="O8" s="56"/>
      <c r="P8" s="58"/>
    </row>
    <row r="9" spans="1:17" x14ac:dyDescent="0.25">
      <c r="B9" s="196"/>
      <c r="C9" s="4" t="s">
        <v>45</v>
      </c>
      <c r="D9" s="4" t="s">
        <v>72</v>
      </c>
      <c r="E9" s="4" t="s">
        <v>12</v>
      </c>
      <c r="F9" s="115">
        <v>41687</v>
      </c>
      <c r="G9" s="56"/>
      <c r="H9" s="60">
        <v>14</v>
      </c>
      <c r="I9" s="56"/>
      <c r="J9" s="56"/>
      <c r="K9" s="56"/>
      <c r="L9" s="56"/>
      <c r="M9" s="56"/>
      <c r="N9" s="56"/>
      <c r="O9" s="56"/>
      <c r="P9" s="58"/>
      <c r="Q9" t="s">
        <v>65</v>
      </c>
    </row>
    <row r="10" spans="1:17" x14ac:dyDescent="0.25">
      <c r="B10" s="196"/>
      <c r="C10" s="4" t="s">
        <v>11</v>
      </c>
      <c r="D10" s="4" t="s">
        <v>72</v>
      </c>
      <c r="E10" s="4" t="s">
        <v>31</v>
      </c>
      <c r="F10" s="115">
        <v>41687</v>
      </c>
      <c r="G10" s="56"/>
      <c r="H10" s="60">
        <v>14</v>
      </c>
      <c r="I10" s="56"/>
      <c r="J10" s="56"/>
      <c r="K10" s="56"/>
      <c r="L10" s="56"/>
      <c r="M10" s="56"/>
      <c r="N10" s="56"/>
      <c r="O10" s="56"/>
      <c r="P10" s="58"/>
    </row>
    <row r="11" spans="1:17" x14ac:dyDescent="0.25">
      <c r="B11" s="196"/>
      <c r="C11" s="4" t="s">
        <v>11</v>
      </c>
      <c r="D11" s="4" t="s">
        <v>72</v>
      </c>
      <c r="E11" s="4" t="s">
        <v>12</v>
      </c>
      <c r="F11" s="115">
        <v>41688</v>
      </c>
      <c r="G11" s="56"/>
      <c r="H11" s="60">
        <v>15</v>
      </c>
      <c r="I11" s="56"/>
      <c r="J11" s="56"/>
      <c r="K11" s="56"/>
      <c r="L11" s="56"/>
      <c r="M11" s="56"/>
      <c r="N11" s="56"/>
      <c r="O11" s="56"/>
      <c r="P11" s="58"/>
    </row>
    <row r="12" spans="1:17" x14ac:dyDescent="0.25">
      <c r="B12" s="196"/>
      <c r="C12" s="4" t="s">
        <v>11</v>
      </c>
      <c r="D12" s="4" t="s">
        <v>37</v>
      </c>
      <c r="E12" s="4" t="s">
        <v>31</v>
      </c>
      <c r="F12" s="115">
        <v>41688</v>
      </c>
      <c r="G12" s="56"/>
      <c r="H12" s="60">
        <v>15</v>
      </c>
      <c r="I12" s="56"/>
      <c r="J12" s="56"/>
      <c r="K12" s="56"/>
      <c r="L12" s="56"/>
      <c r="M12" s="56"/>
      <c r="N12" s="56"/>
      <c r="O12" s="56"/>
      <c r="P12" s="58"/>
      <c r="Q12" t="s">
        <v>58</v>
      </c>
    </row>
    <row r="13" spans="1:17" x14ac:dyDescent="0.25">
      <c r="B13" s="196"/>
      <c r="C13" s="4" t="s">
        <v>45</v>
      </c>
      <c r="D13" s="4" t="s">
        <v>72</v>
      </c>
      <c r="E13" s="4" t="s">
        <v>12</v>
      </c>
      <c r="F13" s="115">
        <v>41689</v>
      </c>
      <c r="G13" s="56"/>
      <c r="H13" s="60">
        <v>16</v>
      </c>
      <c r="I13" s="56"/>
      <c r="J13" s="56"/>
      <c r="K13" s="56"/>
      <c r="L13" s="56"/>
      <c r="M13" s="56"/>
      <c r="N13" s="56"/>
      <c r="O13" s="56"/>
      <c r="P13" s="58"/>
    </row>
    <row r="14" spans="1:17" x14ac:dyDescent="0.25">
      <c r="B14" s="196"/>
      <c r="C14" s="4" t="s">
        <v>11</v>
      </c>
      <c r="D14" s="4" t="s">
        <v>72</v>
      </c>
      <c r="E14" s="4" t="s">
        <v>31</v>
      </c>
      <c r="F14" s="115">
        <v>41690</v>
      </c>
      <c r="G14" s="56"/>
      <c r="H14" s="60">
        <v>17</v>
      </c>
      <c r="I14" s="56"/>
      <c r="J14" s="56"/>
      <c r="K14" s="56"/>
      <c r="L14" s="56"/>
      <c r="M14" s="56"/>
      <c r="N14" s="56"/>
      <c r="O14" s="56"/>
      <c r="P14" s="58"/>
    </row>
    <row r="15" spans="1:17" x14ac:dyDescent="0.25">
      <c r="B15" s="196"/>
      <c r="C15" s="4" t="s">
        <v>11</v>
      </c>
      <c r="D15" s="4" t="s">
        <v>72</v>
      </c>
      <c r="E15" s="4" t="s">
        <v>31</v>
      </c>
      <c r="F15" s="115">
        <v>41691</v>
      </c>
      <c r="G15" s="56"/>
      <c r="H15" s="60">
        <v>18</v>
      </c>
      <c r="I15" s="56"/>
      <c r="J15" s="56"/>
      <c r="K15" s="56"/>
      <c r="L15" s="56"/>
      <c r="M15" s="56"/>
      <c r="N15" s="56"/>
      <c r="O15" s="56"/>
      <c r="P15" s="58"/>
    </row>
    <row r="16" spans="1:17" x14ac:dyDescent="0.25">
      <c r="B16" s="196"/>
      <c r="C16" s="4" t="s">
        <v>11</v>
      </c>
      <c r="D16" s="4" t="s">
        <v>72</v>
      </c>
      <c r="E16" s="4" t="s">
        <v>32</v>
      </c>
      <c r="F16" s="115">
        <v>41693</v>
      </c>
      <c r="G16" s="56"/>
      <c r="H16" s="60">
        <v>20</v>
      </c>
      <c r="I16" s="56"/>
      <c r="J16" s="56"/>
      <c r="K16" s="56"/>
      <c r="L16" s="56"/>
      <c r="M16" s="56"/>
      <c r="N16" s="56"/>
      <c r="O16" s="56"/>
      <c r="P16" s="58"/>
    </row>
    <row r="17" spans="1:17" x14ac:dyDescent="0.25">
      <c r="B17" s="196"/>
      <c r="C17" s="4" t="s">
        <v>11</v>
      </c>
      <c r="D17" s="4" t="s">
        <v>72</v>
      </c>
      <c r="E17" s="4" t="s">
        <v>31</v>
      </c>
      <c r="F17" s="115">
        <v>41693</v>
      </c>
      <c r="G17" s="56"/>
      <c r="H17" s="60">
        <v>20</v>
      </c>
      <c r="I17" s="56"/>
      <c r="J17" s="56"/>
      <c r="K17" s="56"/>
      <c r="L17" s="56"/>
      <c r="M17" s="56"/>
      <c r="N17" s="56"/>
      <c r="O17" s="56"/>
      <c r="P17" s="58"/>
    </row>
    <row r="18" spans="1:17" x14ac:dyDescent="0.25">
      <c r="B18" s="196"/>
      <c r="C18" s="4" t="s">
        <v>11</v>
      </c>
      <c r="D18" s="4" t="s">
        <v>72</v>
      </c>
      <c r="E18" s="4" t="s">
        <v>31</v>
      </c>
      <c r="F18" s="115">
        <v>41695</v>
      </c>
      <c r="G18" s="56"/>
      <c r="H18" s="60">
        <v>22</v>
      </c>
      <c r="I18" s="56"/>
      <c r="J18" s="56"/>
      <c r="K18" s="56"/>
      <c r="L18" s="56"/>
      <c r="M18" s="56"/>
      <c r="N18" s="56"/>
      <c r="O18" s="56"/>
      <c r="P18" s="58"/>
      <c r="Q18" t="s">
        <v>59</v>
      </c>
    </row>
    <row r="19" spans="1:17" x14ac:dyDescent="0.25">
      <c r="B19" s="196"/>
      <c r="C19" s="4" t="s">
        <v>11</v>
      </c>
      <c r="D19" s="4" t="s">
        <v>72</v>
      </c>
      <c r="E19" s="4" t="s">
        <v>31</v>
      </c>
      <c r="F19" s="115">
        <v>41695</v>
      </c>
      <c r="G19" s="56"/>
      <c r="H19" s="60">
        <v>22</v>
      </c>
      <c r="I19" s="56"/>
      <c r="J19" s="56"/>
      <c r="K19" s="56"/>
      <c r="L19" s="56"/>
      <c r="M19" s="56"/>
      <c r="N19" s="56"/>
      <c r="O19" s="56"/>
      <c r="P19" s="58"/>
      <c r="Q19" t="s">
        <v>59</v>
      </c>
    </row>
    <row r="20" spans="1:17" x14ac:dyDescent="0.25">
      <c r="B20" s="196"/>
      <c r="C20" s="4" t="s">
        <v>11</v>
      </c>
      <c r="D20" s="4" t="s">
        <v>72</v>
      </c>
      <c r="E20" s="4" t="s">
        <v>31</v>
      </c>
      <c r="F20" s="115">
        <v>41698</v>
      </c>
      <c r="G20" s="56"/>
      <c r="H20" s="60">
        <v>25</v>
      </c>
      <c r="I20" s="56"/>
      <c r="J20" s="56"/>
      <c r="K20" s="56"/>
      <c r="L20" s="56"/>
      <c r="M20" s="56"/>
      <c r="N20" s="56"/>
      <c r="O20" s="56"/>
      <c r="P20" s="58"/>
      <c r="Q20" t="s">
        <v>59</v>
      </c>
    </row>
    <row r="21" spans="1:17" x14ac:dyDescent="0.25">
      <c r="A21" s="4"/>
      <c r="B21" s="196"/>
      <c r="C21" s="4" t="s">
        <v>11</v>
      </c>
      <c r="D21" s="4" t="s">
        <v>72</v>
      </c>
      <c r="E21" s="4" t="s">
        <v>32</v>
      </c>
      <c r="F21" s="115">
        <v>41699</v>
      </c>
      <c r="G21" s="56"/>
      <c r="H21" s="60">
        <v>26</v>
      </c>
      <c r="I21" s="56"/>
      <c r="J21" s="56"/>
      <c r="K21" s="56"/>
      <c r="L21" s="56"/>
      <c r="M21" s="56"/>
      <c r="N21" s="56"/>
      <c r="O21" s="56"/>
      <c r="P21" s="58"/>
    </row>
    <row r="22" spans="1:17" x14ac:dyDescent="0.25">
      <c r="A22" s="4"/>
      <c r="B22" s="196"/>
      <c r="C22" s="4" t="s">
        <v>11</v>
      </c>
      <c r="D22" s="4" t="s">
        <v>72</v>
      </c>
      <c r="E22" s="4" t="s">
        <v>12</v>
      </c>
      <c r="F22" s="115">
        <v>41700</v>
      </c>
      <c r="G22" s="56"/>
      <c r="H22" s="60">
        <v>27</v>
      </c>
      <c r="I22" s="56"/>
      <c r="J22" s="56"/>
      <c r="K22" s="56"/>
      <c r="L22" s="56"/>
      <c r="M22" s="56"/>
      <c r="N22" s="56"/>
      <c r="O22" s="56"/>
      <c r="P22" s="86"/>
    </row>
    <row r="23" spans="1:17" x14ac:dyDescent="0.25">
      <c r="A23" s="4"/>
      <c r="B23" s="196"/>
      <c r="C23" s="4" t="s">
        <v>45</v>
      </c>
      <c r="D23" s="4" t="s">
        <v>72</v>
      </c>
      <c r="E23" s="4" t="s">
        <v>12</v>
      </c>
      <c r="F23" s="115">
        <v>41708</v>
      </c>
      <c r="G23" s="56"/>
      <c r="H23" s="60">
        <v>35</v>
      </c>
      <c r="I23" s="56"/>
      <c r="J23" s="56"/>
      <c r="K23" s="56"/>
      <c r="L23" s="56"/>
      <c r="M23" s="56"/>
      <c r="N23" s="56"/>
      <c r="O23" s="56"/>
      <c r="P23" s="86"/>
      <c r="Q23" t="s">
        <v>1011</v>
      </c>
    </row>
    <row r="24" spans="1:17" x14ac:dyDescent="0.25">
      <c r="A24" s="4" t="s">
        <v>38</v>
      </c>
      <c r="B24" s="196"/>
      <c r="C24" s="4" t="s">
        <v>11</v>
      </c>
      <c r="D24" s="4" t="s">
        <v>37</v>
      </c>
      <c r="E24" s="4" t="s">
        <v>12</v>
      </c>
      <c r="F24" s="115">
        <v>41711</v>
      </c>
      <c r="G24" s="10" t="s">
        <v>952</v>
      </c>
      <c r="H24" s="60">
        <v>38</v>
      </c>
      <c r="I24" s="81">
        <v>22.97</v>
      </c>
      <c r="J24" s="82">
        <v>22.78</v>
      </c>
      <c r="K24" s="67">
        <f>AVERAGE(I24:J24)</f>
        <v>22.875</v>
      </c>
      <c r="L24" s="71">
        <v>1775.9631409630792</v>
      </c>
      <c r="M24" s="82">
        <v>8.8699999999999992</v>
      </c>
      <c r="N24" s="82">
        <v>8.8000000000000007</v>
      </c>
      <c r="O24" s="67">
        <f>AVERAGE(M24:N24)</f>
        <v>8.8350000000000009</v>
      </c>
      <c r="P24" s="85">
        <v>18766975.266456496</v>
      </c>
    </row>
    <row r="25" spans="1:17" x14ac:dyDescent="0.25">
      <c r="A25" s="4"/>
      <c r="B25" s="196"/>
      <c r="C25" s="4" t="s">
        <v>11</v>
      </c>
      <c r="D25" s="4" t="s">
        <v>37</v>
      </c>
      <c r="E25" s="4" t="s">
        <v>12</v>
      </c>
      <c r="F25" s="113">
        <v>41712</v>
      </c>
      <c r="G25" s="56"/>
      <c r="H25" s="61">
        <v>39</v>
      </c>
      <c r="I25" s="56"/>
      <c r="J25" s="56"/>
      <c r="K25" s="56"/>
      <c r="L25" s="84"/>
      <c r="M25" s="56"/>
      <c r="N25" s="56"/>
      <c r="O25" s="56"/>
      <c r="P25" s="86"/>
    </row>
    <row r="26" spans="1:17" x14ac:dyDescent="0.25">
      <c r="A26" s="4"/>
      <c r="B26" s="196"/>
      <c r="C26" s="4" t="s">
        <v>11</v>
      </c>
      <c r="D26" s="4" t="s">
        <v>37</v>
      </c>
      <c r="E26" s="4" t="s">
        <v>31</v>
      </c>
      <c r="F26" s="113">
        <v>41715</v>
      </c>
      <c r="G26" s="56"/>
      <c r="H26" s="61">
        <v>42</v>
      </c>
      <c r="I26" s="56"/>
      <c r="J26" s="56"/>
      <c r="K26" s="56"/>
      <c r="L26" s="84"/>
      <c r="M26" s="56"/>
      <c r="N26" s="56"/>
      <c r="O26" s="56"/>
      <c r="P26" s="86"/>
      <c r="Q26" t="s">
        <v>60</v>
      </c>
    </row>
    <row r="27" spans="1:17" x14ac:dyDescent="0.25">
      <c r="A27" s="4"/>
      <c r="B27" s="196"/>
      <c r="C27" s="4" t="s">
        <v>11</v>
      </c>
      <c r="D27" s="4" t="s">
        <v>37</v>
      </c>
      <c r="E27" s="4" t="s">
        <v>12</v>
      </c>
      <c r="F27" s="113">
        <v>41729</v>
      </c>
      <c r="G27" s="56"/>
      <c r="H27" s="61">
        <v>56</v>
      </c>
      <c r="I27" s="56"/>
      <c r="J27" s="56"/>
      <c r="K27" s="56"/>
      <c r="L27" s="84"/>
      <c r="M27" s="56"/>
      <c r="N27" s="56"/>
      <c r="O27" s="56"/>
      <c r="P27" s="86"/>
      <c r="Q27" t="s">
        <v>61</v>
      </c>
    </row>
    <row r="28" spans="1:17" x14ac:dyDescent="0.25">
      <c r="A28" s="4"/>
      <c r="B28" s="196"/>
      <c r="C28" s="4" t="s">
        <v>11</v>
      </c>
      <c r="D28" s="4" t="s">
        <v>37</v>
      </c>
      <c r="E28" s="4" t="s">
        <v>31</v>
      </c>
      <c r="F28" s="113">
        <v>41731</v>
      </c>
      <c r="G28" s="56"/>
      <c r="H28" s="61">
        <v>58</v>
      </c>
      <c r="I28" s="56"/>
      <c r="J28" s="56"/>
      <c r="K28" s="56"/>
      <c r="L28" s="84"/>
      <c r="M28" s="56"/>
      <c r="N28" s="56"/>
      <c r="O28" s="56"/>
      <c r="P28" s="86"/>
      <c r="Q28" t="s">
        <v>61</v>
      </c>
    </row>
    <row r="29" spans="1:17" x14ac:dyDescent="0.25">
      <c r="A29" s="4" t="s">
        <v>35</v>
      </c>
      <c r="B29" s="196"/>
      <c r="C29" s="4" t="s">
        <v>11</v>
      </c>
      <c r="D29" s="4" t="s">
        <v>37</v>
      </c>
      <c r="E29" s="4" t="s">
        <v>31</v>
      </c>
      <c r="F29" s="115">
        <v>41732</v>
      </c>
      <c r="G29" s="10" t="s">
        <v>952</v>
      </c>
      <c r="H29" s="60">
        <v>59</v>
      </c>
      <c r="I29" s="69">
        <v>25.26</v>
      </c>
      <c r="J29" s="67">
        <v>25.29</v>
      </c>
      <c r="K29" s="67">
        <f>AVERAGE(I29:J29)</f>
        <v>25.274999999999999</v>
      </c>
      <c r="L29" s="71">
        <v>364.39925527700228</v>
      </c>
      <c r="M29" s="67">
        <v>18.239999999999998</v>
      </c>
      <c r="N29" s="67">
        <v>18.18</v>
      </c>
      <c r="O29" s="67">
        <f>AVERAGE(M29:N29)</f>
        <v>18.21</v>
      </c>
      <c r="P29" s="85">
        <v>38588.238697471686</v>
      </c>
    </row>
    <row r="30" spans="1:17" x14ac:dyDescent="0.25">
      <c r="A30" s="4"/>
      <c r="B30" s="196"/>
      <c r="C30" s="4" t="s">
        <v>11</v>
      </c>
      <c r="D30" s="4" t="s">
        <v>37</v>
      </c>
      <c r="E30" s="4" t="s">
        <v>32</v>
      </c>
      <c r="F30" s="115">
        <v>41733</v>
      </c>
      <c r="G30" s="56"/>
      <c r="H30" s="60">
        <v>60</v>
      </c>
      <c r="I30" s="56"/>
      <c r="J30" s="56"/>
      <c r="K30" s="56"/>
      <c r="L30" s="56"/>
      <c r="M30" s="56"/>
      <c r="N30" s="56"/>
      <c r="O30" s="56"/>
      <c r="P30" s="86"/>
      <c r="Q30" t="s">
        <v>64</v>
      </c>
    </row>
    <row r="31" spans="1:17" x14ac:dyDescent="0.25">
      <c r="A31" s="4" t="s">
        <v>36</v>
      </c>
      <c r="B31" s="196"/>
      <c r="C31" s="4" t="s">
        <v>11</v>
      </c>
      <c r="D31" s="4" t="s">
        <v>72</v>
      </c>
      <c r="E31" s="4" t="s">
        <v>32</v>
      </c>
      <c r="F31" s="115">
        <v>41739</v>
      </c>
      <c r="G31" s="10" t="s">
        <v>952</v>
      </c>
      <c r="H31" s="60">
        <v>66</v>
      </c>
      <c r="I31" t="s">
        <v>17</v>
      </c>
      <c r="J31" t="s">
        <v>17</v>
      </c>
      <c r="K31" t="s">
        <v>17</v>
      </c>
      <c r="L31">
        <v>0</v>
      </c>
      <c r="M31" s="67">
        <v>32.26</v>
      </c>
      <c r="N31" s="67">
        <v>32.799999999999997</v>
      </c>
      <c r="O31" s="67">
        <f>AVERAGE(M31:N31)</f>
        <v>32.53</v>
      </c>
      <c r="P31" s="85">
        <v>3.0356010998534884</v>
      </c>
      <c r="Q31" t="s">
        <v>65</v>
      </c>
    </row>
    <row r="32" spans="1:17" x14ac:dyDescent="0.25">
      <c r="A32" s="4"/>
      <c r="B32" s="196"/>
      <c r="C32" s="4" t="s">
        <v>11</v>
      </c>
      <c r="D32" s="4" t="s">
        <v>37</v>
      </c>
      <c r="E32" s="4" t="s">
        <v>31</v>
      </c>
      <c r="F32" s="115">
        <v>41747</v>
      </c>
      <c r="G32" s="56"/>
      <c r="H32" s="60">
        <v>74</v>
      </c>
      <c r="I32" s="56"/>
      <c r="J32" s="56"/>
      <c r="K32" s="56"/>
      <c r="L32" s="56"/>
      <c r="M32" s="56"/>
      <c r="N32" s="56"/>
      <c r="O32" s="56"/>
      <c r="P32" s="86"/>
      <c r="Q32" t="s">
        <v>62</v>
      </c>
    </row>
    <row r="33" spans="1:17" x14ac:dyDescent="0.25">
      <c r="A33" s="4"/>
      <c r="B33" s="196"/>
      <c r="C33" s="4" t="s">
        <v>11</v>
      </c>
      <c r="D33" s="4" t="s">
        <v>37</v>
      </c>
      <c r="E33" s="4" t="s">
        <v>66</v>
      </c>
      <c r="F33" s="115">
        <v>41747</v>
      </c>
      <c r="G33" s="56"/>
      <c r="H33" s="60">
        <v>74</v>
      </c>
      <c r="I33" s="56"/>
      <c r="J33" s="56"/>
      <c r="K33" s="56"/>
      <c r="L33" s="56"/>
      <c r="M33" s="56"/>
      <c r="N33" s="56"/>
      <c r="O33" s="56"/>
      <c r="P33" s="58"/>
      <c r="Q33" t="s">
        <v>1019</v>
      </c>
    </row>
    <row r="34" spans="1:17" x14ac:dyDescent="0.25">
      <c r="A34" s="4"/>
      <c r="B34" s="196"/>
      <c r="C34" s="4" t="s">
        <v>11</v>
      </c>
      <c r="D34" s="4" t="s">
        <v>72</v>
      </c>
      <c r="E34" s="4" t="s">
        <v>31</v>
      </c>
      <c r="F34" s="115">
        <v>41748</v>
      </c>
      <c r="G34" s="56"/>
      <c r="H34" s="60">
        <v>75</v>
      </c>
      <c r="I34" s="56"/>
      <c r="J34" s="56"/>
      <c r="K34" s="56"/>
      <c r="L34" s="56"/>
      <c r="M34" s="56"/>
      <c r="N34" s="56"/>
      <c r="O34" s="56"/>
      <c r="P34" s="58"/>
      <c r="Q34" t="s">
        <v>1012</v>
      </c>
    </row>
    <row r="35" spans="1:17" x14ac:dyDescent="0.25">
      <c r="A35" s="4"/>
      <c r="B35" s="196"/>
      <c r="C35" s="4" t="s">
        <v>11</v>
      </c>
      <c r="D35" s="4" t="s">
        <v>37</v>
      </c>
      <c r="E35" s="4" t="s">
        <v>32</v>
      </c>
      <c r="F35" s="115">
        <v>41755</v>
      </c>
      <c r="G35" s="56"/>
      <c r="H35" s="60">
        <v>82</v>
      </c>
      <c r="I35" s="56"/>
      <c r="J35" s="56"/>
      <c r="K35" s="56"/>
      <c r="L35" s="56"/>
      <c r="M35" s="56"/>
      <c r="N35" s="56"/>
      <c r="O35" s="56"/>
      <c r="P35" s="58"/>
      <c r="Q35" t="s">
        <v>67</v>
      </c>
    </row>
    <row r="36" spans="1:17" x14ac:dyDescent="0.25">
      <c r="A36" s="4"/>
      <c r="B36" s="196"/>
      <c r="C36" s="4" t="s">
        <v>11</v>
      </c>
      <c r="D36" s="4" t="s">
        <v>72</v>
      </c>
      <c r="E36" s="4" t="s">
        <v>31</v>
      </c>
      <c r="F36" s="115">
        <v>41756</v>
      </c>
      <c r="G36" s="56"/>
      <c r="H36" s="60">
        <v>83</v>
      </c>
      <c r="I36" s="56"/>
      <c r="J36" s="56"/>
      <c r="K36" s="56"/>
      <c r="L36" s="56"/>
      <c r="M36" s="56"/>
      <c r="N36" s="56"/>
      <c r="O36" s="56"/>
      <c r="P36" s="58"/>
    </row>
    <row r="37" spans="1:17" x14ac:dyDescent="0.25">
      <c r="A37" s="4"/>
      <c r="B37" s="196"/>
      <c r="C37" s="4" t="s">
        <v>11</v>
      </c>
      <c r="D37" s="4" t="s">
        <v>72</v>
      </c>
      <c r="E37" s="4" t="s">
        <v>32</v>
      </c>
      <c r="F37" s="115">
        <v>41759</v>
      </c>
      <c r="G37" s="56"/>
      <c r="H37" s="60">
        <v>86</v>
      </c>
      <c r="I37" s="56"/>
      <c r="J37" s="56"/>
      <c r="K37" s="56"/>
      <c r="L37" s="56"/>
      <c r="M37" s="56"/>
      <c r="N37" s="56"/>
      <c r="O37" s="56"/>
      <c r="P37" s="58"/>
    </row>
    <row r="38" spans="1:17" x14ac:dyDescent="0.25">
      <c r="A38" s="4"/>
      <c r="B38" s="196"/>
      <c r="C38" s="4" t="s">
        <v>11</v>
      </c>
      <c r="D38" s="4" t="s">
        <v>37</v>
      </c>
      <c r="E38" s="4" t="s">
        <v>31</v>
      </c>
      <c r="F38" s="113">
        <v>41767</v>
      </c>
      <c r="G38" s="56"/>
      <c r="H38" s="61">
        <v>94</v>
      </c>
      <c r="I38" s="56"/>
      <c r="J38" s="56"/>
      <c r="K38" s="56"/>
      <c r="L38" s="56"/>
      <c r="M38" s="56"/>
      <c r="N38" s="56"/>
      <c r="O38" s="56"/>
      <c r="P38" s="58"/>
      <c r="Q38" t="s">
        <v>61</v>
      </c>
    </row>
    <row r="39" spans="1:17" x14ac:dyDescent="0.25">
      <c r="A39" s="4"/>
      <c r="B39" s="196"/>
      <c r="C39" s="4" t="s">
        <v>11</v>
      </c>
      <c r="D39" s="4" t="s">
        <v>72</v>
      </c>
      <c r="E39" s="4" t="s">
        <v>31</v>
      </c>
      <c r="F39" s="115">
        <v>41774</v>
      </c>
      <c r="G39" s="56"/>
      <c r="H39" s="60">
        <v>101</v>
      </c>
      <c r="I39" s="56"/>
      <c r="J39" s="56"/>
      <c r="K39" s="56"/>
      <c r="L39" s="56"/>
      <c r="M39" s="56"/>
      <c r="N39" s="56"/>
      <c r="O39" s="56"/>
      <c r="P39" s="58"/>
      <c r="Q39" t="s">
        <v>63</v>
      </c>
    </row>
    <row r="40" spans="1:17" x14ac:dyDescent="0.25">
      <c r="A40" s="4"/>
      <c r="B40" s="196"/>
      <c r="C40" s="4" t="s">
        <v>11</v>
      </c>
      <c r="D40" s="4" t="s">
        <v>72</v>
      </c>
      <c r="E40" s="4" t="s">
        <v>31</v>
      </c>
      <c r="F40" s="115">
        <v>41777</v>
      </c>
      <c r="G40" s="56"/>
      <c r="H40" s="60">
        <v>104</v>
      </c>
      <c r="I40" s="56"/>
      <c r="J40" s="56"/>
      <c r="K40" s="56"/>
      <c r="L40" s="56"/>
      <c r="M40" s="56"/>
      <c r="N40" s="56"/>
      <c r="O40" s="56"/>
      <c r="P40" s="58"/>
      <c r="Q40" t="s">
        <v>1013</v>
      </c>
    </row>
    <row r="41" spans="1:17" x14ac:dyDescent="0.25">
      <c r="A41" s="4"/>
      <c r="B41" s="196"/>
      <c r="C41" s="4" t="s">
        <v>11</v>
      </c>
      <c r="D41" s="4" t="s">
        <v>37</v>
      </c>
      <c r="E41" s="4" t="s">
        <v>32</v>
      </c>
      <c r="F41" s="115">
        <v>41780</v>
      </c>
      <c r="G41" s="56"/>
      <c r="H41" s="60">
        <v>107</v>
      </c>
      <c r="I41" s="56"/>
      <c r="J41" s="56"/>
      <c r="K41" s="56"/>
      <c r="L41" s="56"/>
      <c r="M41" s="56"/>
      <c r="N41" s="56"/>
      <c r="O41" s="56"/>
      <c r="P41" s="58"/>
      <c r="Q41" t="s">
        <v>1014</v>
      </c>
    </row>
    <row r="42" spans="1:17" x14ac:dyDescent="0.25">
      <c r="A42" s="4"/>
      <c r="B42" s="196"/>
      <c r="C42" s="4" t="s">
        <v>45</v>
      </c>
      <c r="D42" s="4" t="s">
        <v>72</v>
      </c>
      <c r="E42" s="4" t="s">
        <v>32</v>
      </c>
      <c r="F42" s="115">
        <v>41780</v>
      </c>
      <c r="G42" s="56"/>
      <c r="H42" s="60">
        <v>107</v>
      </c>
      <c r="I42" s="56"/>
      <c r="J42" s="56"/>
      <c r="K42" s="56"/>
      <c r="L42" s="56"/>
      <c r="M42" s="56"/>
      <c r="N42" s="56"/>
      <c r="O42" s="56"/>
      <c r="P42" s="58"/>
    </row>
    <row r="43" spans="1:17" x14ac:dyDescent="0.25">
      <c r="A43" s="4"/>
      <c r="B43" s="196"/>
      <c r="C43" s="4" t="s">
        <v>11</v>
      </c>
      <c r="D43" s="4" t="s">
        <v>72</v>
      </c>
      <c r="E43" s="4" t="s">
        <v>31</v>
      </c>
      <c r="F43" s="115">
        <v>41784</v>
      </c>
      <c r="G43" s="56"/>
      <c r="H43" s="60">
        <v>111</v>
      </c>
      <c r="I43" s="56"/>
      <c r="J43" s="56"/>
      <c r="K43" s="56"/>
      <c r="L43" s="56"/>
      <c r="M43" s="56"/>
      <c r="N43" s="56"/>
      <c r="O43" s="56"/>
      <c r="P43" s="58"/>
      <c r="Q43" t="s">
        <v>1015</v>
      </c>
    </row>
    <row r="44" spans="1:17" x14ac:dyDescent="0.25">
      <c r="A44" s="4"/>
      <c r="B44" s="196"/>
      <c r="C44" s="4" t="s">
        <v>11</v>
      </c>
      <c r="D44" s="4" t="s">
        <v>37</v>
      </c>
      <c r="E44" s="4" t="s">
        <v>12</v>
      </c>
      <c r="F44" s="115">
        <v>41790</v>
      </c>
      <c r="G44" s="56"/>
      <c r="H44" s="60">
        <v>117</v>
      </c>
      <c r="I44" s="56"/>
      <c r="J44" s="56"/>
      <c r="K44" s="56"/>
      <c r="L44" s="56"/>
      <c r="M44" s="56"/>
      <c r="N44" s="56"/>
      <c r="O44" s="56"/>
      <c r="P44" s="58"/>
      <c r="Q44" t="s">
        <v>1016</v>
      </c>
    </row>
    <row r="45" spans="1:17" x14ac:dyDescent="0.25">
      <c r="A45" s="4"/>
      <c r="B45" s="196"/>
      <c r="C45" s="4" t="s">
        <v>11</v>
      </c>
      <c r="D45" s="4" t="s">
        <v>72</v>
      </c>
      <c r="E45" s="4" t="s">
        <v>12</v>
      </c>
      <c r="F45" s="115">
        <v>41793</v>
      </c>
      <c r="G45" s="56"/>
      <c r="H45" s="60">
        <v>120</v>
      </c>
      <c r="I45" s="56"/>
      <c r="J45" s="56"/>
      <c r="K45" s="56"/>
      <c r="L45" s="56"/>
      <c r="M45" s="56"/>
      <c r="N45" s="56"/>
      <c r="O45" s="56"/>
      <c r="P45" s="58"/>
    </row>
    <row r="46" spans="1:17" x14ac:dyDescent="0.25">
      <c r="A46" s="4"/>
      <c r="B46" s="196"/>
      <c r="C46" s="4" t="s">
        <v>11</v>
      </c>
      <c r="D46" s="4" t="s">
        <v>37</v>
      </c>
      <c r="E46" s="4" t="s">
        <v>31</v>
      </c>
      <c r="F46" s="115">
        <v>41834</v>
      </c>
      <c r="G46" s="56"/>
      <c r="H46" s="60">
        <v>161</v>
      </c>
      <c r="I46" s="56"/>
      <c r="J46" s="56"/>
      <c r="K46" s="56"/>
      <c r="L46" s="56"/>
      <c r="M46" s="56"/>
      <c r="N46" s="56"/>
      <c r="O46" s="56"/>
      <c r="P46" s="58"/>
      <c r="Q46" t="s">
        <v>1017</v>
      </c>
    </row>
    <row r="47" spans="1:17" x14ac:dyDescent="0.25">
      <c r="A47" s="4"/>
      <c r="B47" s="196"/>
      <c r="C47" s="4" t="s">
        <v>11</v>
      </c>
      <c r="D47" s="4" t="s">
        <v>37</v>
      </c>
      <c r="E47" s="4" t="s">
        <v>32</v>
      </c>
      <c r="F47" s="115">
        <v>41834</v>
      </c>
      <c r="G47" s="56"/>
      <c r="H47" s="60">
        <v>161</v>
      </c>
      <c r="I47" s="56"/>
      <c r="J47" s="56"/>
      <c r="K47" s="56"/>
      <c r="L47" s="56"/>
      <c r="M47" s="56"/>
      <c r="N47" s="56"/>
      <c r="O47" s="56"/>
      <c r="P47" s="58"/>
      <c r="Q47" t="s">
        <v>1013</v>
      </c>
    </row>
    <row r="48" spans="1:17" x14ac:dyDescent="0.25">
      <c r="A48" s="4"/>
      <c r="B48" s="196"/>
      <c r="C48" s="4" t="s">
        <v>11</v>
      </c>
      <c r="D48" s="4" t="s">
        <v>72</v>
      </c>
      <c r="E48" s="4" t="s">
        <v>31</v>
      </c>
      <c r="F48" s="115">
        <v>41835</v>
      </c>
      <c r="G48" s="56"/>
      <c r="H48" s="60">
        <v>162</v>
      </c>
      <c r="I48" s="56"/>
      <c r="J48" s="56"/>
      <c r="K48" s="56"/>
      <c r="L48" s="56"/>
      <c r="M48" s="56"/>
      <c r="N48" s="56"/>
      <c r="O48" s="56"/>
      <c r="P48" s="58"/>
      <c r="Q48" t="s">
        <v>1013</v>
      </c>
    </row>
    <row r="49" spans="1:17" x14ac:dyDescent="0.25">
      <c r="A49" s="4"/>
      <c r="B49" s="196"/>
      <c r="C49" s="4" t="s">
        <v>11</v>
      </c>
      <c r="D49" s="4" t="s">
        <v>72</v>
      </c>
      <c r="E49" s="4" t="s">
        <v>31</v>
      </c>
      <c r="F49" s="115">
        <v>41839</v>
      </c>
      <c r="G49" s="56"/>
      <c r="H49" s="60">
        <v>166</v>
      </c>
      <c r="I49" s="56"/>
      <c r="J49" s="56"/>
      <c r="K49" s="56"/>
      <c r="L49" s="56"/>
      <c r="M49" s="56"/>
      <c r="N49" s="56"/>
      <c r="O49" s="56"/>
      <c r="P49" s="58"/>
      <c r="Q49" t="s">
        <v>1013</v>
      </c>
    </row>
    <row r="50" spans="1:17" x14ac:dyDescent="0.25">
      <c r="A50" s="4" t="s">
        <v>39</v>
      </c>
      <c r="B50" s="196"/>
      <c r="C50" s="4" t="s">
        <v>11</v>
      </c>
      <c r="D50" s="4" t="s">
        <v>37</v>
      </c>
      <c r="E50" s="4" t="s">
        <v>12</v>
      </c>
      <c r="F50" s="115">
        <v>41840</v>
      </c>
      <c r="G50" s="10" t="s">
        <v>952</v>
      </c>
      <c r="H50" s="60">
        <v>167</v>
      </c>
      <c r="I50" s="56"/>
      <c r="J50" s="56"/>
      <c r="K50" s="56"/>
      <c r="L50" s="56"/>
      <c r="M50" s="56"/>
      <c r="N50" s="56"/>
      <c r="O50" s="56"/>
      <c r="P50" s="58"/>
      <c r="Q50" t="s">
        <v>65</v>
      </c>
    </row>
    <row r="51" spans="1:17" x14ac:dyDescent="0.25">
      <c r="A51" s="4" t="s">
        <v>40</v>
      </c>
      <c r="B51" s="196"/>
      <c r="C51" s="4" t="s">
        <v>46</v>
      </c>
      <c r="D51" s="4" t="s">
        <v>37</v>
      </c>
      <c r="E51" s="4" t="s">
        <v>12</v>
      </c>
      <c r="F51" s="115">
        <v>41843</v>
      </c>
      <c r="G51" s="10" t="s">
        <v>952</v>
      </c>
      <c r="H51" s="60">
        <v>171</v>
      </c>
      <c r="I51" s="69">
        <v>22.36</v>
      </c>
      <c r="J51" s="67">
        <v>22.43</v>
      </c>
      <c r="K51" s="67">
        <f>AVERAGE(I51:J51)</f>
        <v>22.395</v>
      </c>
      <c r="L51" s="71">
        <v>2437.8402403415867</v>
      </c>
      <c r="M51" s="56"/>
      <c r="N51" s="56"/>
      <c r="O51" s="56"/>
      <c r="P51" s="58"/>
      <c r="Q51" t="s">
        <v>1018</v>
      </c>
    </row>
    <row r="52" spans="1:17" x14ac:dyDescent="0.25">
      <c r="A52" s="4"/>
      <c r="B52" s="196"/>
      <c r="C52" s="4"/>
      <c r="D52" s="4"/>
      <c r="E52" s="4" t="s">
        <v>12</v>
      </c>
      <c r="F52" s="115">
        <v>41850</v>
      </c>
      <c r="G52" s="56"/>
      <c r="H52" s="60">
        <v>178</v>
      </c>
      <c r="I52" s="67">
        <v>31.67</v>
      </c>
      <c r="J52" s="67">
        <v>32.46</v>
      </c>
      <c r="K52" s="67">
        <f t="shared" ref="K52:K53" si="0">AVERAGE(I52:J52)</f>
        <v>32.064999999999998</v>
      </c>
      <c r="L52" s="71">
        <v>4.1258828457756733</v>
      </c>
      <c r="M52" s="56"/>
      <c r="N52" s="56"/>
      <c r="O52" s="56"/>
      <c r="P52" s="58"/>
    </row>
    <row r="53" spans="1:17" x14ac:dyDescent="0.25">
      <c r="A53" s="4"/>
      <c r="B53" s="196"/>
      <c r="C53" s="4" t="s">
        <v>45</v>
      </c>
      <c r="D53" s="4" t="s">
        <v>72</v>
      </c>
      <c r="E53" s="4" t="s">
        <v>32</v>
      </c>
      <c r="F53" s="115">
        <v>41853</v>
      </c>
      <c r="G53" s="56"/>
      <c r="H53" s="60">
        <v>181</v>
      </c>
      <c r="I53" s="67">
        <v>31.26</v>
      </c>
      <c r="J53" s="67">
        <v>30.75</v>
      </c>
      <c r="K53" s="67">
        <f t="shared" si="0"/>
        <v>31.005000000000003</v>
      </c>
      <c r="L53" s="71">
        <v>8.3046276517502822</v>
      </c>
      <c r="M53" s="56"/>
      <c r="N53" s="56"/>
      <c r="O53" s="56"/>
      <c r="P53" s="58"/>
    </row>
    <row r="54" spans="1:17" x14ac:dyDescent="0.25">
      <c r="A54" s="4"/>
      <c r="B54" s="196"/>
      <c r="C54" s="4" t="s">
        <v>11</v>
      </c>
      <c r="D54" s="4" t="s">
        <v>72</v>
      </c>
      <c r="E54" s="4" t="s">
        <v>31</v>
      </c>
      <c r="F54" s="115">
        <v>41856</v>
      </c>
      <c r="G54" s="56"/>
      <c r="H54" s="60">
        <v>184</v>
      </c>
      <c r="I54" s="83"/>
      <c r="J54" s="83"/>
      <c r="K54" s="83"/>
      <c r="L54" s="84"/>
      <c r="M54" s="56"/>
      <c r="N54" s="56"/>
      <c r="O54" s="56"/>
      <c r="P54" s="58"/>
      <c r="Q54" t="s">
        <v>1013</v>
      </c>
    </row>
    <row r="55" spans="1:17" x14ac:dyDescent="0.25">
      <c r="A55" s="4" t="s">
        <v>41</v>
      </c>
      <c r="B55" s="196"/>
      <c r="C55" s="4"/>
      <c r="D55" s="4"/>
      <c r="E55" s="4" t="s">
        <v>32</v>
      </c>
      <c r="F55" s="115">
        <v>41859</v>
      </c>
      <c r="G55" s="10" t="s">
        <v>952</v>
      </c>
      <c r="H55" s="60">
        <v>187</v>
      </c>
      <c r="I55" s="56"/>
      <c r="J55" s="56"/>
      <c r="K55" s="56"/>
      <c r="L55" s="84"/>
      <c r="M55" s="56"/>
      <c r="N55" s="56"/>
      <c r="O55" s="56"/>
      <c r="P55" s="58"/>
      <c r="Q55" t="s">
        <v>68</v>
      </c>
    </row>
    <row r="56" spans="1:17" x14ac:dyDescent="0.25">
      <c r="A56" s="4"/>
      <c r="B56" s="196"/>
      <c r="C56" s="4" t="s">
        <v>11</v>
      </c>
      <c r="D56" s="4"/>
      <c r="E56" s="4" t="s">
        <v>32</v>
      </c>
      <c r="F56" s="115">
        <v>41864</v>
      </c>
      <c r="G56" s="56"/>
      <c r="H56" s="60">
        <v>192</v>
      </c>
      <c r="I56" s="56"/>
      <c r="J56" s="56"/>
      <c r="K56" s="56"/>
      <c r="L56" s="84"/>
      <c r="M56" s="56"/>
      <c r="N56" s="56"/>
      <c r="O56" s="56"/>
      <c r="P56" s="58"/>
      <c r="Q56" t="s">
        <v>69</v>
      </c>
    </row>
    <row r="57" spans="1:17" x14ac:dyDescent="0.25">
      <c r="A57" s="4" t="s">
        <v>42</v>
      </c>
      <c r="B57" s="196"/>
      <c r="C57" s="4" t="s">
        <v>45</v>
      </c>
      <c r="D57" s="4" t="s">
        <v>72</v>
      </c>
      <c r="E57" s="4" t="s">
        <v>32</v>
      </c>
      <c r="F57" s="115">
        <v>41865</v>
      </c>
      <c r="G57" s="10" t="s">
        <v>952</v>
      </c>
      <c r="H57" s="60">
        <v>193</v>
      </c>
      <c r="I57" s="56"/>
      <c r="J57" s="56"/>
      <c r="K57" s="56"/>
      <c r="L57" s="84"/>
      <c r="M57" s="56"/>
      <c r="N57" s="56"/>
      <c r="O57" s="56"/>
      <c r="P57" s="58"/>
    </row>
    <row r="58" spans="1:17" x14ac:dyDescent="0.25">
      <c r="A58" s="4" t="s">
        <v>43</v>
      </c>
      <c r="B58" s="196"/>
      <c r="C58" s="4" t="s">
        <v>45</v>
      </c>
      <c r="D58" s="4" t="s">
        <v>72</v>
      </c>
      <c r="E58" s="4" t="s">
        <v>12</v>
      </c>
      <c r="F58" s="115">
        <v>41872</v>
      </c>
      <c r="G58" s="10" t="s">
        <v>952</v>
      </c>
      <c r="H58" s="60">
        <v>200</v>
      </c>
      <c r="I58" s="67">
        <v>29.3</v>
      </c>
      <c r="J58" s="67">
        <v>29.21</v>
      </c>
      <c r="K58" s="67">
        <f>AVERAGE(I58:J58)</f>
        <v>29.255000000000003</v>
      </c>
      <c r="L58" s="71">
        <v>26.356162253857764</v>
      </c>
      <c r="M58" s="67">
        <v>23.94</v>
      </c>
      <c r="N58" s="67">
        <v>23.98</v>
      </c>
      <c r="O58" s="67">
        <f>AVERAGE(M58:N58)</f>
        <v>23.96</v>
      </c>
      <c r="P58" s="85">
        <v>867.89163681039906</v>
      </c>
    </row>
    <row r="59" spans="1:17" x14ac:dyDescent="0.25">
      <c r="A59" t="s">
        <v>44</v>
      </c>
      <c r="B59" s="196"/>
      <c r="C59" s="4" t="s">
        <v>45</v>
      </c>
      <c r="D59" s="4" t="s">
        <v>72</v>
      </c>
      <c r="E59" s="4" t="s">
        <v>32</v>
      </c>
      <c r="F59" s="115">
        <v>41878</v>
      </c>
      <c r="G59" s="10" t="s">
        <v>952</v>
      </c>
      <c r="H59" s="60">
        <v>206</v>
      </c>
      <c r="I59" s="67">
        <v>30.42</v>
      </c>
      <c r="J59" s="67">
        <v>30.4</v>
      </c>
      <c r="K59" s="67">
        <f>AVERAGE(I59:J59)</f>
        <v>30.41</v>
      </c>
      <c r="L59" s="71">
        <v>12.298474574116879</v>
      </c>
      <c r="M59" s="56"/>
      <c r="N59" s="56"/>
      <c r="O59" s="56"/>
      <c r="P59" s="58"/>
    </row>
    <row r="60" spans="1:17" x14ac:dyDescent="0.25">
      <c r="B60" s="196"/>
      <c r="C60" s="4" t="s">
        <v>45</v>
      </c>
      <c r="D60" s="4" t="s">
        <v>72</v>
      </c>
      <c r="E60" s="4" t="s">
        <v>12</v>
      </c>
      <c r="F60" s="115">
        <v>41921</v>
      </c>
      <c r="G60" s="56"/>
      <c r="H60" s="60">
        <v>249</v>
      </c>
      <c r="I60" s="56"/>
      <c r="J60" s="56"/>
      <c r="K60" s="56"/>
      <c r="L60" s="84"/>
      <c r="M60" s="56"/>
      <c r="N60" s="56"/>
      <c r="O60" s="56"/>
      <c r="P60" s="58"/>
      <c r="Q60" t="s">
        <v>1019</v>
      </c>
    </row>
    <row r="61" spans="1:17" x14ac:dyDescent="0.25">
      <c r="B61" s="196"/>
      <c r="C61" s="4" t="s">
        <v>11</v>
      </c>
      <c r="D61" s="4" t="s">
        <v>72</v>
      </c>
      <c r="E61" s="4" t="s">
        <v>12</v>
      </c>
      <c r="F61" s="115">
        <v>41921</v>
      </c>
      <c r="G61" s="56"/>
      <c r="H61" s="60">
        <v>249</v>
      </c>
      <c r="I61" s="56"/>
      <c r="J61" s="56"/>
      <c r="K61" s="56"/>
      <c r="L61" s="56"/>
      <c r="M61" s="56"/>
      <c r="N61" s="56"/>
      <c r="O61" s="56"/>
      <c r="P61" s="58"/>
    </row>
    <row r="62" spans="1:17" x14ac:dyDescent="0.25">
      <c r="B62" s="196"/>
      <c r="C62" s="4" t="s">
        <v>45</v>
      </c>
      <c r="D62" s="4" t="s">
        <v>72</v>
      </c>
      <c r="E62" s="4" t="s">
        <v>12</v>
      </c>
      <c r="F62" s="115">
        <v>41937</v>
      </c>
      <c r="G62" s="56"/>
      <c r="H62" s="60">
        <v>265</v>
      </c>
      <c r="I62" s="56"/>
      <c r="J62" s="56"/>
      <c r="K62" s="56"/>
      <c r="L62" s="56"/>
      <c r="M62" s="56"/>
      <c r="N62" s="56"/>
      <c r="O62" s="56"/>
      <c r="P62" s="58"/>
    </row>
    <row r="63" spans="1:17" x14ac:dyDescent="0.25">
      <c r="B63" s="196"/>
      <c r="C63" s="4" t="s">
        <v>11</v>
      </c>
      <c r="D63" s="4" t="s">
        <v>37</v>
      </c>
      <c r="E63" s="4" t="s">
        <v>70</v>
      </c>
      <c r="F63" s="115">
        <v>41939</v>
      </c>
      <c r="G63" s="56"/>
      <c r="H63" s="60">
        <v>267</v>
      </c>
      <c r="I63" s="56"/>
      <c r="J63" s="56"/>
      <c r="K63" s="56"/>
      <c r="L63" s="56"/>
      <c r="M63" s="56"/>
      <c r="N63" s="56"/>
      <c r="O63" s="56"/>
      <c r="P63" s="58"/>
      <c r="Q63" t="s">
        <v>1019</v>
      </c>
    </row>
    <row r="64" spans="1:17" x14ac:dyDescent="0.25">
      <c r="B64" s="196"/>
      <c r="C64" s="4" t="s">
        <v>11</v>
      </c>
      <c r="D64" s="4" t="s">
        <v>37</v>
      </c>
      <c r="E64" s="4" t="s">
        <v>70</v>
      </c>
      <c r="F64" s="115">
        <v>41941</v>
      </c>
      <c r="G64" s="56"/>
      <c r="H64" s="60">
        <v>269</v>
      </c>
      <c r="I64" s="56"/>
      <c r="J64" s="56"/>
      <c r="K64" s="56"/>
      <c r="L64" s="56"/>
      <c r="M64" s="56"/>
      <c r="N64" s="56"/>
      <c r="O64" s="56"/>
      <c r="P64" s="58"/>
      <c r="Q64" t="s">
        <v>1019</v>
      </c>
    </row>
    <row r="65" spans="2:17" x14ac:dyDescent="0.25">
      <c r="B65" s="196"/>
      <c r="C65" s="4" t="s">
        <v>11</v>
      </c>
      <c r="D65" s="4" t="s">
        <v>72</v>
      </c>
      <c r="E65" s="4" t="s">
        <v>12</v>
      </c>
      <c r="F65" s="115">
        <v>41941</v>
      </c>
      <c r="G65" s="56"/>
      <c r="H65" s="60">
        <v>269</v>
      </c>
      <c r="I65" s="56"/>
      <c r="J65" s="56"/>
      <c r="K65" s="56"/>
      <c r="L65" s="56"/>
      <c r="M65" s="56"/>
      <c r="N65" s="56"/>
      <c r="O65" s="56"/>
      <c r="P65" s="58"/>
      <c r="Q65" t="s">
        <v>1019</v>
      </c>
    </row>
    <row r="66" spans="2:17" x14ac:dyDescent="0.25">
      <c r="B66" s="196"/>
      <c r="C66" s="4" t="s">
        <v>11</v>
      </c>
      <c r="D66" s="37" t="s">
        <v>37</v>
      </c>
      <c r="E66" s="4" t="s">
        <v>70</v>
      </c>
      <c r="F66" s="115">
        <v>41943</v>
      </c>
      <c r="G66" s="56"/>
      <c r="H66" s="60">
        <v>271</v>
      </c>
      <c r="I66" s="56"/>
      <c r="J66" s="56"/>
      <c r="K66" s="56"/>
      <c r="L66" s="56"/>
      <c r="M66" s="56"/>
      <c r="N66" s="56"/>
      <c r="O66" s="56"/>
      <c r="P66" s="58"/>
      <c r="Q66" t="s">
        <v>1019</v>
      </c>
    </row>
    <row r="67" spans="2:17" x14ac:dyDescent="0.25">
      <c r="B67" s="196"/>
      <c r="C67" s="4" t="s">
        <v>45</v>
      </c>
      <c r="D67" s="4" t="s">
        <v>72</v>
      </c>
      <c r="E67" s="4" t="s">
        <v>12</v>
      </c>
      <c r="F67" s="115">
        <v>41955</v>
      </c>
      <c r="G67" s="56"/>
      <c r="H67" s="60">
        <v>283</v>
      </c>
      <c r="I67" s="56"/>
      <c r="J67" s="56"/>
      <c r="K67" s="56"/>
      <c r="L67" s="56"/>
      <c r="M67" s="56"/>
      <c r="N67" s="56"/>
      <c r="O67" s="56"/>
      <c r="P67" s="58"/>
    </row>
    <row r="68" spans="2:17" s="42" customFormat="1" ht="16.5" thickBot="1" x14ac:dyDescent="0.3">
      <c r="B68" s="197"/>
      <c r="C68" s="45" t="s">
        <v>45</v>
      </c>
      <c r="D68" s="45" t="s">
        <v>72</v>
      </c>
      <c r="E68" s="45" t="s">
        <v>12</v>
      </c>
      <c r="F68" s="116">
        <v>41963</v>
      </c>
      <c r="G68" s="57"/>
      <c r="H68" s="62">
        <v>291</v>
      </c>
      <c r="I68" s="57"/>
      <c r="J68" s="57"/>
      <c r="K68" s="57"/>
      <c r="L68" s="57"/>
      <c r="M68" s="57"/>
      <c r="N68" s="57"/>
      <c r="O68" s="57"/>
      <c r="P68" s="59"/>
      <c r="Q68" s="42" t="s">
        <v>71</v>
      </c>
    </row>
  </sheetData>
  <mergeCells count="3">
    <mergeCell ref="A1:P1"/>
    <mergeCell ref="B3:B5"/>
    <mergeCell ref="B6:B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opLeftCell="A91" workbookViewId="0">
      <selection activeCell="N106" sqref="N106"/>
    </sheetView>
  </sheetViews>
  <sheetFormatPr defaultRowHeight="15" x14ac:dyDescent="0.25"/>
  <cols>
    <col min="1" max="1" width="13.75" style="207" customWidth="1"/>
    <col min="2" max="2" width="8" style="64" customWidth="1"/>
    <col min="3" max="3" width="8.625" style="156" customWidth="1"/>
    <col min="4" max="4" width="7.625" style="63" customWidth="1"/>
    <col min="5" max="5" width="9" style="63" customWidth="1"/>
    <col min="6" max="6" width="8.75" style="156" customWidth="1"/>
    <col min="7" max="7" width="7.625" style="63" customWidth="1"/>
    <col min="8" max="8" width="8.75" style="63" customWidth="1"/>
    <col min="9" max="9" width="11.5" style="156" customWidth="1"/>
    <col min="10" max="10" width="9" style="63"/>
    <col min="11" max="11" width="8" style="63" customWidth="1"/>
    <col min="12" max="16384" width="9" style="63"/>
  </cols>
  <sheetData>
    <row r="1" spans="1:9" ht="12" customHeight="1" x14ac:dyDescent="0.25">
      <c r="B1" s="199" t="s">
        <v>1007</v>
      </c>
      <c r="C1" s="200"/>
      <c r="D1" s="202" t="s">
        <v>1008</v>
      </c>
      <c r="E1" s="203"/>
      <c r="F1" s="204"/>
      <c r="G1" s="206" t="s">
        <v>1009</v>
      </c>
      <c r="H1" s="203"/>
      <c r="I1" s="204"/>
    </row>
    <row r="2" spans="1:9" ht="7.5" customHeight="1" x14ac:dyDescent="0.25">
      <c r="B2" s="201"/>
      <c r="C2" s="200"/>
      <c r="D2" s="205"/>
      <c r="E2" s="203"/>
      <c r="F2" s="204"/>
      <c r="G2" s="203"/>
      <c r="H2" s="203"/>
      <c r="I2" s="204"/>
    </row>
    <row r="3" spans="1:9" ht="26.25" customHeight="1" x14ac:dyDescent="0.25">
      <c r="A3" s="207" t="s">
        <v>985</v>
      </c>
      <c r="B3" s="153" t="s">
        <v>1005</v>
      </c>
      <c r="C3" s="155" t="s">
        <v>1006</v>
      </c>
      <c r="D3" s="154" t="s">
        <v>1005</v>
      </c>
      <c r="E3" s="154" t="s">
        <v>1006</v>
      </c>
      <c r="F3" s="155" t="s">
        <v>1010</v>
      </c>
      <c r="G3" s="154" t="s">
        <v>1005</v>
      </c>
      <c r="H3" s="154" t="s">
        <v>1006</v>
      </c>
      <c r="I3" s="155" t="s">
        <v>1010</v>
      </c>
    </row>
    <row r="4" spans="1:9" x14ac:dyDescent="0.25">
      <c r="A4" s="207">
        <v>41683</v>
      </c>
    </row>
    <row r="5" spans="1:9" x14ac:dyDescent="0.25">
      <c r="A5" s="207">
        <v>41684</v>
      </c>
    </row>
    <row r="6" spans="1:9" x14ac:dyDescent="0.25">
      <c r="A6" s="207">
        <v>41685</v>
      </c>
    </row>
    <row r="7" spans="1:9" x14ac:dyDescent="0.25">
      <c r="A7" s="207">
        <v>41686</v>
      </c>
    </row>
    <row r="8" spans="1:9" x14ac:dyDescent="0.25">
      <c r="A8" s="207">
        <v>41687</v>
      </c>
      <c r="C8" s="156">
        <v>1</v>
      </c>
      <c r="H8" s="63">
        <v>1</v>
      </c>
      <c r="I8" s="156">
        <v>3</v>
      </c>
    </row>
    <row r="9" spans="1:9" x14ac:dyDescent="0.25">
      <c r="A9" s="207">
        <v>41688</v>
      </c>
      <c r="B9" s="64">
        <v>1</v>
      </c>
      <c r="H9" s="63">
        <v>1</v>
      </c>
    </row>
    <row r="10" spans="1:9" x14ac:dyDescent="0.25">
      <c r="A10" s="207">
        <v>41689</v>
      </c>
      <c r="I10" s="156">
        <v>1</v>
      </c>
    </row>
    <row r="11" spans="1:9" x14ac:dyDescent="0.25">
      <c r="A11" s="207">
        <v>41690</v>
      </c>
      <c r="C11" s="156">
        <v>2</v>
      </c>
    </row>
    <row r="12" spans="1:9" x14ac:dyDescent="0.25">
      <c r="A12" s="207">
        <v>41691</v>
      </c>
      <c r="C12" s="156">
        <v>1</v>
      </c>
    </row>
    <row r="13" spans="1:9" x14ac:dyDescent="0.25">
      <c r="A13" s="207">
        <v>41692</v>
      </c>
    </row>
    <row r="14" spans="1:9" x14ac:dyDescent="0.25">
      <c r="A14" s="207">
        <v>41693</v>
      </c>
      <c r="C14" s="156">
        <v>1</v>
      </c>
      <c r="E14" s="63">
        <v>1</v>
      </c>
    </row>
    <row r="15" spans="1:9" x14ac:dyDescent="0.25">
      <c r="A15" s="207">
        <v>41694</v>
      </c>
    </row>
    <row r="16" spans="1:9" x14ac:dyDescent="0.25">
      <c r="A16" s="207">
        <v>41695</v>
      </c>
      <c r="C16" s="156">
        <v>2</v>
      </c>
    </row>
    <row r="17" spans="1:9" x14ac:dyDescent="0.25">
      <c r="A17" s="207">
        <v>41696</v>
      </c>
    </row>
    <row r="18" spans="1:9" x14ac:dyDescent="0.25">
      <c r="A18" s="207">
        <v>41697</v>
      </c>
    </row>
    <row r="19" spans="1:9" x14ac:dyDescent="0.25">
      <c r="A19" s="207">
        <v>41698</v>
      </c>
      <c r="C19" s="156">
        <v>1</v>
      </c>
    </row>
    <row r="20" spans="1:9" x14ac:dyDescent="0.25">
      <c r="A20" s="207">
        <v>41699</v>
      </c>
      <c r="E20" s="63">
        <v>1</v>
      </c>
    </row>
    <row r="21" spans="1:9" x14ac:dyDescent="0.25">
      <c r="A21" s="207">
        <v>41700</v>
      </c>
      <c r="H21" s="63">
        <v>1</v>
      </c>
    </row>
    <row r="22" spans="1:9" x14ac:dyDescent="0.25">
      <c r="A22" s="207">
        <v>41701</v>
      </c>
    </row>
    <row r="23" spans="1:9" x14ac:dyDescent="0.25">
      <c r="A23" s="207">
        <v>41702</v>
      </c>
    </row>
    <row r="24" spans="1:9" x14ac:dyDescent="0.25">
      <c r="A24" s="207">
        <v>41703</v>
      </c>
    </row>
    <row r="25" spans="1:9" x14ac:dyDescent="0.25">
      <c r="A25" s="207">
        <v>41704</v>
      </c>
    </row>
    <row r="26" spans="1:9" x14ac:dyDescent="0.25">
      <c r="A26" s="207">
        <v>41705</v>
      </c>
    </row>
    <row r="27" spans="1:9" x14ac:dyDescent="0.25">
      <c r="A27" s="207">
        <v>41706</v>
      </c>
    </row>
    <row r="28" spans="1:9" x14ac:dyDescent="0.25">
      <c r="A28" s="207">
        <v>41707</v>
      </c>
    </row>
    <row r="29" spans="1:9" x14ac:dyDescent="0.25">
      <c r="A29" s="207">
        <v>41708</v>
      </c>
      <c r="I29" s="156">
        <v>1</v>
      </c>
    </row>
    <row r="30" spans="1:9" x14ac:dyDescent="0.25">
      <c r="A30" s="207">
        <v>41709</v>
      </c>
    </row>
    <row r="31" spans="1:9" x14ac:dyDescent="0.25">
      <c r="A31" s="207">
        <v>41710</v>
      </c>
    </row>
    <row r="32" spans="1:9" x14ac:dyDescent="0.25">
      <c r="A32" s="207">
        <v>41711</v>
      </c>
    </row>
    <row r="33" spans="1:7" x14ac:dyDescent="0.25">
      <c r="A33" s="207">
        <v>41712</v>
      </c>
      <c r="G33" s="63">
        <v>1</v>
      </c>
    </row>
    <row r="34" spans="1:7" x14ac:dyDescent="0.25">
      <c r="A34" s="207">
        <v>41713</v>
      </c>
    </row>
    <row r="35" spans="1:7" x14ac:dyDescent="0.25">
      <c r="A35" s="207">
        <v>41714</v>
      </c>
    </row>
    <row r="36" spans="1:7" x14ac:dyDescent="0.25">
      <c r="A36" s="207">
        <v>41715</v>
      </c>
      <c r="B36" s="64">
        <v>1</v>
      </c>
    </row>
    <row r="37" spans="1:7" x14ac:dyDescent="0.25">
      <c r="A37" s="207">
        <v>41716</v>
      </c>
    </row>
    <row r="38" spans="1:7" x14ac:dyDescent="0.25">
      <c r="A38" s="207">
        <v>41717</v>
      </c>
    </row>
    <row r="39" spans="1:7" x14ac:dyDescent="0.25">
      <c r="A39" s="207">
        <v>41718</v>
      </c>
    </row>
    <row r="40" spans="1:7" x14ac:dyDescent="0.25">
      <c r="A40" s="207">
        <v>41719</v>
      </c>
    </row>
    <row r="41" spans="1:7" x14ac:dyDescent="0.25">
      <c r="A41" s="207">
        <v>41720</v>
      </c>
    </row>
    <row r="42" spans="1:7" x14ac:dyDescent="0.25">
      <c r="A42" s="207">
        <v>41721</v>
      </c>
    </row>
    <row r="43" spans="1:7" x14ac:dyDescent="0.25">
      <c r="A43" s="207">
        <v>41722</v>
      </c>
    </row>
    <row r="44" spans="1:7" x14ac:dyDescent="0.25">
      <c r="A44" s="207">
        <v>41723</v>
      </c>
    </row>
    <row r="45" spans="1:7" x14ac:dyDescent="0.25">
      <c r="A45" s="207">
        <v>41724</v>
      </c>
    </row>
    <row r="46" spans="1:7" x14ac:dyDescent="0.25">
      <c r="A46" s="207">
        <v>41725</v>
      </c>
    </row>
    <row r="47" spans="1:7" x14ac:dyDescent="0.25">
      <c r="A47" s="207">
        <v>41726</v>
      </c>
    </row>
    <row r="48" spans="1:7" x14ac:dyDescent="0.25">
      <c r="A48" s="207">
        <v>41727</v>
      </c>
    </row>
    <row r="49" spans="1:7" x14ac:dyDescent="0.25">
      <c r="A49" s="207">
        <v>41728</v>
      </c>
    </row>
    <row r="50" spans="1:7" x14ac:dyDescent="0.25">
      <c r="A50" s="207">
        <v>41729</v>
      </c>
      <c r="G50" s="63">
        <v>1</v>
      </c>
    </row>
    <row r="51" spans="1:7" x14ac:dyDescent="0.25">
      <c r="A51" s="207">
        <v>41730</v>
      </c>
    </row>
    <row r="52" spans="1:7" x14ac:dyDescent="0.25">
      <c r="A52" s="207">
        <v>41731</v>
      </c>
      <c r="B52" s="64">
        <v>1</v>
      </c>
    </row>
    <row r="53" spans="1:7" x14ac:dyDescent="0.25">
      <c r="A53" s="207">
        <v>41732</v>
      </c>
    </row>
    <row r="54" spans="1:7" x14ac:dyDescent="0.25">
      <c r="A54" s="207">
        <v>41733</v>
      </c>
      <c r="D54" s="63">
        <v>1</v>
      </c>
    </row>
    <row r="55" spans="1:7" x14ac:dyDescent="0.25">
      <c r="A55" s="207">
        <v>41734</v>
      </c>
    </row>
    <row r="56" spans="1:7" x14ac:dyDescent="0.25">
      <c r="A56" s="207">
        <v>41735</v>
      </c>
    </row>
    <row r="57" spans="1:7" x14ac:dyDescent="0.25">
      <c r="A57" s="207">
        <v>41736</v>
      </c>
    </row>
    <row r="58" spans="1:7" x14ac:dyDescent="0.25">
      <c r="A58" s="207">
        <v>41737</v>
      </c>
    </row>
    <row r="59" spans="1:7" x14ac:dyDescent="0.25">
      <c r="A59" s="207">
        <v>41738</v>
      </c>
    </row>
    <row r="60" spans="1:7" x14ac:dyDescent="0.25">
      <c r="A60" s="207">
        <v>41739</v>
      </c>
      <c r="E60" s="63">
        <v>1</v>
      </c>
    </row>
    <row r="61" spans="1:7" x14ac:dyDescent="0.25">
      <c r="A61" s="207">
        <v>41740</v>
      </c>
    </row>
    <row r="62" spans="1:7" x14ac:dyDescent="0.25">
      <c r="A62" s="207">
        <v>41741</v>
      </c>
    </row>
    <row r="63" spans="1:7" x14ac:dyDescent="0.25">
      <c r="A63" s="207">
        <v>41742</v>
      </c>
    </row>
    <row r="64" spans="1:7" x14ac:dyDescent="0.25">
      <c r="A64" s="207">
        <v>41743</v>
      </c>
    </row>
    <row r="65" spans="1:5" x14ac:dyDescent="0.25">
      <c r="A65" s="207">
        <v>41744</v>
      </c>
    </row>
    <row r="66" spans="1:5" x14ac:dyDescent="0.25">
      <c r="A66" s="207">
        <v>41745</v>
      </c>
    </row>
    <row r="67" spans="1:5" x14ac:dyDescent="0.25">
      <c r="A67" s="207">
        <v>41746</v>
      </c>
    </row>
    <row r="68" spans="1:5" x14ac:dyDescent="0.25">
      <c r="A68" s="207">
        <v>41747</v>
      </c>
      <c r="B68" s="64">
        <v>1</v>
      </c>
    </row>
    <row r="69" spans="1:5" x14ac:dyDescent="0.25">
      <c r="A69" s="207">
        <v>41748</v>
      </c>
      <c r="C69" s="156">
        <v>1</v>
      </c>
    </row>
    <row r="70" spans="1:5" x14ac:dyDescent="0.25">
      <c r="A70" s="207">
        <v>41749</v>
      </c>
    </row>
    <row r="71" spans="1:5" x14ac:dyDescent="0.25">
      <c r="A71" s="207">
        <v>41750</v>
      </c>
    </row>
    <row r="72" spans="1:5" x14ac:dyDescent="0.25">
      <c r="A72" s="207">
        <v>41751</v>
      </c>
    </row>
    <row r="73" spans="1:5" x14ac:dyDescent="0.25">
      <c r="A73" s="207">
        <v>41752</v>
      </c>
    </row>
    <row r="74" spans="1:5" x14ac:dyDescent="0.25">
      <c r="A74" s="207">
        <v>41753</v>
      </c>
    </row>
    <row r="75" spans="1:5" x14ac:dyDescent="0.25">
      <c r="A75" s="207">
        <v>41754</v>
      </c>
    </row>
    <row r="76" spans="1:5" x14ac:dyDescent="0.25">
      <c r="A76" s="207">
        <v>41755</v>
      </c>
      <c r="D76" s="63">
        <v>1</v>
      </c>
    </row>
    <row r="77" spans="1:5" x14ac:dyDescent="0.25">
      <c r="A77" s="207">
        <v>41756</v>
      </c>
      <c r="C77" s="156">
        <v>1</v>
      </c>
    </row>
    <row r="78" spans="1:5" x14ac:dyDescent="0.25">
      <c r="A78" s="207">
        <v>41757</v>
      </c>
    </row>
    <row r="79" spans="1:5" x14ac:dyDescent="0.25">
      <c r="A79" s="207">
        <v>41758</v>
      </c>
    </row>
    <row r="80" spans="1:5" x14ac:dyDescent="0.25">
      <c r="A80" s="207">
        <v>41759</v>
      </c>
      <c r="E80" s="63">
        <v>1</v>
      </c>
    </row>
    <row r="81" spans="1:3" x14ac:dyDescent="0.25">
      <c r="A81" s="207">
        <v>41760</v>
      </c>
    </row>
    <row r="82" spans="1:3" x14ac:dyDescent="0.25">
      <c r="A82" s="207">
        <v>41761</v>
      </c>
    </row>
    <row r="83" spans="1:3" x14ac:dyDescent="0.25">
      <c r="A83" s="207">
        <v>41762</v>
      </c>
    </row>
    <row r="84" spans="1:3" x14ac:dyDescent="0.25">
      <c r="A84" s="207">
        <v>41763</v>
      </c>
    </row>
    <row r="85" spans="1:3" x14ac:dyDescent="0.25">
      <c r="A85" s="207">
        <v>41764</v>
      </c>
    </row>
    <row r="86" spans="1:3" x14ac:dyDescent="0.25">
      <c r="A86" s="207">
        <v>41765</v>
      </c>
    </row>
    <row r="87" spans="1:3" x14ac:dyDescent="0.25">
      <c r="A87" s="207">
        <v>41766</v>
      </c>
    </row>
    <row r="88" spans="1:3" x14ac:dyDescent="0.25">
      <c r="A88" s="207">
        <v>41767</v>
      </c>
      <c r="B88" s="64">
        <v>1</v>
      </c>
    </row>
    <row r="89" spans="1:3" x14ac:dyDescent="0.25">
      <c r="A89" s="207">
        <v>41768</v>
      </c>
    </row>
    <row r="90" spans="1:3" x14ac:dyDescent="0.25">
      <c r="A90" s="207">
        <v>41769</v>
      </c>
    </row>
    <row r="91" spans="1:3" x14ac:dyDescent="0.25">
      <c r="A91" s="207">
        <v>41770</v>
      </c>
    </row>
    <row r="92" spans="1:3" x14ac:dyDescent="0.25">
      <c r="A92" s="207">
        <v>41771</v>
      </c>
    </row>
    <row r="93" spans="1:3" x14ac:dyDescent="0.25">
      <c r="A93" s="207">
        <v>41772</v>
      </c>
    </row>
    <row r="94" spans="1:3" x14ac:dyDescent="0.25">
      <c r="A94" s="207">
        <v>41773</v>
      </c>
    </row>
    <row r="95" spans="1:3" x14ac:dyDescent="0.25">
      <c r="A95" s="207">
        <v>41774</v>
      </c>
      <c r="C95" s="156">
        <v>1</v>
      </c>
    </row>
    <row r="96" spans="1:3" x14ac:dyDescent="0.25">
      <c r="A96" s="207">
        <v>41775</v>
      </c>
    </row>
    <row r="97" spans="1:7" x14ac:dyDescent="0.25">
      <c r="A97" s="207">
        <v>41776</v>
      </c>
    </row>
    <row r="98" spans="1:7" x14ac:dyDescent="0.25">
      <c r="A98" s="207">
        <v>41777</v>
      </c>
      <c r="C98" s="156">
        <v>1</v>
      </c>
    </row>
    <row r="99" spans="1:7" x14ac:dyDescent="0.25">
      <c r="A99" s="207">
        <v>41778</v>
      </c>
    </row>
    <row r="100" spans="1:7" x14ac:dyDescent="0.25">
      <c r="A100" s="207">
        <v>41779</v>
      </c>
    </row>
    <row r="101" spans="1:7" x14ac:dyDescent="0.25">
      <c r="A101" s="207">
        <v>41780</v>
      </c>
      <c r="D101" s="63">
        <v>1</v>
      </c>
      <c r="F101" s="156">
        <v>1</v>
      </c>
    </row>
    <row r="102" spans="1:7" x14ac:dyDescent="0.25">
      <c r="A102" s="207">
        <v>41781</v>
      </c>
    </row>
    <row r="103" spans="1:7" x14ac:dyDescent="0.25">
      <c r="A103" s="207">
        <v>41782</v>
      </c>
    </row>
    <row r="104" spans="1:7" x14ac:dyDescent="0.25">
      <c r="A104" s="207">
        <v>41783</v>
      </c>
    </row>
    <row r="105" spans="1:7" x14ac:dyDescent="0.25">
      <c r="A105" s="207">
        <v>41784</v>
      </c>
      <c r="C105" s="156">
        <v>1</v>
      </c>
    </row>
    <row r="106" spans="1:7" x14ac:dyDescent="0.25">
      <c r="A106" s="207">
        <v>41785</v>
      </c>
    </row>
    <row r="107" spans="1:7" x14ac:dyDescent="0.25">
      <c r="A107" s="207">
        <v>41786</v>
      </c>
    </row>
    <row r="108" spans="1:7" x14ac:dyDescent="0.25">
      <c r="A108" s="207">
        <v>41787</v>
      </c>
    </row>
    <row r="109" spans="1:7" x14ac:dyDescent="0.25">
      <c r="A109" s="207">
        <v>41788</v>
      </c>
    </row>
    <row r="110" spans="1:7" x14ac:dyDescent="0.25">
      <c r="A110" s="207">
        <v>41789</v>
      </c>
    </row>
    <row r="111" spans="1:7" x14ac:dyDescent="0.25">
      <c r="A111" s="207">
        <v>41790</v>
      </c>
      <c r="G111" s="63">
        <v>1</v>
      </c>
    </row>
    <row r="112" spans="1:7" x14ac:dyDescent="0.25">
      <c r="A112" s="207">
        <v>41791</v>
      </c>
    </row>
    <row r="113" spans="1:8" x14ac:dyDescent="0.25">
      <c r="A113" s="207">
        <v>41792</v>
      </c>
    </row>
    <row r="114" spans="1:8" x14ac:dyDescent="0.25">
      <c r="A114" s="207">
        <v>41793</v>
      </c>
      <c r="H114" s="63">
        <v>1</v>
      </c>
    </row>
    <row r="115" spans="1:8" x14ac:dyDescent="0.25">
      <c r="A115" s="207">
        <v>41794</v>
      </c>
    </row>
    <row r="116" spans="1:8" x14ac:dyDescent="0.25">
      <c r="A116" s="207">
        <v>41795</v>
      </c>
    </row>
    <row r="117" spans="1:8" x14ac:dyDescent="0.25">
      <c r="A117" s="207">
        <v>41796</v>
      </c>
    </row>
    <row r="118" spans="1:8" x14ac:dyDescent="0.25">
      <c r="A118" s="207">
        <v>41797</v>
      </c>
    </row>
    <row r="119" spans="1:8" x14ac:dyDescent="0.25">
      <c r="A119" s="207">
        <v>41798</v>
      </c>
    </row>
    <row r="120" spans="1:8" x14ac:dyDescent="0.25">
      <c r="A120" s="207">
        <v>41799</v>
      </c>
    </row>
    <row r="121" spans="1:8" x14ac:dyDescent="0.25">
      <c r="A121" s="207">
        <v>41800</v>
      </c>
    </row>
    <row r="122" spans="1:8" x14ac:dyDescent="0.25">
      <c r="A122" s="207">
        <v>41801</v>
      </c>
    </row>
    <row r="123" spans="1:8" x14ac:dyDescent="0.25">
      <c r="A123" s="207">
        <v>41802</v>
      </c>
    </row>
    <row r="124" spans="1:8" x14ac:dyDescent="0.25">
      <c r="A124" s="207">
        <v>41803</v>
      </c>
    </row>
    <row r="125" spans="1:8" x14ac:dyDescent="0.25">
      <c r="A125" s="207">
        <v>41804</v>
      </c>
    </row>
    <row r="126" spans="1:8" x14ac:dyDescent="0.25">
      <c r="A126" s="207">
        <v>41805</v>
      </c>
    </row>
    <row r="127" spans="1:8" x14ac:dyDescent="0.25">
      <c r="A127" s="207">
        <v>41806</v>
      </c>
    </row>
    <row r="128" spans="1:8" x14ac:dyDescent="0.25">
      <c r="A128" s="207">
        <v>41807</v>
      </c>
    </row>
    <row r="129" spans="1:1" x14ac:dyDescent="0.25">
      <c r="A129" s="207">
        <v>41808</v>
      </c>
    </row>
    <row r="130" spans="1:1" x14ac:dyDescent="0.25">
      <c r="A130" s="207">
        <v>41809</v>
      </c>
    </row>
    <row r="131" spans="1:1" x14ac:dyDescent="0.25">
      <c r="A131" s="207">
        <v>41810</v>
      </c>
    </row>
    <row r="132" spans="1:1" x14ac:dyDescent="0.25">
      <c r="A132" s="207">
        <v>41811</v>
      </c>
    </row>
    <row r="133" spans="1:1" x14ac:dyDescent="0.25">
      <c r="A133" s="207">
        <v>41812</v>
      </c>
    </row>
    <row r="134" spans="1:1" x14ac:dyDescent="0.25">
      <c r="A134" s="207">
        <v>41813</v>
      </c>
    </row>
    <row r="135" spans="1:1" x14ac:dyDescent="0.25">
      <c r="A135" s="207">
        <v>41814</v>
      </c>
    </row>
    <row r="136" spans="1:1" x14ac:dyDescent="0.25">
      <c r="A136" s="207">
        <v>41815</v>
      </c>
    </row>
    <row r="137" spans="1:1" x14ac:dyDescent="0.25">
      <c r="A137" s="207">
        <v>41816</v>
      </c>
    </row>
    <row r="138" spans="1:1" x14ac:dyDescent="0.25">
      <c r="A138" s="207">
        <v>41817</v>
      </c>
    </row>
    <row r="139" spans="1:1" x14ac:dyDescent="0.25">
      <c r="A139" s="207">
        <v>41818</v>
      </c>
    </row>
    <row r="140" spans="1:1" x14ac:dyDescent="0.25">
      <c r="A140" s="207">
        <v>41819</v>
      </c>
    </row>
    <row r="141" spans="1:1" x14ac:dyDescent="0.25">
      <c r="A141" s="207">
        <v>41820</v>
      </c>
    </row>
    <row r="142" spans="1:1" x14ac:dyDescent="0.25">
      <c r="A142" s="207">
        <v>41821</v>
      </c>
    </row>
    <row r="143" spans="1:1" x14ac:dyDescent="0.25">
      <c r="A143" s="207">
        <v>41822</v>
      </c>
    </row>
    <row r="144" spans="1:1" x14ac:dyDescent="0.25">
      <c r="A144" s="207">
        <v>41823</v>
      </c>
    </row>
    <row r="145" spans="1:4" x14ac:dyDescent="0.25">
      <c r="A145" s="207">
        <v>41824</v>
      </c>
    </row>
    <row r="146" spans="1:4" x14ac:dyDescent="0.25">
      <c r="A146" s="207">
        <v>41825</v>
      </c>
    </row>
    <row r="147" spans="1:4" x14ac:dyDescent="0.25">
      <c r="A147" s="207">
        <v>41826</v>
      </c>
    </row>
    <row r="148" spans="1:4" x14ac:dyDescent="0.25">
      <c r="A148" s="207">
        <v>41827</v>
      </c>
    </row>
    <row r="149" spans="1:4" x14ac:dyDescent="0.25">
      <c r="A149" s="207">
        <v>41828</v>
      </c>
    </row>
    <row r="150" spans="1:4" x14ac:dyDescent="0.25">
      <c r="A150" s="207">
        <v>41829</v>
      </c>
    </row>
    <row r="151" spans="1:4" x14ac:dyDescent="0.25">
      <c r="A151" s="207">
        <v>41830</v>
      </c>
    </row>
    <row r="152" spans="1:4" x14ac:dyDescent="0.25">
      <c r="A152" s="207">
        <v>41831</v>
      </c>
    </row>
    <row r="153" spans="1:4" x14ac:dyDescent="0.25">
      <c r="A153" s="207">
        <v>41832</v>
      </c>
    </row>
    <row r="154" spans="1:4" x14ac:dyDescent="0.25">
      <c r="A154" s="207">
        <v>41833</v>
      </c>
    </row>
    <row r="155" spans="1:4" x14ac:dyDescent="0.25">
      <c r="A155" s="207">
        <v>41834</v>
      </c>
      <c r="B155" s="64">
        <v>1</v>
      </c>
      <c r="D155" s="63">
        <v>1</v>
      </c>
    </row>
    <row r="156" spans="1:4" x14ac:dyDescent="0.25">
      <c r="A156" s="207">
        <v>41835</v>
      </c>
      <c r="C156" s="156">
        <v>1</v>
      </c>
    </row>
    <row r="157" spans="1:4" x14ac:dyDescent="0.25">
      <c r="A157" s="207">
        <v>41836</v>
      </c>
    </row>
    <row r="158" spans="1:4" x14ac:dyDescent="0.25">
      <c r="A158" s="207">
        <v>41837</v>
      </c>
    </row>
    <row r="159" spans="1:4" x14ac:dyDescent="0.25">
      <c r="A159" s="207">
        <v>41838</v>
      </c>
    </row>
    <row r="160" spans="1:4" x14ac:dyDescent="0.25">
      <c r="A160" s="207">
        <v>41839</v>
      </c>
      <c r="C160" s="156">
        <v>1</v>
      </c>
    </row>
    <row r="161" spans="1:7" x14ac:dyDescent="0.25">
      <c r="A161" s="207">
        <v>41840</v>
      </c>
      <c r="G161" s="63">
        <v>1</v>
      </c>
    </row>
    <row r="162" spans="1:7" x14ac:dyDescent="0.25">
      <c r="A162" s="207">
        <v>41841</v>
      </c>
    </row>
    <row r="163" spans="1:7" x14ac:dyDescent="0.25">
      <c r="A163" s="207">
        <v>41842</v>
      </c>
    </row>
    <row r="164" spans="1:7" x14ac:dyDescent="0.25">
      <c r="A164" s="207">
        <v>41843</v>
      </c>
      <c r="G164" s="63">
        <v>1</v>
      </c>
    </row>
    <row r="165" spans="1:7" x14ac:dyDescent="0.25">
      <c r="A165" s="207">
        <v>41844</v>
      </c>
    </row>
    <row r="166" spans="1:7" x14ac:dyDescent="0.25">
      <c r="A166" s="207">
        <v>41845</v>
      </c>
    </row>
    <row r="167" spans="1:7" x14ac:dyDescent="0.25">
      <c r="A167" s="207">
        <v>41846</v>
      </c>
    </row>
    <row r="168" spans="1:7" x14ac:dyDescent="0.25">
      <c r="A168" s="207">
        <v>41847</v>
      </c>
    </row>
    <row r="169" spans="1:7" x14ac:dyDescent="0.25">
      <c r="A169" s="207">
        <v>41848</v>
      </c>
    </row>
    <row r="170" spans="1:7" x14ac:dyDescent="0.25">
      <c r="A170" s="207">
        <v>41849</v>
      </c>
    </row>
    <row r="171" spans="1:7" x14ac:dyDescent="0.25">
      <c r="A171" s="207">
        <v>41850</v>
      </c>
    </row>
    <row r="172" spans="1:7" x14ac:dyDescent="0.25">
      <c r="A172" s="207">
        <v>41851</v>
      </c>
    </row>
    <row r="173" spans="1:7" x14ac:dyDescent="0.25">
      <c r="A173" s="207">
        <v>41852</v>
      </c>
    </row>
    <row r="174" spans="1:7" x14ac:dyDescent="0.25">
      <c r="A174" s="207">
        <v>41853</v>
      </c>
      <c r="F174" s="156">
        <v>1</v>
      </c>
    </row>
    <row r="175" spans="1:7" x14ac:dyDescent="0.25">
      <c r="A175" s="207">
        <v>41854</v>
      </c>
    </row>
    <row r="176" spans="1:7" x14ac:dyDescent="0.25">
      <c r="A176" s="207">
        <v>41855</v>
      </c>
    </row>
    <row r="177" spans="1:6" x14ac:dyDescent="0.25">
      <c r="A177" s="207">
        <v>41856</v>
      </c>
      <c r="C177" s="156">
        <v>1</v>
      </c>
    </row>
    <row r="178" spans="1:6" x14ac:dyDescent="0.25">
      <c r="A178" s="207">
        <v>41857</v>
      </c>
    </row>
    <row r="179" spans="1:6" x14ac:dyDescent="0.25">
      <c r="A179" s="207">
        <v>41858</v>
      </c>
    </row>
    <row r="180" spans="1:6" x14ac:dyDescent="0.25">
      <c r="A180" s="207">
        <v>41859</v>
      </c>
    </row>
    <row r="181" spans="1:6" x14ac:dyDescent="0.25">
      <c r="A181" s="207">
        <v>41860</v>
      </c>
    </row>
    <row r="182" spans="1:6" x14ac:dyDescent="0.25">
      <c r="A182" s="207">
        <v>41861</v>
      </c>
    </row>
    <row r="183" spans="1:6" x14ac:dyDescent="0.25">
      <c r="A183" s="207">
        <v>41862</v>
      </c>
    </row>
    <row r="184" spans="1:6" x14ac:dyDescent="0.25">
      <c r="A184" s="207">
        <v>41863</v>
      </c>
    </row>
    <row r="185" spans="1:6" x14ac:dyDescent="0.25">
      <c r="A185" s="207">
        <v>41864</v>
      </c>
    </row>
    <row r="186" spans="1:6" x14ac:dyDescent="0.25">
      <c r="A186" s="207">
        <v>41865</v>
      </c>
      <c r="F186" s="156">
        <v>1</v>
      </c>
    </row>
    <row r="187" spans="1:6" x14ac:dyDescent="0.25">
      <c r="A187" s="207">
        <v>41866</v>
      </c>
    </row>
    <row r="188" spans="1:6" x14ac:dyDescent="0.25">
      <c r="A188" s="207">
        <v>41867</v>
      </c>
    </row>
    <row r="189" spans="1:6" x14ac:dyDescent="0.25">
      <c r="A189" s="207">
        <v>41868</v>
      </c>
    </row>
    <row r="190" spans="1:6" x14ac:dyDescent="0.25">
      <c r="A190" s="207">
        <v>41869</v>
      </c>
    </row>
    <row r="191" spans="1:6" x14ac:dyDescent="0.25">
      <c r="A191" s="207">
        <v>41870</v>
      </c>
    </row>
    <row r="192" spans="1:6" x14ac:dyDescent="0.25">
      <c r="A192" s="207">
        <v>41871</v>
      </c>
    </row>
    <row r="193" spans="1:9" x14ac:dyDescent="0.25">
      <c r="A193" s="207">
        <v>41872</v>
      </c>
      <c r="I193" s="156">
        <v>1</v>
      </c>
    </row>
    <row r="194" spans="1:9" x14ac:dyDescent="0.25">
      <c r="A194" s="207">
        <v>41873</v>
      </c>
    </row>
    <row r="195" spans="1:9" x14ac:dyDescent="0.25">
      <c r="A195" s="207">
        <v>41874</v>
      </c>
    </row>
    <row r="196" spans="1:9" x14ac:dyDescent="0.25">
      <c r="A196" s="207">
        <v>41875</v>
      </c>
    </row>
    <row r="197" spans="1:9" x14ac:dyDescent="0.25">
      <c r="A197" s="207">
        <v>41876</v>
      </c>
    </row>
    <row r="198" spans="1:9" x14ac:dyDescent="0.25">
      <c r="A198" s="207">
        <v>41877</v>
      </c>
    </row>
    <row r="199" spans="1:9" x14ac:dyDescent="0.25">
      <c r="A199" s="207">
        <v>41878</v>
      </c>
      <c r="F199" s="156">
        <v>1</v>
      </c>
    </row>
    <row r="200" spans="1:9" x14ac:dyDescent="0.25">
      <c r="A200" s="207">
        <v>41879</v>
      </c>
    </row>
    <row r="201" spans="1:9" x14ac:dyDescent="0.25">
      <c r="A201" s="207">
        <v>41880</v>
      </c>
    </row>
    <row r="202" spans="1:9" x14ac:dyDescent="0.25">
      <c r="A202" s="207">
        <v>41881</v>
      </c>
    </row>
    <row r="203" spans="1:9" x14ac:dyDescent="0.25">
      <c r="A203" s="207">
        <v>41882</v>
      </c>
    </row>
    <row r="204" spans="1:9" x14ac:dyDescent="0.25">
      <c r="A204" s="207">
        <v>41883</v>
      </c>
    </row>
    <row r="205" spans="1:9" x14ac:dyDescent="0.25">
      <c r="A205" s="207">
        <v>41884</v>
      </c>
    </row>
    <row r="206" spans="1:9" x14ac:dyDescent="0.25">
      <c r="A206" s="207">
        <v>41885</v>
      </c>
    </row>
    <row r="207" spans="1:9" x14ac:dyDescent="0.25">
      <c r="A207" s="207">
        <v>41886</v>
      </c>
    </row>
    <row r="208" spans="1:9" x14ac:dyDescent="0.25">
      <c r="A208" s="207">
        <v>41887</v>
      </c>
    </row>
    <row r="209" spans="1:1" x14ac:dyDescent="0.25">
      <c r="A209" s="207">
        <v>41888</v>
      </c>
    </row>
    <row r="210" spans="1:1" x14ac:dyDescent="0.25">
      <c r="A210" s="207">
        <v>41889</v>
      </c>
    </row>
    <row r="211" spans="1:1" x14ac:dyDescent="0.25">
      <c r="A211" s="207">
        <v>41890</v>
      </c>
    </row>
    <row r="212" spans="1:1" x14ac:dyDescent="0.25">
      <c r="A212" s="207">
        <v>41891</v>
      </c>
    </row>
    <row r="213" spans="1:1" x14ac:dyDescent="0.25">
      <c r="A213" s="207">
        <v>41892</v>
      </c>
    </row>
    <row r="214" spans="1:1" x14ac:dyDescent="0.25">
      <c r="A214" s="207">
        <v>41893</v>
      </c>
    </row>
    <row r="215" spans="1:1" x14ac:dyDescent="0.25">
      <c r="A215" s="207">
        <v>41894</v>
      </c>
    </row>
    <row r="216" spans="1:1" x14ac:dyDescent="0.25">
      <c r="A216" s="207">
        <v>41895</v>
      </c>
    </row>
    <row r="217" spans="1:1" x14ac:dyDescent="0.25">
      <c r="A217" s="207">
        <v>41896</v>
      </c>
    </row>
    <row r="218" spans="1:1" x14ac:dyDescent="0.25">
      <c r="A218" s="207">
        <v>41897</v>
      </c>
    </row>
    <row r="219" spans="1:1" x14ac:dyDescent="0.25">
      <c r="A219" s="207">
        <v>41898</v>
      </c>
    </row>
    <row r="220" spans="1:1" x14ac:dyDescent="0.25">
      <c r="A220" s="207">
        <v>41899</v>
      </c>
    </row>
    <row r="221" spans="1:1" x14ac:dyDescent="0.25">
      <c r="A221" s="207">
        <v>41900</v>
      </c>
    </row>
    <row r="222" spans="1:1" x14ac:dyDescent="0.25">
      <c r="A222" s="207">
        <v>41901</v>
      </c>
    </row>
    <row r="223" spans="1:1" x14ac:dyDescent="0.25">
      <c r="A223" s="207">
        <v>41902</v>
      </c>
    </row>
    <row r="224" spans="1:1" x14ac:dyDescent="0.25">
      <c r="A224" s="207">
        <v>41903</v>
      </c>
    </row>
    <row r="225" spans="1:1" x14ac:dyDescent="0.25">
      <c r="A225" s="207">
        <v>41904</v>
      </c>
    </row>
    <row r="226" spans="1:1" x14ac:dyDescent="0.25">
      <c r="A226" s="207">
        <v>41905</v>
      </c>
    </row>
    <row r="227" spans="1:1" x14ac:dyDescent="0.25">
      <c r="A227" s="207">
        <v>41906</v>
      </c>
    </row>
    <row r="228" spans="1:1" x14ac:dyDescent="0.25">
      <c r="A228" s="207">
        <v>41907</v>
      </c>
    </row>
    <row r="229" spans="1:1" x14ac:dyDescent="0.25">
      <c r="A229" s="207">
        <v>41908</v>
      </c>
    </row>
    <row r="230" spans="1:1" x14ac:dyDescent="0.25">
      <c r="A230" s="207">
        <v>41909</v>
      </c>
    </row>
    <row r="231" spans="1:1" x14ac:dyDescent="0.25">
      <c r="A231" s="207">
        <v>41910</v>
      </c>
    </row>
    <row r="232" spans="1:1" x14ac:dyDescent="0.25">
      <c r="A232" s="207">
        <v>41911</v>
      </c>
    </row>
    <row r="233" spans="1:1" x14ac:dyDescent="0.25">
      <c r="A233" s="207">
        <v>41912</v>
      </c>
    </row>
    <row r="234" spans="1:1" x14ac:dyDescent="0.25">
      <c r="A234" s="207">
        <v>41913</v>
      </c>
    </row>
    <row r="235" spans="1:1" x14ac:dyDescent="0.25">
      <c r="A235" s="207">
        <v>41914</v>
      </c>
    </row>
    <row r="236" spans="1:1" x14ac:dyDescent="0.25">
      <c r="A236" s="207">
        <v>41915</v>
      </c>
    </row>
    <row r="237" spans="1:1" x14ac:dyDescent="0.25">
      <c r="A237" s="207">
        <v>41916</v>
      </c>
    </row>
    <row r="238" spans="1:1" x14ac:dyDescent="0.25">
      <c r="A238" s="207">
        <v>41917</v>
      </c>
    </row>
    <row r="239" spans="1:1" x14ac:dyDescent="0.25">
      <c r="A239" s="207">
        <v>41918</v>
      </c>
    </row>
    <row r="240" spans="1:1" x14ac:dyDescent="0.25">
      <c r="A240" s="207">
        <v>41919</v>
      </c>
    </row>
    <row r="241" spans="1:9" x14ac:dyDescent="0.25">
      <c r="A241" s="207">
        <v>41920</v>
      </c>
    </row>
    <row r="242" spans="1:9" x14ac:dyDescent="0.25">
      <c r="A242" s="207">
        <v>41921</v>
      </c>
      <c r="H242" s="63">
        <v>1</v>
      </c>
      <c r="I242" s="156">
        <v>1</v>
      </c>
    </row>
    <row r="243" spans="1:9" x14ac:dyDescent="0.25">
      <c r="A243" s="207">
        <v>41922</v>
      </c>
    </row>
    <row r="244" spans="1:9" x14ac:dyDescent="0.25">
      <c r="A244" s="207">
        <v>41923</v>
      </c>
    </row>
    <row r="245" spans="1:9" x14ac:dyDescent="0.25">
      <c r="A245" s="207">
        <v>41924</v>
      </c>
    </row>
    <row r="246" spans="1:9" x14ac:dyDescent="0.25">
      <c r="A246" s="207">
        <v>41925</v>
      </c>
    </row>
    <row r="247" spans="1:9" x14ac:dyDescent="0.25">
      <c r="A247" s="207">
        <v>41926</v>
      </c>
    </row>
    <row r="248" spans="1:9" x14ac:dyDescent="0.25">
      <c r="A248" s="207">
        <v>41927</v>
      </c>
    </row>
    <row r="249" spans="1:9" x14ac:dyDescent="0.25">
      <c r="A249" s="207">
        <v>41928</v>
      </c>
    </row>
    <row r="250" spans="1:9" x14ac:dyDescent="0.25">
      <c r="A250" s="207">
        <v>41929</v>
      </c>
    </row>
    <row r="251" spans="1:9" x14ac:dyDescent="0.25">
      <c r="A251" s="207">
        <v>41930</v>
      </c>
    </row>
    <row r="252" spans="1:9" x14ac:dyDescent="0.25">
      <c r="A252" s="207">
        <v>41931</v>
      </c>
    </row>
    <row r="253" spans="1:9" x14ac:dyDescent="0.25">
      <c r="A253" s="207">
        <v>41932</v>
      </c>
    </row>
    <row r="254" spans="1:9" x14ac:dyDescent="0.25">
      <c r="A254" s="207">
        <v>41933</v>
      </c>
    </row>
    <row r="255" spans="1:9" x14ac:dyDescent="0.25">
      <c r="A255" s="207">
        <v>41934</v>
      </c>
    </row>
    <row r="256" spans="1:9" x14ac:dyDescent="0.25">
      <c r="A256" s="207">
        <v>41935</v>
      </c>
    </row>
    <row r="257" spans="1:9" x14ac:dyDescent="0.25">
      <c r="A257" s="207">
        <v>41936</v>
      </c>
    </row>
    <row r="258" spans="1:9" x14ac:dyDescent="0.25">
      <c r="A258" s="207">
        <v>41937</v>
      </c>
      <c r="I258" s="156">
        <v>1</v>
      </c>
    </row>
    <row r="259" spans="1:9" x14ac:dyDescent="0.25">
      <c r="A259" s="207">
        <v>41938</v>
      </c>
    </row>
    <row r="260" spans="1:9" x14ac:dyDescent="0.25">
      <c r="A260" s="207">
        <v>41939</v>
      </c>
    </row>
    <row r="261" spans="1:9" x14ac:dyDescent="0.25">
      <c r="A261" s="207">
        <v>41940</v>
      </c>
    </row>
    <row r="262" spans="1:9" x14ac:dyDescent="0.25">
      <c r="A262" s="207">
        <v>41941</v>
      </c>
    </row>
    <row r="263" spans="1:9" x14ac:dyDescent="0.25">
      <c r="A263" s="207">
        <v>41942</v>
      </c>
    </row>
    <row r="264" spans="1:9" x14ac:dyDescent="0.25">
      <c r="A264" s="207">
        <v>41943</v>
      </c>
    </row>
    <row r="265" spans="1:9" x14ac:dyDescent="0.25">
      <c r="A265" s="207">
        <v>41944</v>
      </c>
    </row>
    <row r="266" spans="1:9" x14ac:dyDescent="0.25">
      <c r="A266" s="207">
        <v>41945</v>
      </c>
    </row>
    <row r="267" spans="1:9" x14ac:dyDescent="0.25">
      <c r="A267" s="207">
        <v>41946</v>
      </c>
    </row>
    <row r="268" spans="1:9" x14ac:dyDescent="0.25">
      <c r="A268" s="207">
        <v>41947</v>
      </c>
    </row>
    <row r="269" spans="1:9" x14ac:dyDescent="0.25">
      <c r="A269" s="207">
        <v>41948</v>
      </c>
    </row>
    <row r="270" spans="1:9" x14ac:dyDescent="0.25">
      <c r="A270" s="207">
        <v>41949</v>
      </c>
    </row>
    <row r="271" spans="1:9" x14ac:dyDescent="0.25">
      <c r="A271" s="207">
        <v>41950</v>
      </c>
    </row>
    <row r="272" spans="1:9" x14ac:dyDescent="0.25">
      <c r="A272" s="207">
        <v>41951</v>
      </c>
    </row>
    <row r="273" spans="1:9" x14ac:dyDescent="0.25">
      <c r="A273" s="207">
        <v>41952</v>
      </c>
    </row>
    <row r="274" spans="1:9" x14ac:dyDescent="0.25">
      <c r="A274" s="207">
        <v>41953</v>
      </c>
    </row>
    <row r="275" spans="1:9" x14ac:dyDescent="0.25">
      <c r="A275" s="207">
        <v>41954</v>
      </c>
    </row>
    <row r="276" spans="1:9" x14ac:dyDescent="0.25">
      <c r="A276" s="207">
        <v>41955</v>
      </c>
      <c r="I276" s="156">
        <v>1</v>
      </c>
    </row>
    <row r="277" spans="1:9" x14ac:dyDescent="0.25">
      <c r="A277" s="207">
        <v>41956</v>
      </c>
    </row>
    <row r="278" spans="1:9" x14ac:dyDescent="0.25">
      <c r="A278" s="207">
        <v>41957</v>
      </c>
    </row>
    <row r="279" spans="1:9" x14ac:dyDescent="0.25">
      <c r="A279" s="207">
        <v>41958</v>
      </c>
    </row>
    <row r="280" spans="1:9" x14ac:dyDescent="0.25">
      <c r="A280" s="207">
        <v>41959</v>
      </c>
    </row>
    <row r="281" spans="1:9" x14ac:dyDescent="0.25">
      <c r="A281" s="207">
        <v>41960</v>
      </c>
    </row>
    <row r="282" spans="1:9" x14ac:dyDescent="0.25">
      <c r="A282" s="207">
        <v>41961</v>
      </c>
    </row>
    <row r="283" spans="1:9" x14ac:dyDescent="0.25">
      <c r="A283" s="207">
        <v>41962</v>
      </c>
    </row>
    <row r="284" spans="1:9" x14ac:dyDescent="0.25">
      <c r="A284" s="207">
        <v>41963</v>
      </c>
      <c r="I284" s="156">
        <v>1</v>
      </c>
    </row>
    <row r="285" spans="1:9" x14ac:dyDescent="0.25">
      <c r="A285" s="207">
        <v>41964</v>
      </c>
    </row>
    <row r="286" spans="1:9" x14ac:dyDescent="0.25">
      <c r="A286" s="207">
        <v>41965</v>
      </c>
    </row>
    <row r="287" spans="1:9" x14ac:dyDescent="0.25">
      <c r="A287" s="207">
        <v>41966</v>
      </c>
    </row>
    <row r="288" spans="1:9" x14ac:dyDescent="0.25">
      <c r="A288" s="207">
        <v>41967</v>
      </c>
    </row>
    <row r="289" spans="1:1" x14ac:dyDescent="0.25">
      <c r="A289" s="207">
        <v>41968</v>
      </c>
    </row>
    <row r="290" spans="1:1" x14ac:dyDescent="0.25">
      <c r="A290" s="207">
        <v>41969</v>
      </c>
    </row>
    <row r="291" spans="1:1" x14ac:dyDescent="0.25">
      <c r="A291" s="207">
        <v>41970</v>
      </c>
    </row>
  </sheetData>
  <mergeCells count="3">
    <mergeCell ref="B1:C2"/>
    <mergeCell ref="D1:F2"/>
    <mergeCell ref="G1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Dataset caption</vt:lpstr>
      <vt:lpstr>1. PRV tropism </vt:lpstr>
      <vt:lpstr>2. PRV Injection challenge</vt:lpstr>
      <vt:lpstr>3. Primary Cohab</vt:lpstr>
      <vt:lpstr>4. Secondary Cohab (1)</vt:lpstr>
      <vt:lpstr>5. Secondary Cohab (2)</vt:lpstr>
      <vt:lpstr>6.Inj &amp; Primary cohab Mortality</vt:lpstr>
      <vt:lpstr>7. Primary cohab daily mort log</vt:lpstr>
      <vt:lpstr>B</vt:lpstr>
    </vt:vector>
  </TitlesOfParts>
  <Company>University of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Bradshaw</dc:creator>
  <cp:lastModifiedBy>DFO-MPO</cp:lastModifiedBy>
  <dcterms:created xsi:type="dcterms:W3CDTF">2015-06-16T19:27:46Z</dcterms:created>
  <dcterms:modified xsi:type="dcterms:W3CDTF">2015-08-29T23:58:28Z</dcterms:modified>
</cp:coreProperties>
</file>