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 tabRatio="741"/>
  </bookViews>
  <sheets>
    <sheet name="Fig 1 PAR freq in the field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4" l="1"/>
  <c r="M36" i="4"/>
  <c r="I36" i="4"/>
  <c r="G36" i="4"/>
  <c r="D36" i="4"/>
  <c r="B36" i="4"/>
  <c r="P35" i="4"/>
  <c r="Q35" i="4" s="1"/>
  <c r="N35" i="4"/>
  <c r="K35" i="4"/>
  <c r="J35" i="4"/>
  <c r="H35" i="4"/>
  <c r="E35" i="4"/>
  <c r="C35" i="4"/>
  <c r="F35" i="4" s="1"/>
  <c r="P34" i="4"/>
  <c r="N34" i="4"/>
  <c r="J34" i="4"/>
  <c r="H34" i="4"/>
  <c r="E34" i="4"/>
  <c r="C34" i="4"/>
  <c r="F34" i="4" s="1"/>
  <c r="P33" i="4"/>
  <c r="N33" i="4"/>
  <c r="Q33" i="4" s="1"/>
  <c r="J33" i="4"/>
  <c r="H33" i="4"/>
  <c r="F33" i="4"/>
  <c r="E33" i="4"/>
  <c r="C33" i="4"/>
  <c r="P32" i="4"/>
  <c r="N32" i="4"/>
  <c r="Q32" i="4" s="1"/>
  <c r="J32" i="4"/>
  <c r="H32" i="4"/>
  <c r="E32" i="4"/>
  <c r="C32" i="4"/>
  <c r="F32" i="4" s="1"/>
  <c r="P31" i="4"/>
  <c r="N31" i="4"/>
  <c r="Q31" i="4" s="1"/>
  <c r="J31" i="4"/>
  <c r="H31" i="4"/>
  <c r="K31" i="4" s="1"/>
  <c r="E31" i="4"/>
  <c r="C31" i="4"/>
  <c r="P30" i="4"/>
  <c r="N30" i="4"/>
  <c r="J30" i="4"/>
  <c r="H30" i="4"/>
  <c r="K30" i="4" s="1"/>
  <c r="E30" i="4"/>
  <c r="C30" i="4"/>
  <c r="F30" i="4" s="1"/>
  <c r="P29" i="4"/>
  <c r="Q29" i="4" s="1"/>
  <c r="N29" i="4"/>
  <c r="J29" i="4"/>
  <c r="H29" i="4"/>
  <c r="K29" i="4" s="1"/>
  <c r="E29" i="4"/>
  <c r="C29" i="4"/>
  <c r="F29" i="4" s="1"/>
  <c r="P28" i="4"/>
  <c r="Q28" i="4" s="1"/>
  <c r="N28" i="4"/>
  <c r="J28" i="4"/>
  <c r="H28" i="4"/>
  <c r="K28" i="4" s="1"/>
  <c r="E28" i="4"/>
  <c r="C28" i="4"/>
  <c r="P27" i="4"/>
  <c r="N27" i="4"/>
  <c r="Q27" i="4" s="1"/>
  <c r="J27" i="4"/>
  <c r="H27" i="4"/>
  <c r="K27" i="4" s="1"/>
  <c r="E27" i="4"/>
  <c r="C27" i="4"/>
  <c r="P26" i="4"/>
  <c r="N26" i="4"/>
  <c r="Q26" i="4" s="1"/>
  <c r="J26" i="4"/>
  <c r="H26" i="4"/>
  <c r="K26" i="4" s="1"/>
  <c r="E26" i="4"/>
  <c r="C26" i="4"/>
  <c r="F26" i="4" s="1"/>
  <c r="P25" i="4"/>
  <c r="N25" i="4"/>
  <c r="Q25" i="4" s="1"/>
  <c r="J25" i="4"/>
  <c r="H25" i="4"/>
  <c r="K25" i="4" s="1"/>
  <c r="F25" i="4"/>
  <c r="E25" i="4"/>
  <c r="C25" i="4"/>
  <c r="P24" i="4"/>
  <c r="N24" i="4"/>
  <c r="Q24" i="4" s="1"/>
  <c r="J24" i="4"/>
  <c r="H24" i="4"/>
  <c r="E24" i="4"/>
  <c r="F24" i="4" s="1"/>
  <c r="C24" i="4"/>
  <c r="P23" i="4"/>
  <c r="N23" i="4"/>
  <c r="Q23" i="4" s="1"/>
  <c r="J23" i="4"/>
  <c r="H23" i="4"/>
  <c r="K23" i="4" s="1"/>
  <c r="E23" i="4"/>
  <c r="C23" i="4"/>
  <c r="F23" i="4" s="1"/>
  <c r="P22" i="4"/>
  <c r="N22" i="4"/>
  <c r="Q22" i="4" s="1"/>
  <c r="K22" i="4"/>
  <c r="J22" i="4"/>
  <c r="H22" i="4"/>
  <c r="E22" i="4"/>
  <c r="C22" i="4"/>
  <c r="F22" i="4" s="1"/>
  <c r="P21" i="4"/>
  <c r="Q21" i="4" s="1"/>
  <c r="N21" i="4"/>
  <c r="J21" i="4"/>
  <c r="H21" i="4"/>
  <c r="K21" i="4" s="1"/>
  <c r="E21" i="4"/>
  <c r="C21" i="4"/>
  <c r="F21" i="4" s="1"/>
  <c r="P20" i="4"/>
  <c r="Q20" i="4" s="1"/>
  <c r="N20" i="4"/>
  <c r="J20" i="4"/>
  <c r="H20" i="4"/>
  <c r="K20" i="4" s="1"/>
  <c r="E20" i="4"/>
  <c r="C20" i="4"/>
  <c r="F20" i="4" s="1"/>
  <c r="P19" i="4"/>
  <c r="N19" i="4"/>
  <c r="Q19" i="4" s="1"/>
  <c r="J19" i="4"/>
  <c r="H19" i="4"/>
  <c r="K19" i="4" s="1"/>
  <c r="E19" i="4"/>
  <c r="F19" i="4" s="1"/>
  <c r="C19" i="4"/>
  <c r="P18" i="4"/>
  <c r="N18" i="4"/>
  <c r="Q18" i="4" s="1"/>
  <c r="J18" i="4"/>
  <c r="H18" i="4"/>
  <c r="E18" i="4"/>
  <c r="C18" i="4"/>
  <c r="F18" i="4" s="1"/>
  <c r="P17" i="4"/>
  <c r="N17" i="4"/>
  <c r="Q17" i="4" s="1"/>
  <c r="J17" i="4"/>
  <c r="H17" i="4"/>
  <c r="K17" i="4" s="1"/>
  <c r="E17" i="4"/>
  <c r="C17" i="4"/>
  <c r="F17" i="4" s="1"/>
  <c r="P16" i="4"/>
  <c r="N16" i="4"/>
  <c r="Q16" i="4" s="1"/>
  <c r="J16" i="4"/>
  <c r="H16" i="4"/>
  <c r="E16" i="4"/>
  <c r="F16" i="4" s="1"/>
  <c r="C16" i="4"/>
  <c r="P15" i="4"/>
  <c r="N15" i="4"/>
  <c r="Q15" i="4" s="1"/>
  <c r="J15" i="4"/>
  <c r="H15" i="4"/>
  <c r="K15" i="4" s="1"/>
  <c r="E15" i="4"/>
  <c r="C15" i="4"/>
  <c r="F15" i="4" s="1"/>
  <c r="P14" i="4"/>
  <c r="N14" i="4"/>
  <c r="Q14" i="4" s="1"/>
  <c r="K14" i="4"/>
  <c r="J14" i="4"/>
  <c r="H14" i="4"/>
  <c r="E14" i="4"/>
  <c r="C14" i="4"/>
  <c r="F14" i="4" s="1"/>
  <c r="P13" i="4"/>
  <c r="Q13" i="4" s="1"/>
  <c r="N13" i="4"/>
  <c r="J13" i="4"/>
  <c r="H13" i="4"/>
  <c r="K13" i="4" s="1"/>
  <c r="E13" i="4"/>
  <c r="C13" i="4"/>
  <c r="F13" i="4" s="1"/>
  <c r="P12" i="4"/>
  <c r="N12" i="4"/>
  <c r="Q12" i="4" s="1"/>
  <c r="J12" i="4"/>
  <c r="H12" i="4"/>
  <c r="K12" i="4" s="1"/>
  <c r="E12" i="4"/>
  <c r="C12" i="4"/>
  <c r="P11" i="4"/>
  <c r="N11" i="4"/>
  <c r="Q11" i="4" s="1"/>
  <c r="J11" i="4"/>
  <c r="H11" i="4"/>
  <c r="E11" i="4"/>
  <c r="C11" i="4"/>
  <c r="P10" i="4"/>
  <c r="N10" i="4"/>
  <c r="Q10" i="4" s="1"/>
  <c r="J10" i="4"/>
  <c r="H10" i="4"/>
  <c r="K10" i="4" s="1"/>
  <c r="F10" i="4"/>
  <c r="E10" i="4"/>
  <c r="C10" i="4"/>
  <c r="P9" i="4"/>
  <c r="N9" i="4"/>
  <c r="Q9" i="4" s="1"/>
  <c r="J9" i="4"/>
  <c r="H9" i="4"/>
  <c r="K9" i="4" s="1"/>
  <c r="E9" i="4"/>
  <c r="F9" i="4" s="1"/>
  <c r="C9" i="4"/>
  <c r="P8" i="4"/>
  <c r="N8" i="4"/>
  <c r="Q8" i="4" s="1"/>
  <c r="J8" i="4"/>
  <c r="K8" i="4" s="1"/>
  <c r="H8" i="4"/>
  <c r="E8" i="4"/>
  <c r="C8" i="4"/>
  <c r="F8" i="4" s="1"/>
  <c r="P7" i="4"/>
  <c r="N7" i="4"/>
  <c r="J7" i="4"/>
  <c r="H7" i="4"/>
  <c r="K7" i="4" s="1"/>
  <c r="E7" i="4"/>
  <c r="C7" i="4"/>
  <c r="F7" i="4" s="1"/>
  <c r="P6" i="4"/>
  <c r="N6" i="4"/>
  <c r="Q6" i="4" s="1"/>
  <c r="J6" i="4"/>
  <c r="H6" i="4"/>
  <c r="K6" i="4" s="1"/>
  <c r="E6" i="4"/>
  <c r="C6" i="4"/>
  <c r="K32" i="4" l="1"/>
  <c r="F6" i="4"/>
  <c r="K24" i="4"/>
  <c r="F28" i="4"/>
  <c r="F12" i="4"/>
  <c r="F27" i="4"/>
  <c r="Q30" i="4"/>
  <c r="K34" i="4"/>
  <c r="F11" i="4"/>
  <c r="K16" i="4"/>
  <c r="Q7" i="4"/>
  <c r="K11" i="4"/>
  <c r="K18" i="4"/>
  <c r="F31" i="4"/>
  <c r="K33" i="4"/>
  <c r="Q34" i="4"/>
</calcChain>
</file>

<file path=xl/sharedStrings.xml><?xml version="1.0" encoding="utf-8"?>
<sst xmlns="http://schemas.openxmlformats.org/spreadsheetml/2006/main" count="34" uniqueCount="14">
  <si>
    <t>Range of PAR</t>
  </si>
  <si>
    <t>9m</t>
  </si>
  <si>
    <t>Average 9m</t>
  </si>
  <si>
    <t>4,5m</t>
  </si>
  <si>
    <t>Average 4,5m</t>
  </si>
  <si>
    <t>&lt; 1m</t>
  </si>
  <si>
    <t>Average &lt; 1m</t>
  </si>
  <si>
    <t>Host 1, counts</t>
  </si>
  <si>
    <t>Freq %</t>
  </si>
  <si>
    <t>Host 2, counts</t>
  </si>
  <si>
    <t>%</t>
  </si>
  <si>
    <t xml:space="preserve"> (μmol photons m-2 s-1)</t>
  </si>
  <si>
    <t>Light availability in the field</t>
  </si>
  <si>
    <t>Figure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</si>
</sst>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1"/>
    <xf numFmtId="0" fontId="3" fillId="0" borderId="0" xfId="1" applyFont="1"/>
    <xf numFmtId="2" fontId="3" fillId="0" borderId="0" xfId="1" applyNumberFormat="1" applyFont="1"/>
    <xf numFmtId="0" fontId="4" fillId="0" borderId="0" xfId="1" applyFont="1"/>
    <xf numFmtId="2" fontId="4" fillId="0" borderId="0" xfId="1" applyNumberFormat="1" applyFont="1"/>
    <xf numFmtId="0" fontId="1" fillId="0" borderId="0" xfId="1" applyFont="1"/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 meters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1 PAR freq in the field'!$A$6:$A$35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'Fig 1 PAR freq in the field'!$F$6:$F$35</c:f>
              <c:numCache>
                <c:formatCode>0.00</c:formatCode>
                <c:ptCount val="30"/>
                <c:pt idx="0">
                  <c:v>59.620215013110638</c:v>
                </c:pt>
                <c:pt idx="1">
                  <c:v>14.580357986765678</c:v>
                </c:pt>
                <c:pt idx="2">
                  <c:v>7.741192846708616</c:v>
                </c:pt>
                <c:pt idx="3">
                  <c:v>4.5492609313047598</c:v>
                </c:pt>
                <c:pt idx="4">
                  <c:v>2.9552806621667242</c:v>
                </c:pt>
                <c:pt idx="5">
                  <c:v>2.1363765807635873</c:v>
                </c:pt>
                <c:pt idx="6">
                  <c:v>1.8407001614346958</c:v>
                </c:pt>
                <c:pt idx="7">
                  <c:v>1.5250954838355775</c:v>
                </c:pt>
                <c:pt idx="8">
                  <c:v>1.1839088159576152</c:v>
                </c:pt>
                <c:pt idx="9">
                  <c:v>0.84003547831541425</c:v>
                </c:pt>
                <c:pt idx="10">
                  <c:v>0.3581478639038117</c:v>
                </c:pt>
                <c:pt idx="11">
                  <c:v>0.38521338530484422</c:v>
                </c:pt>
                <c:pt idx="12">
                  <c:v>0.55001279099513944</c:v>
                </c:pt>
                <c:pt idx="13">
                  <c:v>0.23737517564039859</c:v>
                </c:pt>
                <c:pt idx="14">
                  <c:v>0.22458418050097673</c:v>
                </c:pt>
                <c:pt idx="15">
                  <c:v>0.19334845821351651</c:v>
                </c:pt>
                <c:pt idx="16">
                  <c:v>0.12790995139421846</c:v>
                </c:pt>
                <c:pt idx="17">
                  <c:v>0.11511895625479662</c:v>
                </c:pt>
                <c:pt idx="18">
                  <c:v>7.1092238827914572E-2</c:v>
                </c:pt>
                <c:pt idx="19">
                  <c:v>3.8372985418265539E-2</c:v>
                </c:pt>
                <c:pt idx="20">
                  <c:v>9.6674229106758255E-2</c:v>
                </c:pt>
                <c:pt idx="21">
                  <c:v>0.15497547279525098</c:v>
                </c:pt>
                <c:pt idx="22">
                  <c:v>7.6745970836531077E-2</c:v>
                </c:pt>
                <c:pt idx="23">
                  <c:v>6.3954975697109229E-2</c:v>
                </c:pt>
                <c:pt idx="24">
                  <c:v>7.1092238827914572E-2</c:v>
                </c:pt>
                <c:pt idx="25">
                  <c:v>8.3883233967336407E-2</c:v>
                </c:pt>
                <c:pt idx="26">
                  <c:v>2.5581990278843694E-2</c:v>
                </c:pt>
                <c:pt idx="27">
                  <c:v>6.3954975697109229E-2</c:v>
                </c:pt>
                <c:pt idx="28">
                  <c:v>7.6745970836531077E-2</c:v>
                </c:pt>
                <c:pt idx="29">
                  <c:v>1.2790995139421847E-2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83104"/>
        <c:axId val="29984640"/>
      </c:barChart>
      <c:catAx>
        <c:axId val="299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984640"/>
        <c:crosses val="autoZero"/>
        <c:auto val="1"/>
        <c:lblAlgn val="ctr"/>
        <c:lblOffset val="100"/>
        <c:noMultiLvlLbl val="0"/>
      </c:catAx>
      <c:valAx>
        <c:axId val="2998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98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4.5 meters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1 PAR freq in the field'!$A$6:$A$35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'Fig 1 PAR freq in the field'!$K$6:$K$35</c:f>
              <c:numCache>
                <c:formatCode>0.00</c:formatCode>
                <c:ptCount val="30"/>
                <c:pt idx="0">
                  <c:v>89.527256277603513</c:v>
                </c:pt>
                <c:pt idx="1">
                  <c:v>9.3610701196716413</c:v>
                </c:pt>
                <c:pt idx="2">
                  <c:v>0.51131801750068007</c:v>
                </c:pt>
                <c:pt idx="3">
                  <c:v>0.14085103922606995</c:v>
                </c:pt>
                <c:pt idx="4">
                  <c:v>0.11467163557376553</c:v>
                </c:pt>
                <c:pt idx="5">
                  <c:v>0.12789767135042227</c:v>
                </c:pt>
                <c:pt idx="6">
                  <c:v>7.6902203550858805E-2</c:v>
                </c:pt>
                <c:pt idx="7">
                  <c:v>1.2680699974638601E-2</c:v>
                </c:pt>
                <c:pt idx="8">
                  <c:v>1.2680699974638601E-2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1.2680699974638601E-2</c:v>
                </c:pt>
                <c:pt idx="13">
                  <c:v>0</c:v>
                </c:pt>
                <c:pt idx="14">
                  <c:v>3.8314767824924871E-2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1.2680699974638601E-2</c:v>
                </c:pt>
                <c:pt idx="19">
                  <c:v>1.2680699974638601E-2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1.2680699974638601E-2</c:v>
                </c:pt>
                <c:pt idx="26">
                  <c:v>0</c:v>
                </c:pt>
                <c:pt idx="27">
                  <c:v>2.5634067850286268E-2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2960"/>
        <c:axId val="137194496"/>
      </c:barChart>
      <c:catAx>
        <c:axId val="1371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94496"/>
        <c:crosses val="autoZero"/>
        <c:auto val="1"/>
        <c:lblAlgn val="ctr"/>
        <c:lblOffset val="100"/>
        <c:noMultiLvlLbl val="0"/>
      </c:catAx>
      <c:valAx>
        <c:axId val="1371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9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&lt; 1 meter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1 PAR freq in the field'!$A$6:$A$35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'Fig 1 PAR freq in the field'!$Q$6:$Q$35</c:f>
              <c:numCache>
                <c:formatCode>0.00</c:formatCode>
                <c:ptCount val="30"/>
                <c:pt idx="0">
                  <c:v>97.904456347636625</c:v>
                </c:pt>
                <c:pt idx="1">
                  <c:v>0.96125662259171119</c:v>
                </c:pt>
                <c:pt idx="2">
                  <c:v>0.36558003203486222</c:v>
                </c:pt>
                <c:pt idx="3">
                  <c:v>0.20156348285097303</c:v>
                </c:pt>
                <c:pt idx="4">
                  <c:v>0.11395397096111072</c:v>
                </c:pt>
                <c:pt idx="5">
                  <c:v>5.0062578222778473E-2</c:v>
                </c:pt>
                <c:pt idx="6">
                  <c:v>0.10100060308546305</c:v>
                </c:pt>
                <c:pt idx="7">
                  <c:v>2.5031289111389236E-2</c:v>
                </c:pt>
                <c:pt idx="8">
                  <c:v>3.7546933667083858E-2</c:v>
                </c:pt>
                <c:pt idx="9">
                  <c:v>3.7984656987036902E-2</c:v>
                </c:pt>
                <c:pt idx="10">
                  <c:v>2.5031289111389236E-2</c:v>
                </c:pt>
                <c:pt idx="11">
                  <c:v>3.7984656987036902E-2</c:v>
                </c:pt>
                <c:pt idx="12">
                  <c:v>0</c:v>
                </c:pt>
                <c:pt idx="13">
                  <c:v>2.5031289111389236E-2</c:v>
                </c:pt>
                <c:pt idx="14">
                  <c:v>0</c:v>
                </c:pt>
                <c:pt idx="15">
                  <c:v>2.5469012431342287E-2</c:v>
                </c:pt>
                <c:pt idx="16">
                  <c:v>0</c:v>
                </c:pt>
                <c:pt idx="17">
                  <c:v>1.2515644555694618E-2</c:v>
                </c:pt>
                <c:pt idx="18">
                  <c:v>0</c:v>
                </c:pt>
                <c:pt idx="19">
                  <c:v>2.5031289111389236E-2</c:v>
                </c:pt>
                <c:pt idx="20">
                  <c:v>0</c:v>
                </c:pt>
                <c:pt idx="21">
                  <c:v>1.2515644555694618E-2</c:v>
                </c:pt>
                <c:pt idx="22">
                  <c:v>1.2515644555694618E-2</c:v>
                </c:pt>
                <c:pt idx="23">
                  <c:v>0</c:v>
                </c:pt>
                <c:pt idx="24">
                  <c:v>0</c:v>
                </c:pt>
                <c:pt idx="25">
                  <c:v>1.2953367875647668E-2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1.2515644555694618E-2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529984"/>
        <c:axId val="31129984"/>
      </c:barChart>
      <c:catAx>
        <c:axId val="1375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1129984"/>
        <c:crosses val="autoZero"/>
        <c:auto val="1"/>
        <c:lblAlgn val="ctr"/>
        <c:lblOffset val="100"/>
        <c:noMultiLvlLbl val="0"/>
      </c:catAx>
      <c:valAx>
        <c:axId val="3112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52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36</xdr:row>
      <xdr:rowOff>144780</xdr:rowOff>
    </xdr:from>
    <xdr:to>
      <xdr:col>6</xdr:col>
      <xdr:colOff>525780</xdr:colOff>
      <xdr:row>53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693420</xdr:colOff>
      <xdr:row>36</xdr:row>
      <xdr:rowOff>152400</xdr:rowOff>
    </xdr:from>
    <xdr:to>
      <xdr:col>12</xdr:col>
      <xdr:colOff>464820</xdr:colOff>
      <xdr:row>53</xdr:row>
      <xdr:rowOff>45720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556260</xdr:colOff>
      <xdr:row>36</xdr:row>
      <xdr:rowOff>152400</xdr:rowOff>
    </xdr:from>
    <xdr:to>
      <xdr:col>18</xdr:col>
      <xdr:colOff>327660</xdr:colOff>
      <xdr:row>53</xdr:row>
      <xdr:rowOff>45720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workbookViewId="0">
      <selection activeCell="E10" sqref="E10"/>
    </sheetView>
  </sheetViews>
  <sheetFormatPr baseColWidth="10" defaultRowHeight="15" x14ac:dyDescent="0.25"/>
  <cols>
    <col min="1" max="1" width="14.140625" style="2" customWidth="1"/>
    <col min="2" max="2" width="12.5703125" style="2" customWidth="1"/>
    <col min="3" max="3" width="11.5703125" style="3"/>
    <col min="4" max="4" width="12.42578125" style="2" customWidth="1"/>
    <col min="5" max="5" width="11.5703125" style="3"/>
    <col min="6" max="6" width="11.5703125" style="2"/>
    <col min="7" max="7" width="13.28515625" style="2" customWidth="1"/>
    <col min="8" max="8" width="11.5703125" style="2"/>
    <col min="9" max="9" width="13.28515625" style="2" customWidth="1"/>
    <col min="10" max="30" width="11.5703125" style="2"/>
    <col min="31" max="257" width="11.5703125" style="1"/>
    <col min="258" max="258" width="12.5703125" style="1" customWidth="1"/>
    <col min="259" max="259" width="11.5703125" style="1"/>
    <col min="260" max="260" width="12.42578125" style="1" customWidth="1"/>
    <col min="261" max="513" width="11.5703125" style="1"/>
    <col min="514" max="514" width="12.5703125" style="1" customWidth="1"/>
    <col min="515" max="515" width="11.5703125" style="1"/>
    <col min="516" max="516" width="12.42578125" style="1" customWidth="1"/>
    <col min="517" max="769" width="11.5703125" style="1"/>
    <col min="770" max="770" width="12.5703125" style="1" customWidth="1"/>
    <col min="771" max="771" width="11.5703125" style="1"/>
    <col min="772" max="772" width="12.42578125" style="1" customWidth="1"/>
    <col min="773" max="1025" width="11.5703125" style="1"/>
    <col min="1026" max="1026" width="12.5703125" style="1" customWidth="1"/>
    <col min="1027" max="1027" width="11.5703125" style="1"/>
    <col min="1028" max="1028" width="12.42578125" style="1" customWidth="1"/>
    <col min="1029" max="1281" width="11.5703125" style="1"/>
    <col min="1282" max="1282" width="12.5703125" style="1" customWidth="1"/>
    <col min="1283" max="1283" width="11.5703125" style="1"/>
    <col min="1284" max="1284" width="12.42578125" style="1" customWidth="1"/>
    <col min="1285" max="1537" width="11.5703125" style="1"/>
    <col min="1538" max="1538" width="12.5703125" style="1" customWidth="1"/>
    <col min="1539" max="1539" width="11.5703125" style="1"/>
    <col min="1540" max="1540" width="12.42578125" style="1" customWidth="1"/>
    <col min="1541" max="1793" width="11.5703125" style="1"/>
    <col min="1794" max="1794" width="12.5703125" style="1" customWidth="1"/>
    <col min="1795" max="1795" width="11.5703125" style="1"/>
    <col min="1796" max="1796" width="12.42578125" style="1" customWidth="1"/>
    <col min="1797" max="2049" width="11.5703125" style="1"/>
    <col min="2050" max="2050" width="12.5703125" style="1" customWidth="1"/>
    <col min="2051" max="2051" width="11.5703125" style="1"/>
    <col min="2052" max="2052" width="12.42578125" style="1" customWidth="1"/>
    <col min="2053" max="2305" width="11.5703125" style="1"/>
    <col min="2306" max="2306" width="12.5703125" style="1" customWidth="1"/>
    <col min="2307" max="2307" width="11.5703125" style="1"/>
    <col min="2308" max="2308" width="12.42578125" style="1" customWidth="1"/>
    <col min="2309" max="2561" width="11.5703125" style="1"/>
    <col min="2562" max="2562" width="12.5703125" style="1" customWidth="1"/>
    <col min="2563" max="2563" width="11.5703125" style="1"/>
    <col min="2564" max="2564" width="12.42578125" style="1" customWidth="1"/>
    <col min="2565" max="2817" width="11.5703125" style="1"/>
    <col min="2818" max="2818" width="12.5703125" style="1" customWidth="1"/>
    <col min="2819" max="2819" width="11.5703125" style="1"/>
    <col min="2820" max="2820" width="12.42578125" style="1" customWidth="1"/>
    <col min="2821" max="3073" width="11.5703125" style="1"/>
    <col min="3074" max="3074" width="12.5703125" style="1" customWidth="1"/>
    <col min="3075" max="3075" width="11.5703125" style="1"/>
    <col min="3076" max="3076" width="12.42578125" style="1" customWidth="1"/>
    <col min="3077" max="3329" width="11.5703125" style="1"/>
    <col min="3330" max="3330" width="12.5703125" style="1" customWidth="1"/>
    <col min="3331" max="3331" width="11.5703125" style="1"/>
    <col min="3332" max="3332" width="12.42578125" style="1" customWidth="1"/>
    <col min="3333" max="3585" width="11.5703125" style="1"/>
    <col min="3586" max="3586" width="12.5703125" style="1" customWidth="1"/>
    <col min="3587" max="3587" width="11.5703125" style="1"/>
    <col min="3588" max="3588" width="12.42578125" style="1" customWidth="1"/>
    <col min="3589" max="3841" width="11.5703125" style="1"/>
    <col min="3842" max="3842" width="12.5703125" style="1" customWidth="1"/>
    <col min="3843" max="3843" width="11.5703125" style="1"/>
    <col min="3844" max="3844" width="12.42578125" style="1" customWidth="1"/>
    <col min="3845" max="4097" width="11.5703125" style="1"/>
    <col min="4098" max="4098" width="12.5703125" style="1" customWidth="1"/>
    <col min="4099" max="4099" width="11.5703125" style="1"/>
    <col min="4100" max="4100" width="12.42578125" style="1" customWidth="1"/>
    <col min="4101" max="4353" width="11.5703125" style="1"/>
    <col min="4354" max="4354" width="12.5703125" style="1" customWidth="1"/>
    <col min="4355" max="4355" width="11.5703125" style="1"/>
    <col min="4356" max="4356" width="12.42578125" style="1" customWidth="1"/>
    <col min="4357" max="4609" width="11.5703125" style="1"/>
    <col min="4610" max="4610" width="12.5703125" style="1" customWidth="1"/>
    <col min="4611" max="4611" width="11.5703125" style="1"/>
    <col min="4612" max="4612" width="12.42578125" style="1" customWidth="1"/>
    <col min="4613" max="4865" width="11.5703125" style="1"/>
    <col min="4866" max="4866" width="12.5703125" style="1" customWidth="1"/>
    <col min="4867" max="4867" width="11.5703125" style="1"/>
    <col min="4868" max="4868" width="12.42578125" style="1" customWidth="1"/>
    <col min="4869" max="5121" width="11.5703125" style="1"/>
    <col min="5122" max="5122" width="12.5703125" style="1" customWidth="1"/>
    <col min="5123" max="5123" width="11.5703125" style="1"/>
    <col min="5124" max="5124" width="12.42578125" style="1" customWidth="1"/>
    <col min="5125" max="5377" width="11.5703125" style="1"/>
    <col min="5378" max="5378" width="12.5703125" style="1" customWidth="1"/>
    <col min="5379" max="5379" width="11.5703125" style="1"/>
    <col min="5380" max="5380" width="12.42578125" style="1" customWidth="1"/>
    <col min="5381" max="5633" width="11.5703125" style="1"/>
    <col min="5634" max="5634" width="12.5703125" style="1" customWidth="1"/>
    <col min="5635" max="5635" width="11.5703125" style="1"/>
    <col min="5636" max="5636" width="12.42578125" style="1" customWidth="1"/>
    <col min="5637" max="5889" width="11.5703125" style="1"/>
    <col min="5890" max="5890" width="12.5703125" style="1" customWidth="1"/>
    <col min="5891" max="5891" width="11.5703125" style="1"/>
    <col min="5892" max="5892" width="12.42578125" style="1" customWidth="1"/>
    <col min="5893" max="6145" width="11.5703125" style="1"/>
    <col min="6146" max="6146" width="12.5703125" style="1" customWidth="1"/>
    <col min="6147" max="6147" width="11.5703125" style="1"/>
    <col min="6148" max="6148" width="12.42578125" style="1" customWidth="1"/>
    <col min="6149" max="6401" width="11.5703125" style="1"/>
    <col min="6402" max="6402" width="12.5703125" style="1" customWidth="1"/>
    <col min="6403" max="6403" width="11.5703125" style="1"/>
    <col min="6404" max="6404" width="12.42578125" style="1" customWidth="1"/>
    <col min="6405" max="6657" width="11.5703125" style="1"/>
    <col min="6658" max="6658" width="12.5703125" style="1" customWidth="1"/>
    <col min="6659" max="6659" width="11.5703125" style="1"/>
    <col min="6660" max="6660" width="12.42578125" style="1" customWidth="1"/>
    <col min="6661" max="6913" width="11.5703125" style="1"/>
    <col min="6914" max="6914" width="12.5703125" style="1" customWidth="1"/>
    <col min="6915" max="6915" width="11.5703125" style="1"/>
    <col min="6916" max="6916" width="12.42578125" style="1" customWidth="1"/>
    <col min="6917" max="7169" width="11.5703125" style="1"/>
    <col min="7170" max="7170" width="12.5703125" style="1" customWidth="1"/>
    <col min="7171" max="7171" width="11.5703125" style="1"/>
    <col min="7172" max="7172" width="12.42578125" style="1" customWidth="1"/>
    <col min="7173" max="7425" width="11.5703125" style="1"/>
    <col min="7426" max="7426" width="12.5703125" style="1" customWidth="1"/>
    <col min="7427" max="7427" width="11.5703125" style="1"/>
    <col min="7428" max="7428" width="12.42578125" style="1" customWidth="1"/>
    <col min="7429" max="7681" width="11.5703125" style="1"/>
    <col min="7682" max="7682" width="12.5703125" style="1" customWidth="1"/>
    <col min="7683" max="7683" width="11.5703125" style="1"/>
    <col min="7684" max="7684" width="12.42578125" style="1" customWidth="1"/>
    <col min="7685" max="7937" width="11.5703125" style="1"/>
    <col min="7938" max="7938" width="12.5703125" style="1" customWidth="1"/>
    <col min="7939" max="7939" width="11.5703125" style="1"/>
    <col min="7940" max="7940" width="12.42578125" style="1" customWidth="1"/>
    <col min="7941" max="8193" width="11.5703125" style="1"/>
    <col min="8194" max="8194" width="12.5703125" style="1" customWidth="1"/>
    <col min="8195" max="8195" width="11.5703125" style="1"/>
    <col min="8196" max="8196" width="12.42578125" style="1" customWidth="1"/>
    <col min="8197" max="8449" width="11.5703125" style="1"/>
    <col min="8450" max="8450" width="12.5703125" style="1" customWidth="1"/>
    <col min="8451" max="8451" width="11.5703125" style="1"/>
    <col min="8452" max="8452" width="12.42578125" style="1" customWidth="1"/>
    <col min="8453" max="8705" width="11.5703125" style="1"/>
    <col min="8706" max="8706" width="12.5703125" style="1" customWidth="1"/>
    <col min="8707" max="8707" width="11.5703125" style="1"/>
    <col min="8708" max="8708" width="12.42578125" style="1" customWidth="1"/>
    <col min="8709" max="8961" width="11.5703125" style="1"/>
    <col min="8962" max="8962" width="12.5703125" style="1" customWidth="1"/>
    <col min="8963" max="8963" width="11.5703125" style="1"/>
    <col min="8964" max="8964" width="12.42578125" style="1" customWidth="1"/>
    <col min="8965" max="9217" width="11.5703125" style="1"/>
    <col min="9218" max="9218" width="12.5703125" style="1" customWidth="1"/>
    <col min="9219" max="9219" width="11.5703125" style="1"/>
    <col min="9220" max="9220" width="12.42578125" style="1" customWidth="1"/>
    <col min="9221" max="9473" width="11.5703125" style="1"/>
    <col min="9474" max="9474" width="12.5703125" style="1" customWidth="1"/>
    <col min="9475" max="9475" width="11.5703125" style="1"/>
    <col min="9476" max="9476" width="12.42578125" style="1" customWidth="1"/>
    <col min="9477" max="9729" width="11.5703125" style="1"/>
    <col min="9730" max="9730" width="12.5703125" style="1" customWidth="1"/>
    <col min="9731" max="9731" width="11.5703125" style="1"/>
    <col min="9732" max="9732" width="12.42578125" style="1" customWidth="1"/>
    <col min="9733" max="9985" width="11.5703125" style="1"/>
    <col min="9986" max="9986" width="12.5703125" style="1" customWidth="1"/>
    <col min="9987" max="9987" width="11.5703125" style="1"/>
    <col min="9988" max="9988" width="12.42578125" style="1" customWidth="1"/>
    <col min="9989" max="10241" width="11.5703125" style="1"/>
    <col min="10242" max="10242" width="12.5703125" style="1" customWidth="1"/>
    <col min="10243" max="10243" width="11.5703125" style="1"/>
    <col min="10244" max="10244" width="12.42578125" style="1" customWidth="1"/>
    <col min="10245" max="10497" width="11.5703125" style="1"/>
    <col min="10498" max="10498" width="12.5703125" style="1" customWidth="1"/>
    <col min="10499" max="10499" width="11.5703125" style="1"/>
    <col min="10500" max="10500" width="12.42578125" style="1" customWidth="1"/>
    <col min="10501" max="10753" width="11.5703125" style="1"/>
    <col min="10754" max="10754" width="12.5703125" style="1" customWidth="1"/>
    <col min="10755" max="10755" width="11.5703125" style="1"/>
    <col min="10756" max="10756" width="12.42578125" style="1" customWidth="1"/>
    <col min="10757" max="11009" width="11.5703125" style="1"/>
    <col min="11010" max="11010" width="12.5703125" style="1" customWidth="1"/>
    <col min="11011" max="11011" width="11.5703125" style="1"/>
    <col min="11012" max="11012" width="12.42578125" style="1" customWidth="1"/>
    <col min="11013" max="11265" width="11.5703125" style="1"/>
    <col min="11266" max="11266" width="12.5703125" style="1" customWidth="1"/>
    <col min="11267" max="11267" width="11.5703125" style="1"/>
    <col min="11268" max="11268" width="12.42578125" style="1" customWidth="1"/>
    <col min="11269" max="11521" width="11.5703125" style="1"/>
    <col min="11522" max="11522" width="12.5703125" style="1" customWidth="1"/>
    <col min="11523" max="11523" width="11.5703125" style="1"/>
    <col min="11524" max="11524" width="12.42578125" style="1" customWidth="1"/>
    <col min="11525" max="11777" width="11.5703125" style="1"/>
    <col min="11778" max="11778" width="12.5703125" style="1" customWidth="1"/>
    <col min="11779" max="11779" width="11.5703125" style="1"/>
    <col min="11780" max="11780" width="12.42578125" style="1" customWidth="1"/>
    <col min="11781" max="12033" width="11.5703125" style="1"/>
    <col min="12034" max="12034" width="12.5703125" style="1" customWidth="1"/>
    <col min="12035" max="12035" width="11.5703125" style="1"/>
    <col min="12036" max="12036" width="12.42578125" style="1" customWidth="1"/>
    <col min="12037" max="12289" width="11.5703125" style="1"/>
    <col min="12290" max="12290" width="12.5703125" style="1" customWidth="1"/>
    <col min="12291" max="12291" width="11.5703125" style="1"/>
    <col min="12292" max="12292" width="12.42578125" style="1" customWidth="1"/>
    <col min="12293" max="12545" width="11.5703125" style="1"/>
    <col min="12546" max="12546" width="12.5703125" style="1" customWidth="1"/>
    <col min="12547" max="12547" width="11.5703125" style="1"/>
    <col min="12548" max="12548" width="12.42578125" style="1" customWidth="1"/>
    <col min="12549" max="12801" width="11.5703125" style="1"/>
    <col min="12802" max="12802" width="12.5703125" style="1" customWidth="1"/>
    <col min="12803" max="12803" width="11.5703125" style="1"/>
    <col min="12804" max="12804" width="12.42578125" style="1" customWidth="1"/>
    <col min="12805" max="13057" width="11.5703125" style="1"/>
    <col min="13058" max="13058" width="12.5703125" style="1" customWidth="1"/>
    <col min="13059" max="13059" width="11.5703125" style="1"/>
    <col min="13060" max="13060" width="12.42578125" style="1" customWidth="1"/>
    <col min="13061" max="13313" width="11.5703125" style="1"/>
    <col min="13314" max="13314" width="12.5703125" style="1" customWidth="1"/>
    <col min="13315" max="13315" width="11.5703125" style="1"/>
    <col min="13316" max="13316" width="12.42578125" style="1" customWidth="1"/>
    <col min="13317" max="13569" width="11.5703125" style="1"/>
    <col min="13570" max="13570" width="12.5703125" style="1" customWidth="1"/>
    <col min="13571" max="13571" width="11.5703125" style="1"/>
    <col min="13572" max="13572" width="12.42578125" style="1" customWidth="1"/>
    <col min="13573" max="13825" width="11.5703125" style="1"/>
    <col min="13826" max="13826" width="12.5703125" style="1" customWidth="1"/>
    <col min="13827" max="13827" width="11.5703125" style="1"/>
    <col min="13828" max="13828" width="12.42578125" style="1" customWidth="1"/>
    <col min="13829" max="14081" width="11.5703125" style="1"/>
    <col min="14082" max="14082" width="12.5703125" style="1" customWidth="1"/>
    <col min="14083" max="14083" width="11.5703125" style="1"/>
    <col min="14084" max="14084" width="12.42578125" style="1" customWidth="1"/>
    <col min="14085" max="14337" width="11.5703125" style="1"/>
    <col min="14338" max="14338" width="12.5703125" style="1" customWidth="1"/>
    <col min="14339" max="14339" width="11.5703125" style="1"/>
    <col min="14340" max="14340" width="12.42578125" style="1" customWidth="1"/>
    <col min="14341" max="14593" width="11.5703125" style="1"/>
    <col min="14594" max="14594" width="12.5703125" style="1" customWidth="1"/>
    <col min="14595" max="14595" width="11.5703125" style="1"/>
    <col min="14596" max="14596" width="12.42578125" style="1" customWidth="1"/>
    <col min="14597" max="14849" width="11.5703125" style="1"/>
    <col min="14850" max="14850" width="12.5703125" style="1" customWidth="1"/>
    <col min="14851" max="14851" width="11.5703125" style="1"/>
    <col min="14852" max="14852" width="12.42578125" style="1" customWidth="1"/>
    <col min="14853" max="15105" width="11.5703125" style="1"/>
    <col min="15106" max="15106" width="12.5703125" style="1" customWidth="1"/>
    <col min="15107" max="15107" width="11.5703125" style="1"/>
    <col min="15108" max="15108" width="12.42578125" style="1" customWidth="1"/>
    <col min="15109" max="15361" width="11.5703125" style="1"/>
    <col min="15362" max="15362" width="12.5703125" style="1" customWidth="1"/>
    <col min="15363" max="15363" width="11.5703125" style="1"/>
    <col min="15364" max="15364" width="12.42578125" style="1" customWidth="1"/>
    <col min="15365" max="15617" width="11.5703125" style="1"/>
    <col min="15618" max="15618" width="12.5703125" style="1" customWidth="1"/>
    <col min="15619" max="15619" width="11.5703125" style="1"/>
    <col min="15620" max="15620" width="12.42578125" style="1" customWidth="1"/>
    <col min="15621" max="15873" width="11.5703125" style="1"/>
    <col min="15874" max="15874" width="12.5703125" style="1" customWidth="1"/>
    <col min="15875" max="15875" width="11.5703125" style="1"/>
    <col min="15876" max="15876" width="12.42578125" style="1" customWidth="1"/>
    <col min="15877" max="16129" width="11.5703125" style="1"/>
    <col min="16130" max="16130" width="12.5703125" style="1" customWidth="1"/>
    <col min="16131" max="16131" width="11.5703125" style="1"/>
    <col min="16132" max="16132" width="12.42578125" style="1" customWidth="1"/>
    <col min="16133" max="16384" width="11.5703125" style="1"/>
  </cols>
  <sheetData>
    <row r="1" spans="1:30" s="6" customFormat="1" ht="14.45" x14ac:dyDescent="0.3">
      <c r="A1" s="4" t="s">
        <v>12</v>
      </c>
      <c r="B1" s="4"/>
      <c r="C1" s="5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6" customFormat="1" ht="14.45" x14ac:dyDescent="0.3">
      <c r="A2" s="4" t="s">
        <v>13</v>
      </c>
      <c r="B2" s="4"/>
      <c r="C2" s="5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4" spans="1:30" s="6" customFormat="1" ht="14.45" x14ac:dyDescent="0.3">
      <c r="A4" s="4" t="s">
        <v>0</v>
      </c>
      <c r="B4" s="7" t="s">
        <v>1</v>
      </c>
      <c r="C4" s="7" t="s">
        <v>1</v>
      </c>
      <c r="D4" s="7" t="s">
        <v>1</v>
      </c>
      <c r="E4" s="7" t="s">
        <v>1</v>
      </c>
      <c r="F4" s="4" t="s">
        <v>2</v>
      </c>
      <c r="G4" s="7" t="s">
        <v>3</v>
      </c>
      <c r="H4" s="7" t="s">
        <v>3</v>
      </c>
      <c r="I4" s="7" t="s">
        <v>3</v>
      </c>
      <c r="J4" s="7" t="s">
        <v>3</v>
      </c>
      <c r="K4" s="4" t="s">
        <v>4</v>
      </c>
      <c r="L4" s="4"/>
      <c r="M4" s="7" t="s">
        <v>5</v>
      </c>
      <c r="N4" s="7" t="s">
        <v>5</v>
      </c>
      <c r="O4" s="7" t="s">
        <v>5</v>
      </c>
      <c r="P4" s="7" t="s">
        <v>5</v>
      </c>
      <c r="Q4" s="4" t="s">
        <v>6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6" customFormat="1" x14ac:dyDescent="0.25">
      <c r="A5" s="4" t="s">
        <v>11</v>
      </c>
      <c r="B5" s="4" t="s">
        <v>7</v>
      </c>
      <c r="C5" s="5" t="s">
        <v>8</v>
      </c>
      <c r="D5" s="4" t="s">
        <v>9</v>
      </c>
      <c r="E5" s="5" t="s">
        <v>8</v>
      </c>
      <c r="F5" s="7" t="s">
        <v>10</v>
      </c>
      <c r="G5" s="4" t="s">
        <v>7</v>
      </c>
      <c r="H5" s="5" t="s">
        <v>8</v>
      </c>
      <c r="I5" s="4" t="s">
        <v>9</v>
      </c>
      <c r="J5" s="5" t="s">
        <v>8</v>
      </c>
      <c r="K5" s="7" t="s">
        <v>10</v>
      </c>
      <c r="L5" s="4"/>
      <c r="M5" s="4" t="s">
        <v>7</v>
      </c>
      <c r="N5" s="5" t="s">
        <v>8</v>
      </c>
      <c r="O5" s="4" t="s">
        <v>9</v>
      </c>
      <c r="P5" s="5" t="s">
        <v>8</v>
      </c>
      <c r="Q5" s="7" t="s">
        <v>10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.45" x14ac:dyDescent="0.3">
      <c r="A6" s="2">
        <v>20</v>
      </c>
      <c r="B6" s="2">
        <v>1891</v>
      </c>
      <c r="C6" s="3">
        <f>100*B6/3909</f>
        <v>48.375543617293424</v>
      </c>
      <c r="D6" s="2">
        <v>1778</v>
      </c>
      <c r="E6" s="3">
        <f>100*D6/2509</f>
        <v>70.864886408927859</v>
      </c>
      <c r="F6" s="3">
        <f>AVERAGE(C6,E6)</f>
        <v>59.620215013110638</v>
      </c>
      <c r="G6" s="2">
        <v>3539</v>
      </c>
      <c r="H6" s="3">
        <f>100*G6/3943</f>
        <v>89.753994420492006</v>
      </c>
      <c r="I6" s="2">
        <v>3447</v>
      </c>
      <c r="J6" s="3">
        <f>100*I6/3860</f>
        <v>89.30051813471502</v>
      </c>
      <c r="K6" s="3">
        <f>AVERAGE(H6,J6)</f>
        <v>89.527256277603513</v>
      </c>
      <c r="M6" s="2">
        <v>3870</v>
      </c>
      <c r="N6" s="3">
        <f>100*M6/3995</f>
        <v>96.871088861076345</v>
      </c>
      <c r="O6" s="2">
        <v>3819</v>
      </c>
      <c r="P6" s="3">
        <f>100*O6/3860</f>
        <v>98.937823834196891</v>
      </c>
      <c r="Q6" s="3">
        <f>AVERAGE(N6,P6)</f>
        <v>97.904456347636625</v>
      </c>
    </row>
    <row r="7" spans="1:30" ht="14.45" x14ac:dyDescent="0.3">
      <c r="A7" s="2">
        <v>40</v>
      </c>
      <c r="B7" s="2">
        <v>498</v>
      </c>
      <c r="C7" s="3">
        <f t="shared" ref="C7:C35" si="0">100*B7/3909</f>
        <v>12.73983115886416</v>
      </c>
      <c r="D7" s="2">
        <v>412</v>
      </c>
      <c r="E7" s="3">
        <f t="shared" ref="E7:E35" si="1">100*D7/2509</f>
        <v>16.420884814667197</v>
      </c>
      <c r="F7" s="3">
        <f t="shared" ref="F7:F35" si="2">AVERAGE(C7,E7)</f>
        <v>14.580357986765678</v>
      </c>
      <c r="G7" s="2">
        <v>348</v>
      </c>
      <c r="H7" s="3">
        <f t="shared" ref="H7:H35" si="3">100*G7/3943</f>
        <v>8.825767182348466</v>
      </c>
      <c r="I7" s="2">
        <v>382</v>
      </c>
      <c r="J7" s="3">
        <f t="shared" ref="J7:J35" si="4">100*I7/3860</f>
        <v>9.8963730569948183</v>
      </c>
      <c r="K7" s="3">
        <f t="shared" ref="K7:K35" si="5">AVERAGE(H7,J7)</f>
        <v>9.3610701196716413</v>
      </c>
      <c r="M7" s="2">
        <v>53</v>
      </c>
      <c r="N7" s="3">
        <f t="shared" ref="N7:N34" si="6">100*M7/3995</f>
        <v>1.3266583229036295</v>
      </c>
      <c r="O7" s="2">
        <v>23</v>
      </c>
      <c r="P7" s="3">
        <f t="shared" ref="P7:P35" si="7">100*O7/3860</f>
        <v>0.59585492227979275</v>
      </c>
      <c r="Q7" s="3">
        <f t="shared" ref="Q7:Q35" si="8">AVERAGE(N7,P7)</f>
        <v>0.96125662259171119</v>
      </c>
    </row>
    <row r="8" spans="1:30" ht="14.45" x14ac:dyDescent="0.3">
      <c r="A8" s="2">
        <v>60</v>
      </c>
      <c r="B8" s="2">
        <v>331</v>
      </c>
      <c r="C8" s="3">
        <f t="shared" si="0"/>
        <v>8.4676387822972625</v>
      </c>
      <c r="D8" s="2">
        <v>176</v>
      </c>
      <c r="E8" s="3">
        <f t="shared" si="1"/>
        <v>7.0147469111199685</v>
      </c>
      <c r="F8" s="3">
        <f t="shared" si="2"/>
        <v>7.741192846708616</v>
      </c>
      <c r="G8" s="2">
        <v>25</v>
      </c>
      <c r="H8" s="3">
        <f t="shared" si="3"/>
        <v>0.63403499873193003</v>
      </c>
      <c r="I8" s="2">
        <v>15</v>
      </c>
      <c r="J8" s="3">
        <f t="shared" si="4"/>
        <v>0.38860103626943004</v>
      </c>
      <c r="K8" s="3">
        <f t="shared" si="5"/>
        <v>0.51131801750068007</v>
      </c>
      <c r="M8" s="2">
        <v>23</v>
      </c>
      <c r="N8" s="3">
        <f t="shared" si="6"/>
        <v>0.57571964956195243</v>
      </c>
      <c r="O8" s="2">
        <v>6</v>
      </c>
      <c r="P8" s="3">
        <f t="shared" si="7"/>
        <v>0.15544041450777202</v>
      </c>
      <c r="Q8" s="3">
        <f t="shared" si="8"/>
        <v>0.36558003203486222</v>
      </c>
    </row>
    <row r="9" spans="1:30" ht="14.45" x14ac:dyDescent="0.3">
      <c r="A9" s="2">
        <v>80</v>
      </c>
      <c r="B9" s="2">
        <v>217</v>
      </c>
      <c r="C9" s="3">
        <f t="shared" si="0"/>
        <v>5.5512918905090816</v>
      </c>
      <c r="D9" s="2">
        <v>89</v>
      </c>
      <c r="E9" s="3">
        <f t="shared" si="1"/>
        <v>3.5472299721004386</v>
      </c>
      <c r="F9" s="3">
        <f t="shared" si="2"/>
        <v>4.5492609313047598</v>
      </c>
      <c r="G9" s="2">
        <v>6</v>
      </c>
      <c r="H9" s="3">
        <f t="shared" si="3"/>
        <v>0.1521683996956632</v>
      </c>
      <c r="I9" s="2">
        <v>5</v>
      </c>
      <c r="J9" s="3">
        <f t="shared" si="4"/>
        <v>0.12953367875647667</v>
      </c>
      <c r="K9" s="3">
        <f t="shared" si="5"/>
        <v>0.14085103922606995</v>
      </c>
      <c r="M9" s="2">
        <v>13</v>
      </c>
      <c r="N9" s="3">
        <f t="shared" si="6"/>
        <v>0.32540675844806005</v>
      </c>
      <c r="O9" s="2">
        <v>3</v>
      </c>
      <c r="P9" s="3">
        <f t="shared" si="7"/>
        <v>7.7720207253886009E-2</v>
      </c>
      <c r="Q9" s="3">
        <f t="shared" si="8"/>
        <v>0.20156348285097303</v>
      </c>
    </row>
    <row r="10" spans="1:30" ht="14.45" x14ac:dyDescent="0.3">
      <c r="A10" s="2">
        <v>100</v>
      </c>
      <c r="B10" s="2">
        <v>203</v>
      </c>
      <c r="C10" s="3">
        <f t="shared" si="0"/>
        <v>5.1931440266052702</v>
      </c>
      <c r="D10" s="2">
        <v>18</v>
      </c>
      <c r="E10" s="3">
        <f t="shared" si="1"/>
        <v>0.71741729772817853</v>
      </c>
      <c r="F10" s="3">
        <f t="shared" si="2"/>
        <v>2.9552806621667242</v>
      </c>
      <c r="G10" s="2">
        <v>7</v>
      </c>
      <c r="H10" s="3">
        <f t="shared" si="3"/>
        <v>0.17752979964494039</v>
      </c>
      <c r="I10" s="2">
        <v>2</v>
      </c>
      <c r="J10" s="3">
        <f t="shared" si="4"/>
        <v>5.181347150259067E-2</v>
      </c>
      <c r="K10" s="3">
        <f t="shared" si="5"/>
        <v>0.11467163557376553</v>
      </c>
      <c r="M10" s="2">
        <v>6</v>
      </c>
      <c r="N10" s="3">
        <f t="shared" si="6"/>
        <v>0.15018773466833543</v>
      </c>
      <c r="O10" s="2">
        <v>3</v>
      </c>
      <c r="P10" s="3">
        <f t="shared" si="7"/>
        <v>7.7720207253886009E-2</v>
      </c>
      <c r="Q10" s="3">
        <f t="shared" si="8"/>
        <v>0.11395397096111072</v>
      </c>
    </row>
    <row r="11" spans="1:30" ht="14.45" x14ac:dyDescent="0.3">
      <c r="A11" s="2">
        <v>120</v>
      </c>
      <c r="B11" s="2">
        <v>153</v>
      </c>
      <c r="C11" s="3">
        <f t="shared" si="0"/>
        <v>3.9140445126630854</v>
      </c>
      <c r="D11" s="2">
        <v>9</v>
      </c>
      <c r="E11" s="3">
        <f t="shared" si="1"/>
        <v>0.35870864886408926</v>
      </c>
      <c r="F11" s="3">
        <f t="shared" si="2"/>
        <v>2.1363765807635873</v>
      </c>
      <c r="G11" s="2">
        <v>6</v>
      </c>
      <c r="H11" s="3">
        <f t="shared" si="3"/>
        <v>0.1521683996956632</v>
      </c>
      <c r="I11" s="2">
        <v>4</v>
      </c>
      <c r="J11" s="3">
        <f t="shared" si="4"/>
        <v>0.10362694300518134</v>
      </c>
      <c r="K11" s="3">
        <f t="shared" si="5"/>
        <v>0.12789767135042227</v>
      </c>
      <c r="M11" s="2">
        <v>4</v>
      </c>
      <c r="N11" s="3">
        <f t="shared" si="6"/>
        <v>0.10012515644555695</v>
      </c>
      <c r="O11" s="2">
        <v>0</v>
      </c>
      <c r="P11" s="3">
        <f t="shared" si="7"/>
        <v>0</v>
      </c>
      <c r="Q11" s="3">
        <f t="shared" si="8"/>
        <v>5.0062578222778473E-2</v>
      </c>
    </row>
    <row r="12" spans="1:30" ht="14.45" x14ac:dyDescent="0.3">
      <c r="A12" s="2">
        <v>140</v>
      </c>
      <c r="B12" s="2">
        <v>133</v>
      </c>
      <c r="C12" s="3">
        <f t="shared" si="0"/>
        <v>3.4024047070862111</v>
      </c>
      <c r="D12" s="2">
        <v>7</v>
      </c>
      <c r="E12" s="3">
        <f t="shared" si="1"/>
        <v>0.27899561578318055</v>
      </c>
      <c r="F12" s="3">
        <f t="shared" si="2"/>
        <v>1.8407001614346958</v>
      </c>
      <c r="G12" s="2">
        <v>3</v>
      </c>
      <c r="H12" s="3">
        <f t="shared" si="3"/>
        <v>7.6084199847831602E-2</v>
      </c>
      <c r="I12" s="2">
        <v>3</v>
      </c>
      <c r="J12" s="3">
        <f t="shared" si="4"/>
        <v>7.7720207253886009E-2</v>
      </c>
      <c r="K12" s="3">
        <f t="shared" si="5"/>
        <v>7.6902203550858805E-2</v>
      </c>
      <c r="M12" s="2">
        <v>6</v>
      </c>
      <c r="N12" s="3">
        <f t="shared" si="6"/>
        <v>0.15018773466833543</v>
      </c>
      <c r="O12" s="2">
        <v>2</v>
      </c>
      <c r="P12" s="3">
        <f t="shared" si="7"/>
        <v>5.181347150259067E-2</v>
      </c>
      <c r="Q12" s="3">
        <f t="shared" si="8"/>
        <v>0.10100060308546305</v>
      </c>
    </row>
    <row r="13" spans="1:30" ht="14.45" x14ac:dyDescent="0.3">
      <c r="A13" s="2">
        <v>160</v>
      </c>
      <c r="B13" s="2">
        <v>113</v>
      </c>
      <c r="C13" s="3">
        <f t="shared" si="0"/>
        <v>2.8907649015093373</v>
      </c>
      <c r="D13" s="2">
        <v>4</v>
      </c>
      <c r="E13" s="3">
        <f t="shared" si="1"/>
        <v>0.15942606616181745</v>
      </c>
      <c r="F13" s="3">
        <f t="shared" si="2"/>
        <v>1.5250954838355775</v>
      </c>
      <c r="G13" s="2">
        <v>1</v>
      </c>
      <c r="H13" s="3">
        <f t="shared" si="3"/>
        <v>2.5361399949277202E-2</v>
      </c>
      <c r="I13" s="2">
        <v>0</v>
      </c>
      <c r="J13" s="3">
        <f t="shared" si="4"/>
        <v>0</v>
      </c>
      <c r="K13" s="3">
        <f t="shared" si="5"/>
        <v>1.2680699974638601E-2</v>
      </c>
      <c r="M13" s="2">
        <v>2</v>
      </c>
      <c r="N13" s="3">
        <f t="shared" si="6"/>
        <v>5.0062578222778473E-2</v>
      </c>
      <c r="O13" s="2">
        <v>0</v>
      </c>
      <c r="P13" s="3">
        <f t="shared" si="7"/>
        <v>0</v>
      </c>
      <c r="Q13" s="3">
        <f t="shared" si="8"/>
        <v>2.5031289111389236E-2</v>
      </c>
    </row>
    <row r="14" spans="1:30" ht="14.45" x14ac:dyDescent="0.3">
      <c r="A14" s="2">
        <v>180</v>
      </c>
      <c r="B14" s="2">
        <v>91</v>
      </c>
      <c r="C14" s="3">
        <f t="shared" si="0"/>
        <v>2.3279611153747761</v>
      </c>
      <c r="D14" s="2">
        <v>1</v>
      </c>
      <c r="E14" s="3">
        <f t="shared" si="1"/>
        <v>3.9856516540454363E-2</v>
      </c>
      <c r="F14" s="3">
        <f t="shared" si="2"/>
        <v>1.1839088159576152</v>
      </c>
      <c r="G14" s="2">
        <v>1</v>
      </c>
      <c r="H14" s="3">
        <f t="shared" si="3"/>
        <v>2.5361399949277202E-2</v>
      </c>
      <c r="I14" s="2">
        <v>0</v>
      </c>
      <c r="J14" s="3">
        <f t="shared" si="4"/>
        <v>0</v>
      </c>
      <c r="K14" s="3">
        <f t="shared" si="5"/>
        <v>1.2680699974638601E-2</v>
      </c>
      <c r="M14" s="2">
        <v>3</v>
      </c>
      <c r="N14" s="3">
        <f t="shared" si="6"/>
        <v>7.5093867334167716E-2</v>
      </c>
      <c r="O14" s="2">
        <v>0</v>
      </c>
      <c r="P14" s="3">
        <f t="shared" si="7"/>
        <v>0</v>
      </c>
      <c r="Q14" s="3">
        <f t="shared" si="8"/>
        <v>3.7546933667083858E-2</v>
      </c>
    </row>
    <row r="15" spans="1:30" ht="14.45" x14ac:dyDescent="0.3">
      <c r="A15" s="2">
        <v>200</v>
      </c>
      <c r="B15" s="2">
        <v>61</v>
      </c>
      <c r="C15" s="3">
        <f t="shared" si="0"/>
        <v>1.5605014070094654</v>
      </c>
      <c r="D15" s="2">
        <v>3</v>
      </c>
      <c r="E15" s="3">
        <f t="shared" si="1"/>
        <v>0.1195695496213631</v>
      </c>
      <c r="F15" s="3">
        <f t="shared" si="2"/>
        <v>0.84003547831541425</v>
      </c>
      <c r="G15" s="2">
        <v>0</v>
      </c>
      <c r="H15" s="3">
        <f t="shared" si="3"/>
        <v>0</v>
      </c>
      <c r="I15" s="2">
        <v>0</v>
      </c>
      <c r="J15" s="3">
        <f t="shared" si="4"/>
        <v>0</v>
      </c>
      <c r="K15" s="3">
        <f t="shared" si="5"/>
        <v>0</v>
      </c>
      <c r="M15" s="2">
        <v>2</v>
      </c>
      <c r="N15" s="3">
        <f t="shared" si="6"/>
        <v>5.0062578222778473E-2</v>
      </c>
      <c r="O15" s="2">
        <v>1</v>
      </c>
      <c r="P15" s="3">
        <f t="shared" si="7"/>
        <v>2.5906735751295335E-2</v>
      </c>
      <c r="Q15" s="3">
        <f t="shared" si="8"/>
        <v>3.7984656987036902E-2</v>
      </c>
    </row>
    <row r="16" spans="1:30" ht="14.45" x14ac:dyDescent="0.3">
      <c r="A16" s="2">
        <v>220</v>
      </c>
      <c r="B16" s="2">
        <v>28</v>
      </c>
      <c r="C16" s="3">
        <f t="shared" si="0"/>
        <v>0.71629572780762341</v>
      </c>
      <c r="D16" s="2">
        <v>0</v>
      </c>
      <c r="E16" s="3">
        <f t="shared" si="1"/>
        <v>0</v>
      </c>
      <c r="F16" s="3">
        <f t="shared" si="2"/>
        <v>0.3581478639038117</v>
      </c>
      <c r="G16" s="2">
        <v>0</v>
      </c>
      <c r="H16" s="3">
        <f t="shared" si="3"/>
        <v>0</v>
      </c>
      <c r="I16" s="2">
        <v>0</v>
      </c>
      <c r="J16" s="3">
        <f t="shared" si="4"/>
        <v>0</v>
      </c>
      <c r="K16" s="3">
        <f t="shared" si="5"/>
        <v>0</v>
      </c>
      <c r="M16" s="2">
        <v>2</v>
      </c>
      <c r="N16" s="3">
        <f t="shared" si="6"/>
        <v>5.0062578222778473E-2</v>
      </c>
      <c r="O16" s="2">
        <v>0</v>
      </c>
      <c r="P16" s="3">
        <f t="shared" si="7"/>
        <v>0</v>
      </c>
      <c r="Q16" s="3">
        <f t="shared" si="8"/>
        <v>2.5031289111389236E-2</v>
      </c>
    </row>
    <row r="17" spans="1:17" ht="14.45" x14ac:dyDescent="0.3">
      <c r="A17" s="2">
        <v>240</v>
      </c>
      <c r="B17" s="2">
        <v>27</v>
      </c>
      <c r="C17" s="3">
        <f t="shared" si="0"/>
        <v>0.69071373752877974</v>
      </c>
      <c r="D17" s="2">
        <v>2</v>
      </c>
      <c r="E17" s="3">
        <f t="shared" si="1"/>
        <v>7.9713033080908727E-2</v>
      </c>
      <c r="F17" s="3">
        <f t="shared" si="2"/>
        <v>0.38521338530484422</v>
      </c>
      <c r="G17" s="2">
        <v>0</v>
      </c>
      <c r="H17" s="3">
        <f t="shared" si="3"/>
        <v>0</v>
      </c>
      <c r="I17" s="2">
        <v>0</v>
      </c>
      <c r="J17" s="3">
        <f t="shared" si="4"/>
        <v>0</v>
      </c>
      <c r="K17" s="3">
        <f t="shared" si="5"/>
        <v>0</v>
      </c>
      <c r="M17" s="2">
        <v>2</v>
      </c>
      <c r="N17" s="3">
        <f t="shared" si="6"/>
        <v>5.0062578222778473E-2</v>
      </c>
      <c r="O17" s="2">
        <v>1</v>
      </c>
      <c r="P17" s="3">
        <f t="shared" si="7"/>
        <v>2.5906735751295335E-2</v>
      </c>
      <c r="Q17" s="3">
        <f t="shared" si="8"/>
        <v>3.7984656987036902E-2</v>
      </c>
    </row>
    <row r="18" spans="1:17" ht="14.45" x14ac:dyDescent="0.3">
      <c r="A18" s="2">
        <v>260</v>
      </c>
      <c r="B18" s="2">
        <v>43</v>
      </c>
      <c r="C18" s="3">
        <f t="shared" si="0"/>
        <v>1.1000255819902789</v>
      </c>
      <c r="D18" s="2">
        <v>0</v>
      </c>
      <c r="E18" s="3">
        <f t="shared" si="1"/>
        <v>0</v>
      </c>
      <c r="F18" s="3">
        <f t="shared" si="2"/>
        <v>0.55001279099513944</v>
      </c>
      <c r="G18" s="2">
        <v>1</v>
      </c>
      <c r="H18" s="3">
        <f t="shared" si="3"/>
        <v>2.5361399949277202E-2</v>
      </c>
      <c r="I18" s="2">
        <v>0</v>
      </c>
      <c r="J18" s="3">
        <f t="shared" si="4"/>
        <v>0</v>
      </c>
      <c r="K18" s="3">
        <f t="shared" si="5"/>
        <v>1.2680699974638601E-2</v>
      </c>
      <c r="M18" s="2">
        <v>0</v>
      </c>
      <c r="N18" s="3">
        <f t="shared" si="6"/>
        <v>0</v>
      </c>
      <c r="O18" s="2">
        <v>0</v>
      </c>
      <c r="P18" s="3">
        <f t="shared" si="7"/>
        <v>0</v>
      </c>
      <c r="Q18" s="3">
        <f t="shared" si="8"/>
        <v>0</v>
      </c>
    </row>
    <row r="19" spans="1:17" ht="14.45" x14ac:dyDescent="0.3">
      <c r="A19" s="2">
        <v>280</v>
      </c>
      <c r="B19" s="2">
        <v>17</v>
      </c>
      <c r="C19" s="3">
        <f t="shared" si="0"/>
        <v>0.43489383474034282</v>
      </c>
      <c r="D19" s="2">
        <v>1</v>
      </c>
      <c r="E19" s="3">
        <f t="shared" si="1"/>
        <v>3.9856516540454363E-2</v>
      </c>
      <c r="F19" s="3">
        <f t="shared" si="2"/>
        <v>0.23737517564039859</v>
      </c>
      <c r="G19" s="2">
        <v>0</v>
      </c>
      <c r="H19" s="3">
        <f t="shared" si="3"/>
        <v>0</v>
      </c>
      <c r="I19" s="2">
        <v>0</v>
      </c>
      <c r="J19" s="3">
        <f t="shared" si="4"/>
        <v>0</v>
      </c>
      <c r="K19" s="3">
        <f t="shared" si="5"/>
        <v>0</v>
      </c>
      <c r="M19" s="2">
        <v>2</v>
      </c>
      <c r="N19" s="3">
        <f t="shared" si="6"/>
        <v>5.0062578222778473E-2</v>
      </c>
      <c r="O19" s="2">
        <v>0</v>
      </c>
      <c r="P19" s="3">
        <f t="shared" si="7"/>
        <v>0</v>
      </c>
      <c r="Q19" s="3">
        <f t="shared" si="8"/>
        <v>2.5031289111389236E-2</v>
      </c>
    </row>
    <row r="20" spans="1:17" x14ac:dyDescent="0.25">
      <c r="A20" s="2">
        <v>300</v>
      </c>
      <c r="B20" s="2">
        <v>16</v>
      </c>
      <c r="C20" s="3">
        <f t="shared" si="0"/>
        <v>0.4093118444614991</v>
      </c>
      <c r="D20" s="2">
        <v>1</v>
      </c>
      <c r="E20" s="3">
        <f t="shared" si="1"/>
        <v>3.9856516540454363E-2</v>
      </c>
      <c r="F20" s="3">
        <f t="shared" si="2"/>
        <v>0.22458418050097673</v>
      </c>
      <c r="G20" s="2">
        <v>2</v>
      </c>
      <c r="H20" s="3">
        <f t="shared" si="3"/>
        <v>5.0722799898554403E-2</v>
      </c>
      <c r="I20" s="2">
        <v>1</v>
      </c>
      <c r="J20" s="3">
        <f t="shared" si="4"/>
        <v>2.5906735751295335E-2</v>
      </c>
      <c r="K20" s="3">
        <f t="shared" si="5"/>
        <v>3.8314767824924871E-2</v>
      </c>
      <c r="M20" s="2">
        <v>0</v>
      </c>
      <c r="N20" s="3">
        <f t="shared" si="6"/>
        <v>0</v>
      </c>
      <c r="O20" s="2">
        <v>0</v>
      </c>
      <c r="P20" s="3">
        <f t="shared" si="7"/>
        <v>0</v>
      </c>
      <c r="Q20" s="3">
        <f t="shared" si="8"/>
        <v>0</v>
      </c>
    </row>
    <row r="21" spans="1:17" x14ac:dyDescent="0.25">
      <c r="A21" s="2">
        <v>320</v>
      </c>
      <c r="B21" s="2">
        <v>12</v>
      </c>
      <c r="C21" s="3">
        <f t="shared" si="0"/>
        <v>0.30698388334612431</v>
      </c>
      <c r="D21" s="2">
        <v>2</v>
      </c>
      <c r="E21" s="3">
        <f t="shared" si="1"/>
        <v>7.9713033080908727E-2</v>
      </c>
      <c r="F21" s="3">
        <f t="shared" si="2"/>
        <v>0.19334845821351651</v>
      </c>
      <c r="G21" s="2">
        <v>0</v>
      </c>
      <c r="H21" s="3">
        <f t="shared" si="3"/>
        <v>0</v>
      </c>
      <c r="I21" s="2">
        <v>0</v>
      </c>
      <c r="J21" s="3">
        <f t="shared" si="4"/>
        <v>0</v>
      </c>
      <c r="K21" s="3">
        <f t="shared" si="5"/>
        <v>0</v>
      </c>
      <c r="M21" s="2">
        <v>1</v>
      </c>
      <c r="N21" s="3">
        <f t="shared" si="6"/>
        <v>2.5031289111389236E-2</v>
      </c>
      <c r="O21" s="2">
        <v>1</v>
      </c>
      <c r="P21" s="3">
        <f t="shared" si="7"/>
        <v>2.5906735751295335E-2</v>
      </c>
      <c r="Q21" s="3">
        <f t="shared" si="8"/>
        <v>2.5469012431342287E-2</v>
      </c>
    </row>
    <row r="22" spans="1:17" x14ac:dyDescent="0.25">
      <c r="A22" s="2">
        <v>340</v>
      </c>
      <c r="B22" s="2">
        <v>10</v>
      </c>
      <c r="C22" s="3">
        <f t="shared" si="0"/>
        <v>0.25581990278843691</v>
      </c>
      <c r="D22" s="2">
        <v>0</v>
      </c>
      <c r="E22" s="3">
        <f t="shared" si="1"/>
        <v>0</v>
      </c>
      <c r="F22" s="3">
        <f t="shared" si="2"/>
        <v>0.12790995139421846</v>
      </c>
      <c r="G22" s="2">
        <v>0</v>
      </c>
      <c r="H22" s="3">
        <f t="shared" si="3"/>
        <v>0</v>
      </c>
      <c r="I22" s="2">
        <v>0</v>
      </c>
      <c r="J22" s="3">
        <f t="shared" si="4"/>
        <v>0</v>
      </c>
      <c r="K22" s="3">
        <f t="shared" si="5"/>
        <v>0</v>
      </c>
      <c r="M22" s="2">
        <v>0</v>
      </c>
      <c r="N22" s="3">
        <f t="shared" si="6"/>
        <v>0</v>
      </c>
      <c r="O22" s="2">
        <v>0</v>
      </c>
      <c r="P22" s="3">
        <f t="shared" si="7"/>
        <v>0</v>
      </c>
      <c r="Q22" s="3">
        <f t="shared" si="8"/>
        <v>0</v>
      </c>
    </row>
    <row r="23" spans="1:17" x14ac:dyDescent="0.25">
      <c r="A23" s="2">
        <v>360</v>
      </c>
      <c r="B23" s="2">
        <v>9</v>
      </c>
      <c r="C23" s="3">
        <f t="shared" si="0"/>
        <v>0.23023791250959325</v>
      </c>
      <c r="D23" s="2">
        <v>0</v>
      </c>
      <c r="E23" s="3">
        <f t="shared" si="1"/>
        <v>0</v>
      </c>
      <c r="F23" s="3">
        <f t="shared" si="2"/>
        <v>0.11511895625479662</v>
      </c>
      <c r="G23" s="2">
        <v>0</v>
      </c>
      <c r="H23" s="3">
        <f t="shared" si="3"/>
        <v>0</v>
      </c>
      <c r="I23" s="2">
        <v>0</v>
      </c>
      <c r="J23" s="3">
        <f t="shared" si="4"/>
        <v>0</v>
      </c>
      <c r="K23" s="3">
        <f t="shared" si="5"/>
        <v>0</v>
      </c>
      <c r="M23" s="2">
        <v>1</v>
      </c>
      <c r="N23" s="3">
        <f t="shared" si="6"/>
        <v>2.5031289111389236E-2</v>
      </c>
      <c r="O23" s="2">
        <v>0</v>
      </c>
      <c r="P23" s="3">
        <f t="shared" si="7"/>
        <v>0</v>
      </c>
      <c r="Q23" s="3">
        <f t="shared" si="8"/>
        <v>1.2515644555694618E-2</v>
      </c>
    </row>
    <row r="24" spans="1:17" x14ac:dyDescent="0.25">
      <c r="A24" s="2">
        <v>380</v>
      </c>
      <c r="B24" s="2">
        <v>4</v>
      </c>
      <c r="C24" s="3">
        <f t="shared" si="0"/>
        <v>0.10232796111537477</v>
      </c>
      <c r="D24" s="2">
        <v>1</v>
      </c>
      <c r="E24" s="3">
        <f t="shared" si="1"/>
        <v>3.9856516540454363E-2</v>
      </c>
      <c r="F24" s="3">
        <f t="shared" si="2"/>
        <v>7.1092238827914572E-2</v>
      </c>
      <c r="G24" s="2">
        <v>1</v>
      </c>
      <c r="H24" s="3">
        <f t="shared" si="3"/>
        <v>2.5361399949277202E-2</v>
      </c>
      <c r="I24" s="2">
        <v>0</v>
      </c>
      <c r="J24" s="3">
        <f t="shared" si="4"/>
        <v>0</v>
      </c>
      <c r="K24" s="3">
        <f t="shared" si="5"/>
        <v>1.2680699974638601E-2</v>
      </c>
      <c r="M24" s="2">
        <v>0</v>
      </c>
      <c r="N24" s="3">
        <f t="shared" si="6"/>
        <v>0</v>
      </c>
      <c r="O24" s="2">
        <v>0</v>
      </c>
      <c r="P24" s="3">
        <f t="shared" si="7"/>
        <v>0</v>
      </c>
      <c r="Q24" s="3">
        <f t="shared" si="8"/>
        <v>0</v>
      </c>
    </row>
    <row r="25" spans="1:17" x14ac:dyDescent="0.25">
      <c r="A25" s="2">
        <v>400</v>
      </c>
      <c r="B25" s="2">
        <v>3</v>
      </c>
      <c r="C25" s="3">
        <f t="shared" si="0"/>
        <v>7.6745970836531077E-2</v>
      </c>
      <c r="D25" s="2">
        <v>0</v>
      </c>
      <c r="E25" s="3">
        <f t="shared" si="1"/>
        <v>0</v>
      </c>
      <c r="F25" s="3">
        <f t="shared" si="2"/>
        <v>3.8372985418265539E-2</v>
      </c>
      <c r="G25" s="2">
        <v>1</v>
      </c>
      <c r="H25" s="3">
        <f t="shared" si="3"/>
        <v>2.5361399949277202E-2</v>
      </c>
      <c r="I25" s="2">
        <v>0</v>
      </c>
      <c r="J25" s="3">
        <f t="shared" si="4"/>
        <v>0</v>
      </c>
      <c r="K25" s="3">
        <f t="shared" si="5"/>
        <v>1.2680699974638601E-2</v>
      </c>
      <c r="M25" s="2">
        <v>2</v>
      </c>
      <c r="N25" s="3">
        <f t="shared" si="6"/>
        <v>5.0062578222778473E-2</v>
      </c>
      <c r="O25" s="2">
        <v>0</v>
      </c>
      <c r="P25" s="3">
        <f t="shared" si="7"/>
        <v>0</v>
      </c>
      <c r="Q25" s="3">
        <f t="shared" si="8"/>
        <v>2.5031289111389236E-2</v>
      </c>
    </row>
    <row r="26" spans="1:17" x14ac:dyDescent="0.25">
      <c r="A26" s="2">
        <v>420</v>
      </c>
      <c r="B26" s="2">
        <v>6</v>
      </c>
      <c r="C26" s="3">
        <f t="shared" si="0"/>
        <v>0.15349194167306215</v>
      </c>
      <c r="D26" s="2">
        <v>1</v>
      </c>
      <c r="E26" s="3">
        <f t="shared" si="1"/>
        <v>3.9856516540454363E-2</v>
      </c>
      <c r="F26" s="3">
        <f t="shared" si="2"/>
        <v>9.6674229106758255E-2</v>
      </c>
      <c r="G26" s="2">
        <v>0</v>
      </c>
      <c r="H26" s="3">
        <f t="shared" si="3"/>
        <v>0</v>
      </c>
      <c r="I26" s="2">
        <v>0</v>
      </c>
      <c r="J26" s="3">
        <f t="shared" si="4"/>
        <v>0</v>
      </c>
      <c r="K26" s="3">
        <f t="shared" si="5"/>
        <v>0</v>
      </c>
      <c r="M26" s="2">
        <v>0</v>
      </c>
      <c r="N26" s="3">
        <f t="shared" si="6"/>
        <v>0</v>
      </c>
      <c r="O26" s="2">
        <v>0</v>
      </c>
      <c r="P26" s="3">
        <f t="shared" si="7"/>
        <v>0</v>
      </c>
      <c r="Q26" s="3">
        <f t="shared" si="8"/>
        <v>0</v>
      </c>
    </row>
    <row r="27" spans="1:17" x14ac:dyDescent="0.25">
      <c r="A27" s="2">
        <v>440</v>
      </c>
      <c r="B27" s="2">
        <v>9</v>
      </c>
      <c r="C27" s="3">
        <f t="shared" si="0"/>
        <v>0.23023791250959325</v>
      </c>
      <c r="D27" s="2">
        <v>2</v>
      </c>
      <c r="E27" s="3">
        <f t="shared" si="1"/>
        <v>7.9713033080908727E-2</v>
      </c>
      <c r="F27" s="3">
        <f t="shared" si="2"/>
        <v>0.15497547279525098</v>
      </c>
      <c r="G27" s="2">
        <v>0</v>
      </c>
      <c r="H27" s="3">
        <f t="shared" si="3"/>
        <v>0</v>
      </c>
      <c r="I27" s="2">
        <v>0</v>
      </c>
      <c r="J27" s="3">
        <f t="shared" si="4"/>
        <v>0</v>
      </c>
      <c r="K27" s="3">
        <f t="shared" si="5"/>
        <v>0</v>
      </c>
      <c r="M27" s="2">
        <v>1</v>
      </c>
      <c r="N27" s="3">
        <f t="shared" si="6"/>
        <v>2.5031289111389236E-2</v>
      </c>
      <c r="O27" s="2">
        <v>0</v>
      </c>
      <c r="P27" s="3">
        <f t="shared" si="7"/>
        <v>0</v>
      </c>
      <c r="Q27" s="3">
        <f t="shared" si="8"/>
        <v>1.2515644555694618E-2</v>
      </c>
    </row>
    <row r="28" spans="1:17" x14ac:dyDescent="0.25">
      <c r="A28" s="2">
        <v>460</v>
      </c>
      <c r="B28" s="2">
        <v>6</v>
      </c>
      <c r="C28" s="3">
        <f t="shared" si="0"/>
        <v>0.15349194167306215</v>
      </c>
      <c r="D28" s="2">
        <v>0</v>
      </c>
      <c r="E28" s="3">
        <f t="shared" si="1"/>
        <v>0</v>
      </c>
      <c r="F28" s="3">
        <f t="shared" si="2"/>
        <v>7.6745970836531077E-2</v>
      </c>
      <c r="G28" s="2">
        <v>0</v>
      </c>
      <c r="H28" s="3">
        <f t="shared" si="3"/>
        <v>0</v>
      </c>
      <c r="I28" s="2">
        <v>0</v>
      </c>
      <c r="J28" s="3">
        <f t="shared" si="4"/>
        <v>0</v>
      </c>
      <c r="K28" s="3">
        <f t="shared" si="5"/>
        <v>0</v>
      </c>
      <c r="M28" s="2">
        <v>1</v>
      </c>
      <c r="N28" s="3">
        <f t="shared" si="6"/>
        <v>2.5031289111389236E-2</v>
      </c>
      <c r="O28" s="2">
        <v>0</v>
      </c>
      <c r="P28" s="3">
        <f t="shared" si="7"/>
        <v>0</v>
      </c>
      <c r="Q28" s="3">
        <f t="shared" si="8"/>
        <v>1.2515644555694618E-2</v>
      </c>
    </row>
    <row r="29" spans="1:17" x14ac:dyDescent="0.25">
      <c r="A29" s="2">
        <v>480</v>
      </c>
      <c r="B29" s="2">
        <v>5</v>
      </c>
      <c r="C29" s="3">
        <f t="shared" si="0"/>
        <v>0.12790995139421846</v>
      </c>
      <c r="D29" s="2">
        <v>0</v>
      </c>
      <c r="E29" s="3">
        <f t="shared" si="1"/>
        <v>0</v>
      </c>
      <c r="F29" s="3">
        <f t="shared" si="2"/>
        <v>6.3954975697109229E-2</v>
      </c>
      <c r="G29" s="2">
        <v>0</v>
      </c>
      <c r="H29" s="3">
        <f t="shared" si="3"/>
        <v>0</v>
      </c>
      <c r="I29" s="2">
        <v>0</v>
      </c>
      <c r="J29" s="3">
        <f t="shared" si="4"/>
        <v>0</v>
      </c>
      <c r="K29" s="3">
        <f t="shared" si="5"/>
        <v>0</v>
      </c>
      <c r="M29" s="2">
        <v>0</v>
      </c>
      <c r="N29" s="3">
        <f t="shared" si="6"/>
        <v>0</v>
      </c>
      <c r="O29" s="2">
        <v>0</v>
      </c>
      <c r="P29" s="3">
        <f t="shared" si="7"/>
        <v>0</v>
      </c>
      <c r="Q29" s="3">
        <f t="shared" si="8"/>
        <v>0</v>
      </c>
    </row>
    <row r="30" spans="1:17" x14ac:dyDescent="0.25">
      <c r="A30" s="2">
        <v>500</v>
      </c>
      <c r="B30" s="2">
        <v>4</v>
      </c>
      <c r="C30" s="3">
        <f t="shared" si="0"/>
        <v>0.10232796111537477</v>
      </c>
      <c r="D30" s="2">
        <v>1</v>
      </c>
      <c r="E30" s="3">
        <f t="shared" si="1"/>
        <v>3.9856516540454363E-2</v>
      </c>
      <c r="F30" s="3">
        <f t="shared" si="2"/>
        <v>7.1092238827914572E-2</v>
      </c>
      <c r="G30" s="2">
        <v>0</v>
      </c>
      <c r="H30" s="3">
        <f t="shared" si="3"/>
        <v>0</v>
      </c>
      <c r="I30" s="2">
        <v>0</v>
      </c>
      <c r="J30" s="3">
        <f t="shared" si="4"/>
        <v>0</v>
      </c>
      <c r="K30" s="3">
        <f t="shared" si="5"/>
        <v>0</v>
      </c>
      <c r="M30" s="2">
        <v>0</v>
      </c>
      <c r="N30" s="3">
        <f t="shared" si="6"/>
        <v>0</v>
      </c>
      <c r="O30" s="2">
        <v>0</v>
      </c>
      <c r="P30" s="3">
        <f t="shared" si="7"/>
        <v>0</v>
      </c>
      <c r="Q30" s="3">
        <f t="shared" si="8"/>
        <v>0</v>
      </c>
    </row>
    <row r="31" spans="1:17" x14ac:dyDescent="0.25">
      <c r="A31" s="2">
        <v>520</v>
      </c>
      <c r="B31" s="2">
        <v>5</v>
      </c>
      <c r="C31" s="3">
        <f t="shared" si="0"/>
        <v>0.12790995139421846</v>
      </c>
      <c r="D31" s="2">
        <v>1</v>
      </c>
      <c r="E31" s="3">
        <f t="shared" si="1"/>
        <v>3.9856516540454363E-2</v>
      </c>
      <c r="F31" s="3">
        <f t="shared" si="2"/>
        <v>8.3883233967336407E-2</v>
      </c>
      <c r="G31" s="2">
        <v>1</v>
      </c>
      <c r="H31" s="3">
        <f t="shared" si="3"/>
        <v>2.5361399949277202E-2</v>
      </c>
      <c r="I31" s="2">
        <v>0</v>
      </c>
      <c r="J31" s="3">
        <f t="shared" si="4"/>
        <v>0</v>
      </c>
      <c r="K31" s="3">
        <f t="shared" si="5"/>
        <v>1.2680699974638601E-2</v>
      </c>
      <c r="M31" s="2">
        <v>0</v>
      </c>
      <c r="N31" s="3">
        <f t="shared" si="6"/>
        <v>0</v>
      </c>
      <c r="O31" s="2">
        <v>1</v>
      </c>
      <c r="P31" s="3">
        <f t="shared" si="7"/>
        <v>2.5906735751295335E-2</v>
      </c>
      <c r="Q31" s="3">
        <f t="shared" si="8"/>
        <v>1.2953367875647668E-2</v>
      </c>
    </row>
    <row r="32" spans="1:17" x14ac:dyDescent="0.25">
      <c r="A32" s="2">
        <v>540</v>
      </c>
      <c r="B32" s="2">
        <v>2</v>
      </c>
      <c r="C32" s="3">
        <f t="shared" si="0"/>
        <v>5.1163980557687387E-2</v>
      </c>
      <c r="D32" s="2">
        <v>0</v>
      </c>
      <c r="E32" s="3">
        <f t="shared" si="1"/>
        <v>0</v>
      </c>
      <c r="F32" s="3">
        <f t="shared" si="2"/>
        <v>2.5581990278843694E-2</v>
      </c>
      <c r="G32" s="2">
        <v>0</v>
      </c>
      <c r="H32" s="3">
        <f t="shared" si="3"/>
        <v>0</v>
      </c>
      <c r="I32" s="2">
        <v>0</v>
      </c>
      <c r="J32" s="3">
        <f t="shared" si="4"/>
        <v>0</v>
      </c>
      <c r="K32" s="3">
        <f t="shared" si="5"/>
        <v>0</v>
      </c>
      <c r="M32" s="2">
        <v>0</v>
      </c>
      <c r="N32" s="3">
        <f t="shared" si="6"/>
        <v>0</v>
      </c>
      <c r="O32" s="2">
        <v>0</v>
      </c>
      <c r="P32" s="3">
        <f t="shared" si="7"/>
        <v>0</v>
      </c>
      <c r="Q32" s="3">
        <f t="shared" si="8"/>
        <v>0</v>
      </c>
    </row>
    <row r="33" spans="1:17" x14ac:dyDescent="0.25">
      <c r="A33" s="2">
        <v>560</v>
      </c>
      <c r="B33" s="2">
        <v>5</v>
      </c>
      <c r="C33" s="3">
        <f t="shared" si="0"/>
        <v>0.12790995139421846</v>
      </c>
      <c r="D33" s="2">
        <v>0</v>
      </c>
      <c r="E33" s="3">
        <f t="shared" si="1"/>
        <v>0</v>
      </c>
      <c r="F33" s="3">
        <f t="shared" si="2"/>
        <v>6.3954975697109229E-2</v>
      </c>
      <c r="G33" s="2">
        <v>1</v>
      </c>
      <c r="H33" s="3">
        <f t="shared" si="3"/>
        <v>2.5361399949277202E-2</v>
      </c>
      <c r="I33" s="2">
        <v>1</v>
      </c>
      <c r="J33" s="3">
        <f t="shared" si="4"/>
        <v>2.5906735751295335E-2</v>
      </c>
      <c r="K33" s="3">
        <f t="shared" si="5"/>
        <v>2.5634067850286268E-2</v>
      </c>
      <c r="M33" s="2">
        <v>0</v>
      </c>
      <c r="N33" s="3">
        <f t="shared" si="6"/>
        <v>0</v>
      </c>
      <c r="O33" s="2">
        <v>0</v>
      </c>
      <c r="P33" s="3">
        <f t="shared" si="7"/>
        <v>0</v>
      </c>
      <c r="Q33" s="3">
        <f t="shared" si="8"/>
        <v>0</v>
      </c>
    </row>
    <row r="34" spans="1:17" x14ac:dyDescent="0.25">
      <c r="A34" s="2">
        <v>580</v>
      </c>
      <c r="B34" s="2">
        <v>6</v>
      </c>
      <c r="C34" s="3">
        <f t="shared" si="0"/>
        <v>0.15349194167306215</v>
      </c>
      <c r="D34" s="2">
        <v>0</v>
      </c>
      <c r="E34" s="3">
        <f t="shared" si="1"/>
        <v>0</v>
      </c>
      <c r="F34" s="3">
        <f t="shared" si="2"/>
        <v>7.6745970836531077E-2</v>
      </c>
      <c r="G34" s="2">
        <v>0</v>
      </c>
      <c r="H34" s="3">
        <f t="shared" si="3"/>
        <v>0</v>
      </c>
      <c r="I34" s="2">
        <v>0</v>
      </c>
      <c r="J34" s="3">
        <f t="shared" si="4"/>
        <v>0</v>
      </c>
      <c r="K34" s="3">
        <f t="shared" si="5"/>
        <v>0</v>
      </c>
      <c r="M34" s="2">
        <v>0</v>
      </c>
      <c r="N34" s="3">
        <f t="shared" si="6"/>
        <v>0</v>
      </c>
      <c r="O34" s="2">
        <v>0</v>
      </c>
      <c r="P34" s="3">
        <f t="shared" si="7"/>
        <v>0</v>
      </c>
      <c r="Q34" s="3">
        <f t="shared" si="8"/>
        <v>0</v>
      </c>
    </row>
    <row r="35" spans="1:17" x14ac:dyDescent="0.25">
      <c r="A35" s="2">
        <v>600</v>
      </c>
      <c r="B35" s="2">
        <v>1</v>
      </c>
      <c r="C35" s="3">
        <f t="shared" si="0"/>
        <v>2.5581990278843694E-2</v>
      </c>
      <c r="D35" s="2">
        <v>0</v>
      </c>
      <c r="E35" s="3">
        <f t="shared" si="1"/>
        <v>0</v>
      </c>
      <c r="F35" s="3">
        <f t="shared" si="2"/>
        <v>1.2790995139421847E-2</v>
      </c>
      <c r="G35" s="2">
        <v>0</v>
      </c>
      <c r="H35" s="3">
        <f t="shared" si="3"/>
        <v>0</v>
      </c>
      <c r="I35" s="2">
        <v>0</v>
      </c>
      <c r="J35" s="3">
        <f t="shared" si="4"/>
        <v>0</v>
      </c>
      <c r="K35" s="3">
        <f t="shared" si="5"/>
        <v>0</v>
      </c>
      <c r="M35" s="2">
        <v>1</v>
      </c>
      <c r="N35" s="3">
        <f>100*M35/3995</f>
        <v>2.5031289111389236E-2</v>
      </c>
      <c r="O35" s="2">
        <v>0</v>
      </c>
      <c r="P35" s="3">
        <f t="shared" si="7"/>
        <v>0</v>
      </c>
      <c r="Q35" s="3">
        <f t="shared" si="8"/>
        <v>1.2515644555694618E-2</v>
      </c>
    </row>
    <row r="36" spans="1:17" x14ac:dyDescent="0.25">
      <c r="B36" s="2">
        <f>SUM(B6:B35)</f>
        <v>3909</v>
      </c>
      <c r="D36" s="2">
        <f>SUM(D6:D35)</f>
        <v>2509</v>
      </c>
      <c r="G36" s="2">
        <f>SUM(G6:G35)</f>
        <v>3943</v>
      </c>
      <c r="I36" s="2">
        <f>SUM(I6:I35)</f>
        <v>3860</v>
      </c>
      <c r="M36" s="2">
        <f>SUM(M6:M35)</f>
        <v>3995</v>
      </c>
      <c r="O36" s="2">
        <f>SUM(O6:O35)</f>
        <v>3860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 1 PAR freq in the field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León Bravo</dc:creator>
  <cp:lastModifiedBy>Angela Sierra</cp:lastModifiedBy>
  <dcterms:created xsi:type="dcterms:W3CDTF">2015-04-17T18:44:52Z</dcterms:created>
  <dcterms:modified xsi:type="dcterms:W3CDTF">2015-04-27T12:24:46Z</dcterms:modified>
</cp:coreProperties>
</file>