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28" windowWidth="19764" windowHeight="88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8" i="1"/>
  <c r="E28"/>
  <c r="D28"/>
  <c r="C29"/>
  <c r="D29"/>
  <c r="E29"/>
  <c r="F29"/>
  <c r="G29"/>
  <c r="H29"/>
  <c r="I29"/>
  <c r="J29"/>
  <c r="K29"/>
  <c r="B29"/>
  <c r="C28"/>
  <c r="G28"/>
  <c r="H28"/>
  <c r="I28"/>
  <c r="J28"/>
  <c r="K28"/>
  <c r="B28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C24"/>
  <c r="C23"/>
  <c r="C22"/>
  <c r="L19"/>
  <c r="D19"/>
  <c r="E19"/>
  <c r="F19"/>
  <c r="G19"/>
  <c r="H19"/>
  <c r="I19"/>
  <c r="J19"/>
  <c r="K19"/>
  <c r="C19"/>
  <c r="H12"/>
  <c r="F12"/>
  <c r="E12"/>
  <c r="G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L11"/>
  <c r="K11"/>
  <c r="J11"/>
  <c r="I11"/>
  <c r="H11"/>
  <c r="F11"/>
  <c r="G11"/>
  <c r="E13"/>
  <c r="E14"/>
  <c r="E15"/>
  <c r="E16"/>
  <c r="E11"/>
  <c r="D16"/>
  <c r="D15"/>
  <c r="D14"/>
  <c r="D13"/>
  <c r="D12"/>
  <c r="D11"/>
  <c r="C12"/>
  <c r="C13"/>
  <c r="C14"/>
  <c r="C15"/>
  <c r="C16"/>
  <c r="C11"/>
</calcChain>
</file>

<file path=xl/sharedStrings.xml><?xml version="1.0" encoding="utf-8"?>
<sst xmlns="http://schemas.openxmlformats.org/spreadsheetml/2006/main" count="75" uniqueCount="26">
  <si>
    <t>Q-PCR</t>
    <phoneticPr fontId="1" type="noConversion"/>
  </si>
  <si>
    <t>Acting</t>
    <phoneticPr fontId="1" type="noConversion"/>
  </si>
  <si>
    <t>Zbtb16</t>
    <phoneticPr fontId="1" type="noConversion"/>
  </si>
  <si>
    <t>Dap</t>
    <phoneticPr fontId="1" type="noConversion"/>
  </si>
  <si>
    <t>Herpud1</t>
    <phoneticPr fontId="1" type="noConversion"/>
  </si>
  <si>
    <t>Mtor</t>
    <phoneticPr fontId="1" type="noConversion"/>
  </si>
  <si>
    <t>lcn2</t>
    <phoneticPr fontId="1" type="noConversion"/>
  </si>
  <si>
    <t>Atf6</t>
    <phoneticPr fontId="1" type="noConversion"/>
  </si>
  <si>
    <t>Casp9</t>
    <phoneticPr fontId="1" type="noConversion"/>
  </si>
  <si>
    <t>Casp12</t>
    <phoneticPr fontId="1" type="noConversion"/>
  </si>
  <si>
    <t>Casp8</t>
    <phoneticPr fontId="1" type="noConversion"/>
  </si>
  <si>
    <t>Atf4</t>
    <phoneticPr fontId="1" type="noConversion"/>
  </si>
  <si>
    <t>C-1</t>
    <phoneticPr fontId="1" type="noConversion"/>
  </si>
  <si>
    <t>C-2</t>
  </si>
  <si>
    <t>C-3</t>
  </si>
  <si>
    <t>S3D-1</t>
    <phoneticPr fontId="1" type="noConversion"/>
  </si>
  <si>
    <t>S3D-2</t>
  </si>
  <si>
    <t>S3D-3</t>
  </si>
  <si>
    <t>ΔCt</t>
  </si>
  <si>
    <t>Average Control</t>
  </si>
  <si>
    <t>2-ΔΔCt</t>
    <phoneticPr fontId="1" type="noConversion"/>
  </si>
  <si>
    <t>Average</t>
    <phoneticPr fontId="1" type="noConversion"/>
  </si>
  <si>
    <t>C</t>
    <phoneticPr fontId="1" type="noConversion"/>
  </si>
  <si>
    <t>S3D</t>
    <phoneticPr fontId="1" type="noConversion"/>
  </si>
  <si>
    <t>StDev S3D</t>
    <phoneticPr fontId="1" type="noConversion"/>
  </si>
  <si>
    <t>Ct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</si>
</sst>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A2" sqref="A2"/>
    </sheetView>
  </sheetViews>
  <sheetFormatPr defaultRowHeight="14.4"/>
  <cols>
    <col min="2" max="11" width="10.5546875" bestFit="1" customWidth="1"/>
  </cols>
  <sheetData>
    <row r="1" spans="1:12">
      <c r="A1" s="1" t="s">
        <v>0</v>
      </c>
    </row>
    <row r="2" spans="1:12">
      <c r="A2" s="4" t="s">
        <v>25</v>
      </c>
      <c r="B2" s="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>
      <c r="A3" t="s">
        <v>12</v>
      </c>
      <c r="B3" s="3">
        <v>17.23</v>
      </c>
      <c r="C3" s="3">
        <v>20.34</v>
      </c>
      <c r="D3" s="3">
        <v>22</v>
      </c>
      <c r="E3" s="3">
        <v>22.8</v>
      </c>
      <c r="F3" s="3">
        <v>18.47</v>
      </c>
      <c r="G3" s="3">
        <v>21.73</v>
      </c>
      <c r="H3" s="3">
        <v>18.07</v>
      </c>
      <c r="I3" s="3">
        <v>20.329999999999998</v>
      </c>
      <c r="J3" s="3">
        <v>22.21</v>
      </c>
      <c r="K3" s="3">
        <v>17.89</v>
      </c>
      <c r="L3" s="3">
        <v>18.809999999999999</v>
      </c>
    </row>
    <row r="4" spans="1:12">
      <c r="A4" t="s">
        <v>13</v>
      </c>
      <c r="B4" s="3">
        <v>17.28</v>
      </c>
      <c r="C4" s="3">
        <v>20.47</v>
      </c>
      <c r="D4" s="3">
        <v>21.93</v>
      </c>
      <c r="E4" s="3">
        <v>22.86</v>
      </c>
      <c r="F4" s="3">
        <v>18.55</v>
      </c>
      <c r="G4" s="3">
        <v>21.77</v>
      </c>
      <c r="H4" s="3">
        <v>18.2</v>
      </c>
      <c r="I4" s="3">
        <v>20.28</v>
      </c>
      <c r="J4" s="3">
        <v>22.36</v>
      </c>
      <c r="K4" s="3">
        <v>17.78</v>
      </c>
      <c r="L4" s="3">
        <v>18.78</v>
      </c>
    </row>
    <row r="5" spans="1:12">
      <c r="A5" t="s">
        <v>14</v>
      </c>
      <c r="B5" s="3">
        <v>17.309999999999999</v>
      </c>
      <c r="C5" s="3">
        <v>20.41</v>
      </c>
      <c r="D5" s="3">
        <v>22.07</v>
      </c>
      <c r="E5" s="3">
        <v>22.86</v>
      </c>
      <c r="F5" s="3">
        <v>18.63</v>
      </c>
      <c r="G5" s="3">
        <v>21.88</v>
      </c>
      <c r="H5" s="3">
        <v>18.100000000000001</v>
      </c>
      <c r="I5" s="3">
        <v>20.25</v>
      </c>
      <c r="J5" s="3">
        <v>22.17</v>
      </c>
      <c r="K5" s="3">
        <v>17.96</v>
      </c>
      <c r="L5" s="3">
        <v>18.86</v>
      </c>
    </row>
    <row r="6" spans="1:12">
      <c r="A6" t="s">
        <v>15</v>
      </c>
      <c r="B6" s="3">
        <v>18.04</v>
      </c>
      <c r="C6" s="3">
        <v>19.11</v>
      </c>
      <c r="D6" s="3">
        <v>21.63</v>
      </c>
      <c r="E6" s="3">
        <v>24.63</v>
      </c>
      <c r="F6" s="3">
        <v>20.76</v>
      </c>
      <c r="G6" s="3">
        <v>20.51</v>
      </c>
      <c r="H6" s="3">
        <v>17.059999999999999</v>
      </c>
      <c r="I6" s="3">
        <v>20.62</v>
      </c>
      <c r="J6" s="3">
        <v>22.32</v>
      </c>
      <c r="K6" s="3">
        <v>18.28</v>
      </c>
      <c r="L6" s="3">
        <v>19.079999999999998</v>
      </c>
    </row>
    <row r="7" spans="1:12">
      <c r="A7" t="s">
        <v>16</v>
      </c>
      <c r="B7" s="3">
        <v>18.11</v>
      </c>
      <c r="C7" s="3">
        <v>19.190000000000001</v>
      </c>
      <c r="D7" s="3">
        <v>21.67</v>
      </c>
      <c r="E7" s="3">
        <v>24.4</v>
      </c>
      <c r="F7" s="3">
        <v>21.02</v>
      </c>
      <c r="G7" s="3">
        <v>20.16</v>
      </c>
      <c r="H7" s="3">
        <v>17.52</v>
      </c>
      <c r="I7" s="3">
        <v>20.61</v>
      </c>
      <c r="J7" s="3">
        <v>22.41</v>
      </c>
      <c r="K7" s="3">
        <v>18.23</v>
      </c>
      <c r="L7" s="3">
        <v>18.93</v>
      </c>
    </row>
    <row r="8" spans="1:12">
      <c r="A8" t="s">
        <v>17</v>
      </c>
      <c r="B8" s="3">
        <v>18.010000000000002</v>
      </c>
      <c r="C8" s="3">
        <v>19.059999999999999</v>
      </c>
      <c r="D8" s="3">
        <v>21.61</v>
      </c>
      <c r="E8" s="3">
        <v>24.56</v>
      </c>
      <c r="F8" s="3">
        <v>20.84</v>
      </c>
      <c r="G8" s="3">
        <v>20.010000000000002</v>
      </c>
      <c r="H8" s="3">
        <v>17.010000000000002</v>
      </c>
      <c r="I8" s="3">
        <v>20.53</v>
      </c>
      <c r="J8" s="3">
        <v>22.4</v>
      </c>
      <c r="K8" s="3">
        <v>18.34</v>
      </c>
      <c r="L8" s="3">
        <v>18.97</v>
      </c>
    </row>
    <row r="10" spans="1:12">
      <c r="A10" s="4" t="s">
        <v>18</v>
      </c>
      <c r="B10" s="2"/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</row>
    <row r="11" spans="1:12">
      <c r="A11" t="s">
        <v>12</v>
      </c>
      <c r="C11">
        <f>C3-B3</f>
        <v>3.1099999999999994</v>
      </c>
      <c r="D11">
        <f>D3-B3</f>
        <v>4.7699999999999996</v>
      </c>
      <c r="E11">
        <f>E3-B3</f>
        <v>5.57</v>
      </c>
      <c r="F11">
        <f>F3-B3</f>
        <v>1.2399999999999984</v>
      </c>
      <c r="G11">
        <f>G3-B3</f>
        <v>4.5</v>
      </c>
      <c r="H11">
        <f>H3-B3</f>
        <v>0.83999999999999986</v>
      </c>
      <c r="I11">
        <f>I3-B3</f>
        <v>3.0999999999999979</v>
      </c>
      <c r="J11">
        <f>J3-B3</f>
        <v>4.9800000000000004</v>
      </c>
      <c r="K11">
        <f>K3-B3</f>
        <v>0.66000000000000014</v>
      </c>
      <c r="L11">
        <f>L3-B3</f>
        <v>1.5799999999999983</v>
      </c>
    </row>
    <row r="12" spans="1:12">
      <c r="A12" t="s">
        <v>13</v>
      </c>
      <c r="C12">
        <f>C4-B4</f>
        <v>3.1899999999999977</v>
      </c>
      <c r="D12">
        <f t="shared" ref="D12:D16" si="0">D4-B4</f>
        <v>4.6499999999999986</v>
      </c>
      <c r="E12">
        <f>E4-B4</f>
        <v>5.5799999999999983</v>
      </c>
      <c r="F12">
        <f>F4-B4</f>
        <v>1.2699999999999996</v>
      </c>
      <c r="G12">
        <f t="shared" ref="G12:G16" si="1">G4-B4</f>
        <v>4.4899999999999984</v>
      </c>
      <c r="H12">
        <f>H4-B4</f>
        <v>0.91999999999999815</v>
      </c>
      <c r="I12">
        <f t="shared" ref="I12:I16" si="2">I4-B4</f>
        <v>3</v>
      </c>
      <c r="J12">
        <f t="shared" ref="J12:J16" si="3">J4-B4</f>
        <v>5.0799999999999983</v>
      </c>
      <c r="K12">
        <f t="shared" ref="K12:K16" si="4">K4-B4</f>
        <v>0.5</v>
      </c>
      <c r="L12">
        <f t="shared" ref="L12:L16" si="5">L4-B4</f>
        <v>1.5</v>
      </c>
    </row>
    <row r="13" spans="1:12">
      <c r="A13" t="s">
        <v>14</v>
      </c>
      <c r="C13">
        <f t="shared" ref="C12:C16" si="6">C5-B5</f>
        <v>3.1000000000000014</v>
      </c>
      <c r="D13">
        <f t="shared" si="0"/>
        <v>4.7600000000000016</v>
      </c>
      <c r="E13">
        <f t="shared" ref="E12:E16" si="7">E5-B5</f>
        <v>5.5500000000000007</v>
      </c>
      <c r="F13">
        <f t="shared" ref="F12:F16" si="8">F5-B5</f>
        <v>1.3200000000000003</v>
      </c>
      <c r="G13">
        <f t="shared" si="1"/>
        <v>4.57</v>
      </c>
      <c r="H13">
        <f t="shared" ref="H12:H16" si="9">H5-B5</f>
        <v>0.7900000000000027</v>
      </c>
      <c r="I13">
        <f t="shared" si="2"/>
        <v>2.9400000000000013</v>
      </c>
      <c r="J13">
        <f t="shared" si="3"/>
        <v>4.860000000000003</v>
      </c>
      <c r="K13">
        <f t="shared" si="4"/>
        <v>0.65000000000000213</v>
      </c>
      <c r="L13">
        <f t="shared" si="5"/>
        <v>1.5500000000000007</v>
      </c>
    </row>
    <row r="14" spans="1:12">
      <c r="A14" t="s">
        <v>15</v>
      </c>
      <c r="C14">
        <f t="shared" si="6"/>
        <v>1.0700000000000003</v>
      </c>
      <c r="D14">
        <f t="shared" si="0"/>
        <v>3.59</v>
      </c>
      <c r="E14">
        <f t="shared" si="7"/>
        <v>6.59</v>
      </c>
      <c r="F14">
        <f t="shared" si="8"/>
        <v>2.7200000000000024</v>
      </c>
      <c r="G14">
        <f t="shared" si="1"/>
        <v>2.4700000000000024</v>
      </c>
      <c r="H14">
        <f t="shared" si="9"/>
        <v>-0.98000000000000043</v>
      </c>
      <c r="I14">
        <f t="shared" si="2"/>
        <v>2.5800000000000018</v>
      </c>
      <c r="J14">
        <f t="shared" si="3"/>
        <v>4.2800000000000011</v>
      </c>
      <c r="K14">
        <f t="shared" si="4"/>
        <v>0.24000000000000199</v>
      </c>
      <c r="L14">
        <f t="shared" si="5"/>
        <v>1.0399999999999991</v>
      </c>
    </row>
    <row r="15" spans="1:12">
      <c r="A15" t="s">
        <v>16</v>
      </c>
      <c r="C15">
        <f t="shared" si="6"/>
        <v>1.0800000000000018</v>
      </c>
      <c r="D15">
        <f t="shared" si="0"/>
        <v>3.5600000000000023</v>
      </c>
      <c r="E15">
        <f t="shared" si="7"/>
        <v>6.2899999999999991</v>
      </c>
      <c r="F15">
        <f t="shared" si="8"/>
        <v>2.91</v>
      </c>
      <c r="G15">
        <f t="shared" si="1"/>
        <v>2.0500000000000007</v>
      </c>
      <c r="H15">
        <f t="shared" si="9"/>
        <v>-0.58999999999999986</v>
      </c>
      <c r="I15">
        <f t="shared" si="2"/>
        <v>2.5</v>
      </c>
      <c r="J15">
        <f t="shared" si="3"/>
        <v>4.3000000000000007</v>
      </c>
      <c r="K15">
        <f t="shared" si="4"/>
        <v>0.12000000000000099</v>
      </c>
      <c r="L15">
        <f t="shared" si="5"/>
        <v>0.82000000000000028</v>
      </c>
    </row>
    <row r="16" spans="1:12">
      <c r="A16" t="s">
        <v>17</v>
      </c>
      <c r="C16">
        <f t="shared" si="6"/>
        <v>1.0499999999999972</v>
      </c>
      <c r="D16">
        <f t="shared" si="0"/>
        <v>3.5999999999999979</v>
      </c>
      <c r="E16">
        <f t="shared" si="7"/>
        <v>6.5499999999999972</v>
      </c>
      <c r="F16">
        <f t="shared" si="8"/>
        <v>2.8299999999999983</v>
      </c>
      <c r="G16">
        <f t="shared" si="1"/>
        <v>2</v>
      </c>
      <c r="H16">
        <f t="shared" si="9"/>
        <v>-1</v>
      </c>
      <c r="I16">
        <f t="shared" si="2"/>
        <v>2.5199999999999996</v>
      </c>
      <c r="J16">
        <f t="shared" si="3"/>
        <v>4.389999999999997</v>
      </c>
      <c r="K16">
        <f t="shared" si="4"/>
        <v>0.32999999999999829</v>
      </c>
      <c r="L16">
        <f t="shared" si="5"/>
        <v>0.9599999999999973</v>
      </c>
    </row>
    <row r="18" spans="1:12"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11</v>
      </c>
    </row>
    <row r="19" spans="1:12">
      <c r="A19" t="s">
        <v>19</v>
      </c>
      <c r="C19">
        <f>AVERAGE(C11:C13)</f>
        <v>3.1333333333333329</v>
      </c>
      <c r="D19">
        <f t="shared" ref="D19:L19" si="10">AVERAGE(D11:D13)</f>
        <v>4.7266666666666666</v>
      </c>
      <c r="E19">
        <f t="shared" si="10"/>
        <v>5.5666666666666664</v>
      </c>
      <c r="F19">
        <f t="shared" si="10"/>
        <v>1.2766666666666662</v>
      </c>
      <c r="G19">
        <f t="shared" si="10"/>
        <v>4.5199999999999996</v>
      </c>
      <c r="H19">
        <f t="shared" si="10"/>
        <v>0.8500000000000002</v>
      </c>
      <c r="I19">
        <f t="shared" si="10"/>
        <v>3.0133333333333332</v>
      </c>
      <c r="J19">
        <f t="shared" si="10"/>
        <v>4.9733333333333336</v>
      </c>
      <c r="K19">
        <f t="shared" si="10"/>
        <v>0.60333333333333405</v>
      </c>
      <c r="L19">
        <f>AVERAGE(L11:L13)</f>
        <v>1.543333333333333</v>
      </c>
    </row>
    <row r="21" spans="1:12">
      <c r="A21" s="4" t="s">
        <v>20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8</v>
      </c>
      <c r="J21" t="s">
        <v>9</v>
      </c>
      <c r="K21" t="s">
        <v>10</v>
      </c>
      <c r="L21" t="s">
        <v>11</v>
      </c>
    </row>
    <row r="22" spans="1:12">
      <c r="A22" t="s">
        <v>15</v>
      </c>
      <c r="C22">
        <f>POWER(2,-(C14-C19))</f>
        <v>4.1795086114434801</v>
      </c>
      <c r="D22">
        <f t="shared" ref="D22:L22" si="11">POWER(2,-(D14-D19))</f>
        <v>2.1987242267703953</v>
      </c>
      <c r="E22">
        <f t="shared" si="11"/>
        <v>0.49197832675405601</v>
      </c>
      <c r="F22">
        <f t="shared" si="11"/>
        <v>0.36771671604648676</v>
      </c>
      <c r="G22">
        <f t="shared" si="11"/>
        <v>4.1410596953655014</v>
      </c>
      <c r="H22">
        <f t="shared" si="11"/>
        <v>3.555370724666282</v>
      </c>
      <c r="I22">
        <f t="shared" si="11"/>
        <v>1.350349946168188</v>
      </c>
      <c r="J22">
        <f t="shared" si="11"/>
        <v>1.6170153043197231</v>
      </c>
      <c r="K22">
        <f t="shared" si="11"/>
        <v>1.2863946693764019</v>
      </c>
      <c r="L22">
        <f t="shared" si="11"/>
        <v>1.4174848672222602</v>
      </c>
    </row>
    <row r="23" spans="1:12">
      <c r="A23" t="s">
        <v>16</v>
      </c>
      <c r="C23">
        <f>POWER(2,-(C15-C19))</f>
        <v>4.1506386366389831</v>
      </c>
      <c r="D23">
        <f t="shared" ref="D23:L23" si="12">POWER(2,-(D15-D19))</f>
        <v>2.244924096618742</v>
      </c>
      <c r="E23">
        <f t="shared" si="12"/>
        <v>0.60569636847003616</v>
      </c>
      <c r="F23">
        <f t="shared" si="12"/>
        <v>0.32234257710989461</v>
      </c>
      <c r="G23">
        <f t="shared" si="12"/>
        <v>5.540437872443694</v>
      </c>
      <c r="H23">
        <f t="shared" si="12"/>
        <v>2.7132086548953436</v>
      </c>
      <c r="I23">
        <f t="shared" si="12"/>
        <v>1.4273442541708654</v>
      </c>
      <c r="J23">
        <f t="shared" si="12"/>
        <v>1.5947533767863933</v>
      </c>
      <c r="K23">
        <f t="shared" si="12"/>
        <v>1.397969934179019</v>
      </c>
      <c r="L23">
        <f t="shared" si="12"/>
        <v>1.6509922331645448</v>
      </c>
    </row>
    <row r="24" spans="1:12">
      <c r="A24" t="s">
        <v>17</v>
      </c>
      <c r="C24">
        <f>POWER(2,-(C16-C19))</f>
        <v>4.2378523774371883</v>
      </c>
      <c r="D24">
        <f t="shared" ref="D24:L24" si="13">POWER(2,-(D16-D19))</f>
        <v>2.183536529141282</v>
      </c>
      <c r="E24">
        <f t="shared" si="13"/>
        <v>0.50580972015096215</v>
      </c>
      <c r="F24">
        <f t="shared" si="13"/>
        <v>0.34072191924620698</v>
      </c>
      <c r="G24">
        <f t="shared" si="13"/>
        <v>5.7358209920633074</v>
      </c>
      <c r="H24">
        <f t="shared" si="13"/>
        <v>3.6050018504433208</v>
      </c>
      <c r="I24">
        <f t="shared" si="13"/>
        <v>1.4076935840339897</v>
      </c>
      <c r="J24">
        <f t="shared" si="13"/>
        <v>1.4983070768766849</v>
      </c>
      <c r="K24">
        <f t="shared" si="13"/>
        <v>1.2085970563467701</v>
      </c>
      <c r="L24">
        <f t="shared" si="13"/>
        <v>1.498307076876684</v>
      </c>
    </row>
    <row r="26" spans="1:12">
      <c r="A26" t="s">
        <v>21</v>
      </c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  <c r="H26" t="s">
        <v>8</v>
      </c>
      <c r="I26" t="s">
        <v>9</v>
      </c>
      <c r="J26" t="s">
        <v>10</v>
      </c>
      <c r="K26" t="s">
        <v>11</v>
      </c>
    </row>
    <row r="27" spans="1:12">
      <c r="A27" t="s">
        <v>22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</row>
    <row r="28" spans="1:12">
      <c r="A28" t="s">
        <v>23</v>
      </c>
      <c r="B28" s="6">
        <f>AVERAGE(C22:C24)</f>
        <v>4.1893332085065502</v>
      </c>
      <c r="C28" s="6">
        <f t="shared" ref="C28:K28" si="14">AVERAGE(D22:D24)</f>
        <v>2.2090616175101396</v>
      </c>
      <c r="D28" s="6">
        <f>-1/AVERAGE(E22:E24)</f>
        <v>-1.8709255738530526</v>
      </c>
      <c r="E28" s="6">
        <f>-1/AVERAGE(F22:F24)</f>
        <v>-2.9104139306220698</v>
      </c>
      <c r="F28" s="6">
        <f t="shared" si="14"/>
        <v>5.1391061866241676</v>
      </c>
      <c r="G28" s="6">
        <f t="shared" si="14"/>
        <v>3.2911937433349823</v>
      </c>
      <c r="H28" s="6">
        <f t="shared" si="14"/>
        <v>1.3951292614576811</v>
      </c>
      <c r="I28" s="6">
        <f t="shared" si="14"/>
        <v>1.570025252660934</v>
      </c>
      <c r="J28" s="6">
        <f t="shared" si="14"/>
        <v>1.2976538866340637</v>
      </c>
      <c r="K28" s="6">
        <f t="shared" si="14"/>
        <v>1.5222613924211632</v>
      </c>
    </row>
    <row r="29" spans="1:12">
      <c r="A29" t="s">
        <v>24</v>
      </c>
      <c r="B29" s="6">
        <f>STDEV(C22:C24)</f>
        <v>4.4429170334284888E-2</v>
      </c>
      <c r="C29" s="6">
        <f t="shared" ref="C29:K29" si="15">STDEV(D22:D24)</f>
        <v>3.1972716426346116E-2</v>
      </c>
      <c r="D29" s="6">
        <f t="shared" si="15"/>
        <v>6.2048963149322449E-2</v>
      </c>
      <c r="E29" s="6">
        <f t="shared" si="15"/>
        <v>2.2822984598459373E-2</v>
      </c>
      <c r="F29" s="6">
        <f t="shared" si="15"/>
        <v>0.86983690419145565</v>
      </c>
      <c r="G29" s="6">
        <f t="shared" si="15"/>
        <v>0.50116452788022225</v>
      </c>
      <c r="H29" s="6">
        <f t="shared" si="15"/>
        <v>4.0005343612492902E-2</v>
      </c>
      <c r="I29" s="6">
        <f t="shared" si="15"/>
        <v>6.3099294035185008E-2</v>
      </c>
      <c r="J29" s="6">
        <f t="shared" si="15"/>
        <v>9.5187179780463399E-2</v>
      </c>
      <c r="K29" s="6">
        <f t="shared" si="15"/>
        <v>0.11858237395257346</v>
      </c>
    </row>
    <row r="32" spans="1:12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LiuFenghua</dc:creator>
  <cp:lastModifiedBy>LiuFenghua</cp:lastModifiedBy>
  <dcterms:created xsi:type="dcterms:W3CDTF">2015-09-18T07:50:32Z</dcterms:created>
  <dcterms:modified xsi:type="dcterms:W3CDTF">2015-09-18T08:20:20Z</dcterms:modified>
</cp:coreProperties>
</file>