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2_Table" sheetId="1" r:id="rId1"/>
  </sheets>
  <definedNames/>
  <calcPr fullCalcOnLoad="1"/>
</workbook>
</file>

<file path=xl/sharedStrings.xml><?xml version="1.0" encoding="utf-8"?>
<sst xmlns="http://schemas.openxmlformats.org/spreadsheetml/2006/main" count="92" uniqueCount="17">
  <si>
    <t>LAEF</t>
  </si>
  <si>
    <t>LAVmax</t>
  </si>
  <si>
    <t>LAVmin</t>
  </si>
  <si>
    <t>NO.</t>
  </si>
  <si>
    <t>BSA</t>
  </si>
  <si>
    <t>LVp</t>
  </si>
  <si>
    <t>Indexed LAVmax</t>
  </si>
  <si>
    <t>Indexed LAVmin</t>
  </si>
  <si>
    <t>Indexed LAVp</t>
  </si>
  <si>
    <t>LA reservoir function</t>
  </si>
  <si>
    <t>LA conduit function</t>
  </si>
  <si>
    <t>LA contractile function</t>
  </si>
  <si>
    <t>M</t>
  </si>
  <si>
    <t>M</t>
  </si>
  <si>
    <t>F</t>
  </si>
  <si>
    <t>Sex</t>
  </si>
  <si>
    <t>Age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</si>
</sst>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);[Red]\(0.00\)"/>
    <numFmt numFmtId="182" formatCode="0.0_);[Red]\(0.0\)"/>
    <numFmt numFmtId="183" formatCode="0.0000_);[Red]\(0.0000\)"/>
    <numFmt numFmtId="184" formatCode="0_);[Red]\(0\)"/>
    <numFmt numFmtId="185" formatCode="0.000_);[Red]\(0.000\)"/>
    <numFmt numFmtId="186" formatCode="0.00_ "/>
  </numFmts>
  <fonts count="6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81" fontId="0" fillId="0" borderId="0" xfId="0" applyNumberFormat="1" applyFont="1" applyFill="1" applyBorder="1" applyAlignment="1">
      <alignment/>
    </xf>
    <xf numFmtId="181" fontId="0" fillId="0" borderId="0" xfId="0" applyNumberFormat="1" applyBorder="1" applyAlignment="1">
      <alignment/>
    </xf>
    <xf numFmtId="181" fontId="2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84" fontId="0" fillId="2" borderId="0" xfId="0" applyNumberFormat="1" applyFont="1" applyFill="1" applyBorder="1" applyAlignment="1">
      <alignment/>
    </xf>
    <xf numFmtId="184" fontId="0" fillId="2" borderId="0" xfId="0" applyNumberFormat="1" applyFont="1" applyFill="1" applyBorder="1" applyAlignment="1">
      <alignment/>
    </xf>
    <xf numFmtId="184" fontId="0" fillId="3" borderId="0" xfId="0" applyNumberFormat="1" applyFont="1" applyFill="1" applyBorder="1" applyAlignment="1">
      <alignment/>
    </xf>
    <xf numFmtId="184" fontId="0" fillId="3" borderId="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184" fontId="0" fillId="4" borderId="0" xfId="0" applyNumberFormat="1" applyFont="1" applyFill="1" applyBorder="1" applyAlignment="1">
      <alignment/>
    </xf>
    <xf numFmtId="184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181" fontId="5" fillId="0" borderId="0" xfId="0" applyNumberFormat="1" applyFont="1" applyFill="1" applyBorder="1" applyAlignment="1">
      <alignment/>
    </xf>
    <xf numFmtId="181" fontId="5" fillId="0" borderId="0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2" fontId="5" fillId="0" borderId="0" xfId="0" applyNumberFormat="1" applyFont="1" applyBorder="1" applyAlignment="1">
      <alignment/>
    </xf>
    <xf numFmtId="185" fontId="5" fillId="0" borderId="0" xfId="0" applyNumberFormat="1" applyFont="1" applyBorder="1" applyAlignment="1">
      <alignment/>
    </xf>
    <xf numFmtId="182" fontId="5" fillId="0" borderId="0" xfId="0" applyNumberFormat="1" applyFont="1" applyBorder="1" applyAlignment="1">
      <alignment horizontal="left" vertical="center" wrapText="1"/>
    </xf>
    <xf numFmtId="182" fontId="5" fillId="0" borderId="0" xfId="0" applyNumberFormat="1" applyFont="1" applyBorder="1" applyAlignment="1">
      <alignment vertical="center" wrapText="1"/>
    </xf>
    <xf numFmtId="185" fontId="5" fillId="0" borderId="0" xfId="0" applyNumberFormat="1" applyFont="1" applyBorder="1" applyAlignment="1">
      <alignment vertical="center" wrapText="1"/>
    </xf>
    <xf numFmtId="181" fontId="0" fillId="4" borderId="0" xfId="0" applyNumberFormat="1" applyFont="1" applyFill="1" applyBorder="1" applyAlignment="1">
      <alignment/>
    </xf>
    <xf numFmtId="186" fontId="0" fillId="0" borderId="0" xfId="0" applyNumberFormat="1" applyAlignment="1">
      <alignment wrapText="1"/>
    </xf>
    <xf numFmtId="181" fontId="0" fillId="2" borderId="0" xfId="0" applyNumberFormat="1" applyFont="1" applyFill="1" applyBorder="1" applyAlignment="1">
      <alignment/>
    </xf>
    <xf numFmtId="181" fontId="0" fillId="2" borderId="0" xfId="0" applyNumberFormat="1" applyFont="1" applyFill="1" applyBorder="1" applyAlignment="1">
      <alignment/>
    </xf>
    <xf numFmtId="181" fontId="0" fillId="3" borderId="0" xfId="0" applyNumberFormat="1" applyFont="1" applyFill="1" applyBorder="1" applyAlignment="1">
      <alignment/>
    </xf>
    <xf numFmtId="181" fontId="0" fillId="3" borderId="0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0" fillId="4" borderId="0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1"/>
  <sheetViews>
    <sheetView tabSelected="1" workbookViewId="0" topLeftCell="A52">
      <selection activeCell="N88" sqref="N88"/>
    </sheetView>
  </sheetViews>
  <sheetFormatPr defaultColWidth="9.00390625" defaultRowHeight="14.25"/>
  <cols>
    <col min="1" max="1" width="9.00390625" style="11" customWidth="1"/>
    <col min="2" max="2" width="5.625" style="11" customWidth="1"/>
    <col min="3" max="3" width="7.625" style="11" customWidth="1"/>
    <col min="4" max="4" width="9.125" style="2" bestFit="1" customWidth="1"/>
    <col min="5" max="5" width="9.125" style="2" customWidth="1"/>
    <col min="6" max="8" width="9.50390625" style="12" bestFit="1" customWidth="1"/>
    <col min="9" max="9" width="20.875" style="12" customWidth="1"/>
    <col min="10" max="10" width="13.875" style="12" customWidth="1"/>
    <col min="11" max="11" width="11.50390625" style="12" customWidth="1"/>
    <col min="12" max="12" width="9.125" style="13" bestFit="1" customWidth="1"/>
    <col min="13" max="13" width="9.25390625" style="13" customWidth="1"/>
    <col min="14" max="14" width="15.50390625" style="13" customWidth="1"/>
    <col min="15" max="15" width="26.50390625" style="13" customWidth="1"/>
    <col min="16" max="16" width="9.00390625" style="4" customWidth="1"/>
    <col min="17" max="16384" width="9.00390625" style="2" customWidth="1"/>
  </cols>
  <sheetData>
    <row r="1" spans="1:16" s="15" customFormat="1" ht="15.75">
      <c r="A1" s="16" t="s">
        <v>3</v>
      </c>
      <c r="B1" s="16" t="s">
        <v>15</v>
      </c>
      <c r="C1" s="16" t="s">
        <v>16</v>
      </c>
      <c r="D1" s="15" t="s">
        <v>4</v>
      </c>
      <c r="E1" s="15" t="s">
        <v>4</v>
      </c>
      <c r="F1" s="19" t="s">
        <v>1</v>
      </c>
      <c r="G1" s="19" t="s">
        <v>2</v>
      </c>
      <c r="H1" s="20" t="s">
        <v>5</v>
      </c>
      <c r="I1" s="17" t="s">
        <v>6</v>
      </c>
      <c r="J1" s="17" t="s">
        <v>7</v>
      </c>
      <c r="K1" s="17" t="s">
        <v>8</v>
      </c>
      <c r="L1" s="21" t="s">
        <v>0</v>
      </c>
      <c r="M1" s="18" t="s">
        <v>9</v>
      </c>
      <c r="N1" s="18" t="s">
        <v>10</v>
      </c>
      <c r="O1" s="18" t="s">
        <v>11</v>
      </c>
      <c r="P1" s="14"/>
    </row>
    <row r="2" spans="1:16" ht="14.25">
      <c r="A2" s="5">
        <v>1</v>
      </c>
      <c r="B2" s="5" t="s">
        <v>13</v>
      </c>
      <c r="C2" s="5">
        <v>35</v>
      </c>
      <c r="D2" s="23">
        <v>2.151</v>
      </c>
      <c r="E2" s="23">
        <f>ROUND(D2,2)</f>
        <v>2.15</v>
      </c>
      <c r="F2" s="24">
        <v>32.2</v>
      </c>
      <c r="G2" s="24">
        <v>10.4</v>
      </c>
      <c r="H2" s="24">
        <v>21.7</v>
      </c>
      <c r="I2" s="24">
        <f>F2/E2</f>
        <v>14.976744186046513</v>
      </c>
      <c r="J2" s="24">
        <f>G2/E2</f>
        <v>4.837209302325582</v>
      </c>
      <c r="K2" s="24">
        <f>H2/E2</f>
        <v>10.093023255813954</v>
      </c>
      <c r="L2" s="24">
        <f aca="true" t="shared" si="0" ref="L2:L65">(F2-G2)/F2</f>
        <v>0.6770186335403727</v>
      </c>
      <c r="M2" s="24">
        <f>(F2-G2)/G2</f>
        <v>2.0961538461538467</v>
      </c>
      <c r="N2" s="25">
        <f>(F2-H2)/F2</f>
        <v>0.3260869565217392</v>
      </c>
      <c r="O2" s="24">
        <f>(H2-G2)/H2</f>
        <v>0.5207373271889401</v>
      </c>
      <c r="P2" s="1"/>
    </row>
    <row r="3" spans="1:16" ht="14.25">
      <c r="A3" s="5">
        <v>2</v>
      </c>
      <c r="B3" s="5" t="s">
        <v>14</v>
      </c>
      <c r="C3" s="5">
        <v>58</v>
      </c>
      <c r="D3" s="23">
        <v>1.874</v>
      </c>
      <c r="E3" s="23">
        <f aca="true" t="shared" si="1" ref="E3:E66">ROUND(D3,2)</f>
        <v>1.87</v>
      </c>
      <c r="F3" s="24">
        <v>40.3</v>
      </c>
      <c r="G3" s="24">
        <v>17.7</v>
      </c>
      <c r="H3" s="24">
        <v>29.5</v>
      </c>
      <c r="I3" s="24">
        <f>F3/E3</f>
        <v>21.55080213903743</v>
      </c>
      <c r="J3" s="24">
        <f aca="true" t="shared" si="2" ref="J3:J66">G3/E3</f>
        <v>9.46524064171123</v>
      </c>
      <c r="K3" s="24">
        <f aca="true" t="shared" si="3" ref="K3:K66">H3/E3</f>
        <v>15.775401069518715</v>
      </c>
      <c r="L3" s="24">
        <f t="shared" si="0"/>
        <v>0.5607940446650124</v>
      </c>
      <c r="M3" s="24">
        <f aca="true" t="shared" si="4" ref="M3:M66">(F3-G3)/G3</f>
        <v>1.2768361581920904</v>
      </c>
      <c r="N3" s="25">
        <f aca="true" t="shared" si="5" ref="N3:N66">(F3-H3)/F3</f>
        <v>0.2679900744416873</v>
      </c>
      <c r="O3" s="24">
        <f aca="true" t="shared" si="6" ref="O3:O66">(H3-G3)/H3</f>
        <v>0.4</v>
      </c>
      <c r="P3" s="1"/>
    </row>
    <row r="4" spans="1:16" ht="14.25">
      <c r="A4" s="5">
        <v>3</v>
      </c>
      <c r="B4" s="5" t="s">
        <v>13</v>
      </c>
      <c r="C4" s="5">
        <v>56</v>
      </c>
      <c r="D4" s="23">
        <v>1.743</v>
      </c>
      <c r="E4" s="23">
        <f t="shared" si="1"/>
        <v>1.74</v>
      </c>
      <c r="F4" s="24">
        <v>55.5</v>
      </c>
      <c r="G4" s="24">
        <v>18.3</v>
      </c>
      <c r="H4" s="24">
        <v>38.5</v>
      </c>
      <c r="I4" s="24">
        <f aca="true" t="shared" si="7" ref="I4:I67">F4/E4</f>
        <v>31.896551724137932</v>
      </c>
      <c r="J4" s="24">
        <f t="shared" si="2"/>
        <v>10.517241379310345</v>
      </c>
      <c r="K4" s="24">
        <f t="shared" si="3"/>
        <v>22.126436781609197</v>
      </c>
      <c r="L4" s="24">
        <f t="shared" si="0"/>
        <v>0.6702702702702703</v>
      </c>
      <c r="M4" s="24">
        <f t="shared" si="4"/>
        <v>2.0327868852459017</v>
      </c>
      <c r="N4" s="25">
        <f t="shared" si="5"/>
        <v>0.3063063063063063</v>
      </c>
      <c r="O4" s="24">
        <f t="shared" si="6"/>
        <v>0.5246753246753246</v>
      </c>
      <c r="P4" s="1"/>
    </row>
    <row r="5" spans="1:16" ht="14.25">
      <c r="A5" s="5">
        <v>4</v>
      </c>
      <c r="B5" s="5" t="s">
        <v>14</v>
      </c>
      <c r="C5" s="5">
        <v>43</v>
      </c>
      <c r="D5" s="23">
        <v>1.761</v>
      </c>
      <c r="E5" s="23">
        <f t="shared" si="1"/>
        <v>1.76</v>
      </c>
      <c r="F5" s="24">
        <v>50.1</v>
      </c>
      <c r="G5" s="24">
        <v>21.1</v>
      </c>
      <c r="H5" s="24">
        <v>39.9</v>
      </c>
      <c r="I5" s="24">
        <f t="shared" si="7"/>
        <v>28.46590909090909</v>
      </c>
      <c r="J5" s="24">
        <f t="shared" si="2"/>
        <v>11.988636363636365</v>
      </c>
      <c r="K5" s="24">
        <f t="shared" si="3"/>
        <v>22.670454545454543</v>
      </c>
      <c r="L5" s="24">
        <f t="shared" si="0"/>
        <v>0.5788423153692615</v>
      </c>
      <c r="M5" s="24">
        <f t="shared" si="4"/>
        <v>1.3744075829383886</v>
      </c>
      <c r="N5" s="25">
        <f t="shared" si="5"/>
        <v>0.20359281437125754</v>
      </c>
      <c r="O5" s="24">
        <f t="shared" si="6"/>
        <v>0.4711779448621553</v>
      </c>
      <c r="P5" s="1"/>
    </row>
    <row r="6" spans="1:16" ht="14.25">
      <c r="A6" s="5">
        <v>5</v>
      </c>
      <c r="B6" s="5" t="s">
        <v>14</v>
      </c>
      <c r="C6" s="5">
        <v>42</v>
      </c>
      <c r="D6" s="23">
        <v>1.746</v>
      </c>
      <c r="E6" s="23">
        <f t="shared" si="1"/>
        <v>1.75</v>
      </c>
      <c r="F6" s="24">
        <v>49.1</v>
      </c>
      <c r="G6" s="24">
        <v>20.1</v>
      </c>
      <c r="H6" s="24">
        <v>39.1</v>
      </c>
      <c r="I6" s="24">
        <f t="shared" si="7"/>
        <v>28.057142857142857</v>
      </c>
      <c r="J6" s="24">
        <f t="shared" si="2"/>
        <v>11.485714285714286</v>
      </c>
      <c r="K6" s="24">
        <f t="shared" si="3"/>
        <v>22.342857142857145</v>
      </c>
      <c r="L6" s="24">
        <f t="shared" si="0"/>
        <v>0.5906313645621181</v>
      </c>
      <c r="M6" s="24">
        <f t="shared" si="4"/>
        <v>1.4427860696517412</v>
      </c>
      <c r="N6" s="25">
        <f t="shared" si="5"/>
        <v>0.20366598778004072</v>
      </c>
      <c r="O6" s="24">
        <f t="shared" si="6"/>
        <v>0.4859335038363171</v>
      </c>
      <c r="P6" s="1"/>
    </row>
    <row r="7" spans="1:16" ht="14.25">
      <c r="A7" s="5">
        <v>6</v>
      </c>
      <c r="B7" s="5" t="s">
        <v>13</v>
      </c>
      <c r="C7" s="5">
        <v>46</v>
      </c>
      <c r="D7" s="23">
        <v>1.822</v>
      </c>
      <c r="E7" s="23">
        <f t="shared" si="1"/>
        <v>1.82</v>
      </c>
      <c r="F7" s="24">
        <v>50.1</v>
      </c>
      <c r="G7" s="24">
        <v>22.3</v>
      </c>
      <c r="H7" s="24">
        <v>39.8</v>
      </c>
      <c r="I7" s="24">
        <f t="shared" si="7"/>
        <v>27.527472527472526</v>
      </c>
      <c r="J7" s="24">
        <f t="shared" si="2"/>
        <v>12.252747252747252</v>
      </c>
      <c r="K7" s="24">
        <f t="shared" si="3"/>
        <v>21.868131868131865</v>
      </c>
      <c r="L7" s="24">
        <f t="shared" si="0"/>
        <v>0.5548902195608783</v>
      </c>
      <c r="M7" s="24">
        <f t="shared" si="4"/>
        <v>1.2466367713004485</v>
      </c>
      <c r="N7" s="25">
        <f t="shared" si="5"/>
        <v>0.2055888223552895</v>
      </c>
      <c r="O7" s="24">
        <f t="shared" si="6"/>
        <v>0.4396984924623115</v>
      </c>
      <c r="P7" s="1"/>
    </row>
    <row r="8" spans="1:16" ht="14.25">
      <c r="A8" s="5">
        <v>7</v>
      </c>
      <c r="B8" s="5" t="s">
        <v>14</v>
      </c>
      <c r="C8" s="5">
        <v>41</v>
      </c>
      <c r="D8" s="23">
        <v>1.749</v>
      </c>
      <c r="E8" s="23">
        <f t="shared" si="1"/>
        <v>1.75</v>
      </c>
      <c r="F8" s="24">
        <v>45.5</v>
      </c>
      <c r="G8" s="24">
        <v>18.3</v>
      </c>
      <c r="H8" s="24">
        <v>28.7</v>
      </c>
      <c r="I8" s="24">
        <f t="shared" si="7"/>
        <v>26</v>
      </c>
      <c r="J8" s="24">
        <f t="shared" si="2"/>
        <v>10.457142857142857</v>
      </c>
      <c r="K8" s="24">
        <f t="shared" si="3"/>
        <v>16.4</v>
      </c>
      <c r="L8" s="24">
        <f t="shared" si="0"/>
        <v>0.5978021978021978</v>
      </c>
      <c r="M8" s="24">
        <f t="shared" si="4"/>
        <v>1.4863387978142075</v>
      </c>
      <c r="N8" s="25">
        <f t="shared" si="5"/>
        <v>0.36923076923076925</v>
      </c>
      <c r="O8" s="24">
        <f t="shared" si="6"/>
        <v>0.36236933797909404</v>
      </c>
      <c r="P8" s="1"/>
    </row>
    <row r="9" spans="1:16" ht="14.25">
      <c r="A9" s="5">
        <v>8</v>
      </c>
      <c r="B9" s="6" t="s">
        <v>13</v>
      </c>
      <c r="C9" s="6">
        <v>57</v>
      </c>
      <c r="D9" s="23">
        <v>1.741</v>
      </c>
      <c r="E9" s="23">
        <f t="shared" si="1"/>
        <v>1.74</v>
      </c>
      <c r="F9" s="25">
        <v>37.5</v>
      </c>
      <c r="G9" s="25">
        <v>15.1</v>
      </c>
      <c r="H9" s="25">
        <v>22.7</v>
      </c>
      <c r="I9" s="24">
        <f t="shared" si="7"/>
        <v>21.551724137931036</v>
      </c>
      <c r="J9" s="24">
        <f t="shared" si="2"/>
        <v>8.678160919540229</v>
      </c>
      <c r="K9" s="24">
        <f t="shared" si="3"/>
        <v>13.045977011494253</v>
      </c>
      <c r="L9" s="25">
        <f t="shared" si="0"/>
        <v>0.5973333333333333</v>
      </c>
      <c r="M9" s="24">
        <f t="shared" si="4"/>
        <v>1.4834437086092715</v>
      </c>
      <c r="N9" s="25">
        <f t="shared" si="5"/>
        <v>0.39466666666666667</v>
      </c>
      <c r="O9" s="24">
        <f t="shared" si="6"/>
        <v>0.33480176211453744</v>
      </c>
      <c r="P9" s="1"/>
    </row>
    <row r="10" spans="1:16" ht="14.25">
      <c r="A10" s="5">
        <v>9</v>
      </c>
      <c r="B10" s="5" t="s">
        <v>14</v>
      </c>
      <c r="C10" s="5">
        <v>44</v>
      </c>
      <c r="D10" s="23">
        <v>1.454</v>
      </c>
      <c r="E10" s="23">
        <f t="shared" si="1"/>
        <v>1.45</v>
      </c>
      <c r="F10" s="24">
        <v>30.6</v>
      </c>
      <c r="G10" s="24">
        <v>13</v>
      </c>
      <c r="H10" s="24">
        <v>22.2</v>
      </c>
      <c r="I10" s="24">
        <f t="shared" si="7"/>
        <v>21.10344827586207</v>
      </c>
      <c r="J10" s="24">
        <f t="shared" si="2"/>
        <v>8.965517241379311</v>
      </c>
      <c r="K10" s="24">
        <f t="shared" si="3"/>
        <v>15.310344827586206</v>
      </c>
      <c r="L10" s="24">
        <f t="shared" si="0"/>
        <v>0.5751633986928105</v>
      </c>
      <c r="M10" s="24">
        <f t="shared" si="4"/>
        <v>1.353846153846154</v>
      </c>
      <c r="N10" s="25">
        <f t="shared" si="5"/>
        <v>0.2745098039215687</v>
      </c>
      <c r="O10" s="24">
        <f t="shared" si="6"/>
        <v>0.4144144144144144</v>
      </c>
      <c r="P10" s="1"/>
    </row>
    <row r="11" spans="1:16" ht="14.25">
      <c r="A11" s="5">
        <v>10</v>
      </c>
      <c r="B11" s="5" t="s">
        <v>13</v>
      </c>
      <c r="C11" s="5">
        <v>37</v>
      </c>
      <c r="D11" s="23">
        <v>1.632</v>
      </c>
      <c r="E11" s="23">
        <f t="shared" si="1"/>
        <v>1.63</v>
      </c>
      <c r="F11" s="24">
        <v>32.3</v>
      </c>
      <c r="G11" s="24">
        <v>12.6</v>
      </c>
      <c r="H11" s="24">
        <v>22</v>
      </c>
      <c r="I11" s="24">
        <f t="shared" si="7"/>
        <v>19.8159509202454</v>
      </c>
      <c r="J11" s="24">
        <f t="shared" si="2"/>
        <v>7.730061349693252</v>
      </c>
      <c r="K11" s="24">
        <f t="shared" si="3"/>
        <v>13.496932515337424</v>
      </c>
      <c r="L11" s="24">
        <f t="shared" si="0"/>
        <v>0.609907120743034</v>
      </c>
      <c r="M11" s="24">
        <f t="shared" si="4"/>
        <v>1.5634920634920633</v>
      </c>
      <c r="N11" s="25">
        <f t="shared" si="5"/>
        <v>0.31888544891640863</v>
      </c>
      <c r="O11" s="24">
        <f t="shared" si="6"/>
        <v>0.4272727272727273</v>
      </c>
      <c r="P11" s="1"/>
    </row>
    <row r="12" spans="1:16" ht="14.25">
      <c r="A12" s="5">
        <v>11</v>
      </c>
      <c r="B12" s="5" t="s">
        <v>12</v>
      </c>
      <c r="C12" s="5">
        <v>48</v>
      </c>
      <c r="D12" s="23">
        <v>1.822</v>
      </c>
      <c r="E12" s="23">
        <f t="shared" si="1"/>
        <v>1.82</v>
      </c>
      <c r="F12" s="24">
        <v>35</v>
      </c>
      <c r="G12" s="24">
        <v>11.6</v>
      </c>
      <c r="H12" s="24">
        <v>21.9</v>
      </c>
      <c r="I12" s="24">
        <f t="shared" si="7"/>
        <v>19.23076923076923</v>
      </c>
      <c r="J12" s="24">
        <f t="shared" si="2"/>
        <v>6.373626373626373</v>
      </c>
      <c r="K12" s="24">
        <f t="shared" si="3"/>
        <v>12.032967032967031</v>
      </c>
      <c r="L12" s="24">
        <f t="shared" si="0"/>
        <v>0.6685714285714285</v>
      </c>
      <c r="M12" s="24">
        <f t="shared" si="4"/>
        <v>2.0172413793103448</v>
      </c>
      <c r="N12" s="25">
        <f t="shared" si="5"/>
        <v>0.37428571428571433</v>
      </c>
      <c r="O12" s="24">
        <f t="shared" si="6"/>
        <v>0.4703196347031963</v>
      </c>
      <c r="P12" s="1"/>
    </row>
    <row r="13" spans="1:16" ht="14.25">
      <c r="A13" s="5">
        <v>12</v>
      </c>
      <c r="B13" s="5" t="s">
        <v>12</v>
      </c>
      <c r="C13" s="5">
        <v>46</v>
      </c>
      <c r="D13" s="23">
        <v>1.818</v>
      </c>
      <c r="E13" s="23">
        <f t="shared" si="1"/>
        <v>1.82</v>
      </c>
      <c r="F13" s="24">
        <v>40.5</v>
      </c>
      <c r="G13" s="24">
        <v>16.1</v>
      </c>
      <c r="H13" s="24">
        <v>26.2</v>
      </c>
      <c r="I13" s="24">
        <f t="shared" si="7"/>
        <v>22.252747252747252</v>
      </c>
      <c r="J13" s="24">
        <f t="shared" si="2"/>
        <v>8.846153846153847</v>
      </c>
      <c r="K13" s="24">
        <f t="shared" si="3"/>
        <v>14.395604395604394</v>
      </c>
      <c r="L13" s="24">
        <f t="shared" si="0"/>
        <v>0.6024691358024691</v>
      </c>
      <c r="M13" s="24">
        <f t="shared" si="4"/>
        <v>1.5155279503105588</v>
      </c>
      <c r="N13" s="25">
        <f t="shared" si="5"/>
        <v>0.3530864197530864</v>
      </c>
      <c r="O13" s="24">
        <f t="shared" si="6"/>
        <v>0.3854961832061068</v>
      </c>
      <c r="P13" s="1"/>
    </row>
    <row r="14" spans="1:16" ht="14.25">
      <c r="A14" s="5">
        <v>13</v>
      </c>
      <c r="B14" s="5" t="s">
        <v>12</v>
      </c>
      <c r="C14" s="5">
        <v>75</v>
      </c>
      <c r="D14" s="23">
        <v>1.719</v>
      </c>
      <c r="E14" s="23">
        <f t="shared" si="1"/>
        <v>1.72</v>
      </c>
      <c r="F14" s="24">
        <v>32.3</v>
      </c>
      <c r="G14" s="24">
        <v>12.2</v>
      </c>
      <c r="H14" s="24">
        <v>23.1</v>
      </c>
      <c r="I14" s="24">
        <f t="shared" si="7"/>
        <v>18.779069767441857</v>
      </c>
      <c r="J14" s="24">
        <f t="shared" si="2"/>
        <v>7.093023255813953</v>
      </c>
      <c r="K14" s="24">
        <f t="shared" si="3"/>
        <v>13.430232558139537</v>
      </c>
      <c r="L14" s="24">
        <f t="shared" si="0"/>
        <v>0.6222910216718266</v>
      </c>
      <c r="M14" s="24">
        <f t="shared" si="4"/>
        <v>1.6475409836065573</v>
      </c>
      <c r="N14" s="25">
        <f t="shared" si="5"/>
        <v>0.284829721362229</v>
      </c>
      <c r="O14" s="24">
        <f t="shared" si="6"/>
        <v>0.4718614718614719</v>
      </c>
      <c r="P14" s="1"/>
    </row>
    <row r="15" spans="1:16" ht="14.25">
      <c r="A15" s="5">
        <v>14</v>
      </c>
      <c r="B15" s="5" t="s">
        <v>14</v>
      </c>
      <c r="C15" s="5">
        <v>56</v>
      </c>
      <c r="D15" s="23">
        <v>1.509</v>
      </c>
      <c r="E15" s="23">
        <f t="shared" si="1"/>
        <v>1.51</v>
      </c>
      <c r="F15" s="24">
        <v>43.9</v>
      </c>
      <c r="G15" s="24">
        <v>19.3</v>
      </c>
      <c r="H15" s="24">
        <v>30.6</v>
      </c>
      <c r="I15" s="24">
        <f t="shared" si="7"/>
        <v>29.072847682119203</v>
      </c>
      <c r="J15" s="24">
        <f t="shared" si="2"/>
        <v>12.781456953642385</v>
      </c>
      <c r="K15" s="24">
        <f t="shared" si="3"/>
        <v>20.264900662251655</v>
      </c>
      <c r="L15" s="24">
        <f t="shared" si="0"/>
        <v>0.5603644646924829</v>
      </c>
      <c r="M15" s="24">
        <f t="shared" si="4"/>
        <v>1.2746113989637304</v>
      </c>
      <c r="N15" s="25">
        <f t="shared" si="5"/>
        <v>0.3029612756264236</v>
      </c>
      <c r="O15" s="24">
        <f t="shared" si="6"/>
        <v>0.369281045751634</v>
      </c>
      <c r="P15" s="1"/>
    </row>
    <row r="16" spans="1:16" ht="14.25">
      <c r="A16" s="5">
        <v>15</v>
      </c>
      <c r="B16" s="5" t="s">
        <v>12</v>
      </c>
      <c r="C16" s="5">
        <v>62</v>
      </c>
      <c r="D16" s="23">
        <v>1.844</v>
      </c>
      <c r="E16" s="23">
        <f t="shared" si="1"/>
        <v>1.84</v>
      </c>
      <c r="F16" s="24">
        <v>49.9</v>
      </c>
      <c r="G16" s="24">
        <v>15</v>
      </c>
      <c r="H16" s="24">
        <v>29.4</v>
      </c>
      <c r="I16" s="24">
        <f t="shared" si="7"/>
        <v>27.1195652173913</v>
      </c>
      <c r="J16" s="24">
        <f t="shared" si="2"/>
        <v>8.152173913043478</v>
      </c>
      <c r="K16" s="24">
        <f t="shared" si="3"/>
        <v>15.978260869565215</v>
      </c>
      <c r="L16" s="24">
        <f t="shared" si="0"/>
        <v>0.6993987975951904</v>
      </c>
      <c r="M16" s="24">
        <f t="shared" si="4"/>
        <v>2.3266666666666667</v>
      </c>
      <c r="N16" s="25">
        <f t="shared" si="5"/>
        <v>0.41082164328657317</v>
      </c>
      <c r="O16" s="24">
        <f t="shared" si="6"/>
        <v>0.4897959183673469</v>
      </c>
      <c r="P16" s="1"/>
    </row>
    <row r="17" spans="1:16" ht="14.25">
      <c r="A17" s="5">
        <v>16</v>
      </c>
      <c r="B17" s="5" t="s">
        <v>14</v>
      </c>
      <c r="C17" s="5">
        <v>70</v>
      </c>
      <c r="D17" s="23">
        <v>1.584</v>
      </c>
      <c r="E17" s="23">
        <f t="shared" si="1"/>
        <v>1.58</v>
      </c>
      <c r="F17" s="24">
        <v>41.7</v>
      </c>
      <c r="G17" s="24">
        <v>13.9</v>
      </c>
      <c r="H17" s="24">
        <v>28.6</v>
      </c>
      <c r="I17" s="24">
        <f t="shared" si="7"/>
        <v>26.39240506329114</v>
      </c>
      <c r="J17" s="24">
        <f t="shared" si="2"/>
        <v>8.79746835443038</v>
      </c>
      <c r="K17" s="24">
        <f t="shared" si="3"/>
        <v>18.10126582278481</v>
      </c>
      <c r="L17" s="24">
        <f t="shared" si="0"/>
        <v>0.6666666666666667</v>
      </c>
      <c r="M17" s="24">
        <f t="shared" si="4"/>
        <v>2.0000000000000004</v>
      </c>
      <c r="N17" s="25">
        <f t="shared" si="5"/>
        <v>0.31414868105515587</v>
      </c>
      <c r="O17" s="24">
        <f t="shared" si="6"/>
        <v>0.513986013986014</v>
      </c>
      <c r="P17" s="1"/>
    </row>
    <row r="18" spans="1:16" ht="14.25">
      <c r="A18" s="5">
        <v>17</v>
      </c>
      <c r="B18" s="5" t="s">
        <v>12</v>
      </c>
      <c r="C18" s="5">
        <v>69</v>
      </c>
      <c r="D18" s="23">
        <v>2.231</v>
      </c>
      <c r="E18" s="23">
        <f t="shared" si="1"/>
        <v>2.23</v>
      </c>
      <c r="F18" s="24">
        <v>33.9</v>
      </c>
      <c r="G18" s="24">
        <v>11.7</v>
      </c>
      <c r="H18" s="24">
        <v>25.8</v>
      </c>
      <c r="I18" s="24">
        <f t="shared" si="7"/>
        <v>15.201793721973093</v>
      </c>
      <c r="J18" s="24">
        <f t="shared" si="2"/>
        <v>5.246636771300448</v>
      </c>
      <c r="K18" s="24">
        <f t="shared" si="3"/>
        <v>11.5695067264574</v>
      </c>
      <c r="L18" s="24">
        <f t="shared" si="0"/>
        <v>0.6548672566371682</v>
      </c>
      <c r="M18" s="24">
        <f t="shared" si="4"/>
        <v>1.8974358974358976</v>
      </c>
      <c r="N18" s="25">
        <f t="shared" si="5"/>
        <v>0.2389380530973451</v>
      </c>
      <c r="O18" s="24">
        <f t="shared" si="6"/>
        <v>0.5465116279069768</v>
      </c>
      <c r="P18" s="1"/>
    </row>
    <row r="19" spans="1:16" ht="14.25">
      <c r="A19" s="5">
        <v>18</v>
      </c>
      <c r="B19" s="5" t="s">
        <v>14</v>
      </c>
      <c r="C19" s="5">
        <v>59</v>
      </c>
      <c r="D19" s="23">
        <v>1.651</v>
      </c>
      <c r="E19" s="23">
        <f t="shared" si="1"/>
        <v>1.65</v>
      </c>
      <c r="F19" s="24">
        <v>27</v>
      </c>
      <c r="G19" s="24">
        <v>10.9</v>
      </c>
      <c r="H19" s="24">
        <v>20.7</v>
      </c>
      <c r="I19" s="24">
        <f t="shared" si="7"/>
        <v>16.363636363636363</v>
      </c>
      <c r="J19" s="24">
        <f t="shared" si="2"/>
        <v>6.606060606060606</v>
      </c>
      <c r="K19" s="24">
        <f t="shared" si="3"/>
        <v>12.545454545454545</v>
      </c>
      <c r="L19" s="24">
        <f t="shared" si="0"/>
        <v>0.5962962962962963</v>
      </c>
      <c r="M19" s="24">
        <f t="shared" si="4"/>
        <v>1.4770642201834863</v>
      </c>
      <c r="N19" s="25">
        <f t="shared" si="5"/>
        <v>0.23333333333333336</v>
      </c>
      <c r="O19" s="24">
        <f t="shared" si="6"/>
        <v>0.4734299516908212</v>
      </c>
      <c r="P19" s="1"/>
    </row>
    <row r="20" spans="1:16" ht="14.25">
      <c r="A20" s="5">
        <v>19</v>
      </c>
      <c r="B20" s="5" t="s">
        <v>14</v>
      </c>
      <c r="C20" s="5">
        <v>40</v>
      </c>
      <c r="D20" s="23">
        <v>1.526</v>
      </c>
      <c r="E20" s="23">
        <f t="shared" si="1"/>
        <v>1.53</v>
      </c>
      <c r="F20" s="24">
        <v>42.3</v>
      </c>
      <c r="G20" s="24">
        <v>16.3</v>
      </c>
      <c r="H20" s="24">
        <v>23.7</v>
      </c>
      <c r="I20" s="24">
        <f t="shared" si="7"/>
        <v>27.64705882352941</v>
      </c>
      <c r="J20" s="24">
        <f t="shared" si="2"/>
        <v>10.65359477124183</v>
      </c>
      <c r="K20" s="24">
        <f t="shared" si="3"/>
        <v>15.490196078431373</v>
      </c>
      <c r="L20" s="24">
        <f t="shared" si="0"/>
        <v>0.6146572104018913</v>
      </c>
      <c r="M20" s="24">
        <f t="shared" si="4"/>
        <v>1.595092024539877</v>
      </c>
      <c r="N20" s="25">
        <f t="shared" si="5"/>
        <v>0.43971631205673756</v>
      </c>
      <c r="O20" s="24">
        <f t="shared" si="6"/>
        <v>0.3122362869198312</v>
      </c>
      <c r="P20" s="1"/>
    </row>
    <row r="21" spans="1:16" ht="14.25">
      <c r="A21" s="7">
        <v>20</v>
      </c>
      <c r="B21" s="7" t="s">
        <v>12</v>
      </c>
      <c r="C21" s="7">
        <v>57</v>
      </c>
      <c r="D21" s="23">
        <v>1.867</v>
      </c>
      <c r="E21" s="23">
        <f t="shared" si="1"/>
        <v>1.87</v>
      </c>
      <c r="F21" s="26">
        <v>55.5</v>
      </c>
      <c r="G21" s="26">
        <v>22.3</v>
      </c>
      <c r="H21" s="26">
        <v>39.4</v>
      </c>
      <c r="I21" s="24">
        <f t="shared" si="7"/>
        <v>29.679144385026735</v>
      </c>
      <c r="J21" s="24">
        <f t="shared" si="2"/>
        <v>11.925133689839571</v>
      </c>
      <c r="K21" s="24">
        <f t="shared" si="3"/>
        <v>21.069518716577537</v>
      </c>
      <c r="L21" s="26">
        <f t="shared" si="0"/>
        <v>0.5981981981981982</v>
      </c>
      <c r="M21" s="26">
        <f t="shared" si="4"/>
        <v>1.4887892376681615</v>
      </c>
      <c r="N21" s="27">
        <f t="shared" si="5"/>
        <v>0.2900900900900901</v>
      </c>
      <c r="O21" s="26">
        <f t="shared" si="6"/>
        <v>0.43401015228426393</v>
      </c>
      <c r="P21" s="1"/>
    </row>
    <row r="22" spans="1:16" ht="14.25">
      <c r="A22" s="7">
        <v>21</v>
      </c>
      <c r="B22" s="7" t="s">
        <v>12</v>
      </c>
      <c r="C22" s="7">
        <v>73</v>
      </c>
      <c r="D22" s="23">
        <v>1.738</v>
      </c>
      <c r="E22" s="23">
        <f t="shared" si="1"/>
        <v>1.74</v>
      </c>
      <c r="F22" s="26">
        <v>66.5</v>
      </c>
      <c r="G22" s="26">
        <v>30.4</v>
      </c>
      <c r="H22" s="26">
        <v>45.6</v>
      </c>
      <c r="I22" s="24">
        <f t="shared" si="7"/>
        <v>38.2183908045977</v>
      </c>
      <c r="J22" s="24">
        <f t="shared" si="2"/>
        <v>17.47126436781609</v>
      </c>
      <c r="K22" s="24">
        <f t="shared" si="3"/>
        <v>26.20689655172414</v>
      </c>
      <c r="L22" s="26">
        <f t="shared" si="0"/>
        <v>0.5428571428571429</v>
      </c>
      <c r="M22" s="26">
        <f t="shared" si="4"/>
        <v>1.1875</v>
      </c>
      <c r="N22" s="27">
        <f t="shared" si="5"/>
        <v>0.3142857142857143</v>
      </c>
      <c r="O22" s="26">
        <f t="shared" si="6"/>
        <v>0.33333333333333337</v>
      </c>
      <c r="P22" s="3"/>
    </row>
    <row r="23" spans="1:16" ht="14.25">
      <c r="A23" s="7">
        <v>22</v>
      </c>
      <c r="B23" s="7" t="s">
        <v>12</v>
      </c>
      <c r="C23" s="7">
        <v>64</v>
      </c>
      <c r="D23" s="23">
        <v>1.666</v>
      </c>
      <c r="E23" s="23">
        <f t="shared" si="1"/>
        <v>1.67</v>
      </c>
      <c r="F23" s="27">
        <v>67.1</v>
      </c>
      <c r="G23" s="26">
        <v>29.3</v>
      </c>
      <c r="H23" s="26">
        <v>43.2</v>
      </c>
      <c r="I23" s="24">
        <f t="shared" si="7"/>
        <v>40.17964071856287</v>
      </c>
      <c r="J23" s="24">
        <f t="shared" si="2"/>
        <v>17.54491017964072</v>
      </c>
      <c r="K23" s="24">
        <f t="shared" si="3"/>
        <v>25.868263473053894</v>
      </c>
      <c r="L23" s="26">
        <f t="shared" si="0"/>
        <v>0.5633383010432191</v>
      </c>
      <c r="M23" s="26">
        <f t="shared" si="4"/>
        <v>1.2901023890784982</v>
      </c>
      <c r="N23" s="27">
        <f t="shared" si="5"/>
        <v>0.3561847988077495</v>
      </c>
      <c r="O23" s="26">
        <f t="shared" si="6"/>
        <v>0.3217592592592593</v>
      </c>
      <c r="P23" s="1"/>
    </row>
    <row r="24" spans="1:16" ht="14.25">
      <c r="A24" s="7">
        <v>23</v>
      </c>
      <c r="B24" s="7" t="s">
        <v>14</v>
      </c>
      <c r="C24" s="7">
        <v>64</v>
      </c>
      <c r="D24" s="23">
        <v>1.669</v>
      </c>
      <c r="E24" s="23">
        <f t="shared" si="1"/>
        <v>1.67</v>
      </c>
      <c r="F24" s="26">
        <v>64.7</v>
      </c>
      <c r="G24" s="26">
        <v>28.3</v>
      </c>
      <c r="H24" s="26">
        <v>50.2</v>
      </c>
      <c r="I24" s="24">
        <f t="shared" si="7"/>
        <v>38.74251497005989</v>
      </c>
      <c r="J24" s="24">
        <f t="shared" si="2"/>
        <v>16.94610778443114</v>
      </c>
      <c r="K24" s="24">
        <f t="shared" si="3"/>
        <v>30.05988023952096</v>
      </c>
      <c r="L24" s="26">
        <f t="shared" si="0"/>
        <v>0.562596599690881</v>
      </c>
      <c r="M24" s="26">
        <f t="shared" si="4"/>
        <v>1.286219081272085</v>
      </c>
      <c r="N24" s="27">
        <f t="shared" si="5"/>
        <v>0.2241112828438949</v>
      </c>
      <c r="O24" s="26">
        <f t="shared" si="6"/>
        <v>0.4362549800796813</v>
      </c>
      <c r="P24" s="3"/>
    </row>
    <row r="25" spans="1:16" ht="14.25">
      <c r="A25" s="7">
        <v>24</v>
      </c>
      <c r="B25" s="7" t="s">
        <v>12</v>
      </c>
      <c r="C25" s="7">
        <v>51</v>
      </c>
      <c r="D25" s="23">
        <v>1.999</v>
      </c>
      <c r="E25" s="23">
        <f t="shared" si="1"/>
        <v>2</v>
      </c>
      <c r="F25" s="26">
        <v>59.6</v>
      </c>
      <c r="G25" s="26">
        <v>21.9</v>
      </c>
      <c r="H25" s="26">
        <v>42.7</v>
      </c>
      <c r="I25" s="24">
        <f t="shared" si="7"/>
        <v>29.8</v>
      </c>
      <c r="J25" s="24">
        <f t="shared" si="2"/>
        <v>10.95</v>
      </c>
      <c r="K25" s="24">
        <f t="shared" si="3"/>
        <v>21.35</v>
      </c>
      <c r="L25" s="26">
        <f t="shared" si="0"/>
        <v>0.6325503355704698</v>
      </c>
      <c r="M25" s="26">
        <f t="shared" si="4"/>
        <v>1.7214611872146122</v>
      </c>
      <c r="N25" s="27">
        <f t="shared" si="5"/>
        <v>0.2835570469798657</v>
      </c>
      <c r="O25" s="26">
        <f t="shared" si="6"/>
        <v>0.4871194379391101</v>
      </c>
      <c r="P25" s="1"/>
    </row>
    <row r="26" spans="1:16" ht="14.25">
      <c r="A26" s="7">
        <v>25</v>
      </c>
      <c r="B26" s="7" t="s">
        <v>14</v>
      </c>
      <c r="C26" s="7">
        <v>40</v>
      </c>
      <c r="D26" s="23">
        <v>1.533</v>
      </c>
      <c r="E26" s="23">
        <f t="shared" si="1"/>
        <v>1.53</v>
      </c>
      <c r="F26" s="26">
        <v>58.6</v>
      </c>
      <c r="G26" s="26">
        <v>21.1</v>
      </c>
      <c r="H26" s="26">
        <v>40.5</v>
      </c>
      <c r="I26" s="24">
        <f t="shared" si="7"/>
        <v>38.30065359477124</v>
      </c>
      <c r="J26" s="24">
        <f t="shared" si="2"/>
        <v>13.790849673202615</v>
      </c>
      <c r="K26" s="24">
        <f t="shared" si="3"/>
        <v>26.470588235294116</v>
      </c>
      <c r="L26" s="26">
        <f t="shared" si="0"/>
        <v>0.6399317406143344</v>
      </c>
      <c r="M26" s="26">
        <f t="shared" si="4"/>
        <v>1.777251184834123</v>
      </c>
      <c r="N26" s="27">
        <f t="shared" si="5"/>
        <v>0.3088737201365188</v>
      </c>
      <c r="O26" s="26">
        <f t="shared" si="6"/>
        <v>0.4790123456790123</v>
      </c>
      <c r="P26" s="1"/>
    </row>
    <row r="27" spans="1:16" ht="14.25">
      <c r="A27" s="7">
        <v>26</v>
      </c>
      <c r="B27" s="7" t="s">
        <v>14</v>
      </c>
      <c r="C27" s="7">
        <v>73</v>
      </c>
      <c r="D27" s="23">
        <v>1.67</v>
      </c>
      <c r="E27" s="23">
        <f t="shared" si="1"/>
        <v>1.67</v>
      </c>
      <c r="F27" s="26">
        <v>63.5</v>
      </c>
      <c r="G27" s="26">
        <v>23.5</v>
      </c>
      <c r="H27" s="26">
        <v>47.2</v>
      </c>
      <c r="I27" s="24">
        <f t="shared" si="7"/>
        <v>38.02395209580838</v>
      </c>
      <c r="J27" s="24">
        <f t="shared" si="2"/>
        <v>14.07185628742515</v>
      </c>
      <c r="K27" s="24">
        <f t="shared" si="3"/>
        <v>28.26347305389222</v>
      </c>
      <c r="L27" s="26">
        <f t="shared" si="0"/>
        <v>0.6299212598425197</v>
      </c>
      <c r="M27" s="26">
        <f t="shared" si="4"/>
        <v>1.702127659574468</v>
      </c>
      <c r="N27" s="27">
        <f t="shared" si="5"/>
        <v>0.2566929133858267</v>
      </c>
      <c r="O27" s="26">
        <f t="shared" si="6"/>
        <v>0.5021186440677966</v>
      </c>
      <c r="P27" s="1"/>
    </row>
    <row r="28" spans="1:16" ht="14.25">
      <c r="A28" s="7">
        <v>27</v>
      </c>
      <c r="B28" s="7" t="s">
        <v>12</v>
      </c>
      <c r="C28" s="7">
        <v>36</v>
      </c>
      <c r="D28" s="23">
        <v>1.736</v>
      </c>
      <c r="E28" s="23">
        <f t="shared" si="1"/>
        <v>1.74</v>
      </c>
      <c r="F28" s="26">
        <v>62.7</v>
      </c>
      <c r="G28" s="26">
        <v>25.4</v>
      </c>
      <c r="H28" s="26">
        <v>41</v>
      </c>
      <c r="I28" s="24">
        <f t="shared" si="7"/>
        <v>36.03448275862069</v>
      </c>
      <c r="J28" s="24">
        <f t="shared" si="2"/>
        <v>14.597701149425287</v>
      </c>
      <c r="K28" s="24">
        <f t="shared" si="3"/>
        <v>23.563218390804597</v>
      </c>
      <c r="L28" s="26">
        <f t="shared" si="0"/>
        <v>0.594896331738437</v>
      </c>
      <c r="M28" s="26">
        <f t="shared" si="4"/>
        <v>1.4685039370078743</v>
      </c>
      <c r="N28" s="27">
        <f t="shared" si="5"/>
        <v>0.34609250398724084</v>
      </c>
      <c r="O28" s="26">
        <f t="shared" si="6"/>
        <v>0.38048780487804884</v>
      </c>
      <c r="P28" s="1"/>
    </row>
    <row r="29" spans="1:16" ht="14.25">
      <c r="A29" s="7">
        <v>28</v>
      </c>
      <c r="B29" s="7" t="s">
        <v>14</v>
      </c>
      <c r="C29" s="7">
        <v>35</v>
      </c>
      <c r="D29" s="23">
        <v>1.642</v>
      </c>
      <c r="E29" s="23">
        <f t="shared" si="1"/>
        <v>1.64</v>
      </c>
      <c r="F29" s="26">
        <v>68.3</v>
      </c>
      <c r="G29" s="26">
        <v>30.2</v>
      </c>
      <c r="H29" s="26">
        <v>50.3</v>
      </c>
      <c r="I29" s="24">
        <f t="shared" si="7"/>
        <v>41.646341463414636</v>
      </c>
      <c r="J29" s="24">
        <f t="shared" si="2"/>
        <v>18.414634146341463</v>
      </c>
      <c r="K29" s="24">
        <f t="shared" si="3"/>
        <v>30.670731707317074</v>
      </c>
      <c r="L29" s="26">
        <f t="shared" si="0"/>
        <v>0.5578330893118594</v>
      </c>
      <c r="M29" s="26">
        <f t="shared" si="4"/>
        <v>1.2615894039735098</v>
      </c>
      <c r="N29" s="27">
        <f t="shared" si="5"/>
        <v>0.2635431918008785</v>
      </c>
      <c r="O29" s="26">
        <f t="shared" si="6"/>
        <v>0.3996023856858847</v>
      </c>
      <c r="P29" s="1"/>
    </row>
    <row r="30" spans="1:16" ht="14.25">
      <c r="A30" s="7">
        <v>29</v>
      </c>
      <c r="B30" s="7" t="s">
        <v>12</v>
      </c>
      <c r="C30" s="7">
        <v>38</v>
      </c>
      <c r="D30" s="23">
        <v>1.628</v>
      </c>
      <c r="E30" s="23">
        <f t="shared" si="1"/>
        <v>1.63</v>
      </c>
      <c r="F30" s="26">
        <v>68.9</v>
      </c>
      <c r="G30" s="26">
        <v>30.8</v>
      </c>
      <c r="H30" s="26">
        <v>50.5</v>
      </c>
      <c r="I30" s="24">
        <f t="shared" si="7"/>
        <v>42.269938650306756</v>
      </c>
      <c r="J30" s="24">
        <f t="shared" si="2"/>
        <v>18.895705521472394</v>
      </c>
      <c r="K30" s="24">
        <f t="shared" si="3"/>
        <v>30.98159509202454</v>
      </c>
      <c r="L30" s="26">
        <f t="shared" si="0"/>
        <v>0.5529753265602323</v>
      </c>
      <c r="M30" s="26">
        <f t="shared" si="4"/>
        <v>1.2370129870129873</v>
      </c>
      <c r="N30" s="27">
        <f t="shared" si="5"/>
        <v>0.2670537010159652</v>
      </c>
      <c r="O30" s="26">
        <f t="shared" si="6"/>
        <v>0.3900990099009901</v>
      </c>
      <c r="P30" s="3"/>
    </row>
    <row r="31" spans="1:16" ht="14.25">
      <c r="A31" s="7">
        <v>30</v>
      </c>
      <c r="B31" s="8" t="s">
        <v>14</v>
      </c>
      <c r="C31" s="8">
        <v>33</v>
      </c>
      <c r="D31" s="23">
        <v>2.147</v>
      </c>
      <c r="E31" s="23">
        <f t="shared" si="1"/>
        <v>2.15</v>
      </c>
      <c r="F31" s="27">
        <v>60.7</v>
      </c>
      <c r="G31" s="27">
        <v>20.5</v>
      </c>
      <c r="H31" s="27">
        <v>48.7</v>
      </c>
      <c r="I31" s="24">
        <f t="shared" si="7"/>
        <v>28.232558139534888</v>
      </c>
      <c r="J31" s="24">
        <f t="shared" si="2"/>
        <v>9.534883720930234</v>
      </c>
      <c r="K31" s="24">
        <f t="shared" si="3"/>
        <v>22.651162790697676</v>
      </c>
      <c r="L31" s="27">
        <f t="shared" si="0"/>
        <v>0.6622734761120264</v>
      </c>
      <c r="M31" s="26">
        <f t="shared" si="4"/>
        <v>1.9609756097560977</v>
      </c>
      <c r="N31" s="27">
        <f t="shared" si="5"/>
        <v>0.19769357495881382</v>
      </c>
      <c r="O31" s="26">
        <f t="shared" si="6"/>
        <v>0.5790554414784395</v>
      </c>
      <c r="P31" s="1"/>
    </row>
    <row r="32" spans="1:16" ht="14.25">
      <c r="A32" s="7">
        <v>31</v>
      </c>
      <c r="B32" s="8" t="s">
        <v>12</v>
      </c>
      <c r="C32" s="8">
        <v>39</v>
      </c>
      <c r="D32" s="23">
        <v>2.153</v>
      </c>
      <c r="E32" s="23">
        <f t="shared" si="1"/>
        <v>2.15</v>
      </c>
      <c r="F32" s="27">
        <v>60.7</v>
      </c>
      <c r="G32" s="27">
        <v>21.5</v>
      </c>
      <c r="H32" s="27">
        <v>46.1</v>
      </c>
      <c r="I32" s="24">
        <f t="shared" si="7"/>
        <v>28.232558139534888</v>
      </c>
      <c r="J32" s="24">
        <f t="shared" si="2"/>
        <v>10</v>
      </c>
      <c r="K32" s="24">
        <f t="shared" si="3"/>
        <v>21.44186046511628</v>
      </c>
      <c r="L32" s="27">
        <f t="shared" si="0"/>
        <v>0.6457990115321253</v>
      </c>
      <c r="M32" s="26">
        <f t="shared" si="4"/>
        <v>1.8232558139534885</v>
      </c>
      <c r="N32" s="27">
        <f t="shared" si="5"/>
        <v>0.24052718286655686</v>
      </c>
      <c r="O32" s="26">
        <f t="shared" si="6"/>
        <v>0.5336225596529285</v>
      </c>
      <c r="P32" s="3"/>
    </row>
    <row r="33" spans="1:16" ht="14.25">
      <c r="A33" s="7">
        <v>32</v>
      </c>
      <c r="B33" s="7" t="s">
        <v>14</v>
      </c>
      <c r="C33" s="7">
        <v>37</v>
      </c>
      <c r="D33" s="23">
        <v>1.629</v>
      </c>
      <c r="E33" s="23">
        <f t="shared" si="1"/>
        <v>1.63</v>
      </c>
      <c r="F33" s="26">
        <v>56.4</v>
      </c>
      <c r="G33" s="26">
        <v>26.3</v>
      </c>
      <c r="H33" s="27">
        <v>44.3</v>
      </c>
      <c r="I33" s="24">
        <f t="shared" si="7"/>
        <v>34.60122699386503</v>
      </c>
      <c r="J33" s="24">
        <f t="shared" si="2"/>
        <v>16.134969325153374</v>
      </c>
      <c r="K33" s="24">
        <f t="shared" si="3"/>
        <v>27.177914110429448</v>
      </c>
      <c r="L33" s="26">
        <f t="shared" si="0"/>
        <v>0.5336879432624113</v>
      </c>
      <c r="M33" s="26">
        <f t="shared" si="4"/>
        <v>1.144486692015209</v>
      </c>
      <c r="N33" s="27">
        <f t="shared" si="5"/>
        <v>0.2145390070921986</v>
      </c>
      <c r="O33" s="26">
        <f t="shared" si="6"/>
        <v>0.4063205417607223</v>
      </c>
      <c r="P33" s="1"/>
    </row>
    <row r="34" spans="1:16" ht="14.25">
      <c r="A34" s="7">
        <v>33</v>
      </c>
      <c r="B34" s="7" t="s">
        <v>14</v>
      </c>
      <c r="C34" s="7">
        <v>44</v>
      </c>
      <c r="D34" s="23">
        <v>1.449</v>
      </c>
      <c r="E34" s="23">
        <f t="shared" si="1"/>
        <v>1.45</v>
      </c>
      <c r="F34" s="26">
        <v>54.9</v>
      </c>
      <c r="G34" s="26">
        <v>18.9</v>
      </c>
      <c r="H34" s="26">
        <v>41</v>
      </c>
      <c r="I34" s="24">
        <f t="shared" si="7"/>
        <v>37.86206896551724</v>
      </c>
      <c r="J34" s="24">
        <f t="shared" si="2"/>
        <v>13.034482758620689</v>
      </c>
      <c r="K34" s="24">
        <f t="shared" si="3"/>
        <v>28.27586206896552</v>
      </c>
      <c r="L34" s="26">
        <f t="shared" si="0"/>
        <v>0.6557377049180328</v>
      </c>
      <c r="M34" s="26">
        <f t="shared" si="4"/>
        <v>1.9047619047619049</v>
      </c>
      <c r="N34" s="27">
        <f t="shared" si="5"/>
        <v>0.25318761384335153</v>
      </c>
      <c r="O34" s="26">
        <f t="shared" si="6"/>
        <v>0.5390243902439025</v>
      </c>
      <c r="P34" s="1"/>
    </row>
    <row r="35" spans="1:16" ht="14.25">
      <c r="A35" s="7">
        <v>34</v>
      </c>
      <c r="B35" s="7" t="s">
        <v>12</v>
      </c>
      <c r="C35" s="7">
        <v>81</v>
      </c>
      <c r="D35" s="23">
        <v>1.863</v>
      </c>
      <c r="E35" s="23">
        <f t="shared" si="1"/>
        <v>1.86</v>
      </c>
      <c r="F35" s="26">
        <v>42.4</v>
      </c>
      <c r="G35" s="26">
        <v>18.5</v>
      </c>
      <c r="H35" s="27">
        <v>34.3</v>
      </c>
      <c r="I35" s="24">
        <f t="shared" si="7"/>
        <v>22.79569892473118</v>
      </c>
      <c r="J35" s="24">
        <f t="shared" si="2"/>
        <v>9.946236559139784</v>
      </c>
      <c r="K35" s="24">
        <f t="shared" si="3"/>
        <v>18.44086021505376</v>
      </c>
      <c r="L35" s="26">
        <f t="shared" si="0"/>
        <v>0.5636792452830188</v>
      </c>
      <c r="M35" s="26">
        <f t="shared" si="4"/>
        <v>1.2918918918918918</v>
      </c>
      <c r="N35" s="27">
        <f t="shared" si="5"/>
        <v>0.19103773584905664</v>
      </c>
      <c r="O35" s="26">
        <f t="shared" si="6"/>
        <v>0.46064139941690957</v>
      </c>
      <c r="P35" s="1"/>
    </row>
    <row r="36" spans="1:16" ht="14.25">
      <c r="A36" s="7">
        <v>35</v>
      </c>
      <c r="B36" s="7" t="s">
        <v>14</v>
      </c>
      <c r="C36" s="7">
        <v>73</v>
      </c>
      <c r="D36" s="23">
        <v>1.667</v>
      </c>
      <c r="E36" s="23">
        <f t="shared" si="1"/>
        <v>1.67</v>
      </c>
      <c r="F36" s="26">
        <v>58.2</v>
      </c>
      <c r="G36" s="26">
        <v>25.5</v>
      </c>
      <c r="H36" s="26">
        <v>40.2</v>
      </c>
      <c r="I36" s="24">
        <f t="shared" si="7"/>
        <v>34.85029940119761</v>
      </c>
      <c r="J36" s="24">
        <f t="shared" si="2"/>
        <v>15.269461077844312</v>
      </c>
      <c r="K36" s="24">
        <f t="shared" si="3"/>
        <v>24.071856287425152</v>
      </c>
      <c r="L36" s="26">
        <f t="shared" si="0"/>
        <v>0.5618556701030928</v>
      </c>
      <c r="M36" s="26">
        <f t="shared" si="4"/>
        <v>1.2823529411764707</v>
      </c>
      <c r="N36" s="27">
        <f t="shared" si="5"/>
        <v>0.30927835051546393</v>
      </c>
      <c r="O36" s="26">
        <f t="shared" si="6"/>
        <v>0.36567164179104483</v>
      </c>
      <c r="P36" s="1"/>
    </row>
    <row r="37" spans="1:16" ht="14.25">
      <c r="A37" s="7">
        <v>36</v>
      </c>
      <c r="B37" s="7" t="s">
        <v>12</v>
      </c>
      <c r="C37" s="7">
        <v>57</v>
      </c>
      <c r="D37" s="23">
        <v>1.942</v>
      </c>
      <c r="E37" s="23">
        <f t="shared" si="1"/>
        <v>1.94</v>
      </c>
      <c r="F37" s="26">
        <v>68.7</v>
      </c>
      <c r="G37" s="26">
        <v>30.7</v>
      </c>
      <c r="H37" s="26">
        <v>45.7</v>
      </c>
      <c r="I37" s="24">
        <f t="shared" si="7"/>
        <v>35.412371134020624</v>
      </c>
      <c r="J37" s="24">
        <f t="shared" si="2"/>
        <v>15.824742268041238</v>
      </c>
      <c r="K37" s="24">
        <f t="shared" si="3"/>
        <v>23.556701030927837</v>
      </c>
      <c r="L37" s="26">
        <f t="shared" si="0"/>
        <v>0.5531295487627366</v>
      </c>
      <c r="M37" s="26">
        <f t="shared" si="4"/>
        <v>1.237785016286645</v>
      </c>
      <c r="N37" s="27">
        <f t="shared" si="5"/>
        <v>0.3347889374090247</v>
      </c>
      <c r="O37" s="26">
        <f t="shared" si="6"/>
        <v>0.3282275711159738</v>
      </c>
      <c r="P37" s="1"/>
    </row>
    <row r="38" spans="1:16" ht="14.25">
      <c r="A38" s="7">
        <v>37</v>
      </c>
      <c r="B38" s="7" t="s">
        <v>14</v>
      </c>
      <c r="C38" s="7">
        <v>74</v>
      </c>
      <c r="D38" s="23">
        <v>1.742</v>
      </c>
      <c r="E38" s="23">
        <f t="shared" si="1"/>
        <v>1.74</v>
      </c>
      <c r="F38" s="26">
        <v>55.2</v>
      </c>
      <c r="G38" s="26">
        <v>22.8</v>
      </c>
      <c r="H38" s="26">
        <v>43.7</v>
      </c>
      <c r="I38" s="24">
        <f t="shared" si="7"/>
        <v>31.724137931034484</v>
      </c>
      <c r="J38" s="24">
        <f t="shared" si="2"/>
        <v>13.10344827586207</v>
      </c>
      <c r="K38" s="24">
        <f t="shared" si="3"/>
        <v>25.114942528735632</v>
      </c>
      <c r="L38" s="26">
        <f t="shared" si="0"/>
        <v>0.5869565217391305</v>
      </c>
      <c r="M38" s="26">
        <f t="shared" si="4"/>
        <v>1.4210526315789476</v>
      </c>
      <c r="N38" s="27">
        <f t="shared" si="5"/>
        <v>0.20833333333333331</v>
      </c>
      <c r="O38" s="26">
        <f t="shared" si="6"/>
        <v>0.4782608695652174</v>
      </c>
      <c r="P38" s="3"/>
    </row>
    <row r="39" spans="1:16" ht="14.25">
      <c r="A39" s="7">
        <v>38</v>
      </c>
      <c r="B39" s="7" t="s">
        <v>12</v>
      </c>
      <c r="C39" s="7">
        <v>45</v>
      </c>
      <c r="D39" s="23">
        <v>1.97</v>
      </c>
      <c r="E39" s="23">
        <f t="shared" si="1"/>
        <v>1.97</v>
      </c>
      <c r="F39" s="27">
        <v>59.9</v>
      </c>
      <c r="G39" s="26">
        <v>28.5</v>
      </c>
      <c r="H39" s="26">
        <v>39.4</v>
      </c>
      <c r="I39" s="24">
        <f t="shared" si="7"/>
        <v>30.406091370558375</v>
      </c>
      <c r="J39" s="24">
        <f t="shared" si="2"/>
        <v>14.467005076142133</v>
      </c>
      <c r="K39" s="24">
        <f t="shared" si="3"/>
        <v>20</v>
      </c>
      <c r="L39" s="26">
        <f t="shared" si="0"/>
        <v>0.5242070116861436</v>
      </c>
      <c r="M39" s="26">
        <f t="shared" si="4"/>
        <v>1.1017543859649122</v>
      </c>
      <c r="N39" s="27">
        <f t="shared" si="5"/>
        <v>0.34223706176961605</v>
      </c>
      <c r="O39" s="26">
        <f t="shared" si="6"/>
        <v>0.2766497461928934</v>
      </c>
      <c r="P39" s="3"/>
    </row>
    <row r="40" spans="1:16" ht="14.25">
      <c r="A40" s="7">
        <v>39</v>
      </c>
      <c r="B40" s="7" t="s">
        <v>12</v>
      </c>
      <c r="C40" s="7">
        <v>73</v>
      </c>
      <c r="D40" s="23">
        <v>1.739</v>
      </c>
      <c r="E40" s="23">
        <f t="shared" si="1"/>
        <v>1.74</v>
      </c>
      <c r="F40" s="26">
        <v>43.7</v>
      </c>
      <c r="G40" s="26">
        <v>18.8</v>
      </c>
      <c r="H40" s="26">
        <v>28.1</v>
      </c>
      <c r="I40" s="24">
        <f t="shared" si="7"/>
        <v>25.114942528735632</v>
      </c>
      <c r="J40" s="24">
        <f t="shared" si="2"/>
        <v>10.804597701149426</v>
      </c>
      <c r="K40" s="24">
        <f t="shared" si="3"/>
        <v>16.149425287356323</v>
      </c>
      <c r="L40" s="26">
        <f t="shared" si="0"/>
        <v>0.5697940503432495</v>
      </c>
      <c r="M40" s="26">
        <f t="shared" si="4"/>
        <v>1.324468085106383</v>
      </c>
      <c r="N40" s="27">
        <f t="shared" si="5"/>
        <v>0.35697940503432496</v>
      </c>
      <c r="O40" s="26">
        <f t="shared" si="6"/>
        <v>0.3309608540925267</v>
      </c>
      <c r="P40" s="3"/>
    </row>
    <row r="41" spans="1:16" ht="14.25">
      <c r="A41" s="7">
        <v>40</v>
      </c>
      <c r="B41" s="7" t="s">
        <v>14</v>
      </c>
      <c r="C41" s="7">
        <v>46</v>
      </c>
      <c r="D41" s="23">
        <v>1.842</v>
      </c>
      <c r="E41" s="23">
        <f t="shared" si="1"/>
        <v>1.84</v>
      </c>
      <c r="F41" s="26">
        <v>55</v>
      </c>
      <c r="G41" s="27">
        <v>20.6</v>
      </c>
      <c r="H41" s="26">
        <v>36.4</v>
      </c>
      <c r="I41" s="24">
        <f t="shared" si="7"/>
        <v>29.891304347826086</v>
      </c>
      <c r="J41" s="24">
        <f t="shared" si="2"/>
        <v>11.195652173913043</v>
      </c>
      <c r="K41" s="24">
        <f t="shared" si="3"/>
        <v>19.782608695652172</v>
      </c>
      <c r="L41" s="26">
        <f t="shared" si="0"/>
        <v>0.6254545454545454</v>
      </c>
      <c r="M41" s="26">
        <f t="shared" si="4"/>
        <v>1.6699029126213591</v>
      </c>
      <c r="N41" s="27">
        <f t="shared" si="5"/>
        <v>0.3381818181818182</v>
      </c>
      <c r="O41" s="26">
        <f t="shared" si="6"/>
        <v>0.434065934065934</v>
      </c>
      <c r="P41" s="3"/>
    </row>
    <row r="42" spans="1:16" ht="14.25">
      <c r="A42" s="7">
        <v>41</v>
      </c>
      <c r="B42" s="7" t="s">
        <v>14</v>
      </c>
      <c r="C42" s="7">
        <v>45</v>
      </c>
      <c r="D42" s="23">
        <v>1.968</v>
      </c>
      <c r="E42" s="23">
        <f t="shared" si="1"/>
        <v>1.97</v>
      </c>
      <c r="F42" s="26">
        <v>50.9</v>
      </c>
      <c r="G42" s="26">
        <v>24.1</v>
      </c>
      <c r="H42" s="26">
        <v>36.1</v>
      </c>
      <c r="I42" s="24">
        <f t="shared" si="7"/>
        <v>25.83756345177665</v>
      </c>
      <c r="J42" s="24">
        <f t="shared" si="2"/>
        <v>12.233502538071066</v>
      </c>
      <c r="K42" s="24">
        <f t="shared" si="3"/>
        <v>18.3248730964467</v>
      </c>
      <c r="L42" s="26">
        <f t="shared" si="0"/>
        <v>0.5265225933202358</v>
      </c>
      <c r="M42" s="26">
        <f t="shared" si="4"/>
        <v>1.1120331950207467</v>
      </c>
      <c r="N42" s="27">
        <f t="shared" si="5"/>
        <v>0.2907662082514734</v>
      </c>
      <c r="O42" s="26">
        <f t="shared" si="6"/>
        <v>0.33240997229916897</v>
      </c>
      <c r="P42" s="1"/>
    </row>
    <row r="43" spans="1:16" ht="14.25">
      <c r="A43" s="7">
        <v>42</v>
      </c>
      <c r="B43" s="7" t="s">
        <v>12</v>
      </c>
      <c r="C43" s="7">
        <v>51</v>
      </c>
      <c r="D43" s="23">
        <v>1.999</v>
      </c>
      <c r="E43" s="23">
        <f t="shared" si="1"/>
        <v>2</v>
      </c>
      <c r="F43" s="26">
        <v>46.3</v>
      </c>
      <c r="G43" s="26">
        <v>21.4</v>
      </c>
      <c r="H43" s="27">
        <v>40.3</v>
      </c>
      <c r="I43" s="24">
        <f t="shared" si="7"/>
        <v>23.15</v>
      </c>
      <c r="J43" s="24">
        <f t="shared" si="2"/>
        <v>10.7</v>
      </c>
      <c r="K43" s="24">
        <f t="shared" si="3"/>
        <v>20.15</v>
      </c>
      <c r="L43" s="26">
        <f t="shared" si="0"/>
        <v>0.5377969762419007</v>
      </c>
      <c r="M43" s="26">
        <f t="shared" si="4"/>
        <v>1.1635514018691588</v>
      </c>
      <c r="N43" s="27">
        <f t="shared" si="5"/>
        <v>0.12958963282937366</v>
      </c>
      <c r="O43" s="26">
        <f t="shared" si="6"/>
        <v>0.46898263027295284</v>
      </c>
      <c r="P43" s="1"/>
    </row>
    <row r="44" spans="1:16" ht="14.25">
      <c r="A44" s="7">
        <v>43</v>
      </c>
      <c r="B44" s="7" t="s">
        <v>12</v>
      </c>
      <c r="C44" s="7">
        <v>57</v>
      </c>
      <c r="D44" s="23">
        <v>1.943</v>
      </c>
      <c r="E44" s="23">
        <f t="shared" si="1"/>
        <v>1.94</v>
      </c>
      <c r="F44" s="26">
        <v>49</v>
      </c>
      <c r="G44" s="26">
        <v>22</v>
      </c>
      <c r="H44" s="26">
        <v>36.3</v>
      </c>
      <c r="I44" s="24">
        <f t="shared" si="7"/>
        <v>25.257731958762886</v>
      </c>
      <c r="J44" s="24">
        <f t="shared" si="2"/>
        <v>11.34020618556701</v>
      </c>
      <c r="K44" s="24">
        <f t="shared" si="3"/>
        <v>18.711340206185564</v>
      </c>
      <c r="L44" s="26">
        <f t="shared" si="0"/>
        <v>0.5510204081632653</v>
      </c>
      <c r="M44" s="26">
        <f t="shared" si="4"/>
        <v>1.2272727272727273</v>
      </c>
      <c r="N44" s="27">
        <f t="shared" si="5"/>
        <v>0.2591836734693878</v>
      </c>
      <c r="O44" s="26">
        <f t="shared" si="6"/>
        <v>0.39393939393939387</v>
      </c>
      <c r="P44" s="1"/>
    </row>
    <row r="45" spans="1:16" ht="14.25">
      <c r="A45" s="7">
        <v>44</v>
      </c>
      <c r="B45" s="7" t="s">
        <v>14</v>
      </c>
      <c r="C45" s="7">
        <v>50</v>
      </c>
      <c r="D45" s="23">
        <v>1.522</v>
      </c>
      <c r="E45" s="23">
        <f t="shared" si="1"/>
        <v>1.52</v>
      </c>
      <c r="F45" s="27">
        <v>52.7</v>
      </c>
      <c r="G45" s="26">
        <v>18.2</v>
      </c>
      <c r="H45" s="27">
        <v>29.9</v>
      </c>
      <c r="I45" s="24">
        <f t="shared" si="7"/>
        <v>34.67105263157895</v>
      </c>
      <c r="J45" s="24">
        <f t="shared" si="2"/>
        <v>11.973684210526315</v>
      </c>
      <c r="K45" s="24">
        <f t="shared" si="3"/>
        <v>19.671052631578945</v>
      </c>
      <c r="L45" s="26">
        <f t="shared" si="0"/>
        <v>0.6546489563567363</v>
      </c>
      <c r="M45" s="26">
        <f t="shared" si="4"/>
        <v>1.8956043956043958</v>
      </c>
      <c r="N45" s="27">
        <f t="shared" si="5"/>
        <v>0.4326375711574953</v>
      </c>
      <c r="O45" s="26">
        <f t="shared" si="6"/>
        <v>0.391304347826087</v>
      </c>
      <c r="P45" s="1"/>
    </row>
    <row r="46" spans="1:16" ht="14.25">
      <c r="A46" s="7">
        <v>45</v>
      </c>
      <c r="B46" s="7" t="s">
        <v>12</v>
      </c>
      <c r="C46" s="7">
        <v>46</v>
      </c>
      <c r="D46" s="23">
        <v>2.039</v>
      </c>
      <c r="E46" s="23">
        <f t="shared" si="1"/>
        <v>2.04</v>
      </c>
      <c r="F46" s="27">
        <v>66.7</v>
      </c>
      <c r="G46" s="26">
        <v>28.7</v>
      </c>
      <c r="H46" s="26">
        <v>41.2</v>
      </c>
      <c r="I46" s="24">
        <f t="shared" si="7"/>
        <v>32.69607843137255</v>
      </c>
      <c r="J46" s="24">
        <f t="shared" si="2"/>
        <v>14.068627450980392</v>
      </c>
      <c r="K46" s="24">
        <f t="shared" si="3"/>
        <v>20.19607843137255</v>
      </c>
      <c r="L46" s="26">
        <f t="shared" si="0"/>
        <v>0.5697151424287856</v>
      </c>
      <c r="M46" s="26">
        <f t="shared" si="4"/>
        <v>1.32404181184669</v>
      </c>
      <c r="N46" s="27">
        <f t="shared" si="5"/>
        <v>0.3823088455772114</v>
      </c>
      <c r="O46" s="26">
        <f t="shared" si="6"/>
        <v>0.30339805825242727</v>
      </c>
      <c r="P46" s="1"/>
    </row>
    <row r="47" spans="1:21" ht="14.25">
      <c r="A47" s="9">
        <v>46</v>
      </c>
      <c r="B47" s="9" t="s">
        <v>12</v>
      </c>
      <c r="C47" s="9">
        <v>36</v>
      </c>
      <c r="D47" s="23">
        <v>2.024</v>
      </c>
      <c r="E47" s="23">
        <f t="shared" si="1"/>
        <v>2.02</v>
      </c>
      <c r="F47" s="28">
        <v>76.4</v>
      </c>
      <c r="G47" s="28">
        <v>36.6</v>
      </c>
      <c r="H47" s="28">
        <v>60.1</v>
      </c>
      <c r="I47" s="24">
        <f t="shared" si="7"/>
        <v>37.82178217821782</v>
      </c>
      <c r="J47" s="24">
        <f t="shared" si="2"/>
        <v>18.11881188118812</v>
      </c>
      <c r="K47" s="24">
        <f t="shared" si="3"/>
        <v>29.752475247524753</v>
      </c>
      <c r="L47" s="28">
        <f t="shared" si="0"/>
        <v>0.5209424083769634</v>
      </c>
      <c r="M47" s="28">
        <f t="shared" si="4"/>
        <v>1.0874316939890711</v>
      </c>
      <c r="N47" s="29">
        <f t="shared" si="5"/>
        <v>0.21335078534031418</v>
      </c>
      <c r="O47" s="28">
        <f t="shared" si="6"/>
        <v>0.3910149750415973</v>
      </c>
      <c r="P47" s="1"/>
      <c r="Q47" s="4"/>
      <c r="R47" s="4"/>
      <c r="S47" s="4"/>
      <c r="T47" s="4"/>
      <c r="U47" s="4"/>
    </row>
    <row r="48" spans="1:21" ht="14.25">
      <c r="A48" s="9">
        <v>47</v>
      </c>
      <c r="B48" s="9" t="s">
        <v>14</v>
      </c>
      <c r="C48" s="9">
        <v>58</v>
      </c>
      <c r="D48" s="23">
        <v>1.866</v>
      </c>
      <c r="E48" s="23">
        <f t="shared" si="1"/>
        <v>1.87</v>
      </c>
      <c r="F48" s="28">
        <v>84.6</v>
      </c>
      <c r="G48" s="28">
        <v>49.7</v>
      </c>
      <c r="H48" s="28">
        <v>69</v>
      </c>
      <c r="I48" s="24">
        <f t="shared" si="7"/>
        <v>45.24064171122994</v>
      </c>
      <c r="J48" s="24">
        <f t="shared" si="2"/>
        <v>26.577540106951872</v>
      </c>
      <c r="K48" s="24">
        <f t="shared" si="3"/>
        <v>36.898395721925134</v>
      </c>
      <c r="L48" s="28">
        <f t="shared" si="0"/>
        <v>0.4125295508274231</v>
      </c>
      <c r="M48" s="28">
        <f t="shared" si="4"/>
        <v>0.7022132796780682</v>
      </c>
      <c r="N48" s="29">
        <f t="shared" si="5"/>
        <v>0.1843971631205673</v>
      </c>
      <c r="O48" s="28">
        <f t="shared" si="6"/>
        <v>0.2797101449275362</v>
      </c>
      <c r="P48" s="1"/>
      <c r="Q48" s="4"/>
      <c r="R48" s="4"/>
      <c r="S48" s="4"/>
      <c r="T48" s="4"/>
      <c r="U48" s="4"/>
    </row>
    <row r="49" spans="1:21" ht="14.25">
      <c r="A49" s="9">
        <v>48</v>
      </c>
      <c r="B49" s="9" t="s">
        <v>12</v>
      </c>
      <c r="C49" s="9">
        <v>57</v>
      </c>
      <c r="D49" s="23">
        <v>1.87</v>
      </c>
      <c r="E49" s="23">
        <f t="shared" si="1"/>
        <v>1.87</v>
      </c>
      <c r="F49" s="28">
        <v>71.2</v>
      </c>
      <c r="G49" s="28">
        <v>46.8</v>
      </c>
      <c r="H49" s="28">
        <v>68</v>
      </c>
      <c r="I49" s="24">
        <f t="shared" si="7"/>
        <v>38.074866310160424</v>
      </c>
      <c r="J49" s="24">
        <f t="shared" si="2"/>
        <v>25.026737967914436</v>
      </c>
      <c r="K49" s="24">
        <f t="shared" si="3"/>
        <v>36.36363636363636</v>
      </c>
      <c r="L49" s="28">
        <f t="shared" si="0"/>
        <v>0.3426966292134832</v>
      </c>
      <c r="M49" s="28">
        <f t="shared" si="4"/>
        <v>0.5213675213675215</v>
      </c>
      <c r="N49" s="29">
        <f t="shared" si="5"/>
        <v>0.04494382022471914</v>
      </c>
      <c r="O49" s="28">
        <f t="shared" si="6"/>
        <v>0.311764705882353</v>
      </c>
      <c r="P49" s="1"/>
      <c r="Q49" s="4"/>
      <c r="R49" s="4"/>
      <c r="S49" s="4"/>
      <c r="T49" s="4"/>
      <c r="U49" s="4"/>
    </row>
    <row r="50" spans="1:21" ht="14.25">
      <c r="A50" s="9">
        <v>49</v>
      </c>
      <c r="B50" s="9" t="s">
        <v>14</v>
      </c>
      <c r="C50" s="9">
        <v>59</v>
      </c>
      <c r="D50" s="23">
        <v>1.648</v>
      </c>
      <c r="E50" s="23">
        <f t="shared" si="1"/>
        <v>1.65</v>
      </c>
      <c r="F50" s="28">
        <v>82.7</v>
      </c>
      <c r="G50" s="28">
        <v>47.5</v>
      </c>
      <c r="H50" s="28">
        <v>68.2</v>
      </c>
      <c r="I50" s="24">
        <f t="shared" si="7"/>
        <v>50.121212121212125</v>
      </c>
      <c r="J50" s="24">
        <f t="shared" si="2"/>
        <v>28.78787878787879</v>
      </c>
      <c r="K50" s="24">
        <f t="shared" si="3"/>
        <v>41.333333333333336</v>
      </c>
      <c r="L50" s="28">
        <f t="shared" si="0"/>
        <v>0.4256348246674728</v>
      </c>
      <c r="M50" s="28">
        <f t="shared" si="4"/>
        <v>0.7410526315789474</v>
      </c>
      <c r="N50" s="29">
        <f t="shared" si="5"/>
        <v>0.17533252720677145</v>
      </c>
      <c r="O50" s="28">
        <f t="shared" si="6"/>
        <v>0.3035190615835777</v>
      </c>
      <c r="P50" s="1"/>
      <c r="Q50" s="4"/>
      <c r="R50" s="4"/>
      <c r="S50" s="4"/>
      <c r="T50" s="4"/>
      <c r="U50" s="4"/>
    </row>
    <row r="51" spans="1:21" ht="14.25">
      <c r="A51" s="9">
        <v>50</v>
      </c>
      <c r="B51" s="9" t="s">
        <v>14</v>
      </c>
      <c r="C51" s="9">
        <v>45</v>
      </c>
      <c r="D51" s="23">
        <v>1.844</v>
      </c>
      <c r="E51" s="23">
        <f t="shared" si="1"/>
        <v>1.84</v>
      </c>
      <c r="F51" s="28">
        <v>80.4</v>
      </c>
      <c r="G51" s="28">
        <v>54.5</v>
      </c>
      <c r="H51" s="28">
        <v>57.7</v>
      </c>
      <c r="I51" s="24">
        <f t="shared" si="7"/>
        <v>43.69565217391305</v>
      </c>
      <c r="J51" s="24">
        <f t="shared" si="2"/>
        <v>29.619565217391305</v>
      </c>
      <c r="K51" s="24">
        <f t="shared" si="3"/>
        <v>31.358695652173914</v>
      </c>
      <c r="L51" s="28">
        <f t="shared" si="0"/>
        <v>0.3221393034825871</v>
      </c>
      <c r="M51" s="28">
        <f t="shared" si="4"/>
        <v>0.4752293577981652</v>
      </c>
      <c r="N51" s="29">
        <f t="shared" si="5"/>
        <v>0.28233830845771146</v>
      </c>
      <c r="O51" s="28">
        <f t="shared" si="6"/>
        <v>0.05545927209705377</v>
      </c>
      <c r="P51" s="1"/>
      <c r="Q51" s="4"/>
      <c r="R51" s="4"/>
      <c r="S51" s="4"/>
      <c r="T51" s="4"/>
      <c r="U51" s="4"/>
    </row>
    <row r="52" spans="1:21" ht="14.25">
      <c r="A52" s="9">
        <v>51</v>
      </c>
      <c r="B52" s="9" t="s">
        <v>14</v>
      </c>
      <c r="C52" s="9">
        <v>65</v>
      </c>
      <c r="D52" s="23">
        <v>1.701</v>
      </c>
      <c r="E52" s="23">
        <f t="shared" si="1"/>
        <v>1.7</v>
      </c>
      <c r="F52" s="28">
        <v>81.6</v>
      </c>
      <c r="G52" s="28">
        <v>47.8</v>
      </c>
      <c r="H52" s="28">
        <v>68.5</v>
      </c>
      <c r="I52" s="24">
        <f t="shared" si="7"/>
        <v>48</v>
      </c>
      <c r="J52" s="24">
        <f t="shared" si="2"/>
        <v>28.11764705882353</v>
      </c>
      <c r="K52" s="24">
        <f t="shared" si="3"/>
        <v>40.294117647058826</v>
      </c>
      <c r="L52" s="28">
        <f t="shared" si="0"/>
        <v>0.4142156862745098</v>
      </c>
      <c r="M52" s="28">
        <f t="shared" si="4"/>
        <v>0.7071129707112971</v>
      </c>
      <c r="N52" s="29">
        <f t="shared" si="5"/>
        <v>0.16053921568627444</v>
      </c>
      <c r="O52" s="28">
        <f t="shared" si="6"/>
        <v>0.30218978102189786</v>
      </c>
      <c r="P52" s="1"/>
      <c r="Q52" s="4"/>
      <c r="R52" s="4"/>
      <c r="S52" s="4"/>
      <c r="T52" s="4"/>
      <c r="U52" s="4"/>
    </row>
    <row r="53" spans="1:21" ht="14.25">
      <c r="A53" s="9">
        <v>52</v>
      </c>
      <c r="B53" s="9" t="s">
        <v>12</v>
      </c>
      <c r="C53" s="9">
        <v>51</v>
      </c>
      <c r="D53" s="23">
        <v>1.995</v>
      </c>
      <c r="E53" s="23">
        <f t="shared" si="1"/>
        <v>2</v>
      </c>
      <c r="F53" s="28">
        <v>63.9</v>
      </c>
      <c r="G53" s="28">
        <v>43.4</v>
      </c>
      <c r="H53" s="28">
        <v>53.6</v>
      </c>
      <c r="I53" s="24">
        <f t="shared" si="7"/>
        <v>31.95</v>
      </c>
      <c r="J53" s="24">
        <f t="shared" si="2"/>
        <v>21.7</v>
      </c>
      <c r="K53" s="24">
        <f t="shared" si="3"/>
        <v>26.8</v>
      </c>
      <c r="L53" s="28">
        <f t="shared" si="0"/>
        <v>0.3208137715179969</v>
      </c>
      <c r="M53" s="28">
        <f t="shared" si="4"/>
        <v>0.47235023041474655</v>
      </c>
      <c r="N53" s="29">
        <f t="shared" si="5"/>
        <v>0.16118935837245693</v>
      </c>
      <c r="O53" s="28">
        <f t="shared" si="6"/>
        <v>0.19029850746268662</v>
      </c>
      <c r="P53" s="1"/>
      <c r="Q53" s="4"/>
      <c r="R53" s="4"/>
      <c r="S53" s="4"/>
      <c r="T53" s="4"/>
      <c r="U53" s="4"/>
    </row>
    <row r="54" spans="1:21" ht="14.25">
      <c r="A54" s="9">
        <v>53</v>
      </c>
      <c r="B54" s="9" t="s">
        <v>12</v>
      </c>
      <c r="C54" s="9">
        <v>63</v>
      </c>
      <c r="D54" s="23">
        <v>1.855</v>
      </c>
      <c r="E54" s="23">
        <f t="shared" si="1"/>
        <v>1.86</v>
      </c>
      <c r="F54" s="28">
        <v>64.7</v>
      </c>
      <c r="G54" s="28">
        <v>32.2</v>
      </c>
      <c r="H54" s="28">
        <v>42.6</v>
      </c>
      <c r="I54" s="24">
        <f t="shared" si="7"/>
        <v>34.784946236559136</v>
      </c>
      <c r="J54" s="24">
        <f t="shared" si="2"/>
        <v>17.311827956989248</v>
      </c>
      <c r="K54" s="24">
        <f t="shared" si="3"/>
        <v>22.903225806451612</v>
      </c>
      <c r="L54" s="28">
        <f t="shared" si="0"/>
        <v>0.5023183925811437</v>
      </c>
      <c r="M54" s="28">
        <f t="shared" si="4"/>
        <v>1.0093167701863353</v>
      </c>
      <c r="N54" s="29">
        <f t="shared" si="5"/>
        <v>0.34157650695517777</v>
      </c>
      <c r="O54" s="28">
        <f t="shared" si="6"/>
        <v>0.244131455399061</v>
      </c>
      <c r="P54" s="1"/>
      <c r="Q54" s="4"/>
      <c r="R54" s="4"/>
      <c r="S54" s="4"/>
      <c r="T54" s="4"/>
      <c r="U54" s="4"/>
    </row>
    <row r="55" spans="1:21" ht="14.25">
      <c r="A55" s="9">
        <v>54</v>
      </c>
      <c r="B55" s="9" t="s">
        <v>12</v>
      </c>
      <c r="C55" s="9">
        <v>62</v>
      </c>
      <c r="D55" s="23">
        <v>1.837</v>
      </c>
      <c r="E55" s="23">
        <f t="shared" si="1"/>
        <v>1.84</v>
      </c>
      <c r="F55" s="28">
        <v>65.4</v>
      </c>
      <c r="G55" s="28">
        <v>31.5</v>
      </c>
      <c r="H55" s="28">
        <v>40.9</v>
      </c>
      <c r="I55" s="24">
        <f t="shared" si="7"/>
        <v>35.54347826086957</v>
      </c>
      <c r="J55" s="24">
        <f t="shared" si="2"/>
        <v>17.119565217391305</v>
      </c>
      <c r="K55" s="24">
        <f t="shared" si="3"/>
        <v>22.228260869565215</v>
      </c>
      <c r="L55" s="28">
        <f t="shared" si="0"/>
        <v>0.518348623853211</v>
      </c>
      <c r="M55" s="28">
        <f t="shared" si="4"/>
        <v>1.0761904761904764</v>
      </c>
      <c r="N55" s="29">
        <f t="shared" si="5"/>
        <v>0.37461773700305817</v>
      </c>
      <c r="O55" s="28">
        <f t="shared" si="6"/>
        <v>0.2298288508557457</v>
      </c>
      <c r="P55" s="1"/>
      <c r="Q55" s="4"/>
      <c r="R55" s="4"/>
      <c r="S55" s="4"/>
      <c r="T55" s="4"/>
      <c r="U55" s="4"/>
    </row>
    <row r="56" spans="1:21" ht="14.25">
      <c r="A56" s="9">
        <v>55</v>
      </c>
      <c r="B56" s="9" t="s">
        <v>14</v>
      </c>
      <c r="C56" s="9">
        <v>50</v>
      </c>
      <c r="D56" s="23">
        <v>1.518</v>
      </c>
      <c r="E56" s="23">
        <f t="shared" si="1"/>
        <v>1.52</v>
      </c>
      <c r="F56" s="28">
        <v>74.1</v>
      </c>
      <c r="G56" s="28">
        <v>33.2</v>
      </c>
      <c r="H56" s="28">
        <v>59.7</v>
      </c>
      <c r="I56" s="24">
        <f t="shared" si="7"/>
        <v>48.74999999999999</v>
      </c>
      <c r="J56" s="24">
        <f t="shared" si="2"/>
        <v>21.842105263157897</v>
      </c>
      <c r="K56" s="24">
        <f t="shared" si="3"/>
        <v>39.276315789473685</v>
      </c>
      <c r="L56" s="28">
        <f t="shared" si="0"/>
        <v>0.5519568151147097</v>
      </c>
      <c r="M56" s="28">
        <f t="shared" si="4"/>
        <v>1.231927710843373</v>
      </c>
      <c r="N56" s="29">
        <f t="shared" si="5"/>
        <v>0.1943319838056679</v>
      </c>
      <c r="O56" s="28">
        <f t="shared" si="6"/>
        <v>0.44388609715242877</v>
      </c>
      <c r="P56" s="1"/>
      <c r="Q56" s="4"/>
      <c r="R56" s="4"/>
      <c r="S56" s="4"/>
      <c r="T56" s="4"/>
      <c r="U56" s="4"/>
    </row>
    <row r="57" spans="1:21" ht="14.25">
      <c r="A57" s="9">
        <v>56</v>
      </c>
      <c r="B57" s="9" t="s">
        <v>14</v>
      </c>
      <c r="C57" s="9">
        <v>65</v>
      </c>
      <c r="D57" s="23">
        <v>1.697</v>
      </c>
      <c r="E57" s="23">
        <f t="shared" si="1"/>
        <v>1.7</v>
      </c>
      <c r="F57" s="28">
        <v>79.9</v>
      </c>
      <c r="G57" s="28">
        <v>47.7</v>
      </c>
      <c r="H57" s="28">
        <v>62</v>
      </c>
      <c r="I57" s="24">
        <f t="shared" si="7"/>
        <v>47.00000000000001</v>
      </c>
      <c r="J57" s="24">
        <f t="shared" si="2"/>
        <v>28.058823529411768</v>
      </c>
      <c r="K57" s="24">
        <f t="shared" si="3"/>
        <v>36.470588235294116</v>
      </c>
      <c r="L57" s="28">
        <f t="shared" si="0"/>
        <v>0.4030037546933667</v>
      </c>
      <c r="M57" s="28">
        <f t="shared" si="4"/>
        <v>0.6750524109014675</v>
      </c>
      <c r="N57" s="29">
        <f t="shared" si="5"/>
        <v>0.22403003754693374</v>
      </c>
      <c r="O57" s="28">
        <f t="shared" si="6"/>
        <v>0.23064516129032253</v>
      </c>
      <c r="P57" s="1"/>
      <c r="Q57" s="4"/>
      <c r="R57" s="4"/>
      <c r="S57" s="4"/>
      <c r="T57" s="4"/>
      <c r="U57" s="4"/>
    </row>
    <row r="58" spans="1:21" ht="14.25">
      <c r="A58" s="9">
        <v>57</v>
      </c>
      <c r="B58" s="9" t="s">
        <v>12</v>
      </c>
      <c r="C58" s="9">
        <v>32</v>
      </c>
      <c r="D58" s="23">
        <v>1.72</v>
      </c>
      <c r="E58" s="23">
        <f t="shared" si="1"/>
        <v>1.72</v>
      </c>
      <c r="F58" s="28">
        <v>77</v>
      </c>
      <c r="G58" s="28">
        <v>36</v>
      </c>
      <c r="H58" s="28">
        <v>58</v>
      </c>
      <c r="I58" s="24">
        <f t="shared" si="7"/>
        <v>44.76744186046512</v>
      </c>
      <c r="J58" s="24">
        <f t="shared" si="2"/>
        <v>20.930232558139537</v>
      </c>
      <c r="K58" s="24">
        <f t="shared" si="3"/>
        <v>33.72093023255814</v>
      </c>
      <c r="L58" s="28">
        <f t="shared" si="0"/>
        <v>0.5324675324675324</v>
      </c>
      <c r="M58" s="28">
        <f t="shared" si="4"/>
        <v>1.1388888888888888</v>
      </c>
      <c r="N58" s="29">
        <f t="shared" si="5"/>
        <v>0.24675324675324675</v>
      </c>
      <c r="O58" s="28">
        <f t="shared" si="6"/>
        <v>0.3793103448275862</v>
      </c>
      <c r="P58" s="1"/>
      <c r="Q58" s="4"/>
      <c r="R58" s="4"/>
      <c r="S58" s="4"/>
      <c r="T58" s="4"/>
      <c r="U58" s="4"/>
    </row>
    <row r="59" spans="1:21" ht="14.25">
      <c r="A59" s="9">
        <v>58</v>
      </c>
      <c r="B59" s="9" t="s">
        <v>12</v>
      </c>
      <c r="C59" s="9">
        <v>57</v>
      </c>
      <c r="D59" s="23">
        <v>1.935</v>
      </c>
      <c r="E59" s="23">
        <f t="shared" si="1"/>
        <v>1.94</v>
      </c>
      <c r="F59" s="28">
        <v>75.75</v>
      </c>
      <c r="G59" s="28">
        <v>38.65</v>
      </c>
      <c r="H59" s="28">
        <v>58.1</v>
      </c>
      <c r="I59" s="24">
        <f t="shared" si="7"/>
        <v>39.04639175257732</v>
      </c>
      <c r="J59" s="24">
        <f t="shared" si="2"/>
        <v>19.922680412371133</v>
      </c>
      <c r="K59" s="24">
        <f t="shared" si="3"/>
        <v>29.948453608247423</v>
      </c>
      <c r="L59" s="28">
        <f t="shared" si="0"/>
        <v>0.4897689768976898</v>
      </c>
      <c r="M59" s="28">
        <f t="shared" si="4"/>
        <v>0.9598965071151359</v>
      </c>
      <c r="N59" s="29">
        <f t="shared" si="5"/>
        <v>0.233003300330033</v>
      </c>
      <c r="O59" s="28">
        <f t="shared" si="6"/>
        <v>0.3347676419965577</v>
      </c>
      <c r="P59" s="1"/>
      <c r="Q59" s="4"/>
      <c r="R59" s="4"/>
      <c r="S59" s="4"/>
      <c r="T59" s="4"/>
      <c r="U59" s="4"/>
    </row>
    <row r="60" spans="1:21" ht="14.25">
      <c r="A60" s="9">
        <v>59</v>
      </c>
      <c r="B60" s="9" t="s">
        <v>14</v>
      </c>
      <c r="C60" s="9">
        <v>50</v>
      </c>
      <c r="D60" s="23">
        <v>1.515</v>
      </c>
      <c r="E60" s="23">
        <f t="shared" si="1"/>
        <v>1.52</v>
      </c>
      <c r="F60" s="28">
        <v>66.4</v>
      </c>
      <c r="G60" s="28">
        <v>40.9</v>
      </c>
      <c r="H60" s="28">
        <v>51</v>
      </c>
      <c r="I60" s="24">
        <f t="shared" si="7"/>
        <v>43.684210526315795</v>
      </c>
      <c r="J60" s="24">
        <f t="shared" si="2"/>
        <v>26.907894736842103</v>
      </c>
      <c r="K60" s="24">
        <f t="shared" si="3"/>
        <v>33.55263157894737</v>
      </c>
      <c r="L60" s="28">
        <f t="shared" si="0"/>
        <v>0.3840361445783133</v>
      </c>
      <c r="M60" s="28">
        <f t="shared" si="4"/>
        <v>0.623471882640587</v>
      </c>
      <c r="N60" s="29">
        <f t="shared" si="5"/>
        <v>0.23192771084337355</v>
      </c>
      <c r="O60" s="28">
        <f t="shared" si="6"/>
        <v>0.19803921568627453</v>
      </c>
      <c r="P60" s="1"/>
      <c r="Q60" s="4"/>
      <c r="R60" s="4"/>
      <c r="S60" s="4"/>
      <c r="T60" s="4"/>
      <c r="U60" s="4"/>
    </row>
    <row r="61" spans="1:21" ht="14.25">
      <c r="A61" s="9">
        <v>60</v>
      </c>
      <c r="B61" s="9" t="s">
        <v>12</v>
      </c>
      <c r="C61" s="9">
        <v>36</v>
      </c>
      <c r="D61" s="23">
        <v>2.02</v>
      </c>
      <c r="E61" s="23">
        <f t="shared" si="1"/>
        <v>2.02</v>
      </c>
      <c r="F61" s="28">
        <v>86.3</v>
      </c>
      <c r="G61" s="28">
        <v>55.4</v>
      </c>
      <c r="H61" s="28">
        <v>62</v>
      </c>
      <c r="I61" s="24">
        <f t="shared" si="7"/>
        <v>42.72277227722772</v>
      </c>
      <c r="J61" s="24">
        <f t="shared" si="2"/>
        <v>27.425742574257423</v>
      </c>
      <c r="K61" s="24">
        <f t="shared" si="3"/>
        <v>30.693069306930692</v>
      </c>
      <c r="L61" s="28">
        <f t="shared" si="0"/>
        <v>0.35805330243337197</v>
      </c>
      <c r="M61" s="28">
        <f t="shared" si="4"/>
        <v>0.5577617328519856</v>
      </c>
      <c r="N61" s="29">
        <f t="shared" si="5"/>
        <v>0.28157589803012745</v>
      </c>
      <c r="O61" s="28">
        <f t="shared" si="6"/>
        <v>0.10645161290322583</v>
      </c>
      <c r="P61" s="1"/>
      <c r="Q61" s="4"/>
      <c r="R61" s="4"/>
      <c r="S61" s="4"/>
      <c r="T61" s="4"/>
      <c r="U61" s="4"/>
    </row>
    <row r="62" spans="1:21" ht="14.25">
      <c r="A62" s="9">
        <v>61</v>
      </c>
      <c r="B62" s="9" t="s">
        <v>14</v>
      </c>
      <c r="C62" s="9">
        <v>59</v>
      </c>
      <c r="D62" s="23">
        <v>1.641</v>
      </c>
      <c r="E62" s="23">
        <f t="shared" si="1"/>
        <v>1.64</v>
      </c>
      <c r="F62" s="28">
        <v>70.2</v>
      </c>
      <c r="G62" s="28">
        <v>46.6</v>
      </c>
      <c r="H62" s="28">
        <v>62</v>
      </c>
      <c r="I62" s="24">
        <f t="shared" si="7"/>
        <v>42.804878048780495</v>
      </c>
      <c r="J62" s="24">
        <f t="shared" si="2"/>
        <v>28.414634146341466</v>
      </c>
      <c r="K62" s="24">
        <f t="shared" si="3"/>
        <v>37.80487804878049</v>
      </c>
      <c r="L62" s="28">
        <f t="shared" si="0"/>
        <v>0.33618233618233617</v>
      </c>
      <c r="M62" s="28">
        <f t="shared" si="4"/>
        <v>0.5064377682403434</v>
      </c>
      <c r="N62" s="29">
        <f t="shared" si="5"/>
        <v>0.11680911680911685</v>
      </c>
      <c r="O62" s="28">
        <f t="shared" si="6"/>
        <v>0.24838709677419352</v>
      </c>
      <c r="P62" s="3"/>
      <c r="Q62" s="4"/>
      <c r="R62" s="4"/>
      <c r="S62" s="4"/>
      <c r="T62" s="4"/>
      <c r="U62" s="4"/>
    </row>
    <row r="63" spans="1:21" ht="14.25">
      <c r="A63" s="9">
        <v>62</v>
      </c>
      <c r="B63" s="9" t="s">
        <v>14</v>
      </c>
      <c r="C63" s="9">
        <v>58</v>
      </c>
      <c r="D63" s="23">
        <v>1.871</v>
      </c>
      <c r="E63" s="23">
        <f t="shared" si="1"/>
        <v>1.87</v>
      </c>
      <c r="F63" s="28">
        <v>62</v>
      </c>
      <c r="G63" s="28">
        <v>32.5</v>
      </c>
      <c r="H63" s="28">
        <v>42</v>
      </c>
      <c r="I63" s="24">
        <f t="shared" si="7"/>
        <v>33.155080213903744</v>
      </c>
      <c r="J63" s="24">
        <f t="shared" si="2"/>
        <v>17.379679144385026</v>
      </c>
      <c r="K63" s="24">
        <f t="shared" si="3"/>
        <v>22.45989304812834</v>
      </c>
      <c r="L63" s="28">
        <f t="shared" si="0"/>
        <v>0.47580645161290325</v>
      </c>
      <c r="M63" s="28">
        <f t="shared" si="4"/>
        <v>0.9076923076923077</v>
      </c>
      <c r="N63" s="29">
        <f t="shared" si="5"/>
        <v>0.3225806451612903</v>
      </c>
      <c r="O63" s="28">
        <f t="shared" si="6"/>
        <v>0.2261904761904762</v>
      </c>
      <c r="P63" s="1"/>
      <c r="Q63" s="4"/>
      <c r="R63" s="4"/>
      <c r="S63" s="4"/>
      <c r="T63" s="4"/>
      <c r="U63" s="4"/>
    </row>
    <row r="64" spans="1:21" ht="14.25">
      <c r="A64" s="9">
        <v>63</v>
      </c>
      <c r="B64" s="9" t="s">
        <v>12</v>
      </c>
      <c r="C64" s="9">
        <v>64</v>
      </c>
      <c r="D64" s="23">
        <v>1.673</v>
      </c>
      <c r="E64" s="23">
        <f t="shared" si="1"/>
        <v>1.67</v>
      </c>
      <c r="F64" s="28">
        <v>57.8</v>
      </c>
      <c r="G64" s="28">
        <v>28.9</v>
      </c>
      <c r="H64" s="28">
        <v>34.8</v>
      </c>
      <c r="I64" s="24">
        <f t="shared" si="7"/>
        <v>34.61077844311377</v>
      </c>
      <c r="J64" s="24">
        <f t="shared" si="2"/>
        <v>17.305389221556887</v>
      </c>
      <c r="K64" s="24">
        <f t="shared" si="3"/>
        <v>20.83832335329341</v>
      </c>
      <c r="L64" s="28">
        <f t="shared" si="0"/>
        <v>0.5</v>
      </c>
      <c r="M64" s="28">
        <f t="shared" si="4"/>
        <v>1</v>
      </c>
      <c r="N64" s="29">
        <f t="shared" si="5"/>
        <v>0.397923875432526</v>
      </c>
      <c r="O64" s="28">
        <f t="shared" si="6"/>
        <v>0.16954022988505743</v>
      </c>
      <c r="P64" s="1"/>
      <c r="Q64" s="4"/>
      <c r="R64" s="4"/>
      <c r="S64" s="4"/>
      <c r="T64" s="4"/>
      <c r="U64" s="4"/>
    </row>
    <row r="65" spans="1:21" ht="14.25">
      <c r="A65" s="9">
        <v>64</v>
      </c>
      <c r="B65" s="9" t="s">
        <v>12</v>
      </c>
      <c r="C65" s="9">
        <v>32</v>
      </c>
      <c r="D65" s="23">
        <v>1.716</v>
      </c>
      <c r="E65" s="23">
        <f t="shared" si="1"/>
        <v>1.72</v>
      </c>
      <c r="F65" s="28">
        <v>68</v>
      </c>
      <c r="G65" s="28">
        <v>44.4</v>
      </c>
      <c r="H65" s="28">
        <v>54</v>
      </c>
      <c r="I65" s="24">
        <f t="shared" si="7"/>
        <v>39.53488372093023</v>
      </c>
      <c r="J65" s="24">
        <f t="shared" si="2"/>
        <v>25.813953488372093</v>
      </c>
      <c r="K65" s="24">
        <f t="shared" si="3"/>
        <v>31.3953488372093</v>
      </c>
      <c r="L65" s="28">
        <f t="shared" si="0"/>
        <v>0.3470588235294118</v>
      </c>
      <c r="M65" s="28">
        <f t="shared" si="4"/>
        <v>0.5315315315315315</v>
      </c>
      <c r="N65" s="29">
        <f t="shared" si="5"/>
        <v>0.20588235294117646</v>
      </c>
      <c r="O65" s="28">
        <f t="shared" si="6"/>
        <v>0.1777777777777778</v>
      </c>
      <c r="P65" s="1"/>
      <c r="Q65" s="4"/>
      <c r="R65" s="4"/>
      <c r="S65" s="4"/>
      <c r="T65" s="4"/>
      <c r="U65" s="4"/>
    </row>
    <row r="66" spans="1:21" ht="14.25">
      <c r="A66" s="9">
        <v>65</v>
      </c>
      <c r="B66" s="9" t="s">
        <v>12</v>
      </c>
      <c r="C66" s="9">
        <v>52</v>
      </c>
      <c r="D66" s="23">
        <v>2.04</v>
      </c>
      <c r="E66" s="23">
        <f t="shared" si="1"/>
        <v>2.04</v>
      </c>
      <c r="F66" s="28">
        <v>80.6</v>
      </c>
      <c r="G66" s="28">
        <v>49.1</v>
      </c>
      <c r="H66" s="28">
        <v>64.9</v>
      </c>
      <c r="I66" s="24">
        <f t="shared" si="7"/>
        <v>39.509803921568626</v>
      </c>
      <c r="J66" s="24">
        <f t="shared" si="2"/>
        <v>24.068627450980394</v>
      </c>
      <c r="K66" s="24">
        <f t="shared" si="3"/>
        <v>31.81372549019608</v>
      </c>
      <c r="L66" s="28">
        <f aca="true" t="shared" si="8" ref="L66:L78">(F66-G66)/F66</f>
        <v>0.39081885856079396</v>
      </c>
      <c r="M66" s="28">
        <f t="shared" si="4"/>
        <v>0.6415478615071282</v>
      </c>
      <c r="N66" s="29">
        <f t="shared" si="5"/>
        <v>0.19478908188585595</v>
      </c>
      <c r="O66" s="28">
        <f t="shared" si="6"/>
        <v>0.24345146379044688</v>
      </c>
      <c r="P66" s="1"/>
      <c r="Q66" s="4"/>
      <c r="R66" s="4"/>
      <c r="S66" s="4"/>
      <c r="T66" s="4"/>
      <c r="U66" s="4"/>
    </row>
    <row r="67" spans="1:21" ht="14.25">
      <c r="A67" s="9">
        <v>66</v>
      </c>
      <c r="B67" s="9" t="s">
        <v>12</v>
      </c>
      <c r="C67" s="9">
        <v>81</v>
      </c>
      <c r="D67" s="23">
        <v>1.863</v>
      </c>
      <c r="E67" s="23">
        <f aca="true" t="shared" si="9" ref="E67:E78">ROUND(D67,2)</f>
        <v>1.86</v>
      </c>
      <c r="F67" s="28">
        <v>72.8</v>
      </c>
      <c r="G67" s="28">
        <v>44</v>
      </c>
      <c r="H67" s="28">
        <v>51</v>
      </c>
      <c r="I67" s="24">
        <f t="shared" si="7"/>
        <v>39.13978494623655</v>
      </c>
      <c r="J67" s="24">
        <f aca="true" t="shared" si="10" ref="J67:J78">G67/E67</f>
        <v>23.655913978494624</v>
      </c>
      <c r="K67" s="24">
        <f aca="true" t="shared" si="11" ref="K67:K78">H67/E67</f>
        <v>27.419354838709676</v>
      </c>
      <c r="L67" s="28">
        <f t="shared" si="8"/>
        <v>0.3956043956043956</v>
      </c>
      <c r="M67" s="28">
        <f aca="true" t="shared" si="12" ref="M67:M78">(F67-G67)/G67</f>
        <v>0.6545454545454544</v>
      </c>
      <c r="N67" s="29">
        <f aca="true" t="shared" si="13" ref="N67:N78">(F67-H67)/F67</f>
        <v>0.29945054945054944</v>
      </c>
      <c r="O67" s="28">
        <f aca="true" t="shared" si="14" ref="O67:O78">(H67-G67)/H67</f>
        <v>0.13725490196078433</v>
      </c>
      <c r="P67" s="1"/>
      <c r="Q67" s="4"/>
      <c r="R67" s="4"/>
      <c r="S67" s="4"/>
      <c r="T67" s="4"/>
      <c r="U67" s="4"/>
    </row>
    <row r="68" spans="1:21" ht="14.25">
      <c r="A68" s="9">
        <v>67</v>
      </c>
      <c r="B68" s="9" t="s">
        <v>14</v>
      </c>
      <c r="C68" s="9">
        <v>65</v>
      </c>
      <c r="D68" s="23">
        <v>1.704</v>
      </c>
      <c r="E68" s="23">
        <f t="shared" si="9"/>
        <v>1.7</v>
      </c>
      <c r="F68" s="28">
        <v>65.4</v>
      </c>
      <c r="G68" s="28">
        <v>32.6</v>
      </c>
      <c r="H68" s="28">
        <v>43.4</v>
      </c>
      <c r="I68" s="24">
        <f aca="true" t="shared" si="15" ref="I68:I78">F68/E68</f>
        <v>38.47058823529412</v>
      </c>
      <c r="J68" s="24">
        <f t="shared" si="10"/>
        <v>19.176470588235297</v>
      </c>
      <c r="K68" s="24">
        <f t="shared" si="11"/>
        <v>25.52941176470588</v>
      </c>
      <c r="L68" s="28">
        <f t="shared" si="8"/>
        <v>0.5015290519877676</v>
      </c>
      <c r="M68" s="28">
        <f t="shared" si="12"/>
        <v>1.0061349693251536</v>
      </c>
      <c r="N68" s="29">
        <f t="shared" si="13"/>
        <v>0.33639143730886856</v>
      </c>
      <c r="O68" s="28">
        <f t="shared" si="14"/>
        <v>0.24884792626728106</v>
      </c>
      <c r="P68" s="1"/>
      <c r="Q68" s="4"/>
      <c r="R68" s="4"/>
      <c r="S68" s="4"/>
      <c r="T68" s="4"/>
      <c r="U68" s="4"/>
    </row>
    <row r="69" spans="1:16" ht="14.25">
      <c r="A69" s="10">
        <v>68</v>
      </c>
      <c r="B69" s="10" t="s">
        <v>12</v>
      </c>
      <c r="C69" s="10">
        <v>39</v>
      </c>
      <c r="D69" s="23">
        <v>2.23</v>
      </c>
      <c r="E69" s="23">
        <f t="shared" si="9"/>
        <v>2.23</v>
      </c>
      <c r="F69" s="22">
        <v>148</v>
      </c>
      <c r="G69" s="22">
        <v>123</v>
      </c>
      <c r="H69" s="22">
        <v>138</v>
      </c>
      <c r="I69" s="24">
        <f t="shared" si="15"/>
        <v>66.3677130044843</v>
      </c>
      <c r="J69" s="24">
        <f t="shared" si="10"/>
        <v>55.15695067264574</v>
      </c>
      <c r="K69" s="24">
        <f t="shared" si="11"/>
        <v>61.88340807174888</v>
      </c>
      <c r="L69" s="22">
        <f t="shared" si="8"/>
        <v>0.16891891891891891</v>
      </c>
      <c r="M69" s="22">
        <f t="shared" si="12"/>
        <v>0.2032520325203252</v>
      </c>
      <c r="N69" s="30">
        <f t="shared" si="13"/>
        <v>0.06756756756756757</v>
      </c>
      <c r="O69" s="22">
        <f t="shared" si="14"/>
        <v>0.10869565217391304</v>
      </c>
      <c r="P69" s="1"/>
    </row>
    <row r="70" spans="1:16" ht="14.25">
      <c r="A70" s="10">
        <v>69</v>
      </c>
      <c r="B70" s="10" t="s">
        <v>12</v>
      </c>
      <c r="C70" s="10">
        <v>59</v>
      </c>
      <c r="D70" s="23">
        <v>1.856</v>
      </c>
      <c r="E70" s="23">
        <f t="shared" si="9"/>
        <v>1.86</v>
      </c>
      <c r="F70" s="22">
        <v>107.1</v>
      </c>
      <c r="G70" s="22">
        <v>88</v>
      </c>
      <c r="H70" s="22">
        <v>97.6</v>
      </c>
      <c r="I70" s="24">
        <f t="shared" si="15"/>
        <v>57.58064516129031</v>
      </c>
      <c r="J70" s="24">
        <f t="shared" si="10"/>
        <v>47.31182795698925</v>
      </c>
      <c r="K70" s="24">
        <f t="shared" si="11"/>
        <v>52.47311827956989</v>
      </c>
      <c r="L70" s="22">
        <f t="shared" si="8"/>
        <v>0.17833800186741358</v>
      </c>
      <c r="M70" s="22">
        <f t="shared" si="12"/>
        <v>0.21704545454545449</v>
      </c>
      <c r="N70" s="30">
        <f t="shared" si="13"/>
        <v>0.08870214752567694</v>
      </c>
      <c r="O70" s="22">
        <f t="shared" si="14"/>
        <v>0.09836065573770486</v>
      </c>
      <c r="P70" s="3"/>
    </row>
    <row r="71" spans="1:16" ht="14.25">
      <c r="A71" s="10">
        <v>70</v>
      </c>
      <c r="B71" s="10" t="s">
        <v>14</v>
      </c>
      <c r="C71" s="10">
        <v>72</v>
      </c>
      <c r="D71" s="23">
        <v>1.577</v>
      </c>
      <c r="E71" s="23">
        <f t="shared" si="9"/>
        <v>1.58</v>
      </c>
      <c r="F71" s="22">
        <v>85.7</v>
      </c>
      <c r="G71" s="22">
        <v>57.3</v>
      </c>
      <c r="H71" s="22">
        <v>70.8</v>
      </c>
      <c r="I71" s="24">
        <f t="shared" si="15"/>
        <v>54.24050632911392</v>
      </c>
      <c r="J71" s="24">
        <f t="shared" si="10"/>
        <v>36.265822784810126</v>
      </c>
      <c r="K71" s="24">
        <f t="shared" si="11"/>
        <v>44.81012658227848</v>
      </c>
      <c r="L71" s="22">
        <f t="shared" si="8"/>
        <v>0.33138856476079354</v>
      </c>
      <c r="M71" s="22">
        <f t="shared" si="12"/>
        <v>0.4956369982547994</v>
      </c>
      <c r="N71" s="30">
        <f t="shared" si="13"/>
        <v>0.17386231038506425</v>
      </c>
      <c r="O71" s="22">
        <f t="shared" si="14"/>
        <v>0.19067796610169493</v>
      </c>
      <c r="P71" s="1"/>
    </row>
    <row r="72" spans="1:16" ht="14.25">
      <c r="A72" s="10">
        <v>71</v>
      </c>
      <c r="B72" s="10" t="s">
        <v>14</v>
      </c>
      <c r="C72" s="10">
        <v>66</v>
      </c>
      <c r="D72" s="23">
        <v>1.651</v>
      </c>
      <c r="E72" s="23">
        <f t="shared" si="9"/>
        <v>1.65</v>
      </c>
      <c r="F72" s="22">
        <v>86.3</v>
      </c>
      <c r="G72" s="22">
        <v>63.7</v>
      </c>
      <c r="H72" s="22">
        <v>69.8</v>
      </c>
      <c r="I72" s="24">
        <f t="shared" si="15"/>
        <v>52.303030303030305</v>
      </c>
      <c r="J72" s="24">
        <f t="shared" si="10"/>
        <v>38.60606060606061</v>
      </c>
      <c r="K72" s="24">
        <f t="shared" si="11"/>
        <v>42.303030303030305</v>
      </c>
      <c r="L72" s="22">
        <f t="shared" si="8"/>
        <v>0.2618771726535341</v>
      </c>
      <c r="M72" s="22">
        <f t="shared" si="12"/>
        <v>0.35478806907378324</v>
      </c>
      <c r="N72" s="30">
        <f t="shared" si="13"/>
        <v>0.19119351100811124</v>
      </c>
      <c r="O72" s="22">
        <f t="shared" si="14"/>
        <v>0.0873925501432664</v>
      </c>
      <c r="P72" s="1"/>
    </row>
    <row r="73" spans="1:16" ht="14.25">
      <c r="A73" s="10">
        <v>72</v>
      </c>
      <c r="B73" s="10" t="s">
        <v>12</v>
      </c>
      <c r="C73" s="10">
        <v>72</v>
      </c>
      <c r="D73" s="23">
        <v>1.58</v>
      </c>
      <c r="E73" s="23">
        <f t="shared" si="9"/>
        <v>1.58</v>
      </c>
      <c r="F73" s="22">
        <v>75.3</v>
      </c>
      <c r="G73" s="22">
        <v>49.7</v>
      </c>
      <c r="H73" s="22">
        <v>62</v>
      </c>
      <c r="I73" s="24">
        <f t="shared" si="15"/>
        <v>47.65822784810126</v>
      </c>
      <c r="J73" s="24">
        <f t="shared" si="10"/>
        <v>31.455696202531644</v>
      </c>
      <c r="K73" s="24">
        <f t="shared" si="11"/>
        <v>39.24050632911392</v>
      </c>
      <c r="L73" s="22">
        <f t="shared" si="8"/>
        <v>0.3399734395750331</v>
      </c>
      <c r="M73" s="22">
        <f t="shared" si="12"/>
        <v>0.5150905432595572</v>
      </c>
      <c r="N73" s="30">
        <f t="shared" si="13"/>
        <v>0.17662682602921645</v>
      </c>
      <c r="O73" s="22">
        <f t="shared" si="14"/>
        <v>0.1983870967741935</v>
      </c>
      <c r="P73" s="1"/>
    </row>
    <row r="74" spans="1:16" ht="14.25">
      <c r="A74" s="10">
        <v>73</v>
      </c>
      <c r="B74" s="10" t="s">
        <v>12</v>
      </c>
      <c r="C74" s="10">
        <v>59</v>
      </c>
      <c r="D74" s="23">
        <v>1.862</v>
      </c>
      <c r="E74" s="23">
        <f t="shared" si="9"/>
        <v>1.86</v>
      </c>
      <c r="F74" s="22">
        <v>88.3</v>
      </c>
      <c r="G74" s="22">
        <v>61.5</v>
      </c>
      <c r="H74" s="22">
        <v>67</v>
      </c>
      <c r="I74" s="24">
        <f t="shared" si="15"/>
        <v>47.47311827956989</v>
      </c>
      <c r="J74" s="24">
        <f t="shared" si="10"/>
        <v>33.064516129032256</v>
      </c>
      <c r="K74" s="24">
        <f t="shared" si="11"/>
        <v>36.02150537634408</v>
      </c>
      <c r="L74" s="22">
        <f t="shared" si="8"/>
        <v>0.3035107587768969</v>
      </c>
      <c r="M74" s="22">
        <f t="shared" si="12"/>
        <v>0.4357723577235772</v>
      </c>
      <c r="N74" s="30">
        <f t="shared" si="13"/>
        <v>0.24122310305775763</v>
      </c>
      <c r="O74" s="22">
        <f t="shared" si="14"/>
        <v>0.08208955223880597</v>
      </c>
      <c r="P74" s="1"/>
    </row>
    <row r="75" spans="1:16" ht="14.25">
      <c r="A75" s="10">
        <v>74</v>
      </c>
      <c r="B75" s="10" t="s">
        <v>14</v>
      </c>
      <c r="C75" s="10">
        <v>65</v>
      </c>
      <c r="D75" s="23">
        <v>1.513</v>
      </c>
      <c r="E75" s="23">
        <f t="shared" si="9"/>
        <v>1.51</v>
      </c>
      <c r="F75" s="22">
        <v>63.2</v>
      </c>
      <c r="G75" s="22">
        <v>47.6</v>
      </c>
      <c r="H75" s="22">
        <v>53.8</v>
      </c>
      <c r="I75" s="24">
        <f t="shared" si="15"/>
        <v>41.85430463576159</v>
      </c>
      <c r="J75" s="24">
        <f t="shared" si="10"/>
        <v>31.52317880794702</v>
      </c>
      <c r="K75" s="24">
        <f t="shared" si="11"/>
        <v>35.62913907284768</v>
      </c>
      <c r="L75" s="22">
        <f t="shared" si="8"/>
        <v>0.2468354430379747</v>
      </c>
      <c r="M75" s="22">
        <f t="shared" si="12"/>
        <v>0.3277310924369748</v>
      </c>
      <c r="N75" s="30">
        <f t="shared" si="13"/>
        <v>0.14873417721518994</v>
      </c>
      <c r="O75" s="22">
        <f t="shared" si="14"/>
        <v>0.11524163568773227</v>
      </c>
      <c r="P75" s="3"/>
    </row>
    <row r="76" spans="1:16" ht="14.25">
      <c r="A76" s="10">
        <v>75</v>
      </c>
      <c r="B76" s="10" t="s">
        <v>12</v>
      </c>
      <c r="C76" s="10">
        <v>39</v>
      </c>
      <c r="D76" s="23">
        <v>2.229</v>
      </c>
      <c r="E76" s="23">
        <f t="shared" si="9"/>
        <v>2.23</v>
      </c>
      <c r="F76" s="22">
        <v>92.1</v>
      </c>
      <c r="G76" s="22">
        <v>66.3</v>
      </c>
      <c r="H76" s="22">
        <v>78</v>
      </c>
      <c r="I76" s="24">
        <f t="shared" si="15"/>
        <v>41.30044843049327</v>
      </c>
      <c r="J76" s="24">
        <f t="shared" si="10"/>
        <v>29.730941704035875</v>
      </c>
      <c r="K76" s="24">
        <f t="shared" si="11"/>
        <v>34.97757847533632</v>
      </c>
      <c r="L76" s="22">
        <f t="shared" si="8"/>
        <v>0.28013029315960913</v>
      </c>
      <c r="M76" s="22">
        <f t="shared" si="12"/>
        <v>0.3891402714932126</v>
      </c>
      <c r="N76" s="30">
        <f t="shared" si="13"/>
        <v>0.15309446254071657</v>
      </c>
      <c r="O76" s="22">
        <f t="shared" si="14"/>
        <v>0.15000000000000005</v>
      </c>
      <c r="P76" s="1"/>
    </row>
    <row r="77" spans="1:16" ht="14.25">
      <c r="A77" s="10">
        <v>76</v>
      </c>
      <c r="B77" s="10" t="s">
        <v>14</v>
      </c>
      <c r="C77" s="10">
        <v>66</v>
      </c>
      <c r="D77" s="23">
        <v>1.645</v>
      </c>
      <c r="E77" s="23">
        <f t="shared" si="9"/>
        <v>1.65</v>
      </c>
      <c r="F77" s="22">
        <v>76.4</v>
      </c>
      <c r="G77" s="22">
        <v>42.9</v>
      </c>
      <c r="H77" s="22">
        <v>47.5</v>
      </c>
      <c r="I77" s="24">
        <f t="shared" si="15"/>
        <v>46.30303030303031</v>
      </c>
      <c r="J77" s="24">
        <f t="shared" si="10"/>
        <v>26</v>
      </c>
      <c r="K77" s="24">
        <f t="shared" si="11"/>
        <v>28.78787878787879</v>
      </c>
      <c r="L77" s="22">
        <f t="shared" si="8"/>
        <v>0.43848167539267024</v>
      </c>
      <c r="M77" s="22">
        <f t="shared" si="12"/>
        <v>0.7808857808857811</v>
      </c>
      <c r="N77" s="30">
        <f t="shared" si="13"/>
        <v>0.3782722513089006</v>
      </c>
      <c r="O77" s="22">
        <f t="shared" si="14"/>
        <v>0.09684210526315792</v>
      </c>
      <c r="P77" s="1"/>
    </row>
    <row r="78" spans="1:16" ht="14.25">
      <c r="A78" s="10">
        <v>77</v>
      </c>
      <c r="B78" s="10" t="s">
        <v>12</v>
      </c>
      <c r="C78" s="10">
        <v>57</v>
      </c>
      <c r="D78" s="23">
        <v>1.874</v>
      </c>
      <c r="E78" s="23">
        <f t="shared" si="9"/>
        <v>1.87</v>
      </c>
      <c r="F78" s="22">
        <v>124.1</v>
      </c>
      <c r="G78" s="22">
        <v>90.1</v>
      </c>
      <c r="H78" s="22">
        <v>109.9</v>
      </c>
      <c r="I78" s="24">
        <f t="shared" si="15"/>
        <v>66.36363636363636</v>
      </c>
      <c r="J78" s="24">
        <f t="shared" si="10"/>
        <v>48.18181818181817</v>
      </c>
      <c r="K78" s="24">
        <f t="shared" si="11"/>
        <v>58.77005347593583</v>
      </c>
      <c r="L78" s="22">
        <f t="shared" si="8"/>
        <v>0.273972602739726</v>
      </c>
      <c r="M78" s="22">
        <f t="shared" si="12"/>
        <v>0.37735849056603776</v>
      </c>
      <c r="N78" s="30">
        <f t="shared" si="13"/>
        <v>0.11442385173247373</v>
      </c>
      <c r="O78" s="22">
        <f t="shared" si="14"/>
        <v>0.18016378525932675</v>
      </c>
      <c r="P78" s="1"/>
    </row>
    <row r="80" spans="3:15" ht="14.25">
      <c r="C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4:15" ht="14.25"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2015-04-04T02:05:16Z</dcterms:modified>
  <cp:category/>
  <cp:version/>
  <cp:contentType/>
  <cp:contentStatus/>
</cp:coreProperties>
</file>