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60" yWindow="2400" windowWidth="14436" windowHeight="5472"/>
  </bookViews>
  <sheets>
    <sheet name="affyst_subtype_(clinicalData)" sheetId="5" r:id="rId1"/>
    <sheet name="affyst_all_(clinicalData)" sheetId="7" r:id="rId2"/>
    <sheet name="affyst_subtype_(exprsData)" sheetId="8" r:id="rId3"/>
    <sheet name="affyst_all_(exprsData)" sheetId="9" r:id="rId4"/>
  </sheets>
  <calcPr calcId="152511"/>
</workbook>
</file>

<file path=xl/calcChain.xml><?xml version="1.0" encoding="utf-8"?>
<calcChain xmlns="http://schemas.openxmlformats.org/spreadsheetml/2006/main">
  <c r="BU5" i="9"/>
  <c r="BU6"/>
  <c r="BU7"/>
  <c r="BU8"/>
  <c r="BU9"/>
  <c r="BU10"/>
  <c r="BU11"/>
  <c r="BU12"/>
  <c r="BU13"/>
  <c r="BU14"/>
  <c r="BU15"/>
  <c r="BU16"/>
  <c r="BU17"/>
  <c r="BU18"/>
  <c r="BU19"/>
  <c r="BU4"/>
  <c r="BT5"/>
  <c r="BT6"/>
  <c r="BT7"/>
  <c r="BT8"/>
  <c r="BT9"/>
  <c r="BT10"/>
  <c r="BT11"/>
  <c r="BT12"/>
  <c r="BT13"/>
  <c r="BT14"/>
  <c r="BT15"/>
  <c r="BT16"/>
  <c r="BT17"/>
  <c r="BT18"/>
  <c r="BT19"/>
  <c r="BT4"/>
  <c r="BB27"/>
  <c r="AZ27"/>
  <c r="AR27"/>
  <c r="AP27"/>
  <c r="BE22"/>
  <c r="BD22"/>
  <c r="BB22"/>
  <c r="AZ22"/>
  <c r="AU22"/>
  <c r="AT22"/>
  <c r="AR22"/>
  <c r="AP22"/>
  <c r="BF21"/>
  <c r="BE21"/>
  <c r="BD21"/>
  <c r="BB21"/>
  <c r="AZ21"/>
  <c r="AV21"/>
  <c r="AU21"/>
  <c r="AT21"/>
  <c r="AR21"/>
  <c r="AP21"/>
  <c r="BJ21"/>
  <c r="BL21"/>
  <c r="BN21"/>
  <c r="BO21"/>
  <c r="BP21"/>
  <c r="BJ22"/>
  <c r="BL22"/>
  <c r="BN22"/>
  <c r="BO22"/>
  <c r="BT22"/>
  <c r="BJ27"/>
  <c r="BL27"/>
  <c r="BU5" i="8"/>
  <c r="BU6"/>
  <c r="BU7"/>
  <c r="BU8"/>
  <c r="BU9"/>
  <c r="BU10"/>
  <c r="BU11"/>
  <c r="BU12"/>
  <c r="BU13"/>
  <c r="BU14"/>
  <c r="BU15"/>
  <c r="BU16"/>
  <c r="BU17"/>
  <c r="BU18"/>
  <c r="BU19"/>
  <c r="BU4"/>
  <c r="BT5"/>
  <c r="BT6"/>
  <c r="BT7"/>
  <c r="BT8"/>
  <c r="BT9"/>
  <c r="BT10"/>
  <c r="BT11"/>
  <c r="BT12"/>
  <c r="BT13"/>
  <c r="BT14"/>
  <c r="BT15"/>
  <c r="BT16"/>
  <c r="BT17"/>
  <c r="BT18"/>
  <c r="BT19"/>
  <c r="BT4"/>
  <c r="BB27"/>
  <c r="AZ27"/>
  <c r="AR27"/>
  <c r="AP27"/>
  <c r="BE22"/>
  <c r="BD22"/>
  <c r="BB22"/>
  <c r="AZ22"/>
  <c r="AU22"/>
  <c r="AT22"/>
  <c r="AR22"/>
  <c r="AP22"/>
  <c r="BF21"/>
  <c r="BE21"/>
  <c r="BD21"/>
  <c r="BB21"/>
  <c r="AZ21"/>
  <c r="AV21"/>
  <c r="AU21"/>
  <c r="AT21"/>
  <c r="AR21"/>
  <c r="AP21"/>
  <c r="BL22"/>
  <c r="BP21"/>
  <c r="BN22"/>
  <c r="BO21"/>
  <c r="BL21"/>
  <c r="BN21"/>
  <c r="BO22"/>
  <c r="BJ27"/>
  <c r="BL27"/>
  <c r="BU5" i="7"/>
  <c r="BU6"/>
  <c r="BU7"/>
  <c r="BU8"/>
  <c r="BU9"/>
  <c r="BU10"/>
  <c r="BU11"/>
  <c r="BU12"/>
  <c r="BU13"/>
  <c r="BU14"/>
  <c r="BU15"/>
  <c r="BU16"/>
  <c r="BU17"/>
  <c r="BU18"/>
  <c r="BU19"/>
  <c r="BU4"/>
  <c r="BT5"/>
  <c r="BT6"/>
  <c r="BT7"/>
  <c r="BT8"/>
  <c r="BT9"/>
  <c r="BT10"/>
  <c r="BT11"/>
  <c r="BT12"/>
  <c r="BT13"/>
  <c r="BT14"/>
  <c r="BT15"/>
  <c r="BT16"/>
  <c r="BT17"/>
  <c r="BT18"/>
  <c r="BT19"/>
  <c r="BT4"/>
  <c r="BT22" s="1"/>
  <c r="AT27" i="5"/>
  <c r="AP27"/>
  <c r="BB27"/>
  <c r="AZ27"/>
  <c r="AR27" i="7"/>
  <c r="AP27"/>
  <c r="BB27"/>
  <c r="AZ27"/>
  <c r="BJ27"/>
  <c r="BL27"/>
  <c r="BT21"/>
  <c r="BJ21"/>
  <c r="BL21"/>
  <c r="BN21"/>
  <c r="BO21"/>
  <c r="BP21"/>
  <c r="BJ22"/>
  <c r="BL22"/>
  <c r="BN22"/>
  <c r="BO22"/>
  <c r="AZ21"/>
  <c r="BB21"/>
  <c r="BD21"/>
  <c r="BE21"/>
  <c r="BF21"/>
  <c r="AZ22"/>
  <c r="BB22"/>
  <c r="BD22"/>
  <c r="BE22"/>
  <c r="BU5" i="5"/>
  <c r="BU6"/>
  <c r="BU7"/>
  <c r="BU8"/>
  <c r="BU9"/>
  <c r="BU10"/>
  <c r="BU11"/>
  <c r="BU12"/>
  <c r="BU13"/>
  <c r="BU14"/>
  <c r="BU15"/>
  <c r="BU16"/>
  <c r="BU17"/>
  <c r="BU18"/>
  <c r="BU19"/>
  <c r="BU4"/>
  <c r="BT5"/>
  <c r="BT6"/>
  <c r="BT7"/>
  <c r="BT8"/>
  <c r="BT9"/>
  <c r="BT10"/>
  <c r="BT11"/>
  <c r="BT12"/>
  <c r="BT13"/>
  <c r="BT14"/>
  <c r="BT15"/>
  <c r="BT16"/>
  <c r="BT17"/>
  <c r="BT18"/>
  <c r="BT19"/>
  <c r="BT4"/>
  <c r="BL22"/>
  <c r="BO21"/>
  <c r="BP21"/>
  <c r="BN22"/>
  <c r="BL21"/>
  <c r="BN21"/>
  <c r="BO22"/>
  <c r="BJ27"/>
  <c r="BL27"/>
  <c r="BB22"/>
  <c r="BF21"/>
  <c r="BD22"/>
  <c r="BE21"/>
  <c r="BB21"/>
  <c r="BD21"/>
  <c r="BE22"/>
  <c r="BU22" i="9" l="1"/>
  <c r="BU21"/>
  <c r="BT21"/>
  <c r="BU21" i="8"/>
  <c r="BT21"/>
  <c r="BU22"/>
  <c r="BT22"/>
  <c r="BJ21"/>
  <c r="BJ22"/>
  <c r="BU22" i="7"/>
  <c r="BU21"/>
  <c r="BU21" i="5"/>
  <c r="BU23"/>
  <c r="BU22"/>
  <c r="BT21"/>
  <c r="BT23"/>
  <c r="BT22"/>
  <c r="BJ21"/>
  <c r="BJ22"/>
  <c r="AZ21"/>
  <c r="AZ22"/>
  <c r="AH27" i="9" l="1"/>
  <c r="AF27"/>
  <c r="X27"/>
  <c r="V27"/>
  <c r="N27"/>
  <c r="L27"/>
  <c r="D27"/>
  <c r="B27"/>
  <c r="AK22" l="1"/>
  <c r="AJ22"/>
  <c r="AH22"/>
  <c r="AF22"/>
  <c r="AA22"/>
  <c r="Z22"/>
  <c r="X22"/>
  <c r="V22"/>
  <c r="Q22"/>
  <c r="P22"/>
  <c r="N22"/>
  <c r="L22"/>
  <c r="G22"/>
  <c r="F22"/>
  <c r="D22"/>
  <c r="B22"/>
  <c r="AL21"/>
  <c r="AK21"/>
  <c r="AJ21"/>
  <c r="AH21"/>
  <c r="AF21"/>
  <c r="AB21"/>
  <c r="AA21"/>
  <c r="Z21"/>
  <c r="X21"/>
  <c r="V21"/>
  <c r="R21"/>
  <c r="Q21"/>
  <c r="P21"/>
  <c r="N21"/>
  <c r="L21"/>
  <c r="H21"/>
  <c r="G21"/>
  <c r="F21"/>
  <c r="D21"/>
  <c r="B21"/>
  <c r="AH27" i="8"/>
  <c r="AF27"/>
  <c r="X27"/>
  <c r="V27"/>
  <c r="N27"/>
  <c r="L27"/>
  <c r="D27"/>
  <c r="B27"/>
  <c r="AK22"/>
  <c r="AJ22"/>
  <c r="AH22"/>
  <c r="AF22"/>
  <c r="AA22"/>
  <c r="Z22"/>
  <c r="X22"/>
  <c r="V22"/>
  <c r="Q22"/>
  <c r="P22"/>
  <c r="N22"/>
  <c r="L22"/>
  <c r="G22"/>
  <c r="F22"/>
  <c r="D22"/>
  <c r="B22"/>
  <c r="AL21"/>
  <c r="AK21"/>
  <c r="AJ21"/>
  <c r="AH21"/>
  <c r="AF21"/>
  <c r="AB21"/>
  <c r="AA21"/>
  <c r="Z21"/>
  <c r="X21"/>
  <c r="V21"/>
  <c r="R21"/>
  <c r="Q21"/>
  <c r="P21"/>
  <c r="N21"/>
  <c r="L21"/>
  <c r="H21"/>
  <c r="G21"/>
  <c r="F21"/>
  <c r="D21"/>
  <c r="B21"/>
  <c r="AH27" i="7"/>
  <c r="AF27"/>
  <c r="X27"/>
  <c r="V27"/>
  <c r="N27"/>
  <c r="L27"/>
  <c r="D27"/>
  <c r="B27"/>
  <c r="AU22"/>
  <c r="AT22"/>
  <c r="AR22"/>
  <c r="AP22"/>
  <c r="AK22"/>
  <c r="AJ22"/>
  <c r="AH22"/>
  <c r="AF22"/>
  <c r="AA22"/>
  <c r="Z22"/>
  <c r="X22"/>
  <c r="V22"/>
  <c r="Q22"/>
  <c r="P22"/>
  <c r="N22"/>
  <c r="L22"/>
  <c r="G22"/>
  <c r="F22"/>
  <c r="D22"/>
  <c r="B22"/>
  <c r="AV21"/>
  <c r="AU21"/>
  <c r="AT21"/>
  <c r="AR21"/>
  <c r="AP21"/>
  <c r="AL21"/>
  <c r="AK21"/>
  <c r="AJ21"/>
  <c r="AH21"/>
  <c r="AF21"/>
  <c r="AB21"/>
  <c r="AA21"/>
  <c r="Z21"/>
  <c r="X21"/>
  <c r="V21"/>
  <c r="R21"/>
  <c r="Q21"/>
  <c r="P21"/>
  <c r="N21"/>
  <c r="L21"/>
  <c r="H21"/>
  <c r="G21"/>
  <c r="F21"/>
  <c r="D21"/>
  <c r="B21"/>
  <c r="H22" i="5" l="1"/>
  <c r="I21"/>
  <c r="F22" l="1"/>
  <c r="G22"/>
  <c r="D22"/>
  <c r="D21"/>
  <c r="F21"/>
  <c r="G21"/>
  <c r="H21"/>
  <c r="B21" l="1"/>
  <c r="L21"/>
  <c r="N21"/>
  <c r="B22"/>
  <c r="L22"/>
  <c r="N22"/>
  <c r="B27"/>
  <c r="F27"/>
  <c r="L27"/>
  <c r="N27"/>
  <c r="AV21" l="1"/>
  <c r="AT21"/>
  <c r="AU21"/>
  <c r="AT22"/>
  <c r="AU22"/>
  <c r="AL21"/>
  <c r="AJ21"/>
  <c r="AK21"/>
  <c r="AJ22"/>
  <c r="AK22"/>
  <c r="Z21"/>
  <c r="AA21"/>
  <c r="Z22"/>
  <c r="AA22"/>
  <c r="P21"/>
  <c r="Q21"/>
  <c r="P22"/>
  <c r="AR22" l="1"/>
  <c r="AP22"/>
  <c r="AR21"/>
  <c r="AP21"/>
  <c r="AH22"/>
  <c r="AF22"/>
  <c r="AH21"/>
  <c r="AF21"/>
  <c r="X22"/>
  <c r="V22"/>
  <c r="AB21"/>
  <c r="X21"/>
  <c r="V21"/>
  <c r="AH27" l="1"/>
  <c r="AF27"/>
  <c r="X27"/>
  <c r="V27"/>
</calcChain>
</file>

<file path=xl/sharedStrings.xml><?xml version="1.0" encoding="utf-8"?>
<sst xmlns="http://schemas.openxmlformats.org/spreadsheetml/2006/main" count="1363" uniqueCount="868">
  <si>
    <t>Knn + WMW</t>
  </si>
  <si>
    <t>J48</t>
  </si>
  <si>
    <t>Lreg + WMW</t>
  </si>
  <si>
    <t>Scores</t>
  </si>
  <si>
    <t>Naive Bayes + WMW</t>
  </si>
  <si>
    <t>Nearest Mean + WMW</t>
  </si>
  <si>
    <t>Average</t>
  </si>
  <si>
    <t>max</t>
  </si>
  <si>
    <t>pCR</t>
  </si>
  <si>
    <t>RD</t>
  </si>
  <si>
    <t>Balance outcome</t>
  </si>
  <si>
    <t>AUC</t>
  </si>
  <si>
    <t>ACC</t>
  </si>
  <si>
    <t>Nearest Mean + WMW uncor.</t>
  </si>
  <si>
    <t>Lreg + WMW uncor.</t>
  </si>
  <si>
    <t>SVM + WMW uncor.</t>
  </si>
  <si>
    <t>ACC-Pos</t>
  </si>
  <si>
    <t>ACC-Neg</t>
  </si>
  <si>
    <t>Knn + Inf. Gain.</t>
  </si>
  <si>
    <t>Knn + CFS</t>
  </si>
  <si>
    <t>Knn +  Relief</t>
  </si>
  <si>
    <t>Lreg + Inf. Gain.</t>
  </si>
  <si>
    <t>Naive Bayes + Inf. Gain.</t>
  </si>
  <si>
    <t>Nearest Mean + Inf. Gain.</t>
  </si>
  <si>
    <t>SVM  + Inf. Gain.</t>
  </si>
  <si>
    <t>Naive Bayes + CFS</t>
  </si>
  <si>
    <t>Nearest Mean + CFS</t>
  </si>
  <si>
    <t>Lreg +  Relief</t>
  </si>
  <si>
    <t>Naive Bayes +  Relief</t>
  </si>
  <si>
    <t>Nearst Mean +  Relief</t>
  </si>
  <si>
    <t>SVM +  Relief</t>
  </si>
  <si>
    <t>Her2 en ER - (n=43)</t>
  </si>
  <si>
    <t>Her2+ (n=80)</t>
  </si>
  <si>
    <t>TN (n=103)</t>
  </si>
  <si>
    <t>LUM (n=196)</t>
  </si>
  <si>
    <t>All data (n=379)</t>
  </si>
  <si>
    <t>Features</t>
  </si>
  <si>
    <t># selected</t>
  </si>
  <si>
    <t>Stability outer loop</t>
  </si>
  <si>
    <t>Stability inner loop</t>
  </si>
  <si>
    <t>SVM  + WMW</t>
  </si>
  <si>
    <t>Naive Bayes + WMW uncor.</t>
  </si>
  <si>
    <t>Lreg + CFS</t>
  </si>
  <si>
    <t>SVM + CFS</t>
  </si>
  <si>
    <t>0.506 - 0.5778</t>
  </si>
  <si>
    <t>0.4976 - 0.5599</t>
  </si>
  <si>
    <t>0.5637 - 0.6312</t>
  </si>
  <si>
    <t>0.5197 - 0.5829</t>
  </si>
  <si>
    <t>0.4391 - 0.516</t>
  </si>
  <si>
    <t>0.4665 - 0.5318</t>
  </si>
  <si>
    <t>0.4664 0.5114</t>
  </si>
  <si>
    <t>0.4641 0.5107</t>
  </si>
  <si>
    <t>0.4976 - 0.5632</t>
  </si>
  <si>
    <t>0.5047 - 0.569</t>
  </si>
  <si>
    <t>0.5101 - 0.5622</t>
  </si>
  <si>
    <t>0.5306 - 0.5835</t>
  </si>
  <si>
    <t>0.4435 - 0.5032</t>
  </si>
  <si>
    <t>0.4838 - 0.534</t>
  </si>
  <si>
    <t>0.5184 - 0.5794</t>
  </si>
  <si>
    <t>0.4982 - 0.5539</t>
  </si>
  <si>
    <t>0.5621 - 0.6236</t>
  </si>
  <si>
    <t>0.5291 - 0.5793</t>
  </si>
  <si>
    <t>0.3991 - 0.4628</t>
  </si>
  <si>
    <t>0.4717 - 0.5188</t>
  </si>
  <si>
    <t>0.5296 - 0.6054</t>
  </si>
  <si>
    <t>0.5122 - 0.5685</t>
  </si>
  <si>
    <t>0.5585 - 0.6348</t>
  </si>
  <si>
    <t>0.5516 - 0.601</t>
  </si>
  <si>
    <t>0.4056 - 0.4603</t>
  </si>
  <si>
    <t>0.4548 - 0.5033</t>
  </si>
  <si>
    <t>0.6823 - 0.7138</t>
  </si>
  <si>
    <t>0.6513 - 0.6735</t>
  </si>
  <si>
    <t>0.6786 - 0.713</t>
  </si>
  <si>
    <t>0.6546 - 0.6801</t>
  </si>
  <si>
    <t>0.6605 - 0.6867</t>
  </si>
  <si>
    <t>0.6297 - 0.655</t>
  </si>
  <si>
    <t>0.6542 - 0.6933</t>
  </si>
  <si>
    <t>0.6302 - 0.6611</t>
  </si>
  <si>
    <t>0.6587 - 0.693</t>
  </si>
  <si>
    <t>0.6404 - 0.6714</t>
  </si>
  <si>
    <t>0.6275 - 0.6611</t>
  </si>
  <si>
    <t>0.6244 - 0.6531</t>
  </si>
  <si>
    <t>AUC-confidence</t>
  </si>
  <si>
    <t>ACC-confidence</t>
  </si>
  <si>
    <t>0.6216 0.6571</t>
  </si>
  <si>
    <t>0.6242 0.6492</t>
  </si>
  <si>
    <t>0.6995 - 0.7257</t>
  </si>
  <si>
    <t>0.641 - 0.6676</t>
  </si>
  <si>
    <t>0.6758 - 0.7008</t>
  </si>
  <si>
    <t>0.6449 - 0.6702</t>
  </si>
  <si>
    <t>0.6818 - 0.7087</t>
  </si>
  <si>
    <t>0.6396 - 0.662</t>
  </si>
  <si>
    <t>0.7142 - 0.7443</t>
  </si>
  <si>
    <t>0.6598 - 0.6899</t>
  </si>
  <si>
    <t>0.6923 - 0.7269</t>
  </si>
  <si>
    <t>0.6623 - 0.6938</t>
  </si>
  <si>
    <t>0.7137 - 0.7485</t>
  </si>
  <si>
    <t>0.6618 - 0.6878</t>
  </si>
  <si>
    <t>0.4903 - 0.5283</t>
  </si>
  <si>
    <t>0.9383 - 0.9386</t>
  </si>
  <si>
    <t>0.5088 - 0.5441</t>
  </si>
  <si>
    <t>0.9387 - 0.9388</t>
  </si>
  <si>
    <t>0.4901 - 0.5238</t>
  </si>
  <si>
    <t>0.5358 - 0.5677</t>
  </si>
  <si>
    <t>0.9358 - 0.937</t>
  </si>
  <si>
    <t>0.5141 - 0.5459</t>
  </si>
  <si>
    <t>0.5428 - 0.571</t>
  </si>
  <si>
    <t>0.3998 - 0.4381</t>
  </si>
  <si>
    <t>0.422 - 0.4531</t>
  </si>
  <si>
    <t>0.4703 - 0.5044</t>
  </si>
  <si>
    <t>0.5 0.5</t>
  </si>
  <si>
    <t>0.9387 0.9388</t>
  </si>
  <si>
    <t>0.4828 - 0.5151</t>
  </si>
  <si>
    <t>0.9374 - 0.9381</t>
  </si>
  <si>
    <t>0.48 - 0.5064</t>
  </si>
  <si>
    <t>0.9378 - 0.9383</t>
  </si>
  <si>
    <t>0.4802 - 0.5073</t>
  </si>
  <si>
    <t>0.5466 - 0.5801</t>
  </si>
  <si>
    <t>0.5785 - 0.5973</t>
  </si>
  <si>
    <t>0.5256 - 0.5578</t>
  </si>
  <si>
    <t>0.5636 - 0.5888</t>
  </si>
  <si>
    <t>0.5731 - 0.6058</t>
  </si>
  <si>
    <t>0.574 - 0.5992</t>
  </si>
  <si>
    <t>0.5113 - 0.5417</t>
  </si>
  <si>
    <t>0.5501 - 0.5748</t>
  </si>
  <si>
    <t>0.5107 - 0.5401</t>
  </si>
  <si>
    <t>0.5529 - 0.5786</t>
  </si>
  <si>
    <t>0.4641 - 0.4918</t>
  </si>
  <si>
    <t>0.5168 - 0.5409</t>
  </si>
  <si>
    <t>0.4788 0.4959</t>
  </si>
  <si>
    <t>0.5501 0.5765</t>
  </si>
  <si>
    <t>0.5622 - 0.5905</t>
  </si>
  <si>
    <t>0.5565 - 0.5819</t>
  </si>
  <si>
    <t>0.5451 - 0.5759</t>
  </si>
  <si>
    <t>0.5478 - 0.5724</t>
  </si>
  <si>
    <t>0.5747 - 0.6045</t>
  </si>
  <si>
    <t>0.5568 - 0.5801</t>
  </si>
  <si>
    <t>0.5409 - 0.5738</t>
  </si>
  <si>
    <t>0.5688 - 0.5943</t>
  </si>
  <si>
    <t>0.5193 - 0.548</t>
  </si>
  <si>
    <t>0.5624 - 0.586</t>
  </si>
  <si>
    <t>0.5588 - 0.5849</t>
  </si>
  <si>
    <t>0.5656 - 0.5869</t>
  </si>
  <si>
    <t>0.5894 - 0.6325</t>
  </si>
  <si>
    <t>0.543 - 0.5922</t>
  </si>
  <si>
    <t>0.5917 - 0.6455</t>
  </si>
  <si>
    <t>0.5531 - 0.6123</t>
  </si>
  <si>
    <t>0.573 - 0.6184</t>
  </si>
  <si>
    <t>0.5062 - 0.559</t>
  </si>
  <si>
    <t>0.5243 - 0.593</t>
  </si>
  <si>
    <t>0.5489 - 0.6178</t>
  </si>
  <si>
    <t>0.5288 - 0.5932</t>
  </si>
  <si>
    <t>0.5609 - 0.6249</t>
  </si>
  <si>
    <t>0.4355 - 0.5022</t>
  </si>
  <si>
    <t>0.4388 - 0.5112</t>
  </si>
  <si>
    <t>0.6516 - 0.7024</t>
  </si>
  <si>
    <t>0.5998 - 0.6596</t>
  </si>
  <si>
    <t>0.6244 - 0.6674</t>
  </si>
  <si>
    <t>0.5664 - 0.6246</t>
  </si>
  <si>
    <t>0.6458 - 0.6965</t>
  </si>
  <si>
    <t>0.583 - 0.6484</t>
  </si>
  <si>
    <t>Knn + WMW (uncor)</t>
  </si>
  <si>
    <t>Knn +  ratio SumSq.</t>
  </si>
  <si>
    <t>Lreg +  ratio SumSq.</t>
  </si>
  <si>
    <t>Naive Bayes +  ratio SumSq.</t>
  </si>
  <si>
    <t>Nearst Mean +  ratio SumSq.</t>
  </si>
  <si>
    <t>SVM +  ratio SumSq.</t>
  </si>
  <si>
    <t>0.5034 - 0.5072</t>
  </si>
  <si>
    <t>0.4875 - 0.4909</t>
  </si>
  <si>
    <t>0.4791 - 0.4836</t>
  </si>
  <si>
    <t>0.473 - 0.4772</t>
  </si>
  <si>
    <t>0.4453 - 0.4512</t>
  </si>
  <si>
    <t>0.4463 - 0.45</t>
  </si>
  <si>
    <t>0.4542 - 0.458</t>
  </si>
  <si>
    <t>0.4898 - 0.4937</t>
  </si>
  <si>
    <t>0.4381 - 0.4421</t>
  </si>
  <si>
    <t>0.4903 - 0.4939</t>
  </si>
  <si>
    <t>0.4418 - 0.4463</t>
  </si>
  <si>
    <t>0.4898 - 0.4943</t>
  </si>
  <si>
    <t>0.458 0.4621</t>
  </si>
  <si>
    <t>0.4666 0.4709</t>
  </si>
  <si>
    <t>0.4645 - 0.4682</t>
  </si>
  <si>
    <t>0.4973 - 0.501</t>
  </si>
  <si>
    <t>0.4467 - 0.4503</t>
  </si>
  <si>
    <t>0.472 - 0.475</t>
  </si>
  <si>
    <t>0.4307 - 0.4347</t>
  </si>
  <si>
    <t>0.4838 - 0.4879</t>
  </si>
  <si>
    <t>0.4765 - 0.4808</t>
  </si>
  <si>
    <t>0.4969 - 0.5004</t>
  </si>
  <si>
    <t>0.4594 - 0.463</t>
  </si>
  <si>
    <t>0.4922 - 0.4957</t>
  </si>
  <si>
    <t>0.4412 - 0.4458</t>
  </si>
  <si>
    <t>0.4606 - 0.464</t>
  </si>
  <si>
    <t>0.6925 - 0.6947</t>
  </si>
  <si>
    <t>0.6502 - 0.6528</t>
  </si>
  <si>
    <t>0.6769 - 0.6794</t>
  </si>
  <si>
    <t>0.6458 - 0.6486</t>
  </si>
  <si>
    <t>0.6904 - 0.6932</t>
  </si>
  <si>
    <t>0.6336 - 0.6364</t>
  </si>
  <si>
    <t>0.6921 - 0.6949</t>
  </si>
  <si>
    <t>0.6499 - 0.6525</t>
  </si>
  <si>
    <t>0.6794 - 0.682</t>
  </si>
  <si>
    <t>0.6368 - 0.6393</t>
  </si>
  <si>
    <t>0.6817 - 0.6842</t>
  </si>
  <si>
    <t>0.6408 - 0.6427</t>
  </si>
  <si>
    <t>0.53 0.5325</t>
  </si>
  <si>
    <t>0.5443 0.5465</t>
  </si>
  <si>
    <t>0.6588 - 0.6618</t>
  </si>
  <si>
    <t>0.6373 - 0.6399</t>
  </si>
  <si>
    <t>0.6531 - 0.6561</t>
  </si>
  <si>
    <t>0.6438 - 0.6463</t>
  </si>
  <si>
    <t>0.6307 - 0.6335</t>
  </si>
  <si>
    <t>0.636 - 0.6387</t>
  </si>
  <si>
    <t>0.569 - 0.5719</t>
  </si>
  <si>
    <t>0.5655 - 0.5682</t>
  </si>
  <si>
    <t>0.6045 - 0.6081</t>
  </si>
  <si>
    <t>0.6011 - 0.6041</t>
  </si>
  <si>
    <t>0.5692 - 0.5725</t>
  </si>
  <si>
    <t>0.5737 - 0.5762</t>
  </si>
  <si>
    <t>0.5725 - 0.5769</t>
  </si>
  <si>
    <t>0.8654 - 0.8666</t>
  </si>
  <si>
    <t>0.5803 - 0.5842</t>
  </si>
  <si>
    <t>0.8684 - 0.8695</t>
  </si>
  <si>
    <t>0.5405 - 0.5453</t>
  </si>
  <si>
    <t>0.7091 - 0.7125</t>
  </si>
  <si>
    <t>0.5575 - 0.5611</t>
  </si>
  <si>
    <t>0.8381 - 0.8401</t>
  </si>
  <si>
    <t>0.574 - 0.5782</t>
  </si>
  <si>
    <t>0.8549 - 0.8563</t>
  </si>
  <si>
    <t>0.5471 - 0.5503</t>
  </si>
  <si>
    <t>0.8435 - 0.8449</t>
  </si>
  <si>
    <t>0.4922 0.4947</t>
  </si>
  <si>
    <t>0.8597 0.8609</t>
  </si>
  <si>
    <t>0.5025 - 0.5048</t>
  </si>
  <si>
    <t>0.9153 - 0.916</t>
  </si>
  <si>
    <t>0.5107 - 0.5137</t>
  </si>
  <si>
    <t>0.9146 - 0.9153</t>
  </si>
  <si>
    <t>0.5247 - 0.527</t>
  </si>
  <si>
    <t>0.9227 - 0.9232</t>
  </si>
  <si>
    <t>0.5263 - 0.53</t>
  </si>
  <si>
    <t>0.861 - 0.862</t>
  </si>
  <si>
    <t>0.5193 - 0.5224</t>
  </si>
  <si>
    <t>0.8543 - 0.8557</t>
  </si>
  <si>
    <t>0.534 - 0.5372</t>
  </si>
  <si>
    <t>0.8499 - 0.8511</t>
  </si>
  <si>
    <t>0.6141 - 0.6173</t>
  </si>
  <si>
    <t>0.5966 - 0.5992</t>
  </si>
  <si>
    <t>0.615 - 0.6186</t>
  </si>
  <si>
    <t>0.6212 - 0.6242</t>
  </si>
  <si>
    <t>0.6479 - 0.6514</t>
  </si>
  <si>
    <t>0.624 - 0.627</t>
  </si>
  <si>
    <t>0.5334 0.5363</t>
  </si>
  <si>
    <t>0.5564 0.5588</t>
  </si>
  <si>
    <t>0.6149 - 0.6183</t>
  </si>
  <si>
    <t>0.6266 - 0.6291</t>
  </si>
  <si>
    <t>0.6052 - 0.6082</t>
  </si>
  <si>
    <t>0.6208 - 0.6232</t>
  </si>
  <si>
    <t>0.6043 - 0.6076</t>
  </si>
  <si>
    <t>0.6182 - 0.6205</t>
  </si>
  <si>
    <t>0.52 - 0.5518</t>
  </si>
  <si>
    <t>0.244 - 0.3252</t>
  </si>
  <si>
    <t>0.522 - 0.555</t>
  </si>
  <si>
    <t>0.2349 - 0.3148</t>
  </si>
  <si>
    <t>0.5119 - 0.5393</t>
  </si>
  <si>
    <t>0.2598 - 0.3391</t>
  </si>
  <si>
    <t>0.6053 - 0.6082</t>
  </si>
  <si>
    <t>0.6124 - 0.6154</t>
  </si>
  <si>
    <t>0.6056 - 0.6084</t>
  </si>
  <si>
    <t>0.613 - 0.6158</t>
  </si>
  <si>
    <t>0.6556 - 0.6591</t>
  </si>
  <si>
    <t>0.6331 - 0.6359</t>
  </si>
  <si>
    <t>0.6486 - 0.6523</t>
  </si>
  <si>
    <t>0.6322 - 0.6352</t>
  </si>
  <si>
    <t>0.6522 - 0.6558</t>
  </si>
  <si>
    <t>0.6376 - 0.6405</t>
  </si>
  <si>
    <t>0.6824 - 0.6857</t>
  </si>
  <si>
    <t>0.6545 - 0.6568</t>
  </si>
  <si>
    <t>0.6491 - 0.6709</t>
  </si>
  <si>
    <t>0.7656 - 0.7705</t>
  </si>
  <si>
    <t>0.5834 - 0.6288</t>
  </si>
  <si>
    <t>0.601 - 0.6283</t>
  </si>
  <si>
    <t>0.5 - 0.5</t>
  </si>
  <si>
    <t>0.937 - 0.9407</t>
  </si>
  <si>
    <t>0.4965 - 0.5132</t>
  </si>
  <si>
    <t>0.5519 - 0.5793</t>
  </si>
  <si>
    <t>0.4537 - 0.5117</t>
  </si>
  <si>
    <t>0.3923 - 0.4521</t>
  </si>
  <si>
    <t>0.7495 - 0.7561</t>
  </si>
  <si>
    <t>0.778 - 0.7826</t>
  </si>
  <si>
    <t>0.6544 - 0.6958</t>
  </si>
  <si>
    <t>0.6228 - 0.6534</t>
  </si>
  <si>
    <t>0.5016 - 0.5051</t>
  </si>
  <si>
    <t>0.612 - 0.6339</t>
  </si>
  <si>
    <t>0.6533 - 0.7008</t>
  </si>
  <si>
    <t>0.6232 - 0.6598</t>
  </si>
  <si>
    <t>0.5545 - 0.5907</t>
  </si>
  <si>
    <t>0.9363 - 0.9399</t>
  </si>
  <si>
    <t>0.5034 - 0.5059</t>
  </si>
  <si>
    <t>0.5483 - 0.5863</t>
  </si>
  <si>
    <t>0.9361 - 0.9395</t>
  </si>
  <si>
    <t>0.5549 - 0.5915</t>
  </si>
  <si>
    <t>0.5772 - 0.6008</t>
  </si>
  <si>
    <t>0.4933 - 0.4967</t>
  </si>
  <si>
    <t>0.5914 - 0.6152</t>
  </si>
  <si>
    <t>0.5622 - 0.5943</t>
  </si>
  <si>
    <t>0.5815 - 0.6024</t>
  </si>
  <si>
    <t>0.4395 - 0.5362</t>
  </si>
  <si>
    <t>0.4546 - 0.5195</t>
  </si>
  <si>
    <t>0.4969 - 0.5031</t>
  </si>
  <si>
    <t>0.4078 - 0.4773</t>
  </si>
  <si>
    <t>0.434 - 0.5424</t>
  </si>
  <si>
    <t>0.4522 - 0.528</t>
  </si>
  <si>
    <t>0.7746 - 0.7868</t>
  </si>
  <si>
    <t>0.7594 - 0.7682</t>
  </si>
  <si>
    <t>0.6518 - 0.7009</t>
  </si>
  <si>
    <t>0.5741 - 0.6418</t>
  </si>
  <si>
    <t>0.6734 - 0.7086</t>
  </si>
  <si>
    <t>0.6453 - 0.6835</t>
  </si>
  <si>
    <t>0.6538 - 0.6962</t>
  </si>
  <si>
    <t>0.5823 - 0.6345</t>
  </si>
  <si>
    <t>0.5983 - 0.6335</t>
  </si>
  <si>
    <t>0.9462 - 0.951</t>
  </si>
  <si>
    <t>0.4987 - 0.4992</t>
  </si>
  <si>
    <t>0.9347 - 0.939</t>
  </si>
  <si>
    <t>0.6644 - 0.7152</t>
  </si>
  <si>
    <t>0.9229 - 0.9357</t>
  </si>
  <si>
    <t>0.5619 - 0.5936</t>
  </si>
  <si>
    <t>0.4612 - 0.5113</t>
  </si>
  <si>
    <t>0.4996 - 0.4998</t>
  </si>
  <si>
    <t>0.3785 - 0.4016</t>
  </si>
  <si>
    <t>0.5554 - 0.5855</t>
  </si>
  <si>
    <t>0.4536 - 0.5023</t>
  </si>
  <si>
    <t>0.524 - 0.5961</t>
  </si>
  <si>
    <t>0.7895 - 0.797</t>
  </si>
  <si>
    <t>0.7827 - 0.7895</t>
  </si>
  <si>
    <t>0.6715 - 0.7164</t>
  </si>
  <si>
    <t>0.6559 - 0.6973</t>
  </si>
  <si>
    <t>0.6869 - 0.7253</t>
  </si>
  <si>
    <t>0.6202 - 0.6497</t>
  </si>
  <si>
    <t>0.6735 - 0.7185</t>
  </si>
  <si>
    <t>0.6578 - 0.699</t>
  </si>
  <si>
    <t>0.552 - 0.5894</t>
  </si>
  <si>
    <t>0.4893 - 0.4967</t>
  </si>
  <si>
    <t>0.5611 - 0.5964</t>
  </si>
  <si>
    <t>0.6103 - 0.6446</t>
  </si>
  <si>
    <t>0.5615 - 0.5925</t>
  </si>
  <si>
    <t>0.4976 - 0.5016</t>
  </si>
  <si>
    <t>0.5813 - 0.6097</t>
  </si>
  <si>
    <t>0.622 - 0.6586</t>
  </si>
  <si>
    <t>0.5662 - 0.5979</t>
  </si>
  <si>
    <t>0.3882 - 0.4909</t>
  </si>
  <si>
    <t>0.5123 - 0.5825</t>
  </si>
  <si>
    <t>0.49 - 0.4987</t>
  </si>
  <si>
    <t>0.4226 - 0.494</t>
  </si>
  <si>
    <t>0.3928 - 0.4913</t>
  </si>
  <si>
    <t>0.5163 - 0.5894</t>
  </si>
  <si>
    <t>0.7583 - 0.7657</t>
  </si>
  <si>
    <t>0.775 - 0.7796</t>
  </si>
  <si>
    <t>0.6777 - 0.7213</t>
  </si>
  <si>
    <t>0.6097 - 0.6454</t>
  </si>
  <si>
    <t>0.6867 - 0.725</t>
  </si>
  <si>
    <t>0.6183 - 0.6445</t>
  </si>
  <si>
    <t>0.6819 - 0.728</t>
  </si>
  <si>
    <t>0.6329 - 0.6691</t>
  </si>
  <si>
    <t>0.5089 - 0.542</t>
  </si>
  <si>
    <t>0.9367 - 0.9403</t>
  </si>
  <si>
    <t>0.4885 - 0.4962</t>
  </si>
  <si>
    <t>0.5587 - 0.5978</t>
  </si>
  <si>
    <t>0.936 - 0.9396</t>
  </si>
  <si>
    <t>0.5347 - 0.5617</t>
  </si>
  <si>
    <t>0.5746 - 0.5964</t>
  </si>
  <si>
    <t>0.573 - 0.6057</t>
  </si>
  <si>
    <t>0.5852 - 0.6068</t>
  </si>
  <si>
    <t>0.42 - 0.5144</t>
  </si>
  <si>
    <t>0.4116 - 0.4813</t>
  </si>
  <si>
    <t>0.4166 - 0.4874</t>
  </si>
  <si>
    <t>0.4374 - 0.5454</t>
  </si>
  <si>
    <t>0.4627 - 0.5302</t>
  </si>
  <si>
    <t>0.7301 - 0.7393</t>
  </si>
  <si>
    <t>0.773 - 0.7778</t>
  </si>
  <si>
    <t>0.6512 - 0.6949</t>
  </si>
  <si>
    <t>0.6044 - 0.6334</t>
  </si>
  <si>
    <t>0.6857 - 0.7239</t>
  </si>
  <si>
    <t>0.6176 - 0.6434</t>
  </si>
  <si>
    <t>0.6242 - 0.6637</t>
  </si>
  <si>
    <t>0.6002 - 0.6291</t>
  </si>
  <si>
    <t>0.4282 - 0.4543</t>
  </si>
  <si>
    <t>0.4901 - 0.4968</t>
  </si>
  <si>
    <t>0.3848 - 0.4176</t>
  </si>
  <si>
    <t>0.9345 - 0.9385</t>
  </si>
  <si>
    <t>0.5125 - 0.5377</t>
  </si>
  <si>
    <t>0.5726 - 0.6001</t>
  </si>
  <si>
    <t>0.5003 - 0.5035</t>
  </si>
  <si>
    <t>0.5083 - 0.5417</t>
  </si>
  <si>
    <t>0.5537 - 0.5803</t>
  </si>
  <si>
    <t>0.4275 - 0.4872</t>
  </si>
  <si>
    <t>0.3958 - 0.4603</t>
  </si>
  <si>
    <t>0.4866 - 0.4976</t>
  </si>
  <si>
    <t>0.4149 - 0.485</t>
  </si>
  <si>
    <t>0.393 - 0.4822</t>
  </si>
  <si>
    <t>0.3888 - 0.4651</t>
  </si>
  <si>
    <t>0.6793 - 0.681</t>
  </si>
  <si>
    <t>0.7457 - 0.7467</t>
  </si>
  <si>
    <t>0.5835 - 0.637</t>
  </si>
  <si>
    <t>0.6011 - 0.6408</t>
  </si>
  <si>
    <t>0.5928 - 0.6339</t>
  </si>
  <si>
    <t>0.6011 - 0.6338</t>
  </si>
  <si>
    <t>0.5596 - 0.6007</t>
  </si>
  <si>
    <t>0.5791 - 0.6112</t>
  </si>
  <si>
    <t>0.5446 - 0.5783</t>
  </si>
  <si>
    <t>0.8876 - 0.8953</t>
  </si>
  <si>
    <t>0.5658 - 0.5986</t>
  </si>
  <si>
    <t>0.8809 - 0.8896</t>
  </si>
  <si>
    <t>0.531 - 0.5629</t>
  </si>
  <si>
    <t>0.8906 - 0.8976</t>
  </si>
  <si>
    <t>0.5761 - 0.6097</t>
  </si>
  <si>
    <t>0.5766 - 0.6025</t>
  </si>
  <si>
    <t>0.5835 - 0.6115</t>
  </si>
  <si>
    <t>0.5795 - 0.6071</t>
  </si>
  <si>
    <t>0.5659 - 0.5939</t>
  </si>
  <si>
    <t>0.5889 - 0.6144</t>
  </si>
  <si>
    <t>0.4209 - 0.5057</t>
  </si>
  <si>
    <t>0.427 - 0.4975</t>
  </si>
  <si>
    <t>0.4391 - 0.5244</t>
  </si>
  <si>
    <t>0.4286 - 0.4959</t>
  </si>
  <si>
    <t>0.4175 - 0.4875</t>
  </si>
  <si>
    <t>0.4091 - 0.4719</t>
  </si>
  <si>
    <t>0.5752 - 0.587</t>
  </si>
  <si>
    <t>0.6901 - 0.6959</t>
  </si>
  <si>
    <t>0.5171 - 0.5516</t>
  </si>
  <si>
    <t>0.5603 - 0.591</t>
  </si>
  <si>
    <t>0.5027 - 0.5405</t>
  </si>
  <si>
    <t>0.7957 - 0.8069</t>
  </si>
  <si>
    <t>0.5431 - 0.5713</t>
  </si>
  <si>
    <t>0.5708 - 0.5958</t>
  </si>
  <si>
    <t>0.446 - 0.5146</t>
  </si>
  <si>
    <t>0.4395 - 0.4997</t>
  </si>
  <si>
    <t>0.7566 - 0.758</t>
  </si>
  <si>
    <t>0.7617 - 0.7628</t>
  </si>
  <si>
    <t>0.6414 - 0.6838</t>
  </si>
  <si>
    <t>0.59 - 0.6237</t>
  </si>
  <si>
    <t>0.6457 - 0.6864</t>
  </si>
  <si>
    <t>0.5828 - 0.6205</t>
  </si>
  <si>
    <t>0.6312 - 0.6817</t>
  </si>
  <si>
    <t>0.5909 - 0.6218</t>
  </si>
  <si>
    <t>0.6438 - 0.669</t>
  </si>
  <si>
    <t>0.8978 - 0.9053</t>
  </si>
  <si>
    <t>0.6368 - 0.6616</t>
  </si>
  <si>
    <t>0.8963 - 0.9042</t>
  </si>
  <si>
    <t>0.6287 - 0.6617</t>
  </si>
  <si>
    <t>0.8938 - 0.9007</t>
  </si>
  <si>
    <t>0.6517 - 0.6829</t>
  </si>
  <si>
    <t>0.616 - 0.6427</t>
  </si>
  <si>
    <t>0.6362 - 0.6682</t>
  </si>
  <si>
    <t>0.6017 - 0.6285</t>
  </si>
  <si>
    <t>0.6558 - 0.6821</t>
  </si>
  <si>
    <t>0.6374 - 0.6591</t>
  </si>
  <si>
    <t>0.4269 - 0.5237</t>
  </si>
  <si>
    <t>0.4087 - 0.4747</t>
  </si>
  <si>
    <t>0.4271 - 0.5172</t>
  </si>
  <si>
    <t>0.3908 - 0.4574</t>
  </si>
  <si>
    <t>0.4318 - 0.5259</t>
  </si>
  <si>
    <t>0.4018 - 0.4728</t>
  </si>
  <si>
    <t>0.7183 - 0.7201</t>
  </si>
  <si>
    <t>0.7218 - 0.7232</t>
  </si>
  <si>
    <t>0.6444 - 0.6886</t>
  </si>
  <si>
    <t>0.6398 - 0.6823</t>
  </si>
  <si>
    <t>0.6509 - 0.6938</t>
  </si>
  <si>
    <t>0.6439 - 0.6829</t>
  </si>
  <si>
    <t>0.6351 - 0.6763</t>
  </si>
  <si>
    <t>0.6351 - 0.6731</t>
  </si>
  <si>
    <t>0.4866 - 0.5016</t>
  </si>
  <si>
    <t>0.8606 - 0.8704</t>
  </si>
  <si>
    <t>0.4915 - 0.5057</t>
  </si>
  <si>
    <t>0.8636 - 0.8726</t>
  </si>
  <si>
    <t>0.4879 - 0.501</t>
  </si>
  <si>
    <t>0.8683 - 0.8774</t>
  </si>
  <si>
    <t>0.5653 - 0.5925</t>
  </si>
  <si>
    <t>0.4806 - 0.5152</t>
  </si>
  <si>
    <t>0.5704 - 0.5967</t>
  </si>
  <si>
    <t>0.4851 - 0.5172</t>
  </si>
  <si>
    <t>0.5701 - 0.598</t>
  </si>
  <si>
    <t>0.4919 - 0.524</t>
  </si>
  <si>
    <t>0.4562 - 0.5041</t>
  </si>
  <si>
    <t>0.4848 - 0.5494</t>
  </si>
  <si>
    <t>0.4458 - 0.4926</t>
  </si>
  <si>
    <t>0.4718 - 0.5354</t>
  </si>
  <si>
    <t>0.4535 - 0.5063</t>
  </si>
  <si>
    <t>0.4809 - 0.5407</t>
  </si>
  <si>
    <t>0.7607 - 0.7622</t>
  </si>
  <si>
    <t>0.7225 - 0.7238</t>
  </si>
  <si>
    <t>0.6692 - 0.7139</t>
  </si>
  <si>
    <t>0.6438 - 0.6822</t>
  </si>
  <si>
    <t>0.6639 - 0.7064</t>
  </si>
  <si>
    <t>0.6397 - 0.6755</t>
  </si>
  <si>
    <t>0.6681 - 0.7128</t>
  </si>
  <si>
    <t>0.6387 - 0.6692</t>
  </si>
  <si>
    <t>0.6428 - 0.6722</t>
  </si>
  <si>
    <t>0.8511 - 0.861</t>
  </si>
  <si>
    <t>0.6283 - 0.6571</t>
  </si>
  <si>
    <t>0.8553 - 0.8645</t>
  </si>
  <si>
    <t>0.6574 - 0.6806</t>
  </si>
  <si>
    <t>0.8583 - 0.8687</t>
  </si>
  <si>
    <t>0.6327 - 0.6681</t>
  </si>
  <si>
    <t>0.517 - 0.5485</t>
  </si>
  <si>
    <t>0.6364 - 0.6727</t>
  </si>
  <si>
    <t>0.5324 - 0.5657</t>
  </si>
  <si>
    <t>0.6497 - 0.6833</t>
  </si>
  <si>
    <t>0.5179 - 0.5471</t>
  </si>
  <si>
    <t>0.407 - 0.4973</t>
  </si>
  <si>
    <t>0.5092 - 0.5748</t>
  </si>
  <si>
    <t>0.4031 - 0.4883</t>
  </si>
  <si>
    <t>0.4966 - 0.5582</t>
  </si>
  <si>
    <t>0.4063 - 0.495</t>
  </si>
  <si>
    <t>0.4968 - 0.548</t>
  </si>
  <si>
    <t>0.7668 - 0.7681</t>
  </si>
  <si>
    <t>0.7745 - 0.7754</t>
  </si>
  <si>
    <t>0.6677 - 0.7101</t>
  </si>
  <si>
    <t>0.6187 - 0.6566</t>
  </si>
  <si>
    <t>0.6566 - 0.6991</t>
  </si>
  <si>
    <t>0.6134 - 0.6501</t>
  </si>
  <si>
    <t>0.6574 - 0.7039</t>
  </si>
  <si>
    <t>0.601 - 0.6363</t>
  </si>
  <si>
    <t>0.6239 - 0.6571</t>
  </si>
  <si>
    <t>0.9051 - 0.912</t>
  </si>
  <si>
    <t>0.6295 - 0.6608</t>
  </si>
  <si>
    <t>0.9044 - 0.9107</t>
  </si>
  <si>
    <t>0.6081 - 0.6351</t>
  </si>
  <si>
    <t>0.9013 - 0.9087</t>
  </si>
  <si>
    <t>0.6578 - 0.6879</t>
  </si>
  <si>
    <t>0.6254 - 0.652</t>
  </si>
  <si>
    <t>0.6592 - 0.6886</t>
  </si>
  <si>
    <t>0.6211 - 0.6499</t>
  </si>
  <si>
    <t>0.6504 - 0.6825</t>
  </si>
  <si>
    <t>0.6246 - 0.6525</t>
  </si>
  <si>
    <t>0.4733 - 0.5509</t>
  </si>
  <si>
    <t>0.4493 - 0.5247</t>
  </si>
  <si>
    <t>0.4414 - 0.5329</t>
  </si>
  <si>
    <t>0.4524 - 0.5099</t>
  </si>
  <si>
    <t>0.4737 - 0.5524</t>
  </si>
  <si>
    <t>0.412 - 0.4927</t>
  </si>
  <si>
    <t>0.6109 - 0.6133</t>
  </si>
  <si>
    <t>0.6251 - 0.6275</t>
  </si>
  <si>
    <t>0.6137 - 0.6161</t>
  </si>
  <si>
    <t>0.6298 - 0.6323</t>
  </si>
  <si>
    <t>0.5913 - 0.5943</t>
  </si>
  <si>
    <t>0.6219 - 0.6246</t>
  </si>
  <si>
    <t>Her2+ (n=82)</t>
  </si>
  <si>
    <t>Her2 en ER - (n=45)</t>
  </si>
  <si>
    <t>TN (n=113)</t>
  </si>
  <si>
    <t>LUM (n=199)</t>
  </si>
  <si>
    <t>All data (n=394)</t>
  </si>
  <si>
    <t>0.4878 - 0.4918</t>
  </si>
  <si>
    <t>0.4786 - 0.483</t>
  </si>
  <si>
    <t>0.4903 - 0.4932</t>
  </si>
  <si>
    <t>0.4816 - 0.4845</t>
  </si>
  <si>
    <t>0.4702 - 0.4742</t>
  </si>
  <si>
    <t>0.4798 - 0.4839</t>
  </si>
  <si>
    <t>0.5291 - 0.5315</t>
  </si>
  <si>
    <t>0.4473 - 0.451</t>
  </si>
  <si>
    <t>0.5364 - 0.5402</t>
  </si>
  <si>
    <t>0.4591 - 0.4641</t>
  </si>
  <si>
    <t>0.6312 - 0.6334</t>
  </si>
  <si>
    <t>0.655 - 0.6571</t>
  </si>
  <si>
    <t>0.6074 - 0.611</t>
  </si>
  <si>
    <t>0.388 - 0.3959</t>
  </si>
  <si>
    <t>0.5866 - 0.5897</t>
  </si>
  <si>
    <t>0.3527 - 0.3608</t>
  </si>
  <si>
    <t>0.4994 - 0.4995</t>
  </si>
  <si>
    <t>0.9285 - 0.9288</t>
  </si>
  <si>
    <t>0.7462 - 0.753</t>
  </si>
  <si>
    <t>0.7825 - 0.7838</t>
  </si>
  <si>
    <t>0.7066 - 0.715</t>
  </si>
  <si>
    <t>0.7647 - 0.77</t>
  </si>
  <si>
    <t>0.5054 - 0.5087</t>
  </si>
  <si>
    <t>0.7809 - 0.7822</t>
  </si>
  <si>
    <t>0.7501 - 0.7567</t>
  </si>
  <si>
    <t>0.7794 - 0.784</t>
  </si>
  <si>
    <t>0.7404 - 0.7477</t>
  </si>
  <si>
    <t>0.7271 - 0.7336</t>
  </si>
  <si>
    <t>0.779 - 0.7915</t>
  </si>
  <si>
    <t>0.7611 - 0.7707</t>
  </si>
  <si>
    <t>0.7479 - 0.7553</t>
  </si>
  <si>
    <t>0.7811 - 0.7831</t>
  </si>
  <si>
    <t>0.792 - 0.7994</t>
  </si>
  <si>
    <t>0.7843 - 0.7911</t>
  </si>
  <si>
    <t>0.7478 - 0.7553</t>
  </si>
  <si>
    <t>0.7826 - 0.784</t>
  </si>
  <si>
    <t>0.7711 - 0.7793</t>
  </si>
  <si>
    <t>0.7823 - 0.7868</t>
  </si>
  <si>
    <t>0.6877 - 0.6892</t>
  </si>
  <si>
    <t>0.6541 - 0.6558</t>
  </si>
  <si>
    <t>0.7485 - 0.7493</t>
  </si>
  <si>
    <t>0.7222 - 0.7239</t>
  </si>
  <si>
    <t>0.7258 - 0.727</t>
  </si>
  <si>
    <t>0.7132 - 0.7146</t>
  </si>
  <si>
    <t>0.7239 - 0.7251</t>
  </si>
  <si>
    <t>0.7601 - 0.7615</t>
  </si>
  <si>
    <t>0.7278 - 0.7291</t>
  </si>
  <si>
    <t>0.7672 - 0.7687</t>
  </si>
  <si>
    <t>0.7241 - 0.7253</t>
  </si>
  <si>
    <t>0.7648 - 0.7661</t>
  </si>
  <si>
    <t>0.7717 - 0.7728</t>
  </si>
  <si>
    <t>0.7581 - 0.7596</t>
  </si>
  <si>
    <t>0.7684 - 0.7694</t>
  </si>
  <si>
    <t>0.7493 - 0.7507</t>
  </si>
  <si>
    <t>0.7555 - 0.7565</t>
  </si>
  <si>
    <t>0.7489 - 0.7503</t>
  </si>
  <si>
    <t>0.7643 - 0.7653</t>
  </si>
  <si>
    <t>LumA (n= 148)</t>
  </si>
  <si>
    <t>0.4978 0.4988</t>
  </si>
  <si>
    <t>0.9164 0.9178</t>
  </si>
  <si>
    <t>0.4608 - 0.4938</t>
  </si>
  <si>
    <t>0.9142 - 0.9172</t>
  </si>
  <si>
    <t>0.4903 - 0.5292</t>
  </si>
  <si>
    <t>0.9136 - 0.9161</t>
  </si>
  <si>
    <t>0.4643 - 0.4997</t>
  </si>
  <si>
    <t>0.9125 - 0.9162</t>
  </si>
  <si>
    <t>0.5661 - 0.6011</t>
  </si>
  <si>
    <t>0.9016 - 0.91</t>
  </si>
  <si>
    <t>0.5427 - 0.5704</t>
  </si>
  <si>
    <t>0.9126 - 0.9153</t>
  </si>
  <si>
    <t>0.5696 - 0.5973</t>
  </si>
  <si>
    <t>0.9017 - 0.9108</t>
  </si>
  <si>
    <t>0.6205 - 0.662</t>
  </si>
  <si>
    <t>0.9097 - 0.9181</t>
  </si>
  <si>
    <t>0.5434 - 0.5784</t>
  </si>
  <si>
    <t>0.9103 - 0.9148</t>
  </si>
  <si>
    <t>0.6158 - 0.6637</t>
  </si>
  <si>
    <t>0.9106 - 0.919</t>
  </si>
  <si>
    <t>0.5184 - 0.5468</t>
  </si>
  <si>
    <t>0.5205 - 0.6051</t>
  </si>
  <si>
    <t>0.5281 - 0.5463</t>
  </si>
  <si>
    <t>0.6405 - 0.7093</t>
  </si>
  <si>
    <t>0.5432 - 0.5799</t>
  </si>
  <si>
    <t>0.3137 - 0.3885</t>
  </si>
  <si>
    <t>0.5194 - 0.5583</t>
  </si>
  <si>
    <t>0.9029 - 0.9096</t>
  </si>
  <si>
    <t>0.5127 - 0.5268</t>
  </si>
  <si>
    <t>0.9182 - 0.9187</t>
  </si>
  <si>
    <t>0.5164 - 0.5521</t>
  </si>
  <si>
    <t>0.8954 - 0.9045</t>
  </si>
  <si>
    <t>LumB (n=92)</t>
  </si>
  <si>
    <t>0.888 0.8949</t>
  </si>
  <si>
    <t>0.3998 - 0.4622</t>
  </si>
  <si>
    <t>0.8816 - 0.891</t>
  </si>
  <si>
    <t>0.4837 - 0.5308</t>
  </si>
  <si>
    <t>0.888 - 0.8949</t>
  </si>
  <si>
    <t>0.4301 - 0.4832</t>
  </si>
  <si>
    <t>0.8822 - 0.8905</t>
  </si>
  <si>
    <t>0.4666 - 0.5181</t>
  </si>
  <si>
    <t>0.8629 - 0.8777</t>
  </si>
  <si>
    <t>0.518 - 0.5611</t>
  </si>
  <si>
    <t>0.8733 - 0.8862</t>
  </si>
  <si>
    <t>0.4639 - 0.5183</t>
  </si>
  <si>
    <t>0.867 - 0.8809</t>
  </si>
  <si>
    <t>0.3985 - 0.4383</t>
  </si>
  <si>
    <t>0.8765 - 0.8858</t>
  </si>
  <si>
    <t>0.4333 - 0.4632</t>
  </si>
  <si>
    <t>0.8865 - 0.8935</t>
  </si>
  <si>
    <t>0.4136 - 0.4558</t>
  </si>
  <si>
    <t>0.8725 - 0.8842</t>
  </si>
  <si>
    <t>0.5919 - 0.6274</t>
  </si>
  <si>
    <t>0.3927 - 0.471</t>
  </si>
  <si>
    <t>0.6042 - 0.6426</t>
  </si>
  <si>
    <t>0.3383 - 0.4064</t>
  </si>
  <si>
    <t>0.5593 - 0.6091</t>
  </si>
  <si>
    <t>0.4558 - 0.5329</t>
  </si>
  <si>
    <t>0.4592 - 0.4994</t>
  </si>
  <si>
    <t>0.8646 - 0.8818</t>
  </si>
  <si>
    <t>0.4698 - 0.501</t>
  </si>
  <si>
    <t>0.8738 - 0.887</t>
  </si>
  <si>
    <t>0.4583 - 0.493</t>
  </si>
  <si>
    <t>0.8678 - 0.8832</t>
  </si>
  <si>
    <t>0.5733 - 0.6122</t>
  </si>
  <si>
    <t>0.9052 - 0.9152</t>
  </si>
  <si>
    <t>0.5371 - 0.5901</t>
  </si>
  <si>
    <t>0.9039 - 0.9148</t>
  </si>
  <si>
    <t>0.5853 - 0.6318</t>
  </si>
  <si>
    <t>0.9129 - 0.9215</t>
  </si>
  <si>
    <t>0.5051 - 0.5604</t>
  </si>
  <si>
    <t>0.8935 - 0.9032</t>
  </si>
  <si>
    <t>0.5966 - 0.6416</t>
  </si>
  <si>
    <t>0.9071 - 0.9179</t>
  </si>
  <si>
    <t>0.6014 - 0.6399</t>
  </si>
  <si>
    <t>0.9124 - 0.9212</t>
  </si>
  <si>
    <t>0.6138 - 0.6689</t>
  </si>
  <si>
    <t>0.9075 - 0.9196</t>
  </si>
  <si>
    <t>0.6439 - 0.6944</t>
  </si>
  <si>
    <t>0.8971 - 0.9093</t>
  </si>
  <si>
    <t>0.602 - 0.6418</t>
  </si>
  <si>
    <t>0.9087 - 0.9186</t>
  </si>
  <si>
    <t>0.6463 - 0.6957</t>
  </si>
  <si>
    <t>0.8961 - 0.9084</t>
  </si>
  <si>
    <t>0.6656 - 0.7196</t>
  </si>
  <si>
    <t>0.8359 - 0.8618</t>
  </si>
  <si>
    <t>0.5943 - 0.636</t>
  </si>
  <si>
    <t>0.8608 - 0.8756</t>
  </si>
  <si>
    <t>0.6777 - 0.7294</t>
  </si>
  <si>
    <t>0.7842 - 0.8301</t>
  </si>
  <si>
    <t>0.6086 - 0.6659</t>
  </si>
  <si>
    <t>0.9059 - 0.9177</t>
  </si>
  <si>
    <t>0.4985 - 0.502</t>
  </si>
  <si>
    <t>0.9121 - 0.9206</t>
  </si>
  <si>
    <t>0.6058 - 0.6641</t>
  </si>
  <si>
    <t>0.9046 - 0.9163</t>
  </si>
  <si>
    <t>0.5057 - 0.5334</t>
  </si>
  <si>
    <t>0.8776 - 0.8933</t>
  </si>
  <si>
    <t>0.4797 - 0.5494</t>
  </si>
  <si>
    <t>0.8828 - 0.8994</t>
  </si>
  <si>
    <t>0.4909 - 0.5289</t>
  </si>
  <si>
    <t>0.8819 - 0.8988</t>
  </si>
  <si>
    <t>0.4786 - 0.5495</t>
  </si>
  <si>
    <t>0.8701 - 0.8887</t>
  </si>
  <si>
    <t>0.5451 - 0.6229</t>
  </si>
  <si>
    <t>0.8765 - 0.8928</t>
  </si>
  <si>
    <t>0.4772 - 0.5227</t>
  </si>
  <si>
    <t>0.8827 - 0.8995</t>
  </si>
  <si>
    <t>0.5923 - 0.6609</t>
  </si>
  <si>
    <t>0.8765 - 0.8922</t>
  </si>
  <si>
    <t>0.5767 - 0.6542</t>
  </si>
  <si>
    <t>0.8667 - 0.8837</t>
  </si>
  <si>
    <t>0.4795 - 0.5255</t>
  </si>
  <si>
    <t>0.8816 - 0.8978</t>
  </si>
  <si>
    <t>0.5807 - 0.6542</t>
  </si>
  <si>
    <t>0.8691 - 0.8859</t>
  </si>
  <si>
    <t>0.6217 - 0.6815</t>
  </si>
  <si>
    <t>0.7049 - 0.7737</t>
  </si>
  <si>
    <t>0.4939 - 0.5291</t>
  </si>
  <si>
    <t>0.8253 - 0.8446</t>
  </si>
  <si>
    <t>0.6467 - 0.7051</t>
  </si>
  <si>
    <t>0.6479 - 0.7352</t>
  </si>
  <si>
    <t>0.5749 - 0.6283</t>
  </si>
  <si>
    <t>0.8717 - 0.8876</t>
  </si>
  <si>
    <t>0.4999 - 0.5065</t>
  </si>
  <si>
    <t>0.8801 - 0.8979</t>
  </si>
  <si>
    <t>0.5701 - 0.6245</t>
  </si>
  <si>
    <t>0.8731 - 0.8906</t>
  </si>
  <si>
    <t>LumA (n= 149)</t>
  </si>
  <si>
    <t>LumB (n=97)</t>
  </si>
  <si>
    <t>0.4983 0.5015</t>
  </si>
  <si>
    <t>0.8285 0.8299</t>
  </si>
  <si>
    <t>0.4943 0.4968</t>
  </si>
  <si>
    <t>0.7616 0.7637</t>
  </si>
  <si>
    <t>0.5039 - 0.5062</t>
  </si>
  <si>
    <t>0.8972 - 0.898</t>
  </si>
  <si>
    <t>0.5426 - 0.5451</t>
  </si>
  <si>
    <t>0.862 - 0.863</t>
  </si>
  <si>
    <t>0.5124 - 0.5159</t>
  </si>
  <si>
    <t>0.8986 - 0.8994</t>
  </si>
  <si>
    <t>0.5197 - 0.5223</t>
  </si>
  <si>
    <t>0.8573 - 0.8582</t>
  </si>
  <si>
    <t>0.5234 - 0.5254</t>
  </si>
  <si>
    <t>0.9104 - 0.9108</t>
  </si>
  <si>
    <t>0.5324 - 0.5351</t>
  </si>
  <si>
    <t>0.8676 - 0.8684</t>
  </si>
  <si>
    <t>0.4974 - 0.5022</t>
  </si>
  <si>
    <t>0.8013 - 0.8032</t>
  </si>
  <si>
    <t>0.4942 - 0.498</t>
  </si>
  <si>
    <t>0.7694 - 0.7718</t>
  </si>
  <si>
    <t>0.5548 - 0.5587</t>
  </si>
  <si>
    <t>0.8239 - 0.8253</t>
  </si>
  <si>
    <t>0.4977 - 0.5011</t>
  </si>
  <si>
    <t>0.7767 - 0.7794</t>
  </si>
  <si>
    <t>0.505 - 0.5087</t>
  </si>
  <si>
    <t>0.8192 - 0.821</t>
  </si>
  <si>
    <t>0.5082 - 0.5124</t>
  </si>
  <si>
    <t>0.7773 - 0.7796</t>
  </si>
  <si>
    <t>0.5121 - 0.5156</t>
  </si>
  <si>
    <t>0.8578 - 0.8592</t>
  </si>
  <si>
    <t>0.5442 - 0.5475</t>
  </si>
  <si>
    <t>0.7861 - 0.7884</t>
  </si>
  <si>
    <t>0.5263 - 0.5307</t>
  </si>
  <si>
    <t>0.8606 - 0.8621</t>
  </si>
  <si>
    <t>0.581 - 0.5838</t>
  </si>
  <si>
    <t>0.8116 - 0.8136</t>
  </si>
  <si>
    <t>0.4851 - 0.4884</t>
  </si>
  <si>
    <t>0.708 - 0.7119</t>
  </si>
  <si>
    <t>0.5596 - 0.5634</t>
  </si>
  <si>
    <t>0.6762 - 0.6792</t>
  </si>
  <si>
    <t>0.5019 - 0.5023</t>
  </si>
  <si>
    <t>0.9071 - 0.9077</t>
  </si>
  <si>
    <t>0.5164 - 0.5178</t>
  </si>
  <si>
    <t>0.8639 - 0.8649</t>
  </si>
  <si>
    <t>0.5025 - 0.5027</t>
  </si>
  <si>
    <t>0.9081 - 0.9086</t>
  </si>
  <si>
    <t>0.525 - 0.5267</t>
  </si>
  <si>
    <t>0.8667 - 0.8677</t>
  </si>
  <si>
    <t>0.497 - 0.4971</t>
  </si>
  <si>
    <t>0.9072 - 0.9077</t>
  </si>
  <si>
    <t>0.5133 - 0.5145</t>
  </si>
  <si>
    <t>0.8668 - 0.8677</t>
  </si>
  <si>
    <t>0.4976 - 0.5019</t>
  </si>
  <si>
    <t>0.7761 - 0.7783</t>
  </si>
  <si>
    <t>0.5606 - 0.5639</t>
  </si>
  <si>
    <t>0.7961 - 0.7984</t>
  </si>
  <si>
    <t>0.5241 - 0.5276</t>
  </si>
  <si>
    <t>0.8077 - 0.8095</t>
  </si>
  <si>
    <t>0.5658 - 0.5693</t>
  </si>
  <si>
    <t>0.8231 - 0.8251</t>
  </si>
  <si>
    <t>0.4902 - 0.4942</t>
  </si>
  <si>
    <t>0.8178 - 0.8203</t>
  </si>
  <si>
    <t>0.5613 - 0.565</t>
  </si>
  <si>
    <t>0.8045 - 0.8065</t>
  </si>
  <si>
    <t>0.4981 - 0.5274</t>
  </si>
  <si>
    <t>0.8008 - 0.8159</t>
  </si>
  <si>
    <t>0.5559 - 0.6205</t>
  </si>
  <si>
    <t>0.7432 - 0.7686</t>
  </si>
  <si>
    <t>0.5162 - 0.5539</t>
  </si>
  <si>
    <t>0.8924 - 0.9049</t>
  </si>
  <si>
    <t>0.6524 - 0.7025</t>
  </si>
  <si>
    <t>0.8372 - 0.8584</t>
  </si>
  <si>
    <t>0.5369 - 0.5704</t>
  </si>
  <si>
    <t>0.8871 - 0.8993</t>
  </si>
  <si>
    <t>0.6173 - 0.6722</t>
  </si>
  <si>
    <t>0.8237 - 0.8463</t>
  </si>
  <si>
    <t>0.5153 - 0.5629</t>
  </si>
  <si>
    <t>0.8938 - 0.9055</t>
  </si>
  <si>
    <t>0.6113 - 0.6542</t>
  </si>
  <si>
    <t>0.8265 - 0.8447</t>
  </si>
  <si>
    <t>0.6161 - 0.6639</t>
  </si>
  <si>
    <t>0.9052 - 0.9172</t>
  </si>
  <si>
    <t>0.7593 - 0.8033</t>
  </si>
  <si>
    <t>0.8604 - 0.876</t>
  </si>
  <si>
    <t>0.618 - 0.6692</t>
  </si>
  <si>
    <t>0.9044 - 0.917</t>
  </si>
  <si>
    <t>0.7616 - 0.8036</t>
  </si>
  <si>
    <t>0.8509 - 0.8693</t>
  </si>
  <si>
    <t>0.6125 - 0.6572</t>
  </si>
  <si>
    <t>0.9062 - 0.9188</t>
  </si>
  <si>
    <t>0.7433 - 0.7844</t>
  </si>
  <si>
    <t>0.8564 - 0.8748</t>
  </si>
  <si>
    <t>0.659 - 0.7018</t>
  </si>
  <si>
    <t>0.8869 - 0.9016</t>
  </si>
  <si>
    <t>0.7356 - 0.783</t>
  </si>
  <si>
    <t>0.827 - 0.8489</t>
  </si>
  <si>
    <t>0.6521 - 0.692</t>
  </si>
  <si>
    <t>0.8873 - 0.8999</t>
  </si>
  <si>
    <t>0.7337 - 0.7855</t>
  </si>
  <si>
    <t>0.8359 - 0.8587</t>
  </si>
  <si>
    <t>0.651 - 0.6914</t>
  </si>
  <si>
    <t>0.8886 - 0.9014</t>
  </si>
  <si>
    <t>0.763 - 0.8023</t>
  </si>
  <si>
    <t>0.8313 - 0.8537</t>
  </si>
  <si>
    <t>0.5144 - 0.5296</t>
  </si>
  <si>
    <t>0.9036 - 0.9153</t>
  </si>
  <si>
    <t>0.6181 - 0.6711</t>
  </si>
  <si>
    <t>0.826 - 0.8546</t>
  </si>
  <si>
    <t>0.5132 - 0.5299</t>
  </si>
  <si>
    <t>0.9022 - 0.9139</t>
  </si>
  <si>
    <t>0.6384 - 0.696</t>
  </si>
  <si>
    <t>0.8477 - 0.8727</t>
  </si>
  <si>
    <t>0.5105 - 0.5238</t>
  </si>
  <si>
    <t>0.9041 - 0.917</t>
  </si>
  <si>
    <t>0.6024 - 0.6547</t>
  </si>
  <si>
    <t>0.8463 - 0.8677</t>
  </si>
  <si>
    <t>0.6148 - 0.6573</t>
  </si>
  <si>
    <t>0.9012 - 0.9131</t>
  </si>
  <si>
    <t>0.7589 - 0.8038</t>
  </si>
  <si>
    <t>0.8513 - 0.8721</t>
  </si>
  <si>
    <t>0.6179 - 0.6572</t>
  </si>
  <si>
    <t>0.905 - 0.9161</t>
  </si>
  <si>
    <t>0.7471 - 0.7892</t>
  </si>
  <si>
    <t>0.8525 - 0.874</t>
  </si>
  <si>
    <t>0.5963 - 0.641</t>
  </si>
  <si>
    <t>0.9021 - 0.9138</t>
  </si>
  <si>
    <t>0.7709 - 0.8071</t>
  </si>
  <si>
    <t>0.8442 - 0.8633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</si>
</sst>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33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35" borderId="0" xfId="0" applyFont="1" applyFill="1"/>
    <xf numFmtId="0" fontId="19" fillId="35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" fillId="34" borderId="0" xfId="0" applyFont="1" applyFill="1"/>
    <xf numFmtId="0" fontId="19" fillId="3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4" borderId="0" xfId="8"/>
    <xf numFmtId="0" fontId="7" fillId="2" borderId="0" xfId="6"/>
    <xf numFmtId="0" fontId="1" fillId="0" borderId="0" xfId="0" applyFont="1" applyFill="1" applyAlignment="1">
      <alignment horizontal="center" wrapText="1"/>
    </xf>
    <xf numFmtId="0" fontId="20" fillId="33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7"/>
  <sheetViews>
    <sheetView tabSelected="1" zoomScaleNormal="100" workbookViewId="0">
      <pane xSplit="1" topLeftCell="B1" activePane="topRight" state="frozen"/>
      <selection pane="topRight" activeCell="J4" sqref="J4"/>
    </sheetView>
  </sheetViews>
  <sheetFormatPr defaultColWidth="9.109375" defaultRowHeight="13.8"/>
  <cols>
    <col min="1" max="1" width="20.109375" style="1" customWidth="1"/>
    <col min="2" max="7" width="9.109375" style="1"/>
    <col min="8" max="9" width="14" style="1" customWidth="1"/>
    <col min="10" max="11" width="9.109375" style="1"/>
    <col min="12" max="13" width="16.5546875" style="1" customWidth="1"/>
    <col min="14" max="16384" width="9.109375" style="1"/>
  </cols>
  <sheetData>
    <row r="1" spans="1:73" ht="15" customHeight="1">
      <c r="B1" s="119" t="s">
        <v>32</v>
      </c>
      <c r="C1" s="119"/>
      <c r="D1" s="119"/>
      <c r="E1" s="119"/>
      <c r="F1" s="119"/>
      <c r="G1" s="119"/>
      <c r="H1" s="119"/>
      <c r="I1" s="119"/>
      <c r="J1" s="119"/>
      <c r="K1" s="8"/>
      <c r="L1" s="119" t="s">
        <v>31</v>
      </c>
      <c r="M1" s="119"/>
      <c r="N1" s="119"/>
      <c r="O1" s="119"/>
      <c r="P1" s="119"/>
      <c r="Q1" s="119"/>
      <c r="R1" s="119"/>
      <c r="S1" s="119"/>
      <c r="T1" s="4"/>
      <c r="U1" s="4"/>
      <c r="V1" s="119" t="s">
        <v>33</v>
      </c>
      <c r="W1" s="119"/>
      <c r="X1" s="119"/>
      <c r="Y1" s="119"/>
      <c r="Z1" s="119"/>
      <c r="AA1" s="119"/>
      <c r="AB1" s="119"/>
      <c r="AC1" s="119"/>
      <c r="AD1" s="119"/>
      <c r="AE1" s="8"/>
      <c r="AF1" s="119" t="s">
        <v>34</v>
      </c>
      <c r="AG1" s="119"/>
      <c r="AH1" s="119"/>
      <c r="AI1" s="119"/>
      <c r="AJ1" s="119"/>
      <c r="AK1" s="119"/>
      <c r="AL1" s="119"/>
      <c r="AM1" s="119"/>
      <c r="AN1" s="8"/>
      <c r="AO1" s="8"/>
      <c r="AP1" s="120" t="s">
        <v>609</v>
      </c>
      <c r="AQ1" s="120"/>
      <c r="AR1" s="120"/>
      <c r="AS1" s="120"/>
      <c r="AT1" s="120"/>
      <c r="AU1" s="120"/>
      <c r="AV1" s="120"/>
      <c r="AW1" s="120"/>
      <c r="AX1" s="120"/>
      <c r="AZ1" s="120" t="s">
        <v>642</v>
      </c>
      <c r="BA1" s="120"/>
      <c r="BB1" s="120"/>
      <c r="BC1" s="120"/>
      <c r="BD1" s="120"/>
      <c r="BE1" s="120"/>
      <c r="BF1" s="120"/>
      <c r="BG1" s="120"/>
      <c r="BH1" s="120"/>
      <c r="BJ1" s="119" t="s">
        <v>35</v>
      </c>
      <c r="BK1" s="119"/>
      <c r="BL1" s="119"/>
      <c r="BM1" s="119"/>
      <c r="BN1" s="119"/>
      <c r="BO1" s="119"/>
      <c r="BP1" s="119"/>
      <c r="BQ1" s="119"/>
    </row>
    <row r="2" spans="1:73" ht="15" customHeight="1">
      <c r="B2" s="119" t="s">
        <v>3</v>
      </c>
      <c r="C2" s="119"/>
      <c r="D2" s="119"/>
      <c r="E2" s="119"/>
      <c r="F2" s="119"/>
      <c r="G2" s="119"/>
      <c r="H2" s="119"/>
      <c r="I2" s="119"/>
      <c r="J2" s="119"/>
      <c r="K2" s="8"/>
      <c r="L2" s="119" t="s">
        <v>3</v>
      </c>
      <c r="M2" s="119"/>
      <c r="N2" s="119"/>
      <c r="O2" s="119"/>
      <c r="P2" s="119"/>
      <c r="Q2" s="119"/>
      <c r="R2" s="119" t="s">
        <v>36</v>
      </c>
      <c r="S2" s="119"/>
      <c r="T2" s="119"/>
      <c r="U2" s="4"/>
      <c r="V2" s="119" t="s">
        <v>3</v>
      </c>
      <c r="W2" s="119"/>
      <c r="X2" s="119"/>
      <c r="Y2" s="119"/>
      <c r="Z2" s="119"/>
      <c r="AA2" s="119"/>
      <c r="AB2" s="119" t="s">
        <v>36</v>
      </c>
      <c r="AC2" s="119"/>
      <c r="AD2" s="119"/>
      <c r="AE2" s="8"/>
      <c r="AF2" s="119" t="s">
        <v>3</v>
      </c>
      <c r="AG2" s="119"/>
      <c r="AH2" s="119"/>
      <c r="AI2" s="119"/>
      <c r="AJ2" s="119"/>
      <c r="AK2" s="119"/>
      <c r="AL2" s="119" t="s">
        <v>36</v>
      </c>
      <c r="AM2" s="119"/>
      <c r="AN2" s="119"/>
      <c r="AO2" s="8"/>
      <c r="AP2" s="119" t="s">
        <v>3</v>
      </c>
      <c r="AQ2" s="119"/>
      <c r="AR2" s="119"/>
      <c r="AS2" s="119"/>
      <c r="AT2" s="119"/>
      <c r="AU2" s="119"/>
      <c r="AV2" s="119" t="s">
        <v>36</v>
      </c>
      <c r="AW2" s="119"/>
      <c r="AX2" s="119"/>
      <c r="AZ2" s="119" t="s">
        <v>3</v>
      </c>
      <c r="BA2" s="119"/>
      <c r="BB2" s="119"/>
      <c r="BC2" s="119"/>
      <c r="BD2" s="119"/>
      <c r="BE2" s="119"/>
      <c r="BF2" s="119" t="s">
        <v>36</v>
      </c>
      <c r="BG2" s="119"/>
      <c r="BH2" s="119"/>
      <c r="BJ2" s="119" t="s">
        <v>3</v>
      </c>
      <c r="BK2" s="119"/>
      <c r="BL2" s="119"/>
      <c r="BM2" s="119"/>
      <c r="BN2" s="119"/>
      <c r="BO2" s="119"/>
      <c r="BP2" s="119" t="s">
        <v>36</v>
      </c>
      <c r="BQ2" s="119"/>
      <c r="BR2" s="119"/>
    </row>
    <row r="3" spans="1:73">
      <c r="B3" s="14" t="s">
        <v>11</v>
      </c>
      <c r="C3" s="1" t="s">
        <v>82</v>
      </c>
      <c r="D3" s="14" t="s">
        <v>12</v>
      </c>
      <c r="E3" s="1" t="s">
        <v>83</v>
      </c>
      <c r="F3" s="1" t="s">
        <v>16</v>
      </c>
      <c r="G3" s="1" t="s">
        <v>17</v>
      </c>
      <c r="H3" s="1" t="s">
        <v>37</v>
      </c>
      <c r="I3" s="1" t="s">
        <v>38</v>
      </c>
      <c r="J3" s="1" t="s">
        <v>39</v>
      </c>
      <c r="K3" s="2"/>
      <c r="L3" s="14" t="s">
        <v>11</v>
      </c>
      <c r="M3" s="1" t="s">
        <v>82</v>
      </c>
      <c r="N3" s="14" t="s">
        <v>12</v>
      </c>
      <c r="O3" s="1" t="s">
        <v>83</v>
      </c>
      <c r="P3" s="1" t="s">
        <v>16</v>
      </c>
      <c r="Q3" s="1" t="s">
        <v>17</v>
      </c>
      <c r="R3" s="1" t="s">
        <v>37</v>
      </c>
      <c r="S3" s="1" t="s">
        <v>38</v>
      </c>
      <c r="T3" s="1" t="s">
        <v>39</v>
      </c>
      <c r="V3" s="14" t="s">
        <v>11</v>
      </c>
      <c r="W3" s="1" t="s">
        <v>82</v>
      </c>
      <c r="X3" s="14" t="s">
        <v>12</v>
      </c>
      <c r="Y3" s="1" t="s">
        <v>83</v>
      </c>
      <c r="Z3" s="1" t="s">
        <v>16</v>
      </c>
      <c r="AA3" s="1" t="s">
        <v>17</v>
      </c>
      <c r="AB3" s="1" t="s">
        <v>37</v>
      </c>
      <c r="AC3" s="1" t="s">
        <v>38</v>
      </c>
      <c r="AD3" s="1" t="s">
        <v>39</v>
      </c>
      <c r="AF3" s="14" t="s">
        <v>11</v>
      </c>
      <c r="AG3" s="1" t="s">
        <v>82</v>
      </c>
      <c r="AH3" s="14" t="s">
        <v>12</v>
      </c>
      <c r="AI3" s="1" t="s">
        <v>83</v>
      </c>
      <c r="AJ3" s="1" t="s">
        <v>16</v>
      </c>
      <c r="AK3" s="1" t="s">
        <v>17</v>
      </c>
      <c r="AL3" s="1" t="s">
        <v>37</v>
      </c>
      <c r="AM3" s="1" t="s">
        <v>38</v>
      </c>
      <c r="AN3" s="1" t="s">
        <v>39</v>
      </c>
      <c r="AP3" s="40" t="s">
        <v>11</v>
      </c>
      <c r="AQ3" s="1" t="s">
        <v>82</v>
      </c>
      <c r="AR3" s="40" t="s">
        <v>12</v>
      </c>
      <c r="AS3" s="1" t="s">
        <v>83</v>
      </c>
      <c r="AT3" s="1" t="s">
        <v>16</v>
      </c>
      <c r="AU3" s="1" t="s">
        <v>17</v>
      </c>
      <c r="AV3" s="1" t="s">
        <v>37</v>
      </c>
      <c r="AW3" s="1" t="s">
        <v>38</v>
      </c>
      <c r="AX3" s="1" t="s">
        <v>39</v>
      </c>
      <c r="AZ3" s="40" t="s">
        <v>11</v>
      </c>
      <c r="BA3" s="1" t="s">
        <v>82</v>
      </c>
      <c r="BB3" s="40" t="s">
        <v>12</v>
      </c>
      <c r="BC3" s="1" t="s">
        <v>83</v>
      </c>
      <c r="BD3" s="1" t="s">
        <v>16</v>
      </c>
      <c r="BE3" s="1" t="s">
        <v>17</v>
      </c>
      <c r="BF3" s="1" t="s">
        <v>37</v>
      </c>
      <c r="BG3" s="1" t="s">
        <v>38</v>
      </c>
      <c r="BH3" s="1" t="s">
        <v>39</v>
      </c>
      <c r="BJ3" s="40" t="s">
        <v>11</v>
      </c>
      <c r="BK3" s="1" t="s">
        <v>82</v>
      </c>
      <c r="BL3" s="40" t="s">
        <v>12</v>
      </c>
      <c r="BM3" s="1" t="s">
        <v>83</v>
      </c>
      <c r="BN3" s="1" t="s">
        <v>16</v>
      </c>
      <c r="BO3" s="1" t="s">
        <v>17</v>
      </c>
      <c r="BP3" s="1" t="s">
        <v>37</v>
      </c>
      <c r="BQ3" s="1" t="s">
        <v>38</v>
      </c>
      <c r="BR3" s="1" t="s">
        <v>39</v>
      </c>
    </row>
    <row r="4" spans="1:73" ht="14.4">
      <c r="A4" s="11" t="s">
        <v>1</v>
      </c>
      <c r="B4" s="22">
        <v>0.63935866013071896</v>
      </c>
      <c r="C4" s="22" t="s">
        <v>84</v>
      </c>
      <c r="D4" s="22">
        <v>0.63672048116492597</v>
      </c>
      <c r="E4" s="22" t="s">
        <v>85</v>
      </c>
      <c r="F4" s="22">
        <v>0.52666666666666695</v>
      </c>
      <c r="G4" s="22">
        <v>0.70212418300653601</v>
      </c>
      <c r="K4" s="3"/>
      <c r="L4" s="15">
        <v>0.48892195767195801</v>
      </c>
      <c r="M4" s="15" t="s">
        <v>50</v>
      </c>
      <c r="N4" s="15">
        <v>0.48740740740740701</v>
      </c>
      <c r="O4" s="15" t="s">
        <v>51</v>
      </c>
      <c r="P4" s="15">
        <v>0.64444444444444404</v>
      </c>
      <c r="Q4" s="15">
        <v>0.293650793650794</v>
      </c>
      <c r="R4" s="3"/>
      <c r="S4" s="3"/>
      <c r="T4" s="3"/>
      <c r="U4" s="3"/>
      <c r="V4" s="32">
        <v>0.48735973021687301</v>
      </c>
      <c r="W4" s="32" t="s">
        <v>129</v>
      </c>
      <c r="X4" s="32">
        <v>0.56330532212885198</v>
      </c>
      <c r="Y4" s="32" t="s">
        <v>130</v>
      </c>
      <c r="Z4" s="32">
        <v>0.15970695970696</v>
      </c>
      <c r="AA4" s="32">
        <v>0.81798941798941804</v>
      </c>
      <c r="AB4" s="3"/>
      <c r="AC4" s="3"/>
      <c r="AE4" s="3"/>
      <c r="AF4" s="28">
        <v>0.5</v>
      </c>
      <c r="AG4" s="28" t="s">
        <v>110</v>
      </c>
      <c r="AH4" s="28">
        <v>0.93877233877233901</v>
      </c>
      <c r="AI4" s="28" t="s">
        <v>111</v>
      </c>
      <c r="AJ4" s="28">
        <v>0</v>
      </c>
      <c r="AK4" s="28">
        <v>1</v>
      </c>
      <c r="AL4" s="3"/>
      <c r="AM4" s="3"/>
      <c r="AN4" s="3"/>
      <c r="AO4" s="3"/>
      <c r="AP4" s="114">
        <v>0.49827160493827199</v>
      </c>
      <c r="AQ4" s="114" t="s">
        <v>610</v>
      </c>
      <c r="AR4" s="114">
        <v>0.917097505668934</v>
      </c>
      <c r="AS4" s="114" t="s">
        <v>611</v>
      </c>
      <c r="AT4" s="114">
        <v>0</v>
      </c>
      <c r="AU4" s="114">
        <v>0.99802469135802496</v>
      </c>
      <c r="AY4" s="3"/>
      <c r="AZ4" s="114">
        <v>0.5</v>
      </c>
      <c r="BA4" s="114" t="s">
        <v>110</v>
      </c>
      <c r="BB4" s="115">
        <v>0.89145161290322505</v>
      </c>
      <c r="BC4" s="114" t="s">
        <v>643</v>
      </c>
      <c r="BD4" s="114">
        <v>0</v>
      </c>
      <c r="BE4" s="114">
        <v>1</v>
      </c>
      <c r="BF4" s="3"/>
      <c r="BG4" s="3"/>
      <c r="BH4" s="3"/>
      <c r="BI4" s="3"/>
      <c r="BJ4" s="114">
        <v>0.65999694178706503</v>
      </c>
      <c r="BK4" s="114" t="s">
        <v>277</v>
      </c>
      <c r="BL4" s="114">
        <v>0.76801927536835701</v>
      </c>
      <c r="BM4" s="114" t="s">
        <v>278</v>
      </c>
      <c r="BN4" s="114">
        <v>0.24088771310993501</v>
      </c>
      <c r="BO4" s="114">
        <v>0.91335578002244699</v>
      </c>
      <c r="BP4" s="3"/>
      <c r="BQ4" s="3"/>
      <c r="BR4" s="3"/>
      <c r="BS4" s="3"/>
      <c r="BT4" s="3">
        <f>AVERAGE(L4,B4,V4,AF4,AP4,AZ4,BJ4)</f>
        <v>0.53912984210641235</v>
      </c>
      <c r="BU4" s="3">
        <f>AVERAGE(N4,D4,Z4,AH4,AR4,BB4,BL4)</f>
        <v>0.68559651157030677</v>
      </c>
    </row>
    <row r="5" spans="1:73" ht="14.4">
      <c r="A5" s="11" t="s">
        <v>18</v>
      </c>
      <c r="B5" s="21">
        <v>0.67371323529411797</v>
      </c>
      <c r="C5" s="21" t="s">
        <v>76</v>
      </c>
      <c r="D5" s="21">
        <v>0.64567901234567904</v>
      </c>
      <c r="E5" s="21" t="s">
        <v>77</v>
      </c>
      <c r="F5" s="21">
        <v>0.517777777777778</v>
      </c>
      <c r="G5" s="21">
        <v>0.72156862745098005</v>
      </c>
      <c r="H5" s="21">
        <v>2.9555555555555602</v>
      </c>
      <c r="I5" s="21">
        <v>0.51572112098427803</v>
      </c>
      <c r="J5" s="21">
        <v>0.463314071528653</v>
      </c>
      <c r="K5" s="3"/>
      <c r="L5" s="16">
        <v>0.54189814814814796</v>
      </c>
      <c r="M5" s="16" t="s">
        <v>44</v>
      </c>
      <c r="N5" s="16">
        <v>0.52878306878306902</v>
      </c>
      <c r="O5" s="16" t="s">
        <v>45</v>
      </c>
      <c r="P5" s="16">
        <v>0.67500000000000004</v>
      </c>
      <c r="Q5" s="16">
        <v>0.34603174603174602</v>
      </c>
      <c r="R5" s="16">
        <v>2.3333333333333299</v>
      </c>
      <c r="S5" s="16">
        <v>0.67705627705628102</v>
      </c>
      <c r="T5" s="16">
        <v>0.66305119871785301</v>
      </c>
      <c r="V5" s="31">
        <v>0.52653351939066195</v>
      </c>
      <c r="W5" s="31" t="s">
        <v>123</v>
      </c>
      <c r="X5" s="31">
        <v>0.56244631185807603</v>
      </c>
      <c r="Y5" s="31" t="s">
        <v>124</v>
      </c>
      <c r="Z5" s="31">
        <v>0.30964590964590999</v>
      </c>
      <c r="AA5" s="31">
        <v>0.72275132275132303</v>
      </c>
      <c r="AB5" s="31">
        <v>2.3333333333333299</v>
      </c>
      <c r="AC5" s="31">
        <v>0.80173160173160796</v>
      </c>
      <c r="AD5" s="31">
        <v>0.69588808817196302</v>
      </c>
      <c r="AE5" s="3"/>
      <c r="AF5" s="27">
        <v>0.41892810975967998</v>
      </c>
      <c r="AG5" s="27" t="s">
        <v>107</v>
      </c>
      <c r="AH5" s="27">
        <v>0.93877233877233901</v>
      </c>
      <c r="AI5" s="27" t="s">
        <v>101</v>
      </c>
      <c r="AJ5" s="27">
        <v>0</v>
      </c>
      <c r="AK5" s="27">
        <v>1</v>
      </c>
      <c r="AL5" s="27">
        <v>1.6</v>
      </c>
      <c r="AM5" s="27">
        <v>0.32449494949495</v>
      </c>
      <c r="AN5" s="27">
        <v>0.30703099241674903</v>
      </c>
      <c r="AO5" s="3"/>
      <c r="AP5" s="114">
        <v>0.47730407944176101</v>
      </c>
      <c r="AQ5" s="114" t="s">
        <v>612</v>
      </c>
      <c r="AR5" s="114">
        <v>0.91572789115646203</v>
      </c>
      <c r="AS5" s="114" t="s">
        <v>613</v>
      </c>
      <c r="AT5" s="114">
        <v>1.1111111111111099E-2</v>
      </c>
      <c r="AU5" s="114">
        <v>0.99555555555555597</v>
      </c>
      <c r="AV5" s="114">
        <v>4.3555555555555596</v>
      </c>
      <c r="AW5" s="114">
        <v>0.83163265306123402</v>
      </c>
      <c r="AX5" s="114">
        <v>0.78890470134902502</v>
      </c>
      <c r="AY5" s="3"/>
      <c r="AZ5" s="114">
        <v>0.43104546345287098</v>
      </c>
      <c r="BA5" s="114" t="s">
        <v>644</v>
      </c>
      <c r="BB5" s="114">
        <v>0.886290322580645</v>
      </c>
      <c r="BC5" s="114" t="s">
        <v>645</v>
      </c>
      <c r="BD5" s="114">
        <v>7.4074074074074103E-3</v>
      </c>
      <c r="BE5" s="114">
        <v>0.99341563786008202</v>
      </c>
      <c r="BF5" s="114">
        <v>3.62222222222222</v>
      </c>
      <c r="BG5" s="114">
        <v>0.58170663692137203</v>
      </c>
      <c r="BH5" s="114">
        <v>0.56734205943022598</v>
      </c>
      <c r="BI5" s="3"/>
      <c r="BJ5" s="114">
        <v>0.73467865011074895</v>
      </c>
      <c r="BK5" s="114" t="s">
        <v>378</v>
      </c>
      <c r="BL5" s="114">
        <v>0.775391964893277</v>
      </c>
      <c r="BM5" s="114" t="s">
        <v>379</v>
      </c>
      <c r="BN5" s="114">
        <v>0.13674309229864801</v>
      </c>
      <c r="BO5" s="114">
        <v>0.95196408529741905</v>
      </c>
      <c r="BP5" s="114">
        <v>2.8888888888888902</v>
      </c>
      <c r="BQ5" s="114">
        <v>0.64825174825174903</v>
      </c>
      <c r="BR5" s="114">
        <v>0.52298714144554503</v>
      </c>
      <c r="BS5" s="3"/>
      <c r="BT5" s="3">
        <f t="shared" ref="BT5:BT19" si="0">AVERAGE(L5,B5,V5,AF5,AP5,AZ5,BJ5)</f>
        <v>0.5434430293711412</v>
      </c>
      <c r="BU5" s="3">
        <f t="shared" ref="BU5:BU19" si="1">AVERAGE(N5,D5,Z5,AH5,AR5,BB5,BL5)</f>
        <v>0.71432721545391153</v>
      </c>
    </row>
    <row r="6" spans="1:73" ht="14.4">
      <c r="A6" s="11" t="s">
        <v>19</v>
      </c>
      <c r="B6" s="21">
        <v>0.675816993464052</v>
      </c>
      <c r="C6" s="21" t="s">
        <v>78</v>
      </c>
      <c r="D6" s="21">
        <v>0.65590376701487796</v>
      </c>
      <c r="E6" s="21" t="s">
        <v>79</v>
      </c>
      <c r="F6" s="21">
        <v>0.61111111111111105</v>
      </c>
      <c r="G6" s="21">
        <v>0.68153594771241799</v>
      </c>
      <c r="H6" s="21">
        <v>3.0222222222222199</v>
      </c>
      <c r="I6" s="21">
        <v>0.16911764705882401</v>
      </c>
      <c r="J6" s="21">
        <v>0.14275615290611701</v>
      </c>
      <c r="K6" s="3"/>
      <c r="L6" s="16">
        <v>0.59745370370370399</v>
      </c>
      <c r="M6" s="16" t="s">
        <v>46</v>
      </c>
      <c r="N6" s="16">
        <v>0.55132275132275099</v>
      </c>
      <c r="O6" s="16" t="s">
        <v>47</v>
      </c>
      <c r="P6" s="16">
        <v>0.77500000000000002</v>
      </c>
      <c r="Q6" s="16">
        <v>0.26772486772486798</v>
      </c>
      <c r="R6" s="16">
        <v>1.24444444444444</v>
      </c>
      <c r="S6" s="16">
        <v>2.02922077922079E-2</v>
      </c>
      <c r="T6" s="16">
        <v>2.3004097781547699E-2</v>
      </c>
      <c r="V6" s="31">
        <v>0.52539101110529696</v>
      </c>
      <c r="W6" s="31" t="s">
        <v>125</v>
      </c>
      <c r="X6" s="31">
        <v>0.56577030812324902</v>
      </c>
      <c r="Y6" s="31" t="s">
        <v>126</v>
      </c>
      <c r="Z6" s="31">
        <v>0.23443223443223399</v>
      </c>
      <c r="AA6" s="31">
        <v>0.77566137566137605</v>
      </c>
      <c r="AB6" s="31">
        <v>1.86666666666667</v>
      </c>
      <c r="AC6" s="31">
        <v>2.2186147186147101E-2</v>
      </c>
      <c r="AD6" s="31">
        <v>1.8129150770098999E-2</v>
      </c>
      <c r="AE6" s="3"/>
      <c r="AF6" s="27">
        <v>0.43753525471531801</v>
      </c>
      <c r="AG6" s="27" t="s">
        <v>108</v>
      </c>
      <c r="AH6" s="27">
        <v>0.93877233877233901</v>
      </c>
      <c r="AI6" s="27" t="s">
        <v>101</v>
      </c>
      <c r="AJ6" s="27">
        <v>0</v>
      </c>
      <c r="AK6" s="27">
        <v>1</v>
      </c>
      <c r="AL6" s="27">
        <v>1.4222222222222201</v>
      </c>
      <c r="AM6" s="27">
        <v>3.26704545454546E-2</v>
      </c>
      <c r="AN6" s="27">
        <v>2.4193249258160202E-2</v>
      </c>
      <c r="AO6" s="3"/>
      <c r="AP6" s="114">
        <v>0.50972088030059004</v>
      </c>
      <c r="AQ6" s="114" t="s">
        <v>614</v>
      </c>
      <c r="AR6" s="114">
        <v>0.91482993197278895</v>
      </c>
      <c r="AS6" s="114" t="s">
        <v>615</v>
      </c>
      <c r="AT6" s="114">
        <v>0</v>
      </c>
      <c r="AU6" s="114">
        <v>0.99555555555555597</v>
      </c>
      <c r="AV6" s="114">
        <v>2.0888888888888899</v>
      </c>
      <c r="AW6" s="114">
        <v>0.110251450676983</v>
      </c>
      <c r="AX6" s="114">
        <v>8.5788244207384706E-2</v>
      </c>
      <c r="AY6" s="3"/>
      <c r="AZ6" s="114">
        <v>0.50726410934744304</v>
      </c>
      <c r="BA6" s="114" t="s">
        <v>646</v>
      </c>
      <c r="BB6" s="115">
        <v>0.89145161290322505</v>
      </c>
      <c r="BC6" s="114" t="s">
        <v>647</v>
      </c>
      <c r="BD6" s="114">
        <v>0</v>
      </c>
      <c r="BE6" s="114">
        <v>1</v>
      </c>
      <c r="BF6" s="114">
        <v>1.7111111111111099</v>
      </c>
      <c r="BG6" s="114">
        <v>1.71192443919717E-2</v>
      </c>
      <c r="BH6" s="114">
        <v>2.0165195832851601E-2</v>
      </c>
      <c r="BI6" s="3"/>
      <c r="BJ6" s="114">
        <v>0.74963360827558401</v>
      </c>
      <c r="BK6" s="114" t="s">
        <v>570</v>
      </c>
      <c r="BL6" s="114">
        <v>0.78312294296546303</v>
      </c>
      <c r="BM6" s="114" t="s">
        <v>571</v>
      </c>
      <c r="BN6" s="114">
        <v>2.0576131687242798E-2</v>
      </c>
      <c r="BO6" s="114">
        <v>0.99371492704826003</v>
      </c>
      <c r="BP6" s="114">
        <v>2.4222222222222198</v>
      </c>
      <c r="BQ6" s="114">
        <v>0.105921601334446</v>
      </c>
      <c r="BR6" s="114">
        <v>8.4205845788078895E-2</v>
      </c>
      <c r="BS6" s="3"/>
      <c r="BT6" s="3">
        <f t="shared" si="0"/>
        <v>0.57183079441599827</v>
      </c>
      <c r="BU6" s="3">
        <f t="shared" si="1"/>
        <v>0.70997651134052553</v>
      </c>
    </row>
    <row r="7" spans="1:73" ht="14.4">
      <c r="A7" s="11" t="s">
        <v>20</v>
      </c>
      <c r="B7" s="21">
        <v>0.64429330065359502</v>
      </c>
      <c r="C7" s="21" t="s">
        <v>80</v>
      </c>
      <c r="D7" s="21">
        <v>0.63877809433364996</v>
      </c>
      <c r="E7" s="21" t="s">
        <v>81</v>
      </c>
      <c r="F7" s="21">
        <v>0.50888888888888895</v>
      </c>
      <c r="G7" s="21">
        <v>0.71601307189542496</v>
      </c>
      <c r="H7" s="21">
        <v>3.5333333333333301</v>
      </c>
      <c r="I7" s="21">
        <v>0.59605488850772004</v>
      </c>
      <c r="J7" s="21">
        <v>0.55642399019481403</v>
      </c>
      <c r="K7" s="3"/>
      <c r="L7" s="16">
        <v>0.47754629629629602</v>
      </c>
      <c r="M7" s="16" t="s">
        <v>48</v>
      </c>
      <c r="N7" s="16">
        <v>0.49915343915343902</v>
      </c>
      <c r="O7" s="16" t="s">
        <v>49</v>
      </c>
      <c r="P7" s="16">
        <v>0.57499999999999996</v>
      </c>
      <c r="Q7" s="16">
        <v>0.40370370370370401</v>
      </c>
      <c r="R7" s="16">
        <v>4.9111111111111097</v>
      </c>
      <c r="S7" s="16">
        <v>0.609831345125464</v>
      </c>
      <c r="T7" s="16">
        <v>0.59898760691119002</v>
      </c>
      <c r="V7" s="31">
        <v>0.47796383510669199</v>
      </c>
      <c r="W7" s="31" t="s">
        <v>127</v>
      </c>
      <c r="X7" s="31">
        <v>0.52888888888888896</v>
      </c>
      <c r="Y7" s="31" t="s">
        <v>128</v>
      </c>
      <c r="Z7" s="31">
        <v>0.27387057387057401</v>
      </c>
      <c r="AA7" s="31">
        <v>0.68994708994708998</v>
      </c>
      <c r="AB7" s="31">
        <v>3.5555555555555598</v>
      </c>
      <c r="AC7" s="31">
        <v>0.47982954545454498</v>
      </c>
      <c r="AD7" s="31">
        <v>0.459192631058358</v>
      </c>
      <c r="AE7" s="3"/>
      <c r="AF7" s="27">
        <v>0.48736485692461401</v>
      </c>
      <c r="AG7" s="27" t="s">
        <v>109</v>
      </c>
      <c r="AH7" s="27">
        <v>0.93877233877233901</v>
      </c>
      <c r="AI7" s="27" t="s">
        <v>101</v>
      </c>
      <c r="AJ7" s="27">
        <v>0</v>
      </c>
      <c r="AK7" s="27">
        <v>1</v>
      </c>
      <c r="AL7" s="27">
        <v>1.2666666666666699</v>
      </c>
      <c r="AM7" s="27">
        <v>0.38596491228069901</v>
      </c>
      <c r="AN7" s="27">
        <v>0.42735523279121301</v>
      </c>
      <c r="AO7" s="3"/>
      <c r="AP7" s="114">
        <v>0.48201154052603301</v>
      </c>
      <c r="AQ7" s="114" t="s">
        <v>616</v>
      </c>
      <c r="AR7" s="114">
        <v>0.91437641723356</v>
      </c>
      <c r="AS7" s="114" t="s">
        <v>617</v>
      </c>
      <c r="AT7" s="114">
        <v>1.1111111111111099E-2</v>
      </c>
      <c r="AU7" s="114">
        <v>0.99408480944712796</v>
      </c>
      <c r="AV7" s="114">
        <v>4.1111111111111098</v>
      </c>
      <c r="AW7" s="114">
        <v>0.85331695331695501</v>
      </c>
      <c r="AX7" s="114">
        <v>0.82563370492111998</v>
      </c>
      <c r="AY7" s="3"/>
      <c r="AZ7" s="114">
        <v>0.456657848324515</v>
      </c>
      <c r="BA7" s="114" t="s">
        <v>648</v>
      </c>
      <c r="BB7" s="114">
        <v>0.88636200716845803</v>
      </c>
      <c r="BC7" s="114" t="s">
        <v>649</v>
      </c>
      <c r="BD7" s="114">
        <v>0</v>
      </c>
      <c r="BE7" s="114">
        <v>0.99432686654908897</v>
      </c>
      <c r="BF7" s="114">
        <v>3.4</v>
      </c>
      <c r="BG7" s="114">
        <v>0.78074866310160096</v>
      </c>
      <c r="BH7" s="114">
        <v>0.72995093190496896</v>
      </c>
      <c r="BI7" s="3"/>
      <c r="BJ7" s="114">
        <v>0.71081716637272196</v>
      </c>
      <c r="BK7" s="114" t="s">
        <v>572</v>
      </c>
      <c r="BL7" s="114">
        <v>0.76731936285742097</v>
      </c>
      <c r="BM7" s="114" t="s">
        <v>573</v>
      </c>
      <c r="BN7" s="114">
        <v>0.289153439153439</v>
      </c>
      <c r="BO7" s="114">
        <v>0.89943883277216596</v>
      </c>
      <c r="BP7" s="114">
        <v>4.4000000000000004</v>
      </c>
      <c r="BQ7" s="114">
        <v>0.86983471074379404</v>
      </c>
      <c r="BR7" s="114">
        <v>0.81454205756868803</v>
      </c>
      <c r="BS7" s="3"/>
      <c r="BT7" s="3">
        <f t="shared" si="0"/>
        <v>0.53380783488635242</v>
      </c>
      <c r="BU7" s="3">
        <f t="shared" si="1"/>
        <v>0.70266174762706313</v>
      </c>
    </row>
    <row r="8" spans="1:73" ht="14.4">
      <c r="A8" s="11" t="s">
        <v>21</v>
      </c>
      <c r="B8" s="20">
        <v>0.69806372549019602</v>
      </c>
      <c r="C8" s="20" t="s">
        <v>70</v>
      </c>
      <c r="D8" s="20">
        <v>0.66239316239316204</v>
      </c>
      <c r="E8" s="20" t="s">
        <v>71</v>
      </c>
      <c r="F8" s="20">
        <v>0.59111111111111103</v>
      </c>
      <c r="G8" s="20">
        <v>0.70449346405228797</v>
      </c>
      <c r="H8" s="20">
        <v>3.0444444444444398</v>
      </c>
      <c r="I8" s="20">
        <v>0.77737226277372395</v>
      </c>
      <c r="J8" s="20">
        <v>0.78531337766329101</v>
      </c>
      <c r="K8" s="3"/>
      <c r="L8" s="19">
        <v>0.56749338624338597</v>
      </c>
      <c r="M8" s="19" t="s">
        <v>64</v>
      </c>
      <c r="N8" s="19">
        <v>0.54031746031745997</v>
      </c>
      <c r="O8" s="19" t="s">
        <v>65</v>
      </c>
      <c r="P8" s="19">
        <v>0.68611111111111101</v>
      </c>
      <c r="Q8" s="19">
        <v>0.35449735449735398</v>
      </c>
      <c r="R8" s="19">
        <v>1.75555555555556</v>
      </c>
      <c r="S8" s="19">
        <v>0.54430379746834501</v>
      </c>
      <c r="T8" s="19">
        <v>0.48603337966014898</v>
      </c>
      <c r="V8" s="30">
        <v>0.56332344903773501</v>
      </c>
      <c r="W8" s="30" t="s">
        <v>117</v>
      </c>
      <c r="X8" s="30">
        <v>0.58789915966386597</v>
      </c>
      <c r="Y8" s="30" t="s">
        <v>118</v>
      </c>
      <c r="Z8" s="30">
        <v>0.38095238095238099</v>
      </c>
      <c r="AA8" s="30">
        <v>0.71957671957671998</v>
      </c>
      <c r="AB8" s="30">
        <v>2.9777777777777801</v>
      </c>
      <c r="AC8" s="30">
        <v>0.62822252374489695</v>
      </c>
      <c r="AD8" s="30">
        <v>0.54528544222594699</v>
      </c>
      <c r="AE8" s="3"/>
      <c r="AF8" s="26">
        <v>0.55173041894353403</v>
      </c>
      <c r="AG8" s="26" t="s">
        <v>103</v>
      </c>
      <c r="AH8" s="26">
        <v>0.93638953638953604</v>
      </c>
      <c r="AI8" s="26" t="s">
        <v>104</v>
      </c>
      <c r="AJ8" s="26">
        <v>0</v>
      </c>
      <c r="AK8" s="26">
        <v>0.99746166049709095</v>
      </c>
      <c r="AL8" s="26">
        <v>2.4</v>
      </c>
      <c r="AM8" s="26">
        <v>0.83333333333334303</v>
      </c>
      <c r="AN8" s="26">
        <v>0.75512327362013298</v>
      </c>
      <c r="AO8" s="3"/>
      <c r="AP8" s="114">
        <v>0.58357890499194898</v>
      </c>
      <c r="AQ8" s="114" t="s">
        <v>618</v>
      </c>
      <c r="AR8" s="114">
        <v>0.90577777777777801</v>
      </c>
      <c r="AS8" s="114" t="s">
        <v>619</v>
      </c>
      <c r="AT8" s="114">
        <v>6.1111111111111102E-2</v>
      </c>
      <c r="AU8" s="114">
        <v>0.98033279656468097</v>
      </c>
      <c r="AV8" s="114">
        <v>3.8</v>
      </c>
      <c r="AW8" s="114">
        <v>0.57017543859649</v>
      </c>
      <c r="AX8" s="114">
        <v>0.54127289870144701</v>
      </c>
      <c r="AY8" s="3"/>
      <c r="AZ8" s="114">
        <v>0.49234396433470501</v>
      </c>
      <c r="BA8" s="114" t="s">
        <v>650</v>
      </c>
      <c r="BB8" s="114">
        <v>0.87030167264038205</v>
      </c>
      <c r="BC8" s="114" t="s">
        <v>651</v>
      </c>
      <c r="BD8" s="114">
        <v>3.3333333333333298E-2</v>
      </c>
      <c r="BE8" s="114">
        <v>0.97216343327454402</v>
      </c>
      <c r="BF8" s="114">
        <v>2.8222222222222202</v>
      </c>
      <c r="BG8" s="114">
        <v>0.491052254831779</v>
      </c>
      <c r="BH8" s="114">
        <v>0.44499793608874699</v>
      </c>
      <c r="BI8" s="3"/>
      <c r="BJ8" s="114">
        <v>0.76196978604386001</v>
      </c>
      <c r="BK8" s="114" t="s">
        <v>356</v>
      </c>
      <c r="BL8" s="114">
        <v>0.77733755502784396</v>
      </c>
      <c r="BM8" s="114" t="s">
        <v>357</v>
      </c>
      <c r="BN8" s="114">
        <v>0.21904761904761899</v>
      </c>
      <c r="BO8" s="114">
        <v>0.93153759820426496</v>
      </c>
      <c r="BP8" s="114">
        <v>3.8888888888888902</v>
      </c>
      <c r="BQ8" s="114">
        <v>0.71792207792207996</v>
      </c>
      <c r="BR8" s="114">
        <v>0.63361650417076898</v>
      </c>
      <c r="BS8" s="3"/>
      <c r="BT8" s="3">
        <f t="shared" si="0"/>
        <v>0.60264337644076638</v>
      </c>
      <c r="BU8" s="3">
        <f t="shared" si="1"/>
        <v>0.72478136364264911</v>
      </c>
    </row>
    <row r="9" spans="1:73" ht="14.4">
      <c r="A9" s="11" t="s">
        <v>42</v>
      </c>
      <c r="B9" s="20">
        <v>0.69575163398692796</v>
      </c>
      <c r="C9" s="20" t="s">
        <v>72</v>
      </c>
      <c r="D9" s="20">
        <v>0.66736308958531199</v>
      </c>
      <c r="E9" s="20" t="s">
        <v>73</v>
      </c>
      <c r="F9" s="20">
        <v>0.64</v>
      </c>
      <c r="G9" s="20">
        <v>0.68276143790849697</v>
      </c>
      <c r="H9" s="20">
        <v>2.8666666666666698</v>
      </c>
      <c r="I9" s="20">
        <v>5.9548978153629202E-2</v>
      </c>
      <c r="J9" s="20">
        <v>6.7896548815694902E-2</v>
      </c>
      <c r="K9" s="3"/>
      <c r="L9" s="19">
        <v>0.59666005291005297</v>
      </c>
      <c r="M9" s="19" t="s">
        <v>66</v>
      </c>
      <c r="N9" s="19">
        <v>0.57629629629629597</v>
      </c>
      <c r="O9" s="19" t="s">
        <v>67</v>
      </c>
      <c r="P9" s="19">
        <v>0.78333333333333299</v>
      </c>
      <c r="Q9" s="19">
        <v>0.31058201058201101</v>
      </c>
      <c r="R9" s="19">
        <v>1.1111111111111101</v>
      </c>
      <c r="S9" s="19">
        <v>2.2727272727272801E-2</v>
      </c>
      <c r="T9" s="19">
        <v>2.5764589515329499E-2</v>
      </c>
      <c r="V9" s="30">
        <v>0.54169719169719199</v>
      </c>
      <c r="W9" s="30" t="s">
        <v>119</v>
      </c>
      <c r="X9" s="30">
        <v>0.57619047619047603</v>
      </c>
      <c r="Y9" s="30" t="s">
        <v>120</v>
      </c>
      <c r="Z9" s="30">
        <v>0.31001221001221002</v>
      </c>
      <c r="AA9" s="30">
        <v>0.74497354497354495</v>
      </c>
      <c r="AB9" s="30">
        <v>2.0222222222222199</v>
      </c>
      <c r="AC9" s="30">
        <v>8.9410589410589505E-2</v>
      </c>
      <c r="AD9" s="30">
        <v>8.5214291149021806E-2</v>
      </c>
      <c r="AE9" s="3"/>
      <c r="AF9" s="26">
        <v>0.53001131088783104</v>
      </c>
      <c r="AG9" s="26" t="s">
        <v>105</v>
      </c>
      <c r="AH9" s="26">
        <v>0.93877233877233901</v>
      </c>
      <c r="AI9" s="26" t="s">
        <v>101</v>
      </c>
      <c r="AJ9" s="26">
        <v>0</v>
      </c>
      <c r="AK9" s="26">
        <v>1</v>
      </c>
      <c r="AL9" s="26">
        <v>1.8</v>
      </c>
      <c r="AM9" s="26">
        <v>2.58136924803592E-2</v>
      </c>
      <c r="AN9" s="26">
        <v>1.9115653734845198E-2</v>
      </c>
      <c r="AO9" s="3"/>
      <c r="AP9" s="114">
        <v>0.55653381642512101</v>
      </c>
      <c r="AQ9" s="114" t="s">
        <v>620</v>
      </c>
      <c r="AR9" s="114">
        <v>0.91395011337868504</v>
      </c>
      <c r="AS9" s="114" t="s">
        <v>621</v>
      </c>
      <c r="AT9" s="114">
        <v>1.6666666666666701E-2</v>
      </c>
      <c r="AU9" s="114">
        <v>0.993140096618358</v>
      </c>
      <c r="AV9" s="114">
        <v>2.31111111111111</v>
      </c>
      <c r="AW9" s="114">
        <v>9.9650349650349496E-2</v>
      </c>
      <c r="AX9" s="114">
        <v>7.7539374571953895E-2</v>
      </c>
      <c r="AY9" s="3"/>
      <c r="AZ9" s="114">
        <v>0.53951352145796605</v>
      </c>
      <c r="BA9" s="114" t="s">
        <v>652</v>
      </c>
      <c r="BB9" s="114">
        <v>0.87976702508960503</v>
      </c>
      <c r="BC9" s="114" t="s">
        <v>653</v>
      </c>
      <c r="BD9" s="114">
        <v>0</v>
      </c>
      <c r="BE9" s="114">
        <v>0.98689006466784202</v>
      </c>
      <c r="BF9" s="114">
        <v>1.6666666666666701</v>
      </c>
      <c r="BG9" s="114">
        <v>1.7575757575757502E-2</v>
      </c>
      <c r="BH9" s="114">
        <v>2.0702934388394E-2</v>
      </c>
      <c r="BI9" s="3"/>
      <c r="BJ9" s="114">
        <v>0.75154157685021905</v>
      </c>
      <c r="BK9" s="114" t="s">
        <v>586</v>
      </c>
      <c r="BL9" s="114">
        <v>0.78329930980849605</v>
      </c>
      <c r="BM9" s="114" t="s">
        <v>587</v>
      </c>
      <c r="BN9" s="114">
        <v>2.6337448559670799E-2</v>
      </c>
      <c r="BO9" s="114">
        <v>0.99236812570145905</v>
      </c>
      <c r="BP9" s="114">
        <v>2.7777777777777799</v>
      </c>
      <c r="BQ9" s="114">
        <v>9.2363636363636203E-2</v>
      </c>
      <c r="BR9" s="114">
        <v>7.3427497527242605E-2</v>
      </c>
      <c r="BS9" s="3"/>
      <c r="BT9" s="3">
        <f t="shared" si="0"/>
        <v>0.60167272917361569</v>
      </c>
      <c r="BU9" s="3">
        <f t="shared" si="1"/>
        <v>0.72420862613470605</v>
      </c>
    </row>
    <row r="10" spans="1:73" ht="14.4">
      <c r="A10" s="11" t="s">
        <v>27</v>
      </c>
      <c r="B10" s="20">
        <v>0.67358660130718995</v>
      </c>
      <c r="C10" s="20" t="s">
        <v>74</v>
      </c>
      <c r="D10" s="20">
        <v>0.64232352010129801</v>
      </c>
      <c r="E10" s="20" t="s">
        <v>75</v>
      </c>
      <c r="F10" s="20">
        <v>0.586666666666667</v>
      </c>
      <c r="G10" s="20">
        <v>0.67508169934640505</v>
      </c>
      <c r="H10" s="20">
        <v>4.1555555555555603</v>
      </c>
      <c r="I10" s="20">
        <v>0.69688867282451405</v>
      </c>
      <c r="J10" s="20">
        <v>0.70688628297374001</v>
      </c>
      <c r="K10" s="3"/>
      <c r="L10" s="19">
        <v>0.43293650793650801</v>
      </c>
      <c r="M10" s="19" t="s">
        <v>68</v>
      </c>
      <c r="N10" s="19">
        <v>0.479047619047619</v>
      </c>
      <c r="O10" s="19" t="s">
        <v>69</v>
      </c>
      <c r="P10" s="19">
        <v>0.67222222222222205</v>
      </c>
      <c r="Q10" s="19">
        <v>0.23439153439153401</v>
      </c>
      <c r="R10" s="19">
        <v>3.4888888888888898</v>
      </c>
      <c r="S10" s="19">
        <v>0.57266936884770703</v>
      </c>
      <c r="T10" s="19">
        <v>0.50300326976385101</v>
      </c>
      <c r="V10" s="30">
        <v>0.58944706087563203</v>
      </c>
      <c r="W10" s="30" t="s">
        <v>121</v>
      </c>
      <c r="X10" s="30">
        <v>0.58661064425770304</v>
      </c>
      <c r="Y10" s="30" t="s">
        <v>122</v>
      </c>
      <c r="Z10" s="30">
        <v>0.36898656898656901</v>
      </c>
      <c r="AA10" s="30">
        <v>0.72380952380952401</v>
      </c>
      <c r="AB10" s="30">
        <v>4.9777777777777796</v>
      </c>
      <c r="AC10" s="30">
        <v>0.57771915584415301</v>
      </c>
      <c r="AD10" s="30">
        <v>0.56116910414184396</v>
      </c>
      <c r="AE10" s="3"/>
      <c r="AF10" s="26">
        <v>0.55690184499676798</v>
      </c>
      <c r="AG10" s="26" t="s">
        <v>106</v>
      </c>
      <c r="AH10" s="26">
        <v>0.93638953638953604</v>
      </c>
      <c r="AI10" s="26" t="s">
        <v>104</v>
      </c>
      <c r="AJ10" s="26">
        <v>0</v>
      </c>
      <c r="AK10" s="26">
        <v>0.99746166049709095</v>
      </c>
      <c r="AL10" s="26">
        <v>2.1111111111111098</v>
      </c>
      <c r="AM10" s="26">
        <v>0.94736842105262498</v>
      </c>
      <c r="AN10" s="26">
        <v>0.87728460617082804</v>
      </c>
      <c r="AO10" s="3"/>
      <c r="AP10" s="114">
        <v>0.58345544820182504</v>
      </c>
      <c r="AQ10" s="114" t="s">
        <v>622</v>
      </c>
      <c r="AR10" s="114">
        <v>0.90624036281179099</v>
      </c>
      <c r="AS10" s="114" t="s">
        <v>623</v>
      </c>
      <c r="AT10" s="114">
        <v>7.7777777777777807E-2</v>
      </c>
      <c r="AU10" s="114">
        <v>0.97937734836285595</v>
      </c>
      <c r="AV10" s="114">
        <v>4</v>
      </c>
      <c r="AW10" s="114">
        <v>0.87702020202020203</v>
      </c>
      <c r="AX10" s="114">
        <v>0.84856797450269295</v>
      </c>
      <c r="AY10" s="3"/>
      <c r="AZ10" s="114">
        <v>0.49112041936116002</v>
      </c>
      <c r="BA10" s="114" t="s">
        <v>654</v>
      </c>
      <c r="BB10" s="114">
        <v>0.87398446833930699</v>
      </c>
      <c r="BC10" s="114" t="s">
        <v>655</v>
      </c>
      <c r="BD10" s="114">
        <v>2.03703703703704E-2</v>
      </c>
      <c r="BE10" s="114">
        <v>0.97786596119929403</v>
      </c>
      <c r="BF10" s="114">
        <v>3.7111111111111099</v>
      </c>
      <c r="BG10" s="114">
        <v>0.71529667936853703</v>
      </c>
      <c r="BH10" s="114">
        <v>0.668757440607745</v>
      </c>
      <c r="BI10" s="3"/>
      <c r="BJ10" s="114">
        <v>0.77521734095808204</v>
      </c>
      <c r="BK10" s="114" t="s">
        <v>588</v>
      </c>
      <c r="BL10" s="114">
        <v>0.78454637614742595</v>
      </c>
      <c r="BM10" s="114" t="s">
        <v>589</v>
      </c>
      <c r="BN10" s="114">
        <v>0.344650205761317</v>
      </c>
      <c r="BO10" s="114">
        <v>0.90594837261503902</v>
      </c>
      <c r="BP10" s="114">
        <v>5.6</v>
      </c>
      <c r="BQ10" s="114">
        <v>0.80916305916304998</v>
      </c>
      <c r="BR10" s="114">
        <v>0.81682209976225995</v>
      </c>
      <c r="BS10" s="3"/>
      <c r="BT10" s="3">
        <f t="shared" si="0"/>
        <v>0.58609503194816648</v>
      </c>
      <c r="BU10" s="3">
        <f t="shared" si="1"/>
        <v>0.7130740645462208</v>
      </c>
    </row>
    <row r="11" spans="1:73" ht="14.4">
      <c r="A11" s="11" t="s">
        <v>22</v>
      </c>
      <c r="B11" s="24">
        <v>0.72928104575163399</v>
      </c>
      <c r="C11" s="24" t="s">
        <v>92</v>
      </c>
      <c r="D11" s="24">
        <v>0.674833808167141</v>
      </c>
      <c r="E11" s="24" t="s">
        <v>93</v>
      </c>
      <c r="F11" s="24">
        <v>0.61777777777777798</v>
      </c>
      <c r="G11" s="24">
        <v>0.70849673202614405</v>
      </c>
      <c r="H11" s="24">
        <v>3.93333333333333</v>
      </c>
      <c r="I11" s="24">
        <v>0.60169491525423002</v>
      </c>
      <c r="J11" s="24">
        <v>0.60784142790794604</v>
      </c>
      <c r="K11" s="3"/>
      <c r="L11" s="18">
        <v>0.54890873015872998</v>
      </c>
      <c r="M11" s="18" t="s">
        <v>58</v>
      </c>
      <c r="N11" s="18">
        <v>0.52603174603174596</v>
      </c>
      <c r="O11" s="18" t="s">
        <v>59</v>
      </c>
      <c r="P11" s="18">
        <v>0.71111111111111103</v>
      </c>
      <c r="Q11" s="18">
        <v>0.29312169312169301</v>
      </c>
      <c r="R11" s="18">
        <v>1.9111111111111101</v>
      </c>
      <c r="S11" s="18">
        <v>0.499999999999996</v>
      </c>
      <c r="T11" s="18">
        <v>0.44647252317583103</v>
      </c>
      <c r="V11" s="34">
        <v>0.55738415024129295</v>
      </c>
      <c r="W11" s="34" t="s">
        <v>137</v>
      </c>
      <c r="X11" s="34">
        <v>0.58158730158730099</v>
      </c>
      <c r="Y11" s="34" t="s">
        <v>138</v>
      </c>
      <c r="Z11" s="34">
        <v>0.35238095238095202</v>
      </c>
      <c r="AA11" s="34">
        <v>0.72698412698412695</v>
      </c>
      <c r="AB11" s="34">
        <v>3.3555555555555601</v>
      </c>
      <c r="AC11" s="34">
        <v>0.89403973509933998</v>
      </c>
      <c r="AD11" s="34">
        <v>0.87511938216256702</v>
      </c>
      <c r="AE11" s="3"/>
      <c r="AF11" s="25">
        <v>0.50929549327222501</v>
      </c>
      <c r="AG11" s="25" t="s">
        <v>98</v>
      </c>
      <c r="AH11" s="25">
        <v>0.93843045843045803</v>
      </c>
      <c r="AI11" s="25" t="s">
        <v>99</v>
      </c>
      <c r="AJ11" s="25">
        <v>0</v>
      </c>
      <c r="AK11" s="25">
        <v>0.99963570127504597</v>
      </c>
      <c r="AL11" s="25">
        <v>3.0444444444444398</v>
      </c>
      <c r="AM11" s="25">
        <v>0.98540145985398997</v>
      </c>
      <c r="AN11" s="25">
        <v>0.98540145985319805</v>
      </c>
      <c r="AO11" s="3"/>
      <c r="AP11" s="116">
        <v>0.64127348362855596</v>
      </c>
      <c r="AQ11" s="114" t="s">
        <v>624</v>
      </c>
      <c r="AR11" s="114">
        <v>0.91387755102040802</v>
      </c>
      <c r="AS11" s="114" t="s">
        <v>625</v>
      </c>
      <c r="AT11" s="114">
        <v>0.155555555555556</v>
      </c>
      <c r="AU11" s="114">
        <v>0.98081588835211997</v>
      </c>
      <c r="AV11" s="114">
        <v>5.4444444444444402</v>
      </c>
      <c r="AW11" s="114">
        <v>0.91836734693878797</v>
      </c>
      <c r="AX11" s="114">
        <v>0.91619612830736996</v>
      </c>
      <c r="AY11" s="3"/>
      <c r="AZ11" s="114">
        <v>0.41843155986674502</v>
      </c>
      <c r="BA11" s="114" t="s">
        <v>656</v>
      </c>
      <c r="BB11" s="114">
        <v>0.88117682198327296</v>
      </c>
      <c r="BC11" s="114" t="s">
        <v>657</v>
      </c>
      <c r="BD11" s="114">
        <v>0</v>
      </c>
      <c r="BE11" s="114">
        <v>0.98850676072898302</v>
      </c>
      <c r="BF11" s="114">
        <v>4.2666666666666702</v>
      </c>
      <c r="BG11" s="114">
        <v>0.76988636363636398</v>
      </c>
      <c r="BH11" s="114">
        <v>0.77310727827233705</v>
      </c>
      <c r="BI11" s="3"/>
      <c r="BJ11" s="114">
        <v>0.79328187815842099</v>
      </c>
      <c r="BK11" s="114" t="s">
        <v>333</v>
      </c>
      <c r="BL11" s="114">
        <v>0.78612256801233205</v>
      </c>
      <c r="BM11" s="114" t="s">
        <v>334</v>
      </c>
      <c r="BN11" s="114">
        <v>0.60332157554379795</v>
      </c>
      <c r="BO11" s="114">
        <v>0.83658810325476995</v>
      </c>
      <c r="BP11" s="114">
        <v>5.6666666666666696</v>
      </c>
      <c r="BQ11" s="114">
        <v>0.88235294117646401</v>
      </c>
      <c r="BR11" s="114">
        <v>0.87820096584478502</v>
      </c>
      <c r="BS11" s="3"/>
      <c r="BT11" s="3">
        <f t="shared" si="0"/>
        <v>0.59969376301108623</v>
      </c>
      <c r="BU11" s="3">
        <f t="shared" si="1"/>
        <v>0.72469341514661567</v>
      </c>
    </row>
    <row r="12" spans="1:73" ht="14.4">
      <c r="A12" s="11" t="s">
        <v>25</v>
      </c>
      <c r="B12" s="24">
        <v>0.70960375816993504</v>
      </c>
      <c r="C12" s="24" t="s">
        <v>94</v>
      </c>
      <c r="D12" s="24">
        <v>0.67806267806267795</v>
      </c>
      <c r="E12" s="24" t="s">
        <v>95</v>
      </c>
      <c r="F12" s="24">
        <v>0.66444444444444395</v>
      </c>
      <c r="G12" s="24">
        <v>0.68545751633986896</v>
      </c>
      <c r="H12" s="24">
        <v>3.0222222222222199</v>
      </c>
      <c r="I12" s="24">
        <v>0.16911764705882401</v>
      </c>
      <c r="J12" s="24">
        <v>0.14275615290611701</v>
      </c>
      <c r="K12" s="3"/>
      <c r="L12" s="18">
        <v>0.59285714285714297</v>
      </c>
      <c r="M12" s="18" t="s">
        <v>60</v>
      </c>
      <c r="N12" s="18">
        <v>0.55417989417989399</v>
      </c>
      <c r="O12" s="18" t="s">
        <v>61</v>
      </c>
      <c r="P12" s="18">
        <v>0.8</v>
      </c>
      <c r="Q12" s="18">
        <v>0.243915343915344</v>
      </c>
      <c r="R12" s="18">
        <v>1.1555555555555601</v>
      </c>
      <c r="S12" s="18">
        <v>2.18531468531468E-2</v>
      </c>
      <c r="T12" s="18">
        <v>2.4773643764743801E-2</v>
      </c>
      <c r="V12" s="34">
        <v>0.53363858363858396</v>
      </c>
      <c r="W12" s="34" t="s">
        <v>139</v>
      </c>
      <c r="X12" s="34">
        <v>0.57421101774042904</v>
      </c>
      <c r="Y12" s="34" t="s">
        <v>140</v>
      </c>
      <c r="Z12" s="34">
        <v>0.260927960927961</v>
      </c>
      <c r="AA12" s="34">
        <v>0.772486772486772</v>
      </c>
      <c r="AB12" s="34">
        <v>2.0444444444444398</v>
      </c>
      <c r="AC12" s="34">
        <v>8.8438735177865796E-2</v>
      </c>
      <c r="AD12" s="34">
        <v>8.4288048853921604E-2</v>
      </c>
      <c r="AE12" s="3"/>
      <c r="AF12" s="25">
        <v>0.52642561255067899</v>
      </c>
      <c r="AG12" s="25" t="s">
        <v>100</v>
      </c>
      <c r="AH12" s="25">
        <v>0.93877233877233901</v>
      </c>
      <c r="AI12" s="25" t="s">
        <v>101</v>
      </c>
      <c r="AJ12" s="25">
        <v>0</v>
      </c>
      <c r="AK12" s="25">
        <v>1</v>
      </c>
      <c r="AL12" s="25">
        <v>1.8888888888888899</v>
      </c>
      <c r="AM12" s="25">
        <v>2.45989304812834E-2</v>
      </c>
      <c r="AN12" s="25">
        <v>1.8216093559084701E-2</v>
      </c>
      <c r="AO12" s="3"/>
      <c r="AP12" s="114">
        <v>0.56090713902308098</v>
      </c>
      <c r="AQ12" s="114" t="s">
        <v>626</v>
      </c>
      <c r="AR12" s="114">
        <v>0.912562358276644</v>
      </c>
      <c r="AS12" s="114" t="s">
        <v>627</v>
      </c>
      <c r="AT12" s="114">
        <v>0.05</v>
      </c>
      <c r="AU12" s="114">
        <v>0.98870638754696705</v>
      </c>
      <c r="AV12" s="114">
        <v>3.0222222222222199</v>
      </c>
      <c r="AW12" s="114">
        <v>0.15975935828877</v>
      </c>
      <c r="AX12" s="114">
        <v>0.139729155757125</v>
      </c>
      <c r="AY12" s="3"/>
      <c r="AZ12" s="114">
        <v>0.448238781109151</v>
      </c>
      <c r="BA12" s="114" t="s">
        <v>658</v>
      </c>
      <c r="BB12" s="114">
        <v>0.88999402628434898</v>
      </c>
      <c r="BC12" s="114" t="s">
        <v>659</v>
      </c>
      <c r="BD12" s="114">
        <v>0</v>
      </c>
      <c r="BE12" s="114">
        <v>0.99838330393885999</v>
      </c>
      <c r="BF12" s="114">
        <v>1.8444444444444399</v>
      </c>
      <c r="BG12" s="114">
        <v>1.5881708652793002E-2</v>
      </c>
      <c r="BH12" s="114">
        <v>1.8707470832882999E-2</v>
      </c>
      <c r="BI12" s="3"/>
      <c r="BJ12" s="114">
        <v>0.75159977197014205</v>
      </c>
      <c r="BK12" s="114" t="s">
        <v>582</v>
      </c>
      <c r="BL12" s="114">
        <v>0.78206474190726105</v>
      </c>
      <c r="BM12" s="114" t="s">
        <v>583</v>
      </c>
      <c r="BN12" s="114">
        <v>7.4074074074074098E-2</v>
      </c>
      <c r="BO12" s="114">
        <v>0.97777777777777797</v>
      </c>
      <c r="BP12" s="114">
        <v>2.8444444444444401</v>
      </c>
      <c r="BQ12" s="114">
        <v>9.0198863636363702E-2</v>
      </c>
      <c r="BR12" s="114">
        <v>7.1706540553907003E-2</v>
      </c>
      <c r="BS12" s="3"/>
      <c r="BT12" s="3">
        <f t="shared" si="0"/>
        <v>0.5890386841883879</v>
      </c>
      <c r="BU12" s="3">
        <f t="shared" si="1"/>
        <v>0.71665199977301797</v>
      </c>
    </row>
    <row r="13" spans="1:73" ht="14.4">
      <c r="A13" s="11" t="s">
        <v>28</v>
      </c>
      <c r="B13" s="24">
        <v>0.73109885620915005</v>
      </c>
      <c r="C13" s="24" t="s">
        <v>96</v>
      </c>
      <c r="D13" s="24">
        <v>0.67480215257993004</v>
      </c>
      <c r="E13" s="24" t="s">
        <v>97</v>
      </c>
      <c r="F13" s="24">
        <v>0.655555555555556</v>
      </c>
      <c r="G13" s="24">
        <v>0.686029411764706</v>
      </c>
      <c r="H13" s="24">
        <v>4.9777777777777796</v>
      </c>
      <c r="I13" s="24">
        <v>0.58177759740259405</v>
      </c>
      <c r="J13" s="24">
        <v>0.59012381659042001</v>
      </c>
      <c r="K13" s="3"/>
      <c r="L13" s="18">
        <v>0.43091931216931201</v>
      </c>
      <c r="M13" s="18" t="s">
        <v>62</v>
      </c>
      <c r="N13" s="18">
        <v>0.49523809523809498</v>
      </c>
      <c r="O13" s="18" t="s">
        <v>63</v>
      </c>
      <c r="P13" s="18">
        <v>0.73333333333333295</v>
      </c>
      <c r="Q13" s="18">
        <v>0.19417989417989401</v>
      </c>
      <c r="R13" s="18">
        <v>3.1333333333333302</v>
      </c>
      <c r="S13" s="18">
        <v>0.63765312701484</v>
      </c>
      <c r="T13" s="18">
        <v>0.56008165498584395</v>
      </c>
      <c r="V13" s="34">
        <v>0.57184429327286501</v>
      </c>
      <c r="W13" s="34" t="s">
        <v>141</v>
      </c>
      <c r="X13" s="34">
        <v>0.57622782446311804</v>
      </c>
      <c r="Y13" s="34" t="s">
        <v>142</v>
      </c>
      <c r="Z13" s="34">
        <v>0.30280830280830301</v>
      </c>
      <c r="AA13" s="34">
        <v>0.74920634920634899</v>
      </c>
      <c r="AB13" s="34">
        <v>5.2</v>
      </c>
      <c r="AC13" s="34">
        <v>0.828865578865566</v>
      </c>
      <c r="AD13" s="34">
        <v>0.82899473314655303</v>
      </c>
      <c r="AE13" s="3"/>
      <c r="AF13" s="25">
        <v>0.50693636523885099</v>
      </c>
      <c r="AG13" s="25" t="s">
        <v>102</v>
      </c>
      <c r="AH13" s="25">
        <v>0.93843045843045803</v>
      </c>
      <c r="AI13" s="25" t="s">
        <v>99</v>
      </c>
      <c r="AJ13" s="25">
        <v>0</v>
      </c>
      <c r="AK13" s="25">
        <v>0.99963570127504597</v>
      </c>
      <c r="AL13" s="25">
        <v>2.6444444444444399</v>
      </c>
      <c r="AM13" s="25">
        <v>0.75630252100839601</v>
      </c>
      <c r="AN13" s="25">
        <v>0.70035325703133899</v>
      </c>
      <c r="AO13" s="3"/>
      <c r="AP13" s="114">
        <v>0.63972222222222197</v>
      </c>
      <c r="AQ13" s="114" t="s">
        <v>628</v>
      </c>
      <c r="AR13" s="114">
        <v>0.91476643990929696</v>
      </c>
      <c r="AS13" s="114" t="s">
        <v>629</v>
      </c>
      <c r="AT13" s="114">
        <v>0.16666666666666699</v>
      </c>
      <c r="AU13" s="114">
        <v>0.98081588835211997</v>
      </c>
      <c r="AV13" s="114">
        <v>5.4444444444444402</v>
      </c>
      <c r="AW13" s="114">
        <v>0.80667903525045703</v>
      </c>
      <c r="AX13" s="114">
        <v>0.86208684067248398</v>
      </c>
      <c r="AY13" s="3"/>
      <c r="AZ13" s="114">
        <v>0.43468302959043698</v>
      </c>
      <c r="BA13" s="114" t="s">
        <v>660</v>
      </c>
      <c r="BB13" s="114">
        <v>0.87835722819593798</v>
      </c>
      <c r="BC13" s="114" t="s">
        <v>661</v>
      </c>
      <c r="BD13" s="114">
        <v>0</v>
      </c>
      <c r="BE13" s="114">
        <v>0.98524397413286302</v>
      </c>
      <c r="BF13" s="114">
        <v>3.37777777777778</v>
      </c>
      <c r="BG13" s="114">
        <v>0.78588516746412496</v>
      </c>
      <c r="BH13" s="114">
        <v>0.73475324066849701</v>
      </c>
      <c r="BI13" s="3"/>
      <c r="BJ13" s="116">
        <v>0.79566772961834697</v>
      </c>
      <c r="BK13" s="114" t="s">
        <v>584</v>
      </c>
      <c r="BL13" s="115">
        <v>0.78770848088433398</v>
      </c>
      <c r="BM13" s="114" t="s">
        <v>585</v>
      </c>
      <c r="BN13" s="114">
        <v>0.60661375661375605</v>
      </c>
      <c r="BO13" s="114">
        <v>0.83771043771043796</v>
      </c>
      <c r="BP13" s="114">
        <v>5.9777777777777796</v>
      </c>
      <c r="BQ13" s="114">
        <v>0.758026360256845</v>
      </c>
      <c r="BR13" s="114">
        <v>0.76520137226419105</v>
      </c>
      <c r="BS13" s="3"/>
      <c r="BT13" s="3">
        <f t="shared" si="0"/>
        <v>0.58726740118874055</v>
      </c>
      <c r="BU13" s="3">
        <f t="shared" si="1"/>
        <v>0.71315873686376485</v>
      </c>
    </row>
    <row r="14" spans="1:73" ht="14.4">
      <c r="A14" s="13" t="s">
        <v>23</v>
      </c>
      <c r="B14" s="37">
        <v>0.67700163398692803</v>
      </c>
      <c r="C14" s="37" t="s">
        <v>155</v>
      </c>
      <c r="D14" s="37">
        <v>0.62972459639126299</v>
      </c>
      <c r="E14" s="37" t="s">
        <v>156</v>
      </c>
      <c r="F14" s="37">
        <v>0.86666666666666703</v>
      </c>
      <c r="G14" s="37">
        <v>0.48733660130718998</v>
      </c>
      <c r="H14" s="37">
        <v>2.2000000000000002</v>
      </c>
      <c r="I14" s="37">
        <v>0.69283746556474202</v>
      </c>
      <c r="J14" s="37">
        <v>0.62243203548756898</v>
      </c>
      <c r="K14" s="3"/>
      <c r="L14" s="36">
        <v>0.55866402116402103</v>
      </c>
      <c r="M14" s="36" t="s">
        <v>149</v>
      </c>
      <c r="N14" s="36">
        <v>0.58338624338624301</v>
      </c>
      <c r="O14" s="36" t="s">
        <v>150</v>
      </c>
      <c r="P14" s="36">
        <v>0.75277777777777799</v>
      </c>
      <c r="Q14" s="36">
        <v>0.36455026455026501</v>
      </c>
      <c r="R14" s="36">
        <v>1.4</v>
      </c>
      <c r="S14" s="36">
        <v>0.68253968253967501</v>
      </c>
      <c r="T14" s="36">
        <v>0.60947042846283805</v>
      </c>
      <c r="V14" s="35">
        <v>0.61090761090761103</v>
      </c>
      <c r="W14" s="35" t="s">
        <v>143</v>
      </c>
      <c r="X14" s="35">
        <v>0.56763772175536897</v>
      </c>
      <c r="Y14" s="35" t="s">
        <v>144</v>
      </c>
      <c r="Z14" s="35">
        <v>0.80170940170940197</v>
      </c>
      <c r="AA14" s="35">
        <v>0.42010582010581998</v>
      </c>
      <c r="AB14" s="35">
        <v>2.0888888888888899</v>
      </c>
      <c r="AC14" s="35">
        <v>0.89555125725339002</v>
      </c>
      <c r="AD14" s="35">
        <v>0.77732180061980904</v>
      </c>
      <c r="AE14" s="3"/>
      <c r="AF14" s="58">
        <v>0.53591280333744595</v>
      </c>
      <c r="AG14" s="58" t="s">
        <v>259</v>
      </c>
      <c r="AH14" s="58">
        <v>0.28463092463092499</v>
      </c>
      <c r="AI14" s="58" t="s">
        <v>260</v>
      </c>
      <c r="AJ14" s="58">
        <v>0.82222222222222197</v>
      </c>
      <c r="AK14" s="58">
        <v>0.249603384452671</v>
      </c>
      <c r="AL14" s="58">
        <v>2.1777777777777798</v>
      </c>
      <c r="AM14" s="58">
        <v>0.91836734693878797</v>
      </c>
      <c r="AN14" s="58">
        <v>0.83217666888992503</v>
      </c>
      <c r="AO14" s="3"/>
      <c r="AP14" s="114">
        <v>0.53257998608937596</v>
      </c>
      <c r="AQ14" s="114" t="s">
        <v>630</v>
      </c>
      <c r="AR14" s="114">
        <v>0.56279395458342796</v>
      </c>
      <c r="AS14" s="114" t="s">
        <v>631</v>
      </c>
      <c r="AT14" s="114">
        <v>0.49888888888888899</v>
      </c>
      <c r="AU14" s="114">
        <v>0.56627108328986298</v>
      </c>
      <c r="AV14" s="114">
        <v>2.5333333333333301</v>
      </c>
      <c r="AW14" s="114">
        <v>0.37400318979266101</v>
      </c>
      <c r="AX14" s="114">
        <v>0.37209988373608099</v>
      </c>
      <c r="AY14" s="3"/>
      <c r="AZ14" s="114">
        <v>0.60965608465608501</v>
      </c>
      <c r="BA14" s="114" t="s">
        <v>662</v>
      </c>
      <c r="BB14" s="114">
        <v>0.43187425328554402</v>
      </c>
      <c r="BC14" s="114" t="s">
        <v>663</v>
      </c>
      <c r="BD14" s="114">
        <v>0.83703703703703702</v>
      </c>
      <c r="BE14" s="114">
        <v>0.38227513227513199</v>
      </c>
      <c r="BF14" s="114">
        <v>2.8666666666666698</v>
      </c>
      <c r="BG14" s="114">
        <v>0.48343904157857398</v>
      </c>
      <c r="BH14" s="114">
        <v>0.43809874328120502</v>
      </c>
      <c r="BI14" s="3"/>
      <c r="BJ14" s="114">
        <v>0.78069183902517203</v>
      </c>
      <c r="BK14" s="114" t="s">
        <v>312</v>
      </c>
      <c r="BL14" s="114">
        <v>0.76379758085794802</v>
      </c>
      <c r="BM14" s="114" t="s">
        <v>313</v>
      </c>
      <c r="BN14" s="114">
        <v>0.81031746031745999</v>
      </c>
      <c r="BO14" s="114">
        <v>0.75106621773288396</v>
      </c>
      <c r="BP14" s="114">
        <v>4.8</v>
      </c>
      <c r="BQ14" s="114">
        <v>0.750000000000004</v>
      </c>
      <c r="BR14" s="114">
        <v>0.70930322013412495</v>
      </c>
      <c r="BS14" s="3"/>
      <c r="BT14" s="6">
        <f t="shared" si="0"/>
        <v>0.6150591398809484</v>
      </c>
      <c r="BU14" s="3">
        <f t="shared" si="1"/>
        <v>0.57970242212067902</v>
      </c>
    </row>
    <row r="15" spans="1:73" ht="14.4">
      <c r="A15" s="11" t="s">
        <v>26</v>
      </c>
      <c r="B15" s="37">
        <v>0.64588235294117602</v>
      </c>
      <c r="C15" s="37" t="s">
        <v>157</v>
      </c>
      <c r="D15" s="37">
        <v>0.59550490661601796</v>
      </c>
      <c r="E15" s="37" t="s">
        <v>158</v>
      </c>
      <c r="F15" s="37">
        <v>0.84666666666666701</v>
      </c>
      <c r="G15" s="37">
        <v>0.44509803921568603</v>
      </c>
      <c r="H15" s="37">
        <v>2.37777777777778</v>
      </c>
      <c r="I15" s="37">
        <v>7.1792693288020404E-2</v>
      </c>
      <c r="J15" s="37">
        <v>8.1856586890005703E-2</v>
      </c>
      <c r="K15" s="3"/>
      <c r="L15" s="36">
        <v>0.56097883597883602</v>
      </c>
      <c r="M15" s="36" t="s">
        <v>151</v>
      </c>
      <c r="N15" s="36">
        <v>0.59291005291005305</v>
      </c>
      <c r="O15" s="36" t="s">
        <v>152</v>
      </c>
      <c r="P15" s="36">
        <v>0.80555555555555602</v>
      </c>
      <c r="Q15" s="36">
        <v>0.31640211640211602</v>
      </c>
      <c r="R15" s="36">
        <v>1.17777777777778</v>
      </c>
      <c r="S15" s="36">
        <v>2.14408233276157E-2</v>
      </c>
      <c r="T15" s="36">
        <v>2.4306216523896199E-2</v>
      </c>
      <c r="V15" s="35">
        <v>0.61855921855921903</v>
      </c>
      <c r="W15" s="35" t="s">
        <v>145</v>
      </c>
      <c r="X15" s="35">
        <v>0.58267040149393101</v>
      </c>
      <c r="Y15" s="35" t="s">
        <v>146</v>
      </c>
      <c r="Z15" s="35">
        <v>0.77680097680097704</v>
      </c>
      <c r="AA15" s="35">
        <v>0.46031746031746001</v>
      </c>
      <c r="AB15" s="35">
        <v>1.7111111111111099</v>
      </c>
      <c r="AC15" s="35">
        <v>2.4203069657615098E-2</v>
      </c>
      <c r="AD15" s="35">
        <v>1.9777255385564199E-2</v>
      </c>
      <c r="AE15" s="3"/>
      <c r="AF15" s="58">
        <v>0.53848786650214497</v>
      </c>
      <c r="AG15" s="58" t="s">
        <v>261</v>
      </c>
      <c r="AH15" s="58">
        <v>0.27488215488215501</v>
      </c>
      <c r="AI15" s="58" t="s">
        <v>262</v>
      </c>
      <c r="AJ15" s="58">
        <v>0.83888888888888902</v>
      </c>
      <c r="AK15" s="58">
        <v>0.23808684411539999</v>
      </c>
      <c r="AL15" s="58">
        <v>1.55555555555556</v>
      </c>
      <c r="AM15" s="58">
        <v>2.98701298701298E-2</v>
      </c>
      <c r="AN15" s="58">
        <v>2.21195421788901E-2</v>
      </c>
      <c r="AO15" s="3"/>
      <c r="AP15" s="114">
        <v>0.53722483046426694</v>
      </c>
      <c r="AQ15" s="114" t="s">
        <v>632</v>
      </c>
      <c r="AR15" s="114">
        <v>0.67490438216754001</v>
      </c>
      <c r="AS15" s="114" t="s">
        <v>633</v>
      </c>
      <c r="AT15" s="114">
        <v>0.38222222222222202</v>
      </c>
      <c r="AU15" s="114">
        <v>0.69222743870631198</v>
      </c>
      <c r="AV15" s="114">
        <v>1.2888888888888901</v>
      </c>
      <c r="AW15" s="114">
        <v>3.6050156739811899E-2</v>
      </c>
      <c r="AX15" s="114">
        <v>2.6201439339679E-2</v>
      </c>
      <c r="AY15" s="3"/>
      <c r="AZ15" s="114">
        <v>0.62338330393885899</v>
      </c>
      <c r="BA15" s="114" t="s">
        <v>664</v>
      </c>
      <c r="BB15" s="114">
        <v>0.37236708482676201</v>
      </c>
      <c r="BC15" s="114" t="s">
        <v>665</v>
      </c>
      <c r="BD15" s="114">
        <v>0.94444444444444398</v>
      </c>
      <c r="BE15" s="114">
        <v>0.302322163433275</v>
      </c>
      <c r="BF15" s="114">
        <v>1.8888888888888899</v>
      </c>
      <c r="BG15" s="114">
        <v>1.5508021390374299E-2</v>
      </c>
      <c r="BH15" s="114">
        <v>1.8267295048582599E-2</v>
      </c>
      <c r="BI15" s="3"/>
      <c r="BJ15" s="114">
        <v>0.74403024958580499</v>
      </c>
      <c r="BK15" s="114" t="s">
        <v>578</v>
      </c>
      <c r="BL15" s="114">
        <v>0.73036426002305299</v>
      </c>
      <c r="BM15" s="114" t="s">
        <v>579</v>
      </c>
      <c r="BN15" s="114">
        <v>0.76819517930629</v>
      </c>
      <c r="BO15" s="114">
        <v>0.71986531986531999</v>
      </c>
      <c r="BP15" s="114">
        <v>2.5111111111111102</v>
      </c>
      <c r="BQ15" s="114">
        <v>0.102172164119067</v>
      </c>
      <c r="BR15" s="114">
        <v>8.1225107884144804E-2</v>
      </c>
      <c r="BS15" s="3"/>
      <c r="BT15" s="3">
        <f t="shared" si="0"/>
        <v>0.60979237971004385</v>
      </c>
      <c r="BU15" s="3">
        <f t="shared" si="1"/>
        <v>0.57396197403236549</v>
      </c>
    </row>
    <row r="16" spans="1:73" ht="14.4">
      <c r="A16" s="11" t="s">
        <v>29</v>
      </c>
      <c r="B16" s="37">
        <v>0.67113562091503298</v>
      </c>
      <c r="C16" s="37" t="s">
        <v>159</v>
      </c>
      <c r="D16" s="37">
        <v>0.61570117125672696</v>
      </c>
      <c r="E16" s="37" t="s">
        <v>160</v>
      </c>
      <c r="F16" s="37">
        <v>0.89333333333333298</v>
      </c>
      <c r="G16" s="37">
        <v>0.44893790849673199</v>
      </c>
      <c r="H16" s="37">
        <v>2.7111111111111099</v>
      </c>
      <c r="I16" s="37">
        <v>0.43554396423248798</v>
      </c>
      <c r="J16" s="37">
        <v>0.461314069822095</v>
      </c>
      <c r="K16" s="3"/>
      <c r="L16" s="36">
        <v>0.46884920634920602</v>
      </c>
      <c r="M16" s="36" t="s">
        <v>153</v>
      </c>
      <c r="N16" s="36">
        <v>0.47502645502645502</v>
      </c>
      <c r="O16" s="36" t="s">
        <v>154</v>
      </c>
      <c r="P16" s="36">
        <v>0.52500000000000002</v>
      </c>
      <c r="Q16" s="36">
        <v>0.41269841269841301</v>
      </c>
      <c r="R16" s="36">
        <v>3.37777777777778</v>
      </c>
      <c r="S16" s="36">
        <v>0.59150717703350197</v>
      </c>
      <c r="T16" s="36">
        <v>0.51954942995475695</v>
      </c>
      <c r="V16" s="35">
        <v>0.595706145706146</v>
      </c>
      <c r="W16" s="35" t="s">
        <v>147</v>
      </c>
      <c r="X16" s="35">
        <v>0.53258636788048597</v>
      </c>
      <c r="Y16" s="35" t="s">
        <v>148</v>
      </c>
      <c r="Z16" s="35">
        <v>0.87924297924297901</v>
      </c>
      <c r="AA16" s="35">
        <v>0.31216931216931199</v>
      </c>
      <c r="AB16" s="35">
        <v>4.2888888888888896</v>
      </c>
      <c r="AC16" s="35">
        <v>0.67051342439943096</v>
      </c>
      <c r="AD16" s="35">
        <v>0.65130507423629203</v>
      </c>
      <c r="AE16" s="3"/>
      <c r="AF16" s="58">
        <v>0.52560520594629501</v>
      </c>
      <c r="AG16" s="58" t="s">
        <v>263</v>
      </c>
      <c r="AH16" s="58">
        <v>0.29945091945092001</v>
      </c>
      <c r="AI16" s="58" t="s">
        <v>264</v>
      </c>
      <c r="AJ16" s="58">
        <v>0.78333333333333299</v>
      </c>
      <c r="AK16" s="58">
        <v>0.26787707855925702</v>
      </c>
      <c r="AL16" s="58">
        <v>2.2000000000000002</v>
      </c>
      <c r="AM16" s="58">
        <v>0.90909090909090196</v>
      </c>
      <c r="AN16" s="58">
        <v>0.84183876349937403</v>
      </c>
      <c r="AO16" s="3"/>
      <c r="AP16" s="114">
        <v>0.561574074074074</v>
      </c>
      <c r="AQ16" s="114" t="s">
        <v>634</v>
      </c>
      <c r="AR16" s="114">
        <v>0.35111440216703399</v>
      </c>
      <c r="AS16" s="114" t="s">
        <v>635</v>
      </c>
      <c r="AT16" s="114">
        <v>0.8</v>
      </c>
      <c r="AU16" s="114">
        <v>0.32314814814814802</v>
      </c>
      <c r="AV16" s="114">
        <v>2.1111111111111098</v>
      </c>
      <c r="AW16" s="114">
        <v>0.90622009569377604</v>
      </c>
      <c r="AX16" s="114">
        <v>0.76122442604839502</v>
      </c>
      <c r="AY16" s="3"/>
      <c r="AZ16" s="116">
        <v>0.58420047031158095</v>
      </c>
      <c r="BA16" s="114" t="s">
        <v>666</v>
      </c>
      <c r="BB16" s="114">
        <v>0.49435633213858998</v>
      </c>
      <c r="BC16" s="114" t="s">
        <v>667</v>
      </c>
      <c r="BD16" s="114">
        <v>0.7</v>
      </c>
      <c r="BE16" s="114">
        <v>0.46840094062316301</v>
      </c>
      <c r="BF16" s="114">
        <v>4.1777777777777798</v>
      </c>
      <c r="BG16" s="114">
        <v>0.93665377176016196</v>
      </c>
      <c r="BH16" s="114">
        <v>0.85608519056386301</v>
      </c>
      <c r="BI16" s="3"/>
      <c r="BJ16" s="114">
        <v>0.78521324354657696</v>
      </c>
      <c r="BK16" s="114" t="s">
        <v>580</v>
      </c>
      <c r="BL16" s="114">
        <v>0.76591398297434998</v>
      </c>
      <c r="BM16" s="114" t="s">
        <v>581</v>
      </c>
      <c r="BN16" s="114">
        <v>0.81913580246913598</v>
      </c>
      <c r="BO16" s="114">
        <v>0.75129068462401805</v>
      </c>
      <c r="BP16" s="114">
        <v>5.06666666666667</v>
      </c>
      <c r="BQ16" s="114">
        <v>0.89433811802231999</v>
      </c>
      <c r="BR16" s="114">
        <v>0.902803373417981</v>
      </c>
      <c r="BS16" s="3"/>
      <c r="BT16" s="3">
        <f t="shared" si="0"/>
        <v>0.59889770954984467</v>
      </c>
      <c r="BU16" s="3">
        <f t="shared" si="1"/>
        <v>0.55440089175100782</v>
      </c>
    </row>
    <row r="17" spans="1:73" ht="14.4">
      <c r="A17" s="10" t="s">
        <v>24</v>
      </c>
      <c r="B17" s="23">
        <v>0.71260212418300695</v>
      </c>
      <c r="C17" s="23" t="s">
        <v>86</v>
      </c>
      <c r="D17" s="23">
        <v>0.65425767647989896</v>
      </c>
      <c r="E17" s="23" t="s">
        <v>87</v>
      </c>
      <c r="F17" s="23">
        <v>0.60666666666666702</v>
      </c>
      <c r="G17" s="23">
        <v>0.68259803921568596</v>
      </c>
      <c r="H17" s="23">
        <v>3.6666666666666701</v>
      </c>
      <c r="I17" s="23">
        <v>0.64545454545454395</v>
      </c>
      <c r="J17" s="23">
        <v>0.65204807720985902</v>
      </c>
      <c r="K17" s="3"/>
      <c r="L17" s="17">
        <v>0.53039021164021205</v>
      </c>
      <c r="M17" s="17" t="s">
        <v>52</v>
      </c>
      <c r="N17" s="17">
        <v>0.53682539682539698</v>
      </c>
      <c r="O17" s="17" t="s">
        <v>53</v>
      </c>
      <c r="P17" s="17">
        <v>0.70555555555555605</v>
      </c>
      <c r="Q17" s="17">
        <v>0.32433862433862398</v>
      </c>
      <c r="R17" s="17">
        <v>1.8444444444444399</v>
      </c>
      <c r="S17" s="17">
        <v>0.51807228915663395</v>
      </c>
      <c r="T17" s="17">
        <v>0.46261008425447098</v>
      </c>
      <c r="V17" s="33">
        <v>0.57632711204139797</v>
      </c>
      <c r="W17" s="33" t="s">
        <v>131</v>
      </c>
      <c r="X17" s="33">
        <v>0.56918767507002799</v>
      </c>
      <c r="Y17" s="33" t="s">
        <v>132</v>
      </c>
      <c r="Z17" s="33">
        <v>0.385592185592186</v>
      </c>
      <c r="AA17" s="33">
        <v>0.68465608465608496</v>
      </c>
      <c r="AB17" s="33">
        <v>3.4888888888888898</v>
      </c>
      <c r="AC17" s="33">
        <v>0.85987261146498495</v>
      </c>
      <c r="AD17" s="33">
        <v>0.84167532933864997</v>
      </c>
      <c r="AE17" s="3"/>
      <c r="AF17" s="29">
        <v>0.49893427933486101</v>
      </c>
      <c r="AG17" s="29" t="s">
        <v>112</v>
      </c>
      <c r="AH17" s="29">
        <v>0.93775187775187796</v>
      </c>
      <c r="AI17" s="29" t="s">
        <v>113</v>
      </c>
      <c r="AJ17" s="29">
        <v>0</v>
      </c>
      <c r="AK17" s="29">
        <v>0.99891297961102299</v>
      </c>
      <c r="AL17" s="29">
        <v>2.8666666666666698</v>
      </c>
      <c r="AM17" s="29">
        <v>0.69767441860464596</v>
      </c>
      <c r="AN17" s="29">
        <v>0.63219622907811501</v>
      </c>
      <c r="AO17" s="3"/>
      <c r="AP17" s="114">
        <v>0.53882313472893195</v>
      </c>
      <c r="AQ17" s="114" t="s">
        <v>636</v>
      </c>
      <c r="AR17" s="114">
        <v>0.90624943310657602</v>
      </c>
      <c r="AS17" s="114" t="s">
        <v>637</v>
      </c>
      <c r="AT17" s="114">
        <v>2.7777777777777801E-2</v>
      </c>
      <c r="AU17" s="114">
        <v>0.98377885131508302</v>
      </c>
      <c r="AV17" s="114">
        <v>4.4888888888888898</v>
      </c>
      <c r="AW17" s="114">
        <v>0.80693069306930998</v>
      </c>
      <c r="AX17" s="114">
        <v>0.76547188843839997</v>
      </c>
      <c r="AY17" s="3"/>
      <c r="AZ17" s="114">
        <v>0.47927444640407602</v>
      </c>
      <c r="BA17" s="114" t="s">
        <v>668</v>
      </c>
      <c r="BB17" s="114">
        <v>0.87321983273596104</v>
      </c>
      <c r="BC17" s="114" t="s">
        <v>669</v>
      </c>
      <c r="BD17" s="114">
        <v>1.2962962962963001E-2</v>
      </c>
      <c r="BE17" s="114">
        <v>0.97777777777777797</v>
      </c>
      <c r="BF17" s="114">
        <v>2.6666666666666701</v>
      </c>
      <c r="BG17" s="114">
        <v>0.51969696969696999</v>
      </c>
      <c r="BH17" s="114">
        <v>0.47095614902736599</v>
      </c>
      <c r="BI17" s="3"/>
      <c r="BJ17" s="114">
        <v>0.75279707717979305</v>
      </c>
      <c r="BK17" s="114" t="s">
        <v>287</v>
      </c>
      <c r="BL17" s="114">
        <v>0.780328847782916</v>
      </c>
      <c r="BM17" s="114" t="s">
        <v>288</v>
      </c>
      <c r="BN17" s="114">
        <v>0.26734273956496202</v>
      </c>
      <c r="BO17" s="114">
        <v>0.92188552188552197</v>
      </c>
      <c r="BP17" s="114">
        <v>5.62222222222222</v>
      </c>
      <c r="BQ17" s="114">
        <v>0.88932806324111702</v>
      </c>
      <c r="BR17" s="114">
        <v>0.885143265970469</v>
      </c>
      <c r="BS17" s="3"/>
      <c r="BT17" s="3">
        <f t="shared" si="0"/>
        <v>0.5841640550731827</v>
      </c>
      <c r="BU17" s="9">
        <f t="shared" si="1"/>
        <v>0.72488932146783036</v>
      </c>
    </row>
    <row r="18" spans="1:73" ht="14.4">
      <c r="A18" s="11" t="s">
        <v>43</v>
      </c>
      <c r="B18" s="23">
        <v>0.68832107843137302</v>
      </c>
      <c r="C18" s="23" t="s">
        <v>88</v>
      </c>
      <c r="D18" s="23">
        <v>0.65758151313706903</v>
      </c>
      <c r="E18" s="23" t="s">
        <v>89</v>
      </c>
      <c r="F18" s="23">
        <v>0.64666666666666694</v>
      </c>
      <c r="G18" s="23">
        <v>0.66323529411764703</v>
      </c>
      <c r="H18" s="23">
        <v>3.0888888888888899</v>
      </c>
      <c r="I18" s="23">
        <v>0.16546762589928099</v>
      </c>
      <c r="J18" s="23">
        <v>0.13967508485767199</v>
      </c>
      <c r="K18" s="3"/>
      <c r="L18" s="17">
        <v>0.53614417989417995</v>
      </c>
      <c r="M18" s="17" t="s">
        <v>54</v>
      </c>
      <c r="N18" s="17">
        <v>0.557037037037037</v>
      </c>
      <c r="O18" s="17" t="s">
        <v>55</v>
      </c>
      <c r="P18" s="17">
        <v>0.75833333333333297</v>
      </c>
      <c r="Q18" s="17">
        <v>0.30423280423280402</v>
      </c>
      <c r="R18" s="17">
        <v>1.3333333333333299</v>
      </c>
      <c r="S18" s="17">
        <v>1.8939393939393999E-2</v>
      </c>
      <c r="T18" s="17">
        <v>2.1470491262776101E-2</v>
      </c>
      <c r="V18" s="33">
        <v>0.56052677481248903</v>
      </c>
      <c r="W18" s="33" t="s">
        <v>133</v>
      </c>
      <c r="X18" s="33">
        <v>0.56009337068160603</v>
      </c>
      <c r="Y18" s="33" t="s">
        <v>134</v>
      </c>
      <c r="Z18" s="33">
        <v>0.28962148962148998</v>
      </c>
      <c r="AA18" s="33">
        <v>0.73121693121693099</v>
      </c>
      <c r="AB18" s="33">
        <v>2.2222222222222201</v>
      </c>
      <c r="AC18" s="33">
        <v>8.1363636363636499E-2</v>
      </c>
      <c r="AD18" s="33">
        <v>7.7545004945632504E-2</v>
      </c>
      <c r="AE18" s="3"/>
      <c r="AF18" s="29">
        <v>0.49323843939126899</v>
      </c>
      <c r="AG18" s="29" t="s">
        <v>114</v>
      </c>
      <c r="AH18" s="29">
        <v>0.93808857808857804</v>
      </c>
      <c r="AI18" s="29" t="s">
        <v>115</v>
      </c>
      <c r="AJ18" s="29">
        <v>0</v>
      </c>
      <c r="AK18" s="29">
        <v>0.99927140255009095</v>
      </c>
      <c r="AL18" s="29">
        <v>1.7333333333333301</v>
      </c>
      <c r="AM18" s="29">
        <v>2.6806526806526801E-2</v>
      </c>
      <c r="AN18" s="29">
        <v>1.9850871186178998E-2</v>
      </c>
      <c r="AO18" s="3"/>
      <c r="AP18" s="114">
        <v>0.51976113794954404</v>
      </c>
      <c r="AQ18" s="114" t="s">
        <v>638</v>
      </c>
      <c r="AR18" s="115">
        <v>0.91846712018140597</v>
      </c>
      <c r="AS18" s="114" t="s">
        <v>639</v>
      </c>
      <c r="AT18" s="114">
        <v>0</v>
      </c>
      <c r="AU18" s="114">
        <v>0.99951690821256001</v>
      </c>
      <c r="AV18" s="114">
        <v>2.2888888888888901</v>
      </c>
      <c r="AW18" s="114">
        <v>0.10061782877316899</v>
      </c>
      <c r="AX18" s="114">
        <v>7.8292184033875806E-2</v>
      </c>
      <c r="AY18" s="3"/>
      <c r="AZ18" s="114">
        <v>0.485442386831276</v>
      </c>
      <c r="BA18" s="114" t="s">
        <v>670</v>
      </c>
      <c r="BB18" s="114">
        <v>0.88041218637992802</v>
      </c>
      <c r="BC18" s="114" t="s">
        <v>671</v>
      </c>
      <c r="BD18" s="114">
        <v>0</v>
      </c>
      <c r="BE18" s="114">
        <v>0.98765432098765404</v>
      </c>
      <c r="BF18" s="114">
        <v>2.0222222222222199</v>
      </c>
      <c r="BG18" s="114">
        <v>6.6933066933067095E-2</v>
      </c>
      <c r="BH18" s="114">
        <v>7.9294790274030497E-2</v>
      </c>
      <c r="BI18" s="3"/>
      <c r="BJ18" s="114">
        <v>0.50702913912790504</v>
      </c>
      <c r="BK18" s="114" t="s">
        <v>574</v>
      </c>
      <c r="BL18" s="114">
        <v>0.78153564137816101</v>
      </c>
      <c r="BM18" s="114" t="s">
        <v>575</v>
      </c>
      <c r="BN18" s="114">
        <v>1.2345679012345699E-2</v>
      </c>
      <c r="BO18" s="114">
        <v>0.99393939393939401</v>
      </c>
      <c r="BP18" s="114">
        <v>2.93333333333333</v>
      </c>
      <c r="BQ18" s="114">
        <v>8.7465564738292395E-2</v>
      </c>
      <c r="BR18" s="114">
        <v>6.9533615082644995E-2</v>
      </c>
      <c r="BS18" s="3"/>
      <c r="BT18" s="3">
        <f t="shared" si="0"/>
        <v>0.5414947337768623</v>
      </c>
      <c r="BU18" s="3">
        <f t="shared" si="1"/>
        <v>0.71753479511766705</v>
      </c>
    </row>
    <row r="19" spans="1:73" ht="14.4">
      <c r="A19" s="11" t="s">
        <v>30</v>
      </c>
      <c r="B19" s="23">
        <v>0.69522467320261405</v>
      </c>
      <c r="C19" s="23" t="s">
        <v>90</v>
      </c>
      <c r="D19" s="23">
        <v>0.65080721747388404</v>
      </c>
      <c r="E19" s="23" t="s">
        <v>91</v>
      </c>
      <c r="F19" s="23">
        <v>0.60888888888888903</v>
      </c>
      <c r="G19" s="23">
        <v>0.67557189542483698</v>
      </c>
      <c r="H19" s="23">
        <v>5.0888888888888903</v>
      </c>
      <c r="I19" s="23">
        <v>0.83743549027393005</v>
      </c>
      <c r="J19" s="23">
        <v>0.85026455712050497</v>
      </c>
      <c r="K19" s="3"/>
      <c r="L19" s="17">
        <v>0.47334656084656102</v>
      </c>
      <c r="M19" s="17" t="s">
        <v>56</v>
      </c>
      <c r="N19" s="17">
        <v>0.50888888888888895</v>
      </c>
      <c r="O19" s="17" t="s">
        <v>57</v>
      </c>
      <c r="P19" s="17">
        <v>0.74722222222222201</v>
      </c>
      <c r="Q19" s="17">
        <v>0.207936507936508</v>
      </c>
      <c r="R19" s="17">
        <v>3.8444444444444401</v>
      </c>
      <c r="S19" s="17">
        <v>0.51970572779820901</v>
      </c>
      <c r="T19" s="17">
        <v>0.45648273614548401</v>
      </c>
      <c r="V19" s="33">
        <v>0.58961276818419694</v>
      </c>
      <c r="W19" s="33" t="s">
        <v>135</v>
      </c>
      <c r="X19" s="33">
        <v>0.56844070961717996</v>
      </c>
      <c r="Y19" s="33" t="s">
        <v>136</v>
      </c>
      <c r="Z19" s="33">
        <v>0.348962148962149</v>
      </c>
      <c r="AA19" s="33">
        <v>0.70687830687830699</v>
      </c>
      <c r="AB19" s="33">
        <v>5.5555555555555598</v>
      </c>
      <c r="AC19" s="33">
        <v>0.77581818181818896</v>
      </c>
      <c r="AD19" s="33">
        <v>0.775939070227182</v>
      </c>
      <c r="AE19" s="3"/>
      <c r="AF19" s="29">
        <v>0.493777542746342</v>
      </c>
      <c r="AG19" s="29" t="s">
        <v>116</v>
      </c>
      <c r="AH19" s="29">
        <v>0.93775187775187796</v>
      </c>
      <c r="AI19" s="29" t="s">
        <v>113</v>
      </c>
      <c r="AJ19" s="29">
        <v>0</v>
      </c>
      <c r="AK19" s="29">
        <v>0.99891297961102299</v>
      </c>
      <c r="AL19" s="29">
        <v>2.75555555555556</v>
      </c>
      <c r="AM19" s="29">
        <v>0.72580645161291601</v>
      </c>
      <c r="AN19" s="29">
        <v>0.67211320634016203</v>
      </c>
      <c r="AO19" s="3"/>
      <c r="AP19" s="114">
        <v>0.53424852388620503</v>
      </c>
      <c r="AQ19" s="114" t="s">
        <v>640</v>
      </c>
      <c r="AR19" s="114">
        <v>0.89994557823129295</v>
      </c>
      <c r="AS19" s="114" t="s">
        <v>641</v>
      </c>
      <c r="AT19" s="114">
        <v>2.2222222222222199E-2</v>
      </c>
      <c r="AU19" s="114">
        <v>0.97740203972088002</v>
      </c>
      <c r="AV19" s="114">
        <v>4.1555555555555603</v>
      </c>
      <c r="AW19" s="114">
        <v>0.84419056878951204</v>
      </c>
      <c r="AX19" s="114">
        <v>0.81680339791720602</v>
      </c>
      <c r="AY19" s="3"/>
      <c r="AZ19" s="114">
        <v>0.475603811483441</v>
      </c>
      <c r="BA19" s="114" t="s">
        <v>672</v>
      </c>
      <c r="BB19" s="114">
        <v>0.87546594982078796</v>
      </c>
      <c r="BC19" s="114" t="s">
        <v>673</v>
      </c>
      <c r="BD19" s="114">
        <v>5.5555555555555601E-3</v>
      </c>
      <c r="BE19" s="114">
        <v>0.98106995884773696</v>
      </c>
      <c r="BF19" s="114">
        <v>2.9111111111111101</v>
      </c>
      <c r="BG19" s="114">
        <v>0.47536433032616199</v>
      </c>
      <c r="BH19" s="114">
        <v>0.44256687883576001</v>
      </c>
      <c r="BI19" s="3"/>
      <c r="BJ19" s="114">
        <v>0.75339328024513197</v>
      </c>
      <c r="BK19" s="114" t="s">
        <v>576</v>
      </c>
      <c r="BL19" s="114">
        <v>0.78172450665889004</v>
      </c>
      <c r="BM19" s="114" t="s">
        <v>577</v>
      </c>
      <c r="BN19" s="114">
        <v>0.27225161669606102</v>
      </c>
      <c r="BO19" s="114">
        <v>0.92233445566778904</v>
      </c>
      <c r="BP19" s="114">
        <v>5.5777777777777802</v>
      </c>
      <c r="BQ19" s="114">
        <v>0.81238681637087196</v>
      </c>
      <c r="BR19" s="114">
        <v>0.820076371073437</v>
      </c>
      <c r="BS19" s="3"/>
      <c r="BT19" s="3">
        <f t="shared" si="0"/>
        <v>0.57360102294207038</v>
      </c>
      <c r="BU19" s="3">
        <f t="shared" si="1"/>
        <v>0.71479230968396734</v>
      </c>
    </row>
    <row r="20" spans="1:73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>
      <c r="A21" s="5" t="s">
        <v>6</v>
      </c>
      <c r="B21" s="3">
        <f>AVERAGE(B4:B19)</f>
        <v>0.68504595588235295</v>
      </c>
      <c r="C21" s="3"/>
      <c r="D21" s="3">
        <f>AVERAGE(D4:D19)</f>
        <v>0.64877730294396962</v>
      </c>
      <c r="E21" s="3"/>
      <c r="F21" s="3">
        <f>AVERAGE(F4:F19)</f>
        <v>0.64930555555555558</v>
      </c>
      <c r="G21" s="3">
        <f>AVERAGE(G4:G19)</f>
        <v>0.64789624183006533</v>
      </c>
      <c r="H21" s="3">
        <f>AVERAGE(H4:H19)</f>
        <v>3.3762962962962968</v>
      </c>
      <c r="I21" s="3">
        <f>AVERAGE(I4:I19)</f>
        <v>0.46772170098208948</v>
      </c>
      <c r="J21" s="3"/>
      <c r="K21" s="3"/>
      <c r="L21" s="3">
        <f>AVERAGE(L4:L19)</f>
        <v>0.52524801587301584</v>
      </c>
      <c r="M21" s="3"/>
      <c r="N21" s="3">
        <f>AVERAGE(N4:N19)</f>
        <v>0.53074074074074062</v>
      </c>
      <c r="O21" s="3"/>
      <c r="P21" s="3">
        <f>AVERAGE(P4:P19)</f>
        <v>0.70937499999999987</v>
      </c>
      <c r="Q21" s="3">
        <f>AVERAGE(Q4:Q19)</f>
        <v>0.30449735449735454</v>
      </c>
      <c r="R21" s="3"/>
      <c r="S21" s="3"/>
      <c r="T21" s="3"/>
      <c r="U21" s="3"/>
      <c r="V21" s="3">
        <f>AVERAGE(V4:V19)</f>
        <v>0.55788890342461772</v>
      </c>
      <c r="W21" s="3"/>
      <c r="X21" s="3">
        <f>AVERAGE(X4:X19)</f>
        <v>0.56773459383753488</v>
      </c>
      <c r="Y21" s="3"/>
      <c r="Z21" s="3">
        <f>AVERAGE(Z4:Z19)</f>
        <v>0.4022283272283273</v>
      </c>
      <c r="AA21" s="3">
        <f>AVERAGE(AA4:AA19)</f>
        <v>0.67242063492063497</v>
      </c>
      <c r="AB21" s="3">
        <f>AVERAGE(AB4:AB19)</f>
        <v>3.1792592592592599</v>
      </c>
      <c r="AC21" s="3"/>
      <c r="AE21" s="3"/>
      <c r="AF21" s="3">
        <f>AVERAGE(AF4:AF19)</f>
        <v>0.50694283778424121</v>
      </c>
      <c r="AG21" s="3"/>
      <c r="AH21" s="3">
        <f>AVERAGE(AH4:AH19)</f>
        <v>0.81592689717689737</v>
      </c>
      <c r="AI21" s="3"/>
      <c r="AJ21" s="3">
        <f>AVERAGE(AJ4:AJ19)</f>
        <v>0.15277777777777773</v>
      </c>
      <c r="AK21" s="3">
        <f>AVERAGE(AK4:AK19)</f>
        <v>0.85917871202773377</v>
      </c>
      <c r="AL21" s="3">
        <f>AVERAGE(AL4:AL19)</f>
        <v>2.097777777777778</v>
      </c>
      <c r="AM21" s="3"/>
      <c r="AN21" s="3"/>
      <c r="AO21" s="3"/>
      <c r="AP21" s="3">
        <f>AVERAGE(AP4:AP19)</f>
        <v>0.54731192543073803</v>
      </c>
      <c r="AQ21" s="3"/>
      <c r="AR21" s="3">
        <f>AVERAGE(AR4:AR19)</f>
        <v>0.84016757622772653</v>
      </c>
      <c r="AS21" s="3"/>
      <c r="AT21" s="3">
        <f>AVERAGE(AT4:AT19)</f>
        <v>0.14256944444444447</v>
      </c>
      <c r="AU21" s="3">
        <f>AVERAGE(AU4:AU19)</f>
        <v>0.90179709294413823</v>
      </c>
      <c r="AV21" s="3">
        <f>AVERAGE(AV4:AV19)</f>
        <v>3.4296296296296291</v>
      </c>
      <c r="AW21" s="3"/>
      <c r="AX21" s="3"/>
      <c r="AY21" s="3"/>
      <c r="AZ21" s="3">
        <f>AVERAGE(AZ4:AZ19)</f>
        <v>0.49855370002939442</v>
      </c>
      <c r="BA21" s="3"/>
      <c r="BB21" s="3">
        <f>AVERAGE(BB4:BB19)</f>
        <v>0.79730202732974875</v>
      </c>
      <c r="BC21" s="3"/>
      <c r="BD21" s="3">
        <f>AVERAGE(BD4:BD19)</f>
        <v>0.1600694444444444</v>
      </c>
      <c r="BE21" s="3">
        <f>AVERAGE(BE4:BE19)</f>
        <v>0.87476851851851833</v>
      </c>
      <c r="BF21" s="3">
        <f>AVERAGE(BF4:BF19)</f>
        <v>2.8637037037037043</v>
      </c>
      <c r="BG21" s="3"/>
      <c r="BH21" s="3"/>
      <c r="BI21" s="3"/>
      <c r="BJ21" s="3">
        <f>AVERAGE(BJ4:BJ19)</f>
        <v>0.73797245492847341</v>
      </c>
      <c r="BK21" s="3"/>
      <c r="BL21" s="3">
        <f>AVERAGE(BL4:BL19)</f>
        <v>0.77491233734672071</v>
      </c>
      <c r="BM21" s="3"/>
      <c r="BN21" s="3">
        <f>AVERAGE(BN4:BN19)</f>
        <v>0.3444370958259847</v>
      </c>
      <c r="BO21" s="3">
        <f>AVERAGE(BO4:BO19)</f>
        <v>0.89379910213243563</v>
      </c>
      <c r="BP21" s="3">
        <f>AVERAGE(BP4:BP19)</f>
        <v>4.1985185185185196</v>
      </c>
      <c r="BQ21" s="3"/>
      <c r="BR21" s="3"/>
      <c r="BS21" s="3"/>
      <c r="BT21" s="3">
        <f>AVERAGE(BT4:BT19)</f>
        <v>0.57985197047897608</v>
      </c>
      <c r="BU21" s="3">
        <f>AVERAGE(BU4:BU19)</f>
        <v>0.6871507441420186</v>
      </c>
    </row>
    <row r="22" spans="1:73">
      <c r="A22" s="5" t="s">
        <v>7</v>
      </c>
      <c r="B22" s="6">
        <f>MAX(B4:B19)</f>
        <v>0.73109885620915005</v>
      </c>
      <c r="C22" s="6"/>
      <c r="D22" s="9">
        <f>MAX(D4:D19)</f>
        <v>0.67806267806267795</v>
      </c>
      <c r="E22" s="9"/>
      <c r="F22" s="3">
        <f>MAX(F4:F19)</f>
        <v>0.89333333333333298</v>
      </c>
      <c r="G22" s="3">
        <f>MAX(G4:G19)</f>
        <v>0.72156862745098005</v>
      </c>
      <c r="H22" s="3">
        <f>MAX(H4:H19)</f>
        <v>5.0888888888888903</v>
      </c>
      <c r="I22" s="3"/>
      <c r="J22" s="3"/>
      <c r="K22" s="3"/>
      <c r="L22" s="6">
        <f>MAX(L4:L19)</f>
        <v>0.59745370370370399</v>
      </c>
      <c r="M22" s="6"/>
      <c r="N22" s="9">
        <f>MAX(N4:N19)</f>
        <v>0.59291005291005305</v>
      </c>
      <c r="O22" s="9"/>
      <c r="P22" s="3">
        <f>MAX(P4:P19)</f>
        <v>0.80555555555555602</v>
      </c>
      <c r="Q22" s="3"/>
      <c r="R22" s="3"/>
      <c r="S22" s="3"/>
      <c r="T22" s="3"/>
      <c r="U22" s="3"/>
      <c r="V22" s="6">
        <f>MAX(V4:V19)</f>
        <v>0.61855921855921903</v>
      </c>
      <c r="W22" s="6"/>
      <c r="X22" s="9">
        <f>MAX(X4:X19)</f>
        <v>0.58789915966386597</v>
      </c>
      <c r="Y22" s="9"/>
      <c r="Z22" s="3">
        <f>MAX(Z4:Z19)</f>
        <v>0.87924297924297901</v>
      </c>
      <c r="AA22" s="3">
        <f>MAX(AA4:AA19)</f>
        <v>0.81798941798941804</v>
      </c>
      <c r="AB22" s="3"/>
      <c r="AC22" s="3"/>
      <c r="AD22" s="3"/>
      <c r="AE22" s="3"/>
      <c r="AF22" s="6">
        <f>MAX(AF4:AF19)</f>
        <v>0.55690184499676798</v>
      </c>
      <c r="AG22" s="6"/>
      <c r="AH22" s="9">
        <f>MAX(AH4:AH19)</f>
        <v>0.93877233877233901</v>
      </c>
      <c r="AI22" s="9"/>
      <c r="AJ22" s="3">
        <f>MAX(AJ4:AJ19)</f>
        <v>0.83888888888888902</v>
      </c>
      <c r="AK22" s="3">
        <f>MAX(AK4:AK19)</f>
        <v>1</v>
      </c>
      <c r="AL22" s="3"/>
      <c r="AM22" s="3"/>
      <c r="AN22" s="3"/>
      <c r="AO22" s="3"/>
      <c r="AP22" s="6">
        <f>MAX(AP4:AP19)</f>
        <v>0.64127348362855596</v>
      </c>
      <c r="AQ22" s="6"/>
      <c r="AR22" s="9">
        <f>MAX(AR4:AR19)</f>
        <v>0.91846712018140597</v>
      </c>
      <c r="AS22" s="9"/>
      <c r="AT22" s="3">
        <f>MAX(AT4:AT19)</f>
        <v>0.8</v>
      </c>
      <c r="AU22" s="3">
        <f>MAX(AU4:AU19)</f>
        <v>0.99951690821256001</v>
      </c>
      <c r="AV22" s="3"/>
      <c r="AW22" s="3"/>
      <c r="AX22" s="3"/>
      <c r="AY22" s="3"/>
      <c r="AZ22" s="6">
        <f>MAX(AZ4:AZ19)</f>
        <v>0.62338330393885899</v>
      </c>
      <c r="BA22" s="6"/>
      <c r="BB22" s="9">
        <f>MAX(BB4:BB19)</f>
        <v>0.89145161290322505</v>
      </c>
      <c r="BC22" s="9"/>
      <c r="BD22" s="3">
        <f>MAX(BD4:BD19)</f>
        <v>0.94444444444444398</v>
      </c>
      <c r="BE22" s="3">
        <f>MAX(BE4:BE19)</f>
        <v>1</v>
      </c>
      <c r="BF22" s="3"/>
      <c r="BG22" s="3"/>
      <c r="BH22" s="3"/>
      <c r="BI22" s="3"/>
      <c r="BJ22" s="6">
        <f>MAX(BJ4:BJ19)</f>
        <v>0.79566772961834697</v>
      </c>
      <c r="BK22" s="6"/>
      <c r="BL22" s="9">
        <f>MAX(BL4:BL19)</f>
        <v>0.78770848088433398</v>
      </c>
      <c r="BM22" s="9"/>
      <c r="BN22" s="3">
        <f>MAX(BN4:BN19)</f>
        <v>0.81913580246913598</v>
      </c>
      <c r="BO22" s="3">
        <f>MAX(BO4:BO19)</f>
        <v>0.99393939393939401</v>
      </c>
      <c r="BP22" s="3"/>
      <c r="BQ22" s="3"/>
      <c r="BR22" s="3"/>
      <c r="BS22" s="3"/>
      <c r="BT22" s="6">
        <f>MAX(BT4:BT19)</f>
        <v>0.6150591398809484</v>
      </c>
      <c r="BU22" s="9">
        <f>MAX(BU4:BU19)</f>
        <v>0.72488932146783036</v>
      </c>
    </row>
    <row r="23" spans="1:73">
      <c r="BT23" s="1">
        <f>STDEV(BT4:BT19)</f>
        <v>2.6787576808734923E-2</v>
      </c>
      <c r="BU23" s="1">
        <f>STDEV(BU4:BU19)</f>
        <v>5.9447990444847158E-2</v>
      </c>
    </row>
    <row r="25" spans="1:73">
      <c r="A25" s="121" t="s">
        <v>10</v>
      </c>
      <c r="B25" s="12" t="s">
        <v>8</v>
      </c>
      <c r="C25" s="12"/>
      <c r="D25" s="12"/>
      <c r="E25" s="12"/>
      <c r="F25" s="12" t="s">
        <v>9</v>
      </c>
      <c r="G25" s="12"/>
      <c r="H25" s="12"/>
      <c r="I25" s="12"/>
      <c r="J25" s="12"/>
      <c r="K25" s="12"/>
      <c r="L25" s="12" t="s">
        <v>8</v>
      </c>
      <c r="M25" s="12"/>
      <c r="N25" s="12" t="s">
        <v>9</v>
      </c>
      <c r="O25" s="12"/>
      <c r="P25" s="12"/>
      <c r="Q25" s="12"/>
      <c r="R25" s="12"/>
      <c r="S25" s="12"/>
      <c r="T25" s="12"/>
      <c r="U25" s="12"/>
      <c r="V25" s="12" t="s">
        <v>8</v>
      </c>
      <c r="W25" s="12"/>
      <c r="X25" s="12" t="s">
        <v>9</v>
      </c>
      <c r="Y25" s="12"/>
      <c r="Z25" s="12"/>
      <c r="AA25" s="12"/>
      <c r="AB25" s="12"/>
      <c r="AC25" s="12"/>
      <c r="AD25" s="12"/>
      <c r="AE25" s="12"/>
      <c r="AF25" s="12" t="s">
        <v>8</v>
      </c>
      <c r="AG25" s="12"/>
      <c r="AH25" s="12" t="s">
        <v>9</v>
      </c>
      <c r="AI25" s="12"/>
      <c r="AJ25" s="12"/>
      <c r="AK25" s="12"/>
      <c r="AL25" s="12"/>
      <c r="AM25" s="12"/>
      <c r="AN25" s="12"/>
      <c r="AO25" s="12"/>
      <c r="AP25" s="12" t="s">
        <v>8</v>
      </c>
      <c r="AQ25" s="12"/>
      <c r="AR25" s="12"/>
      <c r="AS25" s="12"/>
      <c r="AT25" s="12" t="s">
        <v>9</v>
      </c>
      <c r="AU25" s="12"/>
      <c r="AV25" s="12"/>
      <c r="AW25" s="12"/>
      <c r="AX25" s="12"/>
      <c r="AY25" s="12"/>
      <c r="AZ25" s="12" t="s">
        <v>8</v>
      </c>
      <c r="BA25" s="12"/>
      <c r="BB25" s="12" t="s">
        <v>9</v>
      </c>
      <c r="BC25" s="12"/>
      <c r="BD25" s="12"/>
      <c r="BE25" s="12"/>
      <c r="BF25" s="12"/>
      <c r="BG25" s="12"/>
      <c r="BH25" s="12"/>
      <c r="BI25" s="12"/>
      <c r="BJ25" s="12" t="s">
        <v>8</v>
      </c>
      <c r="BK25" s="12"/>
      <c r="BL25" s="12" t="s">
        <v>9</v>
      </c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>
      <c r="A26" s="121"/>
      <c r="B26" s="12">
        <v>30</v>
      </c>
      <c r="C26" s="12"/>
      <c r="D26" s="12"/>
      <c r="E26" s="12"/>
      <c r="F26" s="12">
        <v>50</v>
      </c>
      <c r="G26" s="12"/>
      <c r="H26" s="12"/>
      <c r="I26" s="12"/>
      <c r="J26" s="12"/>
      <c r="K26" s="12"/>
      <c r="L26" s="12">
        <v>24</v>
      </c>
      <c r="M26" s="12"/>
      <c r="N26" s="12">
        <v>19</v>
      </c>
      <c r="O26" s="12"/>
      <c r="P26" s="12"/>
      <c r="Q26" s="12"/>
      <c r="R26" s="12"/>
      <c r="S26" s="12"/>
      <c r="T26" s="12"/>
      <c r="U26" s="12"/>
      <c r="V26" s="12">
        <v>40</v>
      </c>
      <c r="W26" s="12"/>
      <c r="X26" s="12">
        <v>63</v>
      </c>
      <c r="Y26" s="12"/>
      <c r="Z26" s="12"/>
      <c r="AA26" s="12"/>
      <c r="AB26" s="12"/>
      <c r="AC26" s="12"/>
      <c r="AD26" s="12"/>
      <c r="AE26" s="12"/>
      <c r="AF26" s="12">
        <v>12</v>
      </c>
      <c r="AG26" s="12"/>
      <c r="AH26" s="12">
        <v>184</v>
      </c>
      <c r="AI26" s="12"/>
      <c r="AJ26" s="12"/>
      <c r="AK26" s="12"/>
      <c r="AL26" s="12"/>
      <c r="AM26" s="12"/>
      <c r="AN26" s="12"/>
      <c r="AO26" s="12"/>
      <c r="AP26" s="12">
        <v>12</v>
      </c>
      <c r="AQ26" s="12"/>
      <c r="AR26" s="12"/>
      <c r="AS26" s="12"/>
      <c r="AT26" s="12">
        <v>136</v>
      </c>
      <c r="AU26" s="12"/>
      <c r="AV26" s="12"/>
      <c r="AW26" s="12"/>
      <c r="AX26" s="12"/>
      <c r="AY26" s="12"/>
      <c r="AZ26" s="12">
        <v>10</v>
      </c>
      <c r="BA26" s="12"/>
      <c r="BB26" s="12">
        <v>82</v>
      </c>
      <c r="BC26" s="12"/>
      <c r="BD26" s="12"/>
      <c r="BE26" s="12"/>
      <c r="BF26" s="12"/>
      <c r="BG26" s="12"/>
      <c r="BH26" s="12"/>
      <c r="BI26" s="12"/>
      <c r="BJ26" s="12">
        <v>82</v>
      </c>
      <c r="BK26" s="12"/>
      <c r="BL26" s="12">
        <v>297</v>
      </c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>
      <c r="A27" s="121"/>
      <c r="B27" s="12">
        <f>B26/SUM(B26:J26)</f>
        <v>0.375</v>
      </c>
      <c r="C27" s="12"/>
      <c r="D27" s="12"/>
      <c r="E27" s="12"/>
      <c r="F27" s="12">
        <f>F26/SUM(B26:J26)</f>
        <v>0.625</v>
      </c>
      <c r="G27" s="12"/>
      <c r="H27" s="12"/>
      <c r="I27" s="12"/>
      <c r="J27" s="12"/>
      <c r="K27" s="12"/>
      <c r="L27" s="12">
        <f>L26/SUM(L26:S26)</f>
        <v>0.55813953488372092</v>
      </c>
      <c r="M27" s="12"/>
      <c r="N27" s="12">
        <f>N26/SUM(L26:S26)</f>
        <v>0.44186046511627908</v>
      </c>
      <c r="O27" s="12"/>
      <c r="P27" s="12"/>
      <c r="Q27" s="12"/>
      <c r="R27" s="12"/>
      <c r="S27" s="12"/>
      <c r="T27" s="12"/>
      <c r="U27" s="12"/>
      <c r="V27" s="12">
        <f>V26/SUM(V26:AC26)</f>
        <v>0.38834951456310679</v>
      </c>
      <c r="W27" s="12"/>
      <c r="X27" s="12">
        <f>X26/SUM(V26:AC26)</f>
        <v>0.61165048543689315</v>
      </c>
      <c r="Y27" s="12"/>
      <c r="Z27" s="12"/>
      <c r="AA27" s="12"/>
      <c r="AB27" s="12"/>
      <c r="AC27" s="12"/>
      <c r="AD27" s="12"/>
      <c r="AE27" s="12"/>
      <c r="AF27" s="12">
        <f>AF26/SUM(AF26:AL26)</f>
        <v>6.1224489795918366E-2</v>
      </c>
      <c r="AG27" s="12"/>
      <c r="AH27" s="12">
        <f>AH26/SUM(AF26:AL26)</f>
        <v>0.93877551020408168</v>
      </c>
      <c r="AI27" s="12"/>
      <c r="AJ27" s="12"/>
      <c r="AK27" s="12"/>
      <c r="AL27" s="12"/>
      <c r="AM27" s="12"/>
      <c r="AN27" s="12"/>
      <c r="AO27" s="12"/>
      <c r="AP27" s="12">
        <f>AP26/SUM(AP26:AX26)</f>
        <v>8.1081081081081086E-2</v>
      </c>
      <c r="AQ27" s="12"/>
      <c r="AR27" s="12"/>
      <c r="AS27" s="12"/>
      <c r="AT27" s="12">
        <f>AT26/SUM(AP26:AX26)</f>
        <v>0.91891891891891897</v>
      </c>
      <c r="AU27" s="12"/>
      <c r="AV27" s="12"/>
      <c r="AW27" s="12"/>
      <c r="AX27" s="12"/>
      <c r="AY27" s="12"/>
      <c r="AZ27" s="12">
        <f>AZ26/SUM(AZ26:BG26)</f>
        <v>0.10869565217391304</v>
      </c>
      <c r="BA27" s="12"/>
      <c r="BB27" s="12">
        <f>BB26/SUM(AZ26:BG26)</f>
        <v>0.89130434782608692</v>
      </c>
      <c r="BC27" s="12"/>
      <c r="BD27" s="12"/>
      <c r="BE27" s="12"/>
      <c r="BF27" s="12"/>
      <c r="BG27" s="12"/>
      <c r="BH27" s="12"/>
      <c r="BI27" s="12"/>
      <c r="BJ27" s="12">
        <f>BJ26/SUM(BJ26:BQ26)</f>
        <v>0.21635883905013192</v>
      </c>
      <c r="BK27" s="12"/>
      <c r="BL27" s="12">
        <f>BL26/SUM(BJ26:BQ26)</f>
        <v>0.78364116094986802</v>
      </c>
      <c r="BM27" s="12"/>
      <c r="BN27" s="12"/>
      <c r="BO27" s="12"/>
      <c r="BP27" s="12"/>
      <c r="BQ27" s="12"/>
      <c r="BR27" s="12"/>
      <c r="BS27" s="12"/>
      <c r="BT27" s="12"/>
      <c r="BU27" s="12"/>
    </row>
  </sheetData>
  <mergeCells count="21">
    <mergeCell ref="AV2:AX2"/>
    <mergeCell ref="AP2:AU2"/>
    <mergeCell ref="B2:J2"/>
    <mergeCell ref="L1:S1"/>
    <mergeCell ref="V1:AD1"/>
    <mergeCell ref="AF1:AM1"/>
    <mergeCell ref="B1:J1"/>
    <mergeCell ref="AP1:AX1"/>
    <mergeCell ref="A25:A27"/>
    <mergeCell ref="AF2:AK2"/>
    <mergeCell ref="L2:Q2"/>
    <mergeCell ref="V2:AA2"/>
    <mergeCell ref="AL2:AN2"/>
    <mergeCell ref="AB2:AD2"/>
    <mergeCell ref="R2:T2"/>
    <mergeCell ref="BF2:BH2"/>
    <mergeCell ref="AZ2:BE2"/>
    <mergeCell ref="BP2:BR2"/>
    <mergeCell ref="BJ2:BO2"/>
    <mergeCell ref="BJ1:BQ1"/>
    <mergeCell ref="AZ1:BH1"/>
  </mergeCells>
  <conditionalFormatting sqref="B4:C19">
    <cfRule type="cellIs" dxfId="93" priority="50" operator="equal">
      <formula>$B$22</formula>
    </cfRule>
  </conditionalFormatting>
  <conditionalFormatting sqref="L4:M19">
    <cfRule type="cellIs" dxfId="92" priority="48" operator="equal">
      <formula>$L$22</formula>
    </cfRule>
  </conditionalFormatting>
  <conditionalFormatting sqref="V4:W19">
    <cfRule type="cellIs" dxfId="91" priority="47" operator="equal">
      <formula>$V$22</formula>
    </cfRule>
  </conditionalFormatting>
  <conditionalFormatting sqref="AF4:AG19">
    <cfRule type="cellIs" dxfId="90" priority="46" operator="equal">
      <formula>$AF$22</formula>
    </cfRule>
  </conditionalFormatting>
  <conditionalFormatting sqref="D4:E19">
    <cfRule type="cellIs" dxfId="89" priority="44" operator="equal">
      <formula>$D$22</formula>
    </cfRule>
  </conditionalFormatting>
  <conditionalFormatting sqref="N4:O19">
    <cfRule type="cellIs" dxfId="88" priority="42" operator="equal">
      <formula>$N$22</formula>
    </cfRule>
  </conditionalFormatting>
  <conditionalFormatting sqref="X4:Y19">
    <cfRule type="cellIs" dxfId="87" priority="41" operator="equal">
      <formula>$X$22</formula>
    </cfRule>
  </conditionalFormatting>
  <conditionalFormatting sqref="AH4:AI19">
    <cfRule type="cellIs" dxfId="86" priority="40" operator="equal">
      <formula>$AH$22</formula>
    </cfRule>
  </conditionalFormatting>
  <conditionalFormatting sqref="BJ4:BJ19">
    <cfRule type="cellIs" dxfId="85" priority="12" operator="equal">
      <formula>$AZ$22</formula>
    </cfRule>
  </conditionalFormatting>
  <conditionalFormatting sqref="BK4:BK19">
    <cfRule type="cellIs" dxfId="84" priority="11" operator="equal">
      <formula>$BA$22</formula>
    </cfRule>
  </conditionalFormatting>
  <conditionalFormatting sqref="BJ4:BJ19">
    <cfRule type="cellIs" dxfId="83" priority="10" operator="equal">
      <formula>$AZ$22</formula>
    </cfRule>
  </conditionalFormatting>
  <conditionalFormatting sqref="BK4:BL19">
    <cfRule type="cellIs" dxfId="82" priority="9" operator="equal">
      <formula>$BA$22</formula>
    </cfRule>
  </conditionalFormatting>
  <conditionalFormatting sqref="BJ4:BK19">
    <cfRule type="cellIs" dxfId="81" priority="8" operator="equal">
      <formula>$AP$22</formula>
    </cfRule>
  </conditionalFormatting>
  <conditionalFormatting sqref="BL4:BM19">
    <cfRule type="cellIs" dxfId="80" priority="7" operator="equal">
      <formula>$AR$22</formula>
    </cfRule>
  </conditionalFormatting>
  <conditionalFormatting sqref="BT4:BT19">
    <cfRule type="cellIs" dxfId="79" priority="6" operator="equal">
      <formula>$AZ$22</formula>
    </cfRule>
  </conditionalFormatting>
  <conditionalFormatting sqref="BU4:BU19">
    <cfRule type="cellIs" dxfId="78" priority="5" operator="equal">
      <formula>$BA$22</formula>
    </cfRule>
  </conditionalFormatting>
  <conditionalFormatting sqref="AR4:AS19">
    <cfRule type="cellIs" dxfId="77" priority="4" operator="equal">
      <formula>$D$52</formula>
    </cfRule>
  </conditionalFormatting>
  <conditionalFormatting sqref="AP4:AQ19">
    <cfRule type="cellIs" dxfId="76" priority="3" operator="equal">
      <formula>$B$52</formula>
    </cfRule>
  </conditionalFormatting>
  <conditionalFormatting sqref="BB4:BC19">
    <cfRule type="cellIs" dxfId="75" priority="2" operator="equal">
      <formula>$N$52</formula>
    </cfRule>
  </conditionalFormatting>
  <conditionalFormatting sqref="AZ4:BA19">
    <cfRule type="cellIs" dxfId="74" priority="1" operator="equal">
      <formula>$L$52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7"/>
  <sheetViews>
    <sheetView workbookViewId="0">
      <pane xSplit="1" topLeftCell="B1" activePane="topRight" state="frozen"/>
      <selection pane="topRight" activeCell="H14" sqref="H14"/>
    </sheetView>
  </sheetViews>
  <sheetFormatPr defaultColWidth="9.109375" defaultRowHeight="13.8"/>
  <cols>
    <col min="1" max="1" width="18.109375" style="1" customWidth="1"/>
    <col min="2" max="12" width="9.109375" style="1"/>
    <col min="13" max="13" width="14.109375" style="1" customWidth="1"/>
    <col min="14" max="16384" width="9.109375" style="1"/>
  </cols>
  <sheetData>
    <row r="1" spans="1:73" ht="15" customHeight="1">
      <c r="B1" s="119" t="s">
        <v>32</v>
      </c>
      <c r="C1" s="119"/>
      <c r="D1" s="119"/>
      <c r="E1" s="119"/>
      <c r="F1" s="119"/>
      <c r="G1" s="119"/>
      <c r="H1" s="119"/>
      <c r="I1" s="119"/>
      <c r="J1" s="119"/>
      <c r="K1" s="86"/>
      <c r="L1" s="119" t="s">
        <v>31</v>
      </c>
      <c r="M1" s="119"/>
      <c r="N1" s="119"/>
      <c r="O1" s="119"/>
      <c r="P1" s="119"/>
      <c r="Q1" s="119"/>
      <c r="R1" s="119"/>
      <c r="S1" s="119"/>
      <c r="T1" s="4"/>
      <c r="U1" s="4"/>
      <c r="V1" s="119" t="s">
        <v>33</v>
      </c>
      <c r="W1" s="119"/>
      <c r="X1" s="119"/>
      <c r="Y1" s="119"/>
      <c r="Z1" s="119"/>
      <c r="AA1" s="119"/>
      <c r="AB1" s="119"/>
      <c r="AC1" s="119"/>
      <c r="AD1" s="119"/>
      <c r="AE1" s="86"/>
      <c r="AF1" s="119" t="s">
        <v>34</v>
      </c>
      <c r="AG1" s="119"/>
      <c r="AH1" s="119"/>
      <c r="AI1" s="119"/>
      <c r="AJ1" s="119"/>
      <c r="AK1" s="119"/>
      <c r="AL1" s="119"/>
      <c r="AM1" s="119"/>
      <c r="AN1" s="86"/>
      <c r="AO1" s="86"/>
      <c r="AP1" s="120" t="s">
        <v>609</v>
      </c>
      <c r="AQ1" s="120"/>
      <c r="AR1" s="120"/>
      <c r="AS1" s="120"/>
      <c r="AT1" s="120"/>
      <c r="AU1" s="120"/>
      <c r="AV1" s="120"/>
      <c r="AW1" s="120"/>
      <c r="AX1" s="120"/>
      <c r="AZ1" s="120" t="s">
        <v>642</v>
      </c>
      <c r="BA1" s="120"/>
      <c r="BB1" s="120"/>
      <c r="BC1" s="120"/>
      <c r="BD1" s="120"/>
      <c r="BE1" s="120"/>
      <c r="BF1" s="120"/>
      <c r="BG1" s="120"/>
      <c r="BH1" s="120"/>
      <c r="BJ1" s="119" t="s">
        <v>35</v>
      </c>
      <c r="BK1" s="119"/>
      <c r="BL1" s="119"/>
      <c r="BM1" s="119"/>
      <c r="BN1" s="119"/>
      <c r="BO1" s="119"/>
      <c r="BP1" s="119"/>
      <c r="BQ1" s="119"/>
    </row>
    <row r="2" spans="1:73">
      <c r="B2" s="119" t="s">
        <v>3</v>
      </c>
      <c r="C2" s="119"/>
      <c r="D2" s="119"/>
      <c r="E2" s="119"/>
      <c r="F2" s="119"/>
      <c r="G2" s="119"/>
      <c r="H2" s="119" t="s">
        <v>36</v>
      </c>
      <c r="I2" s="119"/>
      <c r="J2" s="119"/>
      <c r="K2" s="39"/>
      <c r="L2" s="119" t="s">
        <v>3</v>
      </c>
      <c r="M2" s="119"/>
      <c r="N2" s="119"/>
      <c r="O2" s="119"/>
      <c r="P2" s="119"/>
      <c r="Q2" s="119"/>
      <c r="R2" s="119" t="s">
        <v>36</v>
      </c>
      <c r="S2" s="119"/>
      <c r="T2" s="119"/>
      <c r="U2" s="4"/>
      <c r="V2" s="119" t="s">
        <v>3</v>
      </c>
      <c r="W2" s="119"/>
      <c r="X2" s="119"/>
      <c r="Y2" s="119"/>
      <c r="Z2" s="119"/>
      <c r="AA2" s="119"/>
      <c r="AB2" s="119" t="s">
        <v>36</v>
      </c>
      <c r="AC2" s="119"/>
      <c r="AD2" s="119"/>
      <c r="AE2" s="39"/>
      <c r="AF2" s="119" t="s">
        <v>3</v>
      </c>
      <c r="AG2" s="119"/>
      <c r="AH2" s="119"/>
      <c r="AI2" s="119"/>
      <c r="AJ2" s="119"/>
      <c r="AK2" s="119"/>
      <c r="AL2" s="119" t="s">
        <v>36</v>
      </c>
      <c r="AM2" s="119"/>
      <c r="AN2" s="119"/>
      <c r="AO2" s="39"/>
      <c r="AP2" s="119" t="s">
        <v>3</v>
      </c>
      <c r="AQ2" s="119"/>
      <c r="AR2" s="119"/>
      <c r="AS2" s="119"/>
      <c r="AT2" s="119"/>
      <c r="AU2" s="119"/>
      <c r="AV2" s="119" t="s">
        <v>36</v>
      </c>
      <c r="AW2" s="119"/>
      <c r="AX2" s="119"/>
      <c r="AZ2" s="119" t="s">
        <v>3</v>
      </c>
      <c r="BA2" s="119"/>
      <c r="BB2" s="119"/>
      <c r="BC2" s="119"/>
      <c r="BD2" s="119"/>
      <c r="BE2" s="119"/>
      <c r="BF2" s="119" t="s">
        <v>36</v>
      </c>
      <c r="BG2" s="119"/>
      <c r="BH2" s="119"/>
      <c r="BJ2" s="119" t="s">
        <v>3</v>
      </c>
      <c r="BK2" s="119"/>
      <c r="BL2" s="119"/>
      <c r="BM2" s="119"/>
      <c r="BN2" s="119"/>
      <c r="BO2" s="119"/>
      <c r="BP2" s="119" t="s">
        <v>36</v>
      </c>
      <c r="BQ2" s="119"/>
      <c r="BR2" s="119"/>
    </row>
    <row r="3" spans="1:73">
      <c r="B3" s="40" t="s">
        <v>11</v>
      </c>
      <c r="C3" s="1" t="s">
        <v>82</v>
      </c>
      <c r="D3" s="40" t="s">
        <v>12</v>
      </c>
      <c r="E3" s="1" t="s">
        <v>83</v>
      </c>
      <c r="F3" s="1" t="s">
        <v>16</v>
      </c>
      <c r="G3" s="1" t="s">
        <v>17</v>
      </c>
      <c r="H3" s="1" t="s">
        <v>37</v>
      </c>
      <c r="I3" s="1" t="s">
        <v>38</v>
      </c>
      <c r="J3" s="1" t="s">
        <v>39</v>
      </c>
      <c r="K3" s="7"/>
      <c r="L3" s="40" t="s">
        <v>11</v>
      </c>
      <c r="M3" s="1" t="s">
        <v>82</v>
      </c>
      <c r="N3" s="40" t="s">
        <v>12</v>
      </c>
      <c r="O3" s="1" t="s">
        <v>83</v>
      </c>
      <c r="P3" s="1" t="s">
        <v>16</v>
      </c>
      <c r="Q3" s="1" t="s">
        <v>17</v>
      </c>
      <c r="R3" s="1" t="s">
        <v>37</v>
      </c>
      <c r="S3" s="1" t="s">
        <v>38</v>
      </c>
      <c r="T3" s="1" t="s">
        <v>39</v>
      </c>
      <c r="U3" s="3"/>
      <c r="V3" s="40" t="s">
        <v>11</v>
      </c>
      <c r="W3" s="1" t="s">
        <v>82</v>
      </c>
      <c r="X3" s="40" t="s">
        <v>12</v>
      </c>
      <c r="Y3" s="1" t="s">
        <v>83</v>
      </c>
      <c r="Z3" s="1" t="s">
        <v>16</v>
      </c>
      <c r="AA3" s="1" t="s">
        <v>17</v>
      </c>
      <c r="AB3" s="1" t="s">
        <v>37</v>
      </c>
      <c r="AC3" s="1" t="s">
        <v>38</v>
      </c>
      <c r="AD3" s="1" t="s">
        <v>39</v>
      </c>
      <c r="AE3" s="7"/>
      <c r="AF3" s="40" t="s">
        <v>11</v>
      </c>
      <c r="AG3" s="1" t="s">
        <v>82</v>
      </c>
      <c r="AH3" s="40" t="s">
        <v>12</v>
      </c>
      <c r="AI3" s="1" t="s">
        <v>83</v>
      </c>
      <c r="AJ3" s="1" t="s">
        <v>16</v>
      </c>
      <c r="AK3" s="1" t="s">
        <v>17</v>
      </c>
      <c r="AL3" s="1" t="s">
        <v>37</v>
      </c>
      <c r="AM3" s="1" t="s">
        <v>38</v>
      </c>
      <c r="AN3" s="1" t="s">
        <v>39</v>
      </c>
      <c r="AP3" s="40" t="s">
        <v>11</v>
      </c>
      <c r="AQ3" s="1" t="s">
        <v>82</v>
      </c>
      <c r="AR3" s="40" t="s">
        <v>12</v>
      </c>
      <c r="AS3" s="1" t="s">
        <v>83</v>
      </c>
      <c r="AT3" s="1" t="s">
        <v>16</v>
      </c>
      <c r="AU3" s="1" t="s">
        <v>17</v>
      </c>
      <c r="AV3" s="1" t="s">
        <v>37</v>
      </c>
      <c r="AW3" s="1" t="s">
        <v>38</v>
      </c>
      <c r="AX3" s="1" t="s">
        <v>39</v>
      </c>
      <c r="AZ3" s="40" t="s">
        <v>11</v>
      </c>
      <c r="BA3" s="1" t="s">
        <v>82</v>
      </c>
      <c r="BB3" s="40" t="s">
        <v>12</v>
      </c>
      <c r="BC3" s="1" t="s">
        <v>83</v>
      </c>
      <c r="BD3" s="1" t="s">
        <v>16</v>
      </c>
      <c r="BE3" s="1" t="s">
        <v>17</v>
      </c>
      <c r="BF3" s="1" t="s">
        <v>37</v>
      </c>
      <c r="BG3" s="1" t="s">
        <v>38</v>
      </c>
      <c r="BH3" s="1" t="s">
        <v>39</v>
      </c>
      <c r="BJ3" s="40" t="s">
        <v>11</v>
      </c>
      <c r="BK3" s="1" t="s">
        <v>82</v>
      </c>
      <c r="BL3" s="40" t="s">
        <v>12</v>
      </c>
      <c r="BM3" s="1" t="s">
        <v>83</v>
      </c>
      <c r="BN3" s="1" t="s">
        <v>16</v>
      </c>
      <c r="BO3" s="1" t="s">
        <v>17</v>
      </c>
      <c r="BP3" s="1" t="s">
        <v>37</v>
      </c>
      <c r="BQ3" s="1" t="s">
        <v>38</v>
      </c>
      <c r="BR3" s="1" t="s">
        <v>39</v>
      </c>
    </row>
    <row r="4" spans="1:73" ht="14.4">
      <c r="A4" s="11" t="s">
        <v>1</v>
      </c>
      <c r="B4" s="62">
        <v>0.60607017400420704</v>
      </c>
      <c r="C4" s="62" t="s">
        <v>279</v>
      </c>
      <c r="D4" s="62">
        <v>0.61463900659256698</v>
      </c>
      <c r="E4" s="62" t="s">
        <v>280</v>
      </c>
      <c r="F4" s="62">
        <v>0.38901783401783402</v>
      </c>
      <c r="G4" s="62">
        <v>0.76696332410470702</v>
      </c>
      <c r="H4" s="3"/>
      <c r="I4" s="3"/>
      <c r="J4" s="3"/>
      <c r="K4" s="3"/>
      <c r="L4" s="65">
        <v>0.48273839586339601</v>
      </c>
      <c r="M4" s="65" t="s">
        <v>285</v>
      </c>
      <c r="N4" s="65">
        <v>0.422218348577998</v>
      </c>
      <c r="O4" s="65" t="s">
        <v>286</v>
      </c>
      <c r="P4" s="65">
        <v>0.51542568542568501</v>
      </c>
      <c r="Q4" s="65">
        <v>0.42673721340387999</v>
      </c>
      <c r="R4" s="3"/>
      <c r="S4" s="3"/>
      <c r="T4" s="3"/>
      <c r="U4" s="3"/>
      <c r="V4" s="64">
        <v>0.50482046136500103</v>
      </c>
      <c r="W4" s="64" t="s">
        <v>283</v>
      </c>
      <c r="X4" s="64">
        <v>0.56559748628908701</v>
      </c>
      <c r="Y4" s="64" t="s">
        <v>284</v>
      </c>
      <c r="Z4" s="64">
        <v>0.22599923496982299</v>
      </c>
      <c r="AA4" s="64">
        <v>0.78779310017232695</v>
      </c>
      <c r="AB4" s="3"/>
      <c r="AC4" s="3"/>
      <c r="AE4" s="3"/>
      <c r="AF4" s="63">
        <v>0.5</v>
      </c>
      <c r="AG4" s="63" t="s">
        <v>281</v>
      </c>
      <c r="AH4" s="63">
        <v>0.938805946239197</v>
      </c>
      <c r="AI4" s="63" t="s">
        <v>282</v>
      </c>
      <c r="AJ4" s="63">
        <v>0</v>
      </c>
      <c r="AK4" s="63">
        <v>1</v>
      </c>
      <c r="AL4" s="3"/>
      <c r="AM4" s="3"/>
      <c r="AN4" s="3"/>
      <c r="AO4" s="3"/>
      <c r="AP4" s="114">
        <v>0.59274922146910503</v>
      </c>
      <c r="AQ4" s="114" t="s">
        <v>674</v>
      </c>
      <c r="AR4" s="114">
        <v>0.91015820385884705</v>
      </c>
      <c r="AS4" s="114" t="s">
        <v>675</v>
      </c>
      <c r="AT4" s="114">
        <v>0.13248677248677199</v>
      </c>
      <c r="AU4" s="114">
        <v>0.97828832057958903</v>
      </c>
      <c r="AV4" s="3"/>
      <c r="AW4" s="3"/>
      <c r="AX4" s="3"/>
      <c r="AY4" s="3"/>
      <c r="AZ4" s="114">
        <v>0.51951697927190599</v>
      </c>
      <c r="BA4" s="114" t="s">
        <v>706</v>
      </c>
      <c r="BB4" s="114">
        <v>0.88544549942283801</v>
      </c>
      <c r="BC4" s="114" t="s">
        <v>707</v>
      </c>
      <c r="BD4" s="114">
        <v>4.4444444444444401E-3</v>
      </c>
      <c r="BE4" s="114">
        <v>0.99304303961121798</v>
      </c>
      <c r="BF4" s="3"/>
      <c r="BG4" s="3"/>
      <c r="BH4" s="3"/>
      <c r="BI4" s="3"/>
      <c r="BJ4" s="114">
        <v>0.65999694178706503</v>
      </c>
      <c r="BK4" s="114" t="s">
        <v>277</v>
      </c>
      <c r="BL4" s="114">
        <v>0.76801927536835701</v>
      </c>
      <c r="BM4" s="114" t="s">
        <v>278</v>
      </c>
      <c r="BN4" s="114">
        <v>0.24088771310993501</v>
      </c>
      <c r="BO4" s="114">
        <v>0.91335578002244699</v>
      </c>
      <c r="BP4" s="3"/>
      <c r="BQ4" s="3"/>
      <c r="BR4" s="3"/>
      <c r="BS4" s="3"/>
      <c r="BT4" s="3">
        <f>AVERAGE(B4,L4,V4,AF4,AP4,AZ4,BJ4)</f>
        <v>0.55227031053724007</v>
      </c>
      <c r="BU4" s="3">
        <f>AVERAGE(D4,N4,X4,AH4,AR4,BB4,BL4)</f>
        <v>0.72926910947841317</v>
      </c>
    </row>
    <row r="5" spans="1:73" ht="14.4">
      <c r="A5" s="11" t="s">
        <v>18</v>
      </c>
      <c r="B5" s="82">
        <v>0.67305129292452204</v>
      </c>
      <c r="C5" s="82" t="s">
        <v>380</v>
      </c>
      <c r="D5" s="82">
        <v>0.61888652918603704</v>
      </c>
      <c r="E5" s="82" t="s">
        <v>381</v>
      </c>
      <c r="F5" s="82">
        <v>0.21514053847387199</v>
      </c>
      <c r="G5" s="82">
        <v>0.87208172279121698</v>
      </c>
      <c r="H5" s="38"/>
      <c r="I5" s="38"/>
      <c r="J5" s="38"/>
      <c r="K5" s="3"/>
      <c r="L5" s="85">
        <v>0.45734611324889102</v>
      </c>
      <c r="M5" s="85" t="s">
        <v>395</v>
      </c>
      <c r="N5" s="85">
        <v>0.42801579960764702</v>
      </c>
      <c r="O5" s="85" t="s">
        <v>396</v>
      </c>
      <c r="P5" s="85">
        <v>0.28367484367484402</v>
      </c>
      <c r="Q5" s="85">
        <v>0.68395061728395101</v>
      </c>
      <c r="R5" s="38"/>
      <c r="S5" s="38"/>
      <c r="T5" s="38"/>
      <c r="V5" s="84">
        <v>0.52509462875551505</v>
      </c>
      <c r="W5" s="84" t="s">
        <v>390</v>
      </c>
      <c r="X5" s="84">
        <v>0.58633218492135197</v>
      </c>
      <c r="Y5" s="84" t="s">
        <v>391</v>
      </c>
      <c r="Z5" s="84">
        <v>0.13802783636117</v>
      </c>
      <c r="AA5" s="84">
        <v>0.87936601412637505</v>
      </c>
      <c r="AB5" s="38"/>
      <c r="AC5" s="38"/>
      <c r="AD5" s="38"/>
      <c r="AE5" s="3"/>
      <c r="AF5" s="83">
        <v>0.44126455752455901</v>
      </c>
      <c r="AG5" s="83" t="s">
        <v>386</v>
      </c>
      <c r="AH5" s="83">
        <v>0.938805946239197</v>
      </c>
      <c r="AI5" s="83" t="s">
        <v>282</v>
      </c>
      <c r="AJ5" s="83">
        <v>0</v>
      </c>
      <c r="AK5" s="83">
        <v>1</v>
      </c>
      <c r="AL5" s="38"/>
      <c r="AM5" s="38"/>
      <c r="AN5" s="38"/>
      <c r="AO5" s="3"/>
      <c r="AP5" s="114">
        <v>0.56357084254950995</v>
      </c>
      <c r="AQ5" s="114" t="s">
        <v>676</v>
      </c>
      <c r="AR5" s="114">
        <v>0.90933490386989502</v>
      </c>
      <c r="AS5" s="114" t="s">
        <v>677</v>
      </c>
      <c r="AT5" s="114">
        <v>6.6349206349206394E-2</v>
      </c>
      <c r="AU5" s="114">
        <v>0.98446387757044196</v>
      </c>
      <c r="AV5" s="114"/>
      <c r="AW5" s="114"/>
      <c r="AX5" s="114"/>
      <c r="AY5" s="3"/>
      <c r="AZ5" s="114">
        <v>0.51455102638838401</v>
      </c>
      <c r="BA5" s="114" t="s">
        <v>708</v>
      </c>
      <c r="BB5" s="114">
        <v>0.89108641409690703</v>
      </c>
      <c r="BC5" s="114" t="s">
        <v>709</v>
      </c>
      <c r="BD5" s="114">
        <v>4.4444444444444401E-3</v>
      </c>
      <c r="BE5" s="114">
        <v>0.99917695473251</v>
      </c>
      <c r="BF5" s="114"/>
      <c r="BG5" s="114"/>
      <c r="BH5" s="114"/>
      <c r="BI5" s="3"/>
      <c r="BJ5" s="114">
        <v>0.73467865011074895</v>
      </c>
      <c r="BK5" s="114" t="s">
        <v>378</v>
      </c>
      <c r="BL5" s="114">
        <v>0.775391964893277</v>
      </c>
      <c r="BM5" s="114" t="s">
        <v>379</v>
      </c>
      <c r="BN5" s="114">
        <v>0.13674309229864801</v>
      </c>
      <c r="BO5" s="114">
        <v>0.95196408529741905</v>
      </c>
      <c r="BP5" s="114">
        <v>2.8888888888888902</v>
      </c>
      <c r="BQ5" s="114">
        <v>0.64825174825174903</v>
      </c>
      <c r="BR5" s="114">
        <v>0.52298714144554503</v>
      </c>
      <c r="BS5" s="3"/>
      <c r="BT5" s="3">
        <f t="shared" ref="BT5:BT19" si="0">AVERAGE(B5,L5,V5,AF5,AP5,AZ5,BJ5)</f>
        <v>0.55850815878601856</v>
      </c>
      <c r="BU5" s="3">
        <f t="shared" ref="BU5:BU19" si="1">AVERAGE(D5,N5,X5,AH5,AR5,BB5,BL5)</f>
        <v>0.73540767754490177</v>
      </c>
    </row>
    <row r="6" spans="1:73" ht="14.4">
      <c r="A6" s="11" t="s">
        <v>19</v>
      </c>
      <c r="B6" s="82">
        <v>0.70482902859621899</v>
      </c>
      <c r="C6" s="82" t="s">
        <v>382</v>
      </c>
      <c r="D6" s="82">
        <v>0.630499633578531</v>
      </c>
      <c r="E6" s="82" t="s">
        <v>383</v>
      </c>
      <c r="F6" s="82">
        <v>4.8015873015872998E-2</v>
      </c>
      <c r="G6" s="82">
        <v>0.98293512043511999</v>
      </c>
      <c r="H6" s="38"/>
      <c r="I6" s="38"/>
      <c r="J6" s="38"/>
      <c r="K6" s="3"/>
      <c r="L6" s="85">
        <v>0.49212962962963003</v>
      </c>
      <c r="M6" s="85" t="s">
        <v>397</v>
      </c>
      <c r="N6" s="85">
        <v>0.44996884923355501</v>
      </c>
      <c r="O6" s="85" t="s">
        <v>398</v>
      </c>
      <c r="P6" s="85">
        <v>5.2777777777777798E-2</v>
      </c>
      <c r="Q6" s="85">
        <v>0.94333333333333302</v>
      </c>
      <c r="R6" s="38"/>
      <c r="S6" s="38"/>
      <c r="T6" s="38"/>
      <c r="V6" s="84">
        <v>0.50187605279710501</v>
      </c>
      <c r="W6" s="84" t="s">
        <v>392</v>
      </c>
      <c r="X6" s="84">
        <v>0.60329720355020799</v>
      </c>
      <c r="Y6" s="84" t="s">
        <v>303</v>
      </c>
      <c r="Z6" s="84">
        <v>1.48148148148148E-2</v>
      </c>
      <c r="AA6" s="84">
        <v>0.98412698412698396</v>
      </c>
      <c r="AB6" s="38"/>
      <c r="AC6" s="38"/>
      <c r="AD6" s="38"/>
      <c r="AE6" s="3"/>
      <c r="AF6" s="83">
        <v>0.493428437721524</v>
      </c>
      <c r="AG6" s="83" t="s">
        <v>387</v>
      </c>
      <c r="AH6" s="83">
        <v>0.938805946239197</v>
      </c>
      <c r="AI6" s="83" t="s">
        <v>282</v>
      </c>
      <c r="AJ6" s="83">
        <v>0</v>
      </c>
      <c r="AK6" s="83">
        <v>1</v>
      </c>
      <c r="AL6" s="38"/>
      <c r="AM6" s="38"/>
      <c r="AN6" s="38"/>
      <c r="AO6" s="3"/>
      <c r="AP6" s="114">
        <v>0.60857597918711703</v>
      </c>
      <c r="AQ6" s="114" t="s">
        <v>678</v>
      </c>
      <c r="AR6" s="115">
        <v>0.91724058563389299</v>
      </c>
      <c r="AS6" s="114" t="s">
        <v>679</v>
      </c>
      <c r="AT6" s="114">
        <v>5.5555555555555601E-3</v>
      </c>
      <c r="AU6" s="114">
        <v>0.99761338878985895</v>
      </c>
      <c r="AV6" s="114"/>
      <c r="AW6" s="114"/>
      <c r="AX6" s="114"/>
      <c r="AY6" s="3"/>
      <c r="AZ6" s="114">
        <v>0.50989689710874098</v>
      </c>
      <c r="BA6" s="114" t="s">
        <v>710</v>
      </c>
      <c r="BB6" s="114">
        <v>0.890369568218771</v>
      </c>
      <c r="BC6" s="114" t="s">
        <v>711</v>
      </c>
      <c r="BD6" s="114">
        <v>0</v>
      </c>
      <c r="BE6" s="114">
        <v>0.99920634920634899</v>
      </c>
      <c r="BF6" s="114"/>
      <c r="BG6" s="114"/>
      <c r="BH6" s="114"/>
      <c r="BI6" s="3"/>
      <c r="BJ6" s="114">
        <v>0.74963360827558401</v>
      </c>
      <c r="BK6" s="114" t="s">
        <v>570</v>
      </c>
      <c r="BL6" s="114">
        <v>0.78312294296546303</v>
      </c>
      <c r="BM6" s="114" t="s">
        <v>571</v>
      </c>
      <c r="BN6" s="114">
        <v>2.0576131687242798E-2</v>
      </c>
      <c r="BO6" s="114">
        <v>0.99371492704826003</v>
      </c>
      <c r="BP6" s="114">
        <v>2.4222222222222198</v>
      </c>
      <c r="BQ6" s="114">
        <v>0.105921601334446</v>
      </c>
      <c r="BR6" s="114">
        <v>8.4205845788078895E-2</v>
      </c>
      <c r="BS6" s="3"/>
      <c r="BT6" s="3">
        <f t="shared" si="0"/>
        <v>0.58005280475941723</v>
      </c>
      <c r="BU6" s="3">
        <f t="shared" si="1"/>
        <v>0.74475781848851685</v>
      </c>
    </row>
    <row r="7" spans="1:73" ht="14.4">
      <c r="A7" s="11" t="s">
        <v>20</v>
      </c>
      <c r="B7" s="82">
        <v>0.64397007969954201</v>
      </c>
      <c r="C7" s="82" t="s">
        <v>384</v>
      </c>
      <c r="D7" s="82">
        <v>0.61463087157338303</v>
      </c>
      <c r="E7" s="82" t="s">
        <v>385</v>
      </c>
      <c r="F7" s="82">
        <v>0.30869636536303202</v>
      </c>
      <c r="G7" s="82">
        <v>0.80751250469931801</v>
      </c>
      <c r="H7" s="38"/>
      <c r="I7" s="38"/>
      <c r="J7" s="38"/>
      <c r="K7" s="3"/>
      <c r="L7" s="85">
        <v>0.43764150496524801</v>
      </c>
      <c r="M7" s="85" t="s">
        <v>399</v>
      </c>
      <c r="N7" s="85">
        <v>0.42690487130115601</v>
      </c>
      <c r="O7" s="85" t="s">
        <v>400</v>
      </c>
      <c r="P7" s="85">
        <v>0.39078964245630898</v>
      </c>
      <c r="Q7" s="85">
        <v>0.52411014911014897</v>
      </c>
      <c r="R7" s="38"/>
      <c r="S7" s="38"/>
      <c r="T7" s="38"/>
      <c r="V7" s="84">
        <v>0.524994949041939</v>
      </c>
      <c r="W7" s="84" t="s">
        <v>393</v>
      </c>
      <c r="X7" s="84">
        <v>0.56697872961842299</v>
      </c>
      <c r="Y7" s="84" t="s">
        <v>394</v>
      </c>
      <c r="Z7" s="84">
        <v>0.367222676990479</v>
      </c>
      <c r="AA7" s="84">
        <v>0.69824744455382703</v>
      </c>
      <c r="AB7" s="38"/>
      <c r="AC7" s="38"/>
      <c r="AD7" s="38"/>
      <c r="AE7" s="3"/>
      <c r="AF7" s="83">
        <v>0.40122847503502701</v>
      </c>
      <c r="AG7" s="83" t="s">
        <v>388</v>
      </c>
      <c r="AH7" s="83">
        <v>0.93649383529632702</v>
      </c>
      <c r="AI7" s="83" t="s">
        <v>389</v>
      </c>
      <c r="AJ7" s="83">
        <v>0</v>
      </c>
      <c r="AK7" s="83">
        <v>0.99754118417424897</v>
      </c>
      <c r="AL7" s="38"/>
      <c r="AM7" s="38"/>
      <c r="AN7" s="38"/>
      <c r="AO7" s="3"/>
      <c r="AP7" s="114">
        <v>0.53275028568847704</v>
      </c>
      <c r="AQ7" s="114" t="s">
        <v>680</v>
      </c>
      <c r="AR7" s="114">
        <v>0.89836282188683902</v>
      </c>
      <c r="AS7" s="114" t="s">
        <v>681</v>
      </c>
      <c r="AT7" s="114">
        <v>0.12994708994709001</v>
      </c>
      <c r="AU7" s="114">
        <v>0.965788138143857</v>
      </c>
      <c r="AV7" s="114"/>
      <c r="AW7" s="114"/>
      <c r="AX7" s="114"/>
      <c r="AY7" s="3"/>
      <c r="AZ7" s="114">
        <v>0.51404930164566098</v>
      </c>
      <c r="BA7" s="114" t="s">
        <v>712</v>
      </c>
      <c r="BB7" s="114">
        <v>0.87939975510966495</v>
      </c>
      <c r="BC7" s="114" t="s">
        <v>713</v>
      </c>
      <c r="BD7" s="114">
        <v>0.03</v>
      </c>
      <c r="BE7" s="114">
        <v>0.98279901593004204</v>
      </c>
      <c r="BF7" s="114"/>
      <c r="BG7" s="114"/>
      <c r="BH7" s="114"/>
      <c r="BI7" s="3"/>
      <c r="BJ7" s="114">
        <v>0.71081716637272196</v>
      </c>
      <c r="BK7" s="114" t="s">
        <v>572</v>
      </c>
      <c r="BL7" s="114">
        <v>0.76731936285742097</v>
      </c>
      <c r="BM7" s="114" t="s">
        <v>573</v>
      </c>
      <c r="BN7" s="114">
        <v>0.289153439153439</v>
      </c>
      <c r="BO7" s="114">
        <v>0.89943883277216596</v>
      </c>
      <c r="BP7" s="114">
        <v>4.4000000000000004</v>
      </c>
      <c r="BQ7" s="114">
        <v>0.86983471074379404</v>
      </c>
      <c r="BR7" s="114">
        <v>0.81454205756868803</v>
      </c>
      <c r="BS7" s="3"/>
      <c r="BT7" s="3">
        <f t="shared" si="0"/>
        <v>0.53792168034980226</v>
      </c>
      <c r="BU7" s="3">
        <f t="shared" si="1"/>
        <v>0.72715574966331631</v>
      </c>
    </row>
    <row r="8" spans="1:73" ht="14.4">
      <c r="A8" s="11" t="s">
        <v>21</v>
      </c>
      <c r="B8" s="78">
        <v>0.69949225218723099</v>
      </c>
      <c r="C8" s="78" t="s">
        <v>358</v>
      </c>
      <c r="D8" s="78">
        <v>0.627554242319046</v>
      </c>
      <c r="E8" s="78" t="s">
        <v>359</v>
      </c>
      <c r="F8" s="78">
        <v>0.38195835029168401</v>
      </c>
      <c r="G8" s="78">
        <v>0.786637401645366</v>
      </c>
      <c r="H8" s="38"/>
      <c r="I8" s="38"/>
      <c r="J8" s="38"/>
      <c r="K8" s="3"/>
      <c r="L8" s="81">
        <v>0.46718001824747901</v>
      </c>
      <c r="M8" s="81" t="s">
        <v>373</v>
      </c>
      <c r="N8" s="81">
        <v>0.44645227693989298</v>
      </c>
      <c r="O8" s="81" t="s">
        <v>374</v>
      </c>
      <c r="P8" s="81">
        <v>0.48167628667628698</v>
      </c>
      <c r="Q8" s="81">
        <v>0.45955106621773301</v>
      </c>
      <c r="R8" s="38"/>
      <c r="S8" s="38"/>
      <c r="T8" s="38"/>
      <c r="V8" s="80">
        <v>0.54821852141121497</v>
      </c>
      <c r="W8" s="80" t="s">
        <v>369</v>
      </c>
      <c r="X8" s="80">
        <v>0.58551867924953704</v>
      </c>
      <c r="Y8" s="80" t="s">
        <v>370</v>
      </c>
      <c r="Z8" s="80">
        <v>0.18535347368680699</v>
      </c>
      <c r="AA8" s="80">
        <v>0.85231335802655395</v>
      </c>
      <c r="AB8" s="38"/>
      <c r="AC8" s="38"/>
      <c r="AD8" s="38"/>
      <c r="AE8" s="3"/>
      <c r="AF8" s="79">
        <v>0.52548158292770097</v>
      </c>
      <c r="AG8" s="79" t="s">
        <v>364</v>
      </c>
      <c r="AH8" s="79">
        <v>0.93846924590249703</v>
      </c>
      <c r="AI8" s="79" t="s">
        <v>365</v>
      </c>
      <c r="AJ8" s="79">
        <v>0</v>
      </c>
      <c r="AK8" s="79">
        <v>0.99964726631393297</v>
      </c>
      <c r="AL8" s="38"/>
      <c r="AM8" s="38"/>
      <c r="AN8" s="38"/>
      <c r="AO8" s="3"/>
      <c r="AP8" s="114">
        <v>0.61908719038257498</v>
      </c>
      <c r="AQ8" s="114" t="s">
        <v>682</v>
      </c>
      <c r="AR8" s="114">
        <v>0.91250099561232501</v>
      </c>
      <c r="AS8" s="114" t="s">
        <v>683</v>
      </c>
      <c r="AT8" s="114">
        <v>0.12825396825396801</v>
      </c>
      <c r="AU8" s="114">
        <v>0.98144223550268395</v>
      </c>
      <c r="AV8" s="114"/>
      <c r="AW8" s="114"/>
      <c r="AX8" s="114"/>
      <c r="AY8" s="3"/>
      <c r="AZ8" s="114">
        <v>0.58398910247213598</v>
      </c>
      <c r="BA8" s="114" t="s">
        <v>714</v>
      </c>
      <c r="BB8" s="114">
        <v>0.88462207838003604</v>
      </c>
      <c r="BC8" s="114" t="s">
        <v>715</v>
      </c>
      <c r="BD8" s="114">
        <v>0</v>
      </c>
      <c r="BE8" s="114">
        <v>0.99284248639396899</v>
      </c>
      <c r="BF8" s="114"/>
      <c r="BG8" s="114"/>
      <c r="BH8" s="114"/>
      <c r="BI8" s="3"/>
      <c r="BJ8" s="114">
        <v>0.76196978604386001</v>
      </c>
      <c r="BK8" s="114" t="s">
        <v>356</v>
      </c>
      <c r="BL8" s="114">
        <v>0.77733755502784396</v>
      </c>
      <c r="BM8" s="114" t="s">
        <v>357</v>
      </c>
      <c r="BN8" s="114">
        <v>0.21904761904761899</v>
      </c>
      <c r="BO8" s="114">
        <v>0.93153759820426496</v>
      </c>
      <c r="BP8" s="114">
        <v>3.8888888888888902</v>
      </c>
      <c r="BQ8" s="114">
        <v>0.71792207792207996</v>
      </c>
      <c r="BR8" s="114">
        <v>0.63361650417076898</v>
      </c>
      <c r="BS8" s="3"/>
      <c r="BT8" s="3">
        <f t="shared" si="0"/>
        <v>0.60077406481031381</v>
      </c>
      <c r="BU8" s="3">
        <f t="shared" si="1"/>
        <v>0.73892215334731115</v>
      </c>
    </row>
    <row r="9" spans="1:73" ht="14.4">
      <c r="A9" s="11" t="s">
        <v>42</v>
      </c>
      <c r="B9" s="78">
        <v>0.70586687963407002</v>
      </c>
      <c r="C9" s="78" t="s">
        <v>360</v>
      </c>
      <c r="D9" s="78">
        <v>0.63138852246742005</v>
      </c>
      <c r="E9" s="78" t="s">
        <v>361</v>
      </c>
      <c r="F9" s="78">
        <v>7.1984126984126998E-2</v>
      </c>
      <c r="G9" s="78">
        <v>0.97343021185900402</v>
      </c>
      <c r="H9" s="38"/>
      <c r="I9" s="38"/>
      <c r="J9" s="38"/>
      <c r="K9" s="3"/>
      <c r="L9" s="81">
        <v>0.49435185185185199</v>
      </c>
      <c r="M9" s="81" t="s">
        <v>352</v>
      </c>
      <c r="N9" s="81">
        <v>0.45198905125375699</v>
      </c>
      <c r="O9" s="81" t="s">
        <v>375</v>
      </c>
      <c r="P9" s="81">
        <v>8.2037037037037006E-2</v>
      </c>
      <c r="Q9" s="81">
        <v>0.91074074074074096</v>
      </c>
      <c r="R9" s="38"/>
      <c r="S9" s="38"/>
      <c r="T9" s="38"/>
      <c r="V9" s="80">
        <v>0.499617557556154</v>
      </c>
      <c r="W9" s="80" t="s">
        <v>346</v>
      </c>
      <c r="X9" s="80">
        <v>0.60329720355020799</v>
      </c>
      <c r="Y9" s="80" t="s">
        <v>303</v>
      </c>
      <c r="Z9" s="80">
        <v>9.8765432098765395E-3</v>
      </c>
      <c r="AA9" s="80">
        <v>0.98624338624338603</v>
      </c>
      <c r="AB9" s="38"/>
      <c r="AC9" s="38"/>
      <c r="AD9" s="38"/>
      <c r="AE9" s="3"/>
      <c r="AF9" s="79">
        <v>0.49235065733143402</v>
      </c>
      <c r="AG9" s="79" t="s">
        <v>366</v>
      </c>
      <c r="AH9" s="79">
        <v>0.938805946239197</v>
      </c>
      <c r="AI9" s="79" t="s">
        <v>282</v>
      </c>
      <c r="AJ9" s="79">
        <v>0</v>
      </c>
      <c r="AK9" s="79">
        <v>1</v>
      </c>
      <c r="AL9" s="38"/>
      <c r="AM9" s="38"/>
      <c r="AN9" s="38"/>
      <c r="AO9" s="3"/>
      <c r="AP9" s="114">
        <v>0.62066465462223597</v>
      </c>
      <c r="AQ9" s="114" t="s">
        <v>684</v>
      </c>
      <c r="AR9" s="114">
        <v>0.91677762267092999</v>
      </c>
      <c r="AS9" s="114" t="s">
        <v>685</v>
      </c>
      <c r="AT9" s="114">
        <v>5.5555555555555601E-3</v>
      </c>
      <c r="AU9" s="114">
        <v>0.99709659292422603</v>
      </c>
      <c r="AV9" s="114"/>
      <c r="AW9" s="114"/>
      <c r="AX9" s="114"/>
      <c r="AY9" s="3"/>
      <c r="AZ9" s="114">
        <v>0.49996248352849398</v>
      </c>
      <c r="BA9" s="114" t="s">
        <v>716</v>
      </c>
      <c r="BB9" s="115">
        <v>0.89108641409690703</v>
      </c>
      <c r="BC9" s="114" t="s">
        <v>717</v>
      </c>
      <c r="BD9" s="114">
        <v>0</v>
      </c>
      <c r="BE9" s="114">
        <v>1</v>
      </c>
      <c r="BF9" s="114"/>
      <c r="BG9" s="114"/>
      <c r="BH9" s="114"/>
      <c r="BI9" s="3"/>
      <c r="BJ9" s="114">
        <v>0.75154157685021905</v>
      </c>
      <c r="BK9" s="114" t="s">
        <v>586</v>
      </c>
      <c r="BL9" s="114">
        <v>0.78329930980849605</v>
      </c>
      <c r="BM9" s="114" t="s">
        <v>587</v>
      </c>
      <c r="BN9" s="114">
        <v>2.6337448559670799E-2</v>
      </c>
      <c r="BO9" s="114">
        <v>0.99236812570145905</v>
      </c>
      <c r="BP9" s="114">
        <v>2.7777777777777799</v>
      </c>
      <c r="BQ9" s="114">
        <v>9.2363636363636203E-2</v>
      </c>
      <c r="BR9" s="114">
        <v>7.3427497527242605E-2</v>
      </c>
      <c r="BS9" s="3"/>
      <c r="BT9" s="3">
        <f t="shared" si="0"/>
        <v>0.58062223733920848</v>
      </c>
      <c r="BU9" s="3">
        <f t="shared" si="1"/>
        <v>0.74523486715527365</v>
      </c>
    </row>
    <row r="10" spans="1:73" ht="14.4">
      <c r="A10" s="11" t="s">
        <v>27</v>
      </c>
      <c r="B10" s="78">
        <v>0.70491584145188602</v>
      </c>
      <c r="C10" s="78" t="s">
        <v>362</v>
      </c>
      <c r="D10" s="78">
        <v>0.65096714890824803</v>
      </c>
      <c r="E10" s="78" t="s">
        <v>363</v>
      </c>
      <c r="F10" s="78">
        <v>0.54166919500252797</v>
      </c>
      <c r="G10" s="78">
        <v>0.72498898190545802</v>
      </c>
      <c r="H10" s="38"/>
      <c r="I10" s="38"/>
      <c r="J10" s="38"/>
      <c r="K10" s="3"/>
      <c r="L10" s="81">
        <v>0.49139574664508501</v>
      </c>
      <c r="M10" s="81" t="s">
        <v>376</v>
      </c>
      <c r="N10" s="81">
        <v>0.49642249735129002</v>
      </c>
      <c r="O10" s="81" t="s">
        <v>377</v>
      </c>
      <c r="P10" s="81">
        <v>0.68071669071669105</v>
      </c>
      <c r="Q10" s="81">
        <v>0.294489337822671</v>
      </c>
      <c r="R10" s="38"/>
      <c r="S10" s="38"/>
      <c r="T10" s="38"/>
      <c r="V10" s="80">
        <v>0.58934903967662799</v>
      </c>
      <c r="W10" s="80" t="s">
        <v>371</v>
      </c>
      <c r="X10" s="80">
        <v>0.59602760313440595</v>
      </c>
      <c r="Y10" s="80" t="s">
        <v>372</v>
      </c>
      <c r="Z10" s="80">
        <v>0.308662853123637</v>
      </c>
      <c r="AA10" s="80">
        <v>0.78926953667571498</v>
      </c>
      <c r="AB10" s="38"/>
      <c r="AC10" s="38"/>
      <c r="AD10" s="38"/>
      <c r="AE10" s="3"/>
      <c r="AF10" s="79">
        <v>0.57828737018740395</v>
      </c>
      <c r="AG10" s="79" t="s">
        <v>367</v>
      </c>
      <c r="AH10" s="79">
        <v>0.93782512351924396</v>
      </c>
      <c r="AI10" s="79" t="s">
        <v>368</v>
      </c>
      <c r="AJ10" s="79">
        <v>0</v>
      </c>
      <c r="AK10" s="79">
        <v>0.998963505630172</v>
      </c>
      <c r="AL10" s="38"/>
      <c r="AM10" s="38"/>
      <c r="AN10" s="38"/>
      <c r="AO10" s="3"/>
      <c r="AP10" s="114">
        <v>0.64138298848214204</v>
      </c>
      <c r="AQ10" s="114" t="s">
        <v>686</v>
      </c>
      <c r="AR10" s="114">
        <v>0.91356707503928003</v>
      </c>
      <c r="AS10" s="114" t="s">
        <v>687</v>
      </c>
      <c r="AT10" s="114">
        <v>0.20179894179894201</v>
      </c>
      <c r="AU10" s="114">
        <v>0.97543886570109695</v>
      </c>
      <c r="AV10" s="114"/>
      <c r="AW10" s="114"/>
      <c r="AX10" s="114"/>
      <c r="AY10" s="3"/>
      <c r="AZ10" s="114">
        <v>0.62658280985784798</v>
      </c>
      <c r="BA10" s="114" t="s">
        <v>718</v>
      </c>
      <c r="BB10" s="114">
        <v>0.88434560353351599</v>
      </c>
      <c r="BC10" s="114" t="s">
        <v>719</v>
      </c>
      <c r="BD10" s="114">
        <v>0</v>
      </c>
      <c r="BE10" s="114">
        <v>0.99267626913629703</v>
      </c>
      <c r="BF10" s="114"/>
      <c r="BG10" s="114"/>
      <c r="BH10" s="114"/>
      <c r="BI10" s="3"/>
      <c r="BJ10" s="114">
        <v>0.77521734095808204</v>
      </c>
      <c r="BK10" s="114" t="s">
        <v>588</v>
      </c>
      <c r="BL10" s="114">
        <v>0.78454637614742595</v>
      </c>
      <c r="BM10" s="114" t="s">
        <v>589</v>
      </c>
      <c r="BN10" s="114">
        <v>0.344650205761317</v>
      </c>
      <c r="BO10" s="114">
        <v>0.90594837261503902</v>
      </c>
      <c r="BP10" s="114">
        <v>5.6</v>
      </c>
      <c r="BQ10" s="114">
        <v>0.80916305916304998</v>
      </c>
      <c r="BR10" s="114">
        <v>0.81682209976225995</v>
      </c>
      <c r="BS10" s="3"/>
      <c r="BT10" s="3">
        <f t="shared" si="0"/>
        <v>0.62959016246558208</v>
      </c>
      <c r="BU10" s="3">
        <f t="shared" si="1"/>
        <v>0.75195734680477277</v>
      </c>
    </row>
    <row r="11" spans="1:73" ht="14.4">
      <c r="A11" s="11" t="s">
        <v>22</v>
      </c>
      <c r="B11" s="74">
        <v>0.69394148306277403</v>
      </c>
      <c r="C11" s="74" t="s">
        <v>335</v>
      </c>
      <c r="D11" s="74">
        <v>0.67658137179692202</v>
      </c>
      <c r="E11" s="74" t="s">
        <v>336</v>
      </c>
      <c r="F11" s="74">
        <v>0.74752395752395795</v>
      </c>
      <c r="G11" s="74">
        <v>0.63904288885926197</v>
      </c>
      <c r="H11" s="38"/>
      <c r="I11" s="38"/>
      <c r="J11" s="38"/>
      <c r="K11" s="3"/>
      <c r="L11" s="77">
        <v>0.439551764495548</v>
      </c>
      <c r="M11" s="77" t="s">
        <v>350</v>
      </c>
      <c r="N11" s="77">
        <v>0.54740398624041497</v>
      </c>
      <c r="O11" s="77" t="s">
        <v>351</v>
      </c>
      <c r="P11" s="77">
        <v>0.93859628026294695</v>
      </c>
      <c r="Q11" s="77">
        <v>6.4744268077601405E-2</v>
      </c>
      <c r="R11" s="38"/>
      <c r="S11" s="38"/>
      <c r="T11" s="38"/>
      <c r="V11" s="76">
        <v>0.62744144630921195</v>
      </c>
      <c r="W11" s="76" t="s">
        <v>344</v>
      </c>
      <c r="X11" s="76">
        <v>0.57699606658343605</v>
      </c>
      <c r="Y11" s="76" t="s">
        <v>345</v>
      </c>
      <c r="Z11" s="76">
        <v>0.67682050625291101</v>
      </c>
      <c r="AA11" s="76">
        <v>0.51920238819386999</v>
      </c>
      <c r="AB11" s="38"/>
      <c r="AC11" s="38"/>
      <c r="AD11" s="38"/>
      <c r="AE11" s="3"/>
      <c r="AF11" s="75">
        <v>0.570697457780869</v>
      </c>
      <c r="AG11" s="75" t="s">
        <v>341</v>
      </c>
      <c r="AH11" s="75">
        <v>0.938805946239197</v>
      </c>
      <c r="AI11" s="75" t="s">
        <v>282</v>
      </c>
      <c r="AJ11" s="75">
        <v>0</v>
      </c>
      <c r="AK11" s="75">
        <v>1</v>
      </c>
      <c r="AL11" s="38"/>
      <c r="AM11" s="38"/>
      <c r="AN11" s="38"/>
      <c r="AO11" s="3"/>
      <c r="AP11" s="114">
        <v>0.66914782035432696</v>
      </c>
      <c r="AQ11" s="114" t="s">
        <v>688</v>
      </c>
      <c r="AR11" s="114">
        <v>0.90316550659629902</v>
      </c>
      <c r="AS11" s="114" t="s">
        <v>689</v>
      </c>
      <c r="AT11" s="114">
        <v>0.22216931216931199</v>
      </c>
      <c r="AU11" s="114">
        <v>0.96240291907534403</v>
      </c>
      <c r="AV11" s="114"/>
      <c r="AW11" s="114"/>
      <c r="AX11" s="114"/>
      <c r="AY11" s="3"/>
      <c r="AZ11" s="114">
        <v>0.61544447421207105</v>
      </c>
      <c r="BA11" s="114" t="s">
        <v>720</v>
      </c>
      <c r="BB11" s="114">
        <v>0.87520130544645403</v>
      </c>
      <c r="BC11" s="114" t="s">
        <v>721</v>
      </c>
      <c r="BD11" s="114">
        <v>0</v>
      </c>
      <c r="BE11" s="114">
        <v>0.98224679755069499</v>
      </c>
      <c r="BF11" s="114"/>
      <c r="BG11" s="114"/>
      <c r="BH11" s="114"/>
      <c r="BI11" s="3"/>
      <c r="BJ11" s="114">
        <v>0.79328187815842099</v>
      </c>
      <c r="BK11" s="114" t="s">
        <v>333</v>
      </c>
      <c r="BL11" s="114">
        <v>0.78612256801233205</v>
      </c>
      <c r="BM11" s="114" t="s">
        <v>334</v>
      </c>
      <c r="BN11" s="114">
        <v>0.60332157554379795</v>
      </c>
      <c r="BO11" s="114">
        <v>0.83658810325476995</v>
      </c>
      <c r="BP11" s="114">
        <v>5.6666666666666696</v>
      </c>
      <c r="BQ11" s="114">
        <v>0.88235294117646401</v>
      </c>
      <c r="BR11" s="114">
        <v>0.87820096584478502</v>
      </c>
      <c r="BS11" s="3"/>
      <c r="BT11" s="3">
        <f t="shared" si="0"/>
        <v>0.62992947491046025</v>
      </c>
      <c r="BU11" s="3">
        <f t="shared" si="1"/>
        <v>0.75775382155929361</v>
      </c>
    </row>
    <row r="12" spans="1:73" ht="14.4">
      <c r="A12" s="11" t="s">
        <v>25</v>
      </c>
      <c r="B12" s="74">
        <v>0.70611107987827004</v>
      </c>
      <c r="C12" s="74" t="s">
        <v>337</v>
      </c>
      <c r="D12" s="74">
        <v>0.63496895447363899</v>
      </c>
      <c r="E12" s="74" t="s">
        <v>338</v>
      </c>
      <c r="F12" s="74">
        <v>0.117388167388167</v>
      </c>
      <c r="G12" s="74">
        <v>0.95401500718064203</v>
      </c>
      <c r="H12" s="38"/>
      <c r="I12" s="38"/>
      <c r="J12" s="38"/>
      <c r="K12" s="3"/>
      <c r="L12" s="77">
        <v>0.49435185185185199</v>
      </c>
      <c r="M12" s="77" t="s">
        <v>352</v>
      </c>
      <c r="N12" s="77">
        <v>0.45830713404242801</v>
      </c>
      <c r="O12" s="77" t="s">
        <v>353</v>
      </c>
      <c r="P12" s="77">
        <v>0.133888888888889</v>
      </c>
      <c r="Q12" s="77">
        <v>0.85888888888888903</v>
      </c>
      <c r="R12" s="38"/>
      <c r="S12" s="38"/>
      <c r="T12" s="38"/>
      <c r="V12" s="76">
        <v>0.499617557556154</v>
      </c>
      <c r="W12" s="76" t="s">
        <v>346</v>
      </c>
      <c r="X12" s="76">
        <v>0.59553117138901401</v>
      </c>
      <c r="Y12" s="76" t="s">
        <v>347</v>
      </c>
      <c r="Z12" s="76">
        <v>7.1642924976258293E-2</v>
      </c>
      <c r="AA12" s="76">
        <v>0.93007350024893898</v>
      </c>
      <c r="AB12" s="38"/>
      <c r="AC12" s="38"/>
      <c r="AD12" s="38"/>
      <c r="AE12" s="3"/>
      <c r="AF12" s="75">
        <v>0.49298818010010498</v>
      </c>
      <c r="AG12" s="75" t="s">
        <v>342</v>
      </c>
      <c r="AH12" s="75">
        <v>0.938805946239197</v>
      </c>
      <c r="AI12" s="75" t="s">
        <v>282</v>
      </c>
      <c r="AJ12" s="75">
        <v>0</v>
      </c>
      <c r="AK12" s="75">
        <v>1</v>
      </c>
      <c r="AL12" s="38"/>
      <c r="AM12" s="38"/>
      <c r="AN12" s="38"/>
      <c r="AO12" s="3"/>
      <c r="AP12" s="114">
        <v>0.62188887128289905</v>
      </c>
      <c r="AQ12" s="114" t="s">
        <v>690</v>
      </c>
      <c r="AR12" s="114">
        <v>0.91363591776201603</v>
      </c>
      <c r="AS12" s="114" t="s">
        <v>691</v>
      </c>
      <c r="AT12" s="114">
        <v>2.2222222222222199E-2</v>
      </c>
      <c r="AU12" s="114">
        <v>0.99220567700992501</v>
      </c>
      <c r="AV12" s="114"/>
      <c r="AW12" s="114"/>
      <c r="AX12" s="114"/>
      <c r="AY12" s="3"/>
      <c r="AZ12" s="114">
        <v>0.50246202740734802</v>
      </c>
      <c r="BA12" s="114" t="s">
        <v>722</v>
      </c>
      <c r="BB12" s="114">
        <v>0.88969207858492405</v>
      </c>
      <c r="BC12" s="114" t="s">
        <v>723</v>
      </c>
      <c r="BD12" s="114">
        <v>0</v>
      </c>
      <c r="BE12" s="114">
        <v>0.99851190476190499</v>
      </c>
      <c r="BF12" s="114"/>
      <c r="BG12" s="114"/>
      <c r="BH12" s="114"/>
      <c r="BI12" s="3"/>
      <c r="BJ12" s="114">
        <v>0.75159977197014205</v>
      </c>
      <c r="BK12" s="114" t="s">
        <v>582</v>
      </c>
      <c r="BL12" s="114">
        <v>0.78206474190726105</v>
      </c>
      <c r="BM12" s="114" t="s">
        <v>583</v>
      </c>
      <c r="BN12" s="114">
        <v>7.4074074074074098E-2</v>
      </c>
      <c r="BO12" s="114">
        <v>0.97777777777777797</v>
      </c>
      <c r="BP12" s="114">
        <v>2.8444444444444401</v>
      </c>
      <c r="BQ12" s="114">
        <v>9.0198863636363702E-2</v>
      </c>
      <c r="BR12" s="114">
        <v>7.1706540553907003E-2</v>
      </c>
      <c r="BS12" s="3"/>
      <c r="BT12" s="3">
        <f t="shared" si="0"/>
        <v>0.58128847714953857</v>
      </c>
      <c r="BU12" s="3">
        <f t="shared" si="1"/>
        <v>0.74471513491406849</v>
      </c>
    </row>
    <row r="13" spans="1:73" ht="14.4">
      <c r="A13" s="10" t="s">
        <v>28</v>
      </c>
      <c r="B13" s="74">
        <v>0.69601440510600199</v>
      </c>
      <c r="C13" s="74" t="s">
        <v>339</v>
      </c>
      <c r="D13" s="74">
        <v>0.678393895869982</v>
      </c>
      <c r="E13" s="74" t="s">
        <v>340</v>
      </c>
      <c r="F13" s="74">
        <v>0.75550320050320097</v>
      </c>
      <c r="G13" s="74">
        <v>0.63492932860535001</v>
      </c>
      <c r="H13" s="38"/>
      <c r="I13" s="38"/>
      <c r="J13" s="38"/>
      <c r="K13" s="3"/>
      <c r="L13" s="77">
        <v>0.44202031813473602</v>
      </c>
      <c r="M13" s="77" t="s">
        <v>354</v>
      </c>
      <c r="N13" s="77">
        <v>0.55283115710876296</v>
      </c>
      <c r="O13" s="77" t="s">
        <v>355</v>
      </c>
      <c r="P13" s="77">
        <v>0.94825236491903198</v>
      </c>
      <c r="Q13" s="77">
        <v>6.0299823633157001E-2</v>
      </c>
      <c r="R13" s="38"/>
      <c r="S13" s="38"/>
      <c r="T13" s="38"/>
      <c r="V13" s="76">
        <v>0.64027564010978</v>
      </c>
      <c r="W13" s="76" t="s">
        <v>348</v>
      </c>
      <c r="X13" s="76">
        <v>0.58205578791134205</v>
      </c>
      <c r="Y13" s="76" t="s">
        <v>349</v>
      </c>
      <c r="Z13" s="76">
        <v>0.67521692464932903</v>
      </c>
      <c r="AA13" s="76">
        <v>0.52956277991391099</v>
      </c>
      <c r="AB13" s="38"/>
      <c r="AC13" s="38"/>
      <c r="AD13" s="38"/>
      <c r="AE13" s="3"/>
      <c r="AF13" s="75">
        <v>0.57878570879763402</v>
      </c>
      <c r="AG13" s="75" t="s">
        <v>343</v>
      </c>
      <c r="AH13" s="75">
        <v>0.938805946239197</v>
      </c>
      <c r="AI13" s="75" t="s">
        <v>282</v>
      </c>
      <c r="AJ13" s="75">
        <v>0</v>
      </c>
      <c r="AK13" s="75">
        <v>1</v>
      </c>
      <c r="AL13" s="38"/>
      <c r="AM13" s="38"/>
      <c r="AN13" s="38"/>
      <c r="AO13" s="3"/>
      <c r="AP13" s="114">
        <v>0.67103275958420106</v>
      </c>
      <c r="AQ13" s="114" t="s">
        <v>692</v>
      </c>
      <c r="AR13" s="114">
        <v>0.90227340614578799</v>
      </c>
      <c r="AS13" s="114" t="s">
        <v>693</v>
      </c>
      <c r="AT13" s="114">
        <v>0.227724867724868</v>
      </c>
      <c r="AU13" s="114">
        <v>0.96094951668304196</v>
      </c>
      <c r="AV13" s="114"/>
      <c r="AW13" s="114"/>
      <c r="AX13" s="114"/>
      <c r="AY13" s="3"/>
      <c r="AZ13" s="114">
        <v>0.61745901046754903</v>
      </c>
      <c r="BA13" s="114" t="s">
        <v>724</v>
      </c>
      <c r="BB13" s="114">
        <v>0.87748969805742805</v>
      </c>
      <c r="BC13" s="114" t="s">
        <v>725</v>
      </c>
      <c r="BD13" s="114">
        <v>0</v>
      </c>
      <c r="BE13" s="114">
        <v>0.984813432561775</v>
      </c>
      <c r="BF13" s="114"/>
      <c r="BG13" s="114"/>
      <c r="BH13" s="114"/>
      <c r="BI13" s="3"/>
      <c r="BJ13" s="116">
        <v>0.79566772961834697</v>
      </c>
      <c r="BK13" s="114" t="s">
        <v>584</v>
      </c>
      <c r="BL13" s="115">
        <v>0.78770848088433398</v>
      </c>
      <c r="BM13" s="114" t="s">
        <v>585</v>
      </c>
      <c r="BN13" s="114">
        <v>0.60661375661375605</v>
      </c>
      <c r="BO13" s="114">
        <v>0.83771043771043796</v>
      </c>
      <c r="BP13" s="114">
        <v>5.9777777777777796</v>
      </c>
      <c r="BQ13" s="114">
        <v>0.758026360256845</v>
      </c>
      <c r="BR13" s="114">
        <v>0.76520137226419105</v>
      </c>
      <c r="BS13" s="3"/>
      <c r="BT13" s="3">
        <f t="shared" si="0"/>
        <v>0.63446508168832128</v>
      </c>
      <c r="BU13" s="115">
        <f t="shared" si="1"/>
        <v>0.75993691031669053</v>
      </c>
    </row>
    <row r="14" spans="1:73" ht="24.6">
      <c r="A14" s="11" t="s">
        <v>23</v>
      </c>
      <c r="B14" s="70">
        <v>0.67637080487800605</v>
      </c>
      <c r="C14" s="70" t="s">
        <v>314</v>
      </c>
      <c r="D14" s="70">
        <v>0.60790760218797402</v>
      </c>
      <c r="E14" s="70" t="s">
        <v>315</v>
      </c>
      <c r="F14" s="70">
        <v>0.93610586943920304</v>
      </c>
      <c r="G14" s="70">
        <v>0.41663574031681</v>
      </c>
      <c r="H14" s="38"/>
      <c r="I14" s="38"/>
      <c r="J14" s="38"/>
      <c r="K14" s="3"/>
      <c r="L14" s="73">
        <v>0.5</v>
      </c>
      <c r="M14" s="73" t="s">
        <v>281</v>
      </c>
      <c r="N14" s="73">
        <v>0.56005293725881999</v>
      </c>
      <c r="O14" s="73" t="s">
        <v>332</v>
      </c>
      <c r="P14" s="73">
        <v>1</v>
      </c>
      <c r="Q14" s="73">
        <v>0</v>
      </c>
      <c r="R14" s="38"/>
      <c r="S14" s="38"/>
      <c r="T14" s="38"/>
      <c r="V14" s="72">
        <v>0.57778208255522001</v>
      </c>
      <c r="W14" s="72" t="s">
        <v>326</v>
      </c>
      <c r="X14" s="72">
        <v>0.48621991703960099</v>
      </c>
      <c r="Y14" s="72" t="s">
        <v>327</v>
      </c>
      <c r="Z14" s="72">
        <v>0.98435592185592202</v>
      </c>
      <c r="AA14" s="72">
        <v>0.171208243254518</v>
      </c>
      <c r="AB14" s="38"/>
      <c r="AC14" s="38"/>
      <c r="AD14" s="38"/>
      <c r="AE14" s="3"/>
      <c r="AF14" s="71">
        <v>0.61588586072417495</v>
      </c>
      <c r="AG14" s="71" t="s">
        <v>320</v>
      </c>
      <c r="AH14" s="71">
        <v>0.94860474841284204</v>
      </c>
      <c r="AI14" s="71" t="s">
        <v>321</v>
      </c>
      <c r="AJ14" s="71">
        <v>0.236666666666667</v>
      </c>
      <c r="AK14" s="71">
        <v>0.99510505478168298</v>
      </c>
      <c r="AL14" s="38"/>
      <c r="AM14" s="38"/>
      <c r="AN14" s="38"/>
      <c r="AO14" s="3"/>
      <c r="AP14" s="114">
        <v>0.69257385988320097</v>
      </c>
      <c r="AQ14" s="114" t="s">
        <v>694</v>
      </c>
      <c r="AR14" s="114">
        <v>0.84882966994143205</v>
      </c>
      <c r="AS14" s="114" t="s">
        <v>695</v>
      </c>
      <c r="AT14" s="114">
        <v>0.504708994708995</v>
      </c>
      <c r="AU14" s="114">
        <v>0.88043872505740695</v>
      </c>
      <c r="AV14" s="114"/>
      <c r="AW14" s="114"/>
      <c r="AX14" s="114"/>
      <c r="AY14" s="3"/>
      <c r="AZ14" s="114">
        <v>0.65160817175394403</v>
      </c>
      <c r="BA14" s="114" t="s">
        <v>726</v>
      </c>
      <c r="BB14" s="114">
        <v>0.739292108711184</v>
      </c>
      <c r="BC14" s="114" t="s">
        <v>727</v>
      </c>
      <c r="BD14" s="114">
        <v>0.543333333333333</v>
      </c>
      <c r="BE14" s="114">
        <v>0.75988301017455495</v>
      </c>
      <c r="BF14" s="114"/>
      <c r="BG14" s="114"/>
      <c r="BH14" s="114"/>
      <c r="BI14" s="3"/>
      <c r="BJ14" s="114">
        <v>0.78069183902517203</v>
      </c>
      <c r="BK14" s="114" t="s">
        <v>312</v>
      </c>
      <c r="BL14" s="114">
        <v>0.76379758085794802</v>
      </c>
      <c r="BM14" s="114" t="s">
        <v>313</v>
      </c>
      <c r="BN14" s="114">
        <v>0.81031746031745999</v>
      </c>
      <c r="BO14" s="114">
        <v>0.75106621773288396</v>
      </c>
      <c r="BP14" s="114">
        <v>4.8</v>
      </c>
      <c r="BQ14" s="114">
        <v>0.750000000000004</v>
      </c>
      <c r="BR14" s="114">
        <v>0.70930322013412495</v>
      </c>
      <c r="BS14" s="3"/>
      <c r="BT14" s="3">
        <f t="shared" si="0"/>
        <v>0.64213037411710261</v>
      </c>
      <c r="BU14" s="3">
        <f t="shared" si="1"/>
        <v>0.70781493777282878</v>
      </c>
    </row>
    <row r="15" spans="1:73" ht="14.4">
      <c r="A15" s="11" t="s">
        <v>26</v>
      </c>
      <c r="B15" s="70">
        <v>0.690958286550167</v>
      </c>
      <c r="C15" s="70" t="s">
        <v>316</v>
      </c>
      <c r="D15" s="70">
        <v>0.66439517218698396</v>
      </c>
      <c r="E15" s="70" t="s">
        <v>317</v>
      </c>
      <c r="F15" s="70">
        <v>0.79426591926591905</v>
      </c>
      <c r="G15" s="70">
        <v>0.58765065383441595</v>
      </c>
      <c r="H15" s="38"/>
      <c r="I15" s="38"/>
      <c r="J15" s="38"/>
      <c r="K15" s="3"/>
      <c r="L15" s="73">
        <v>0.5</v>
      </c>
      <c r="M15" s="73" t="s">
        <v>281</v>
      </c>
      <c r="N15" s="73">
        <v>0.56005293725881999</v>
      </c>
      <c r="O15" s="73" t="s">
        <v>332</v>
      </c>
      <c r="P15" s="73">
        <v>1</v>
      </c>
      <c r="Q15" s="73">
        <v>0</v>
      </c>
      <c r="R15" s="38"/>
      <c r="S15" s="38"/>
      <c r="T15" s="38"/>
      <c r="V15" s="72">
        <v>0.49968973359324198</v>
      </c>
      <c r="W15" s="72" t="s">
        <v>328</v>
      </c>
      <c r="X15" s="72">
        <v>0.39003612978312502</v>
      </c>
      <c r="Y15" s="72" t="s">
        <v>329</v>
      </c>
      <c r="Z15" s="72">
        <v>0.99435185185185204</v>
      </c>
      <c r="AA15" s="72">
        <v>5.0276153346328796E-3</v>
      </c>
      <c r="AB15" s="38"/>
      <c r="AC15" s="38"/>
      <c r="AD15" s="38"/>
      <c r="AE15" s="3"/>
      <c r="AF15" s="71">
        <v>0.49897435897435899</v>
      </c>
      <c r="AG15" s="71" t="s">
        <v>322</v>
      </c>
      <c r="AH15" s="71">
        <v>0.93687357908943802</v>
      </c>
      <c r="AI15" s="71" t="s">
        <v>323</v>
      </c>
      <c r="AJ15" s="71">
        <v>0</v>
      </c>
      <c r="AK15" s="71">
        <v>0.99794871794871798</v>
      </c>
      <c r="AL15" s="38"/>
      <c r="AM15" s="38"/>
      <c r="AN15" s="38"/>
      <c r="AO15" s="3"/>
      <c r="AP15" s="114">
        <v>0.61516067206622205</v>
      </c>
      <c r="AQ15" s="114" t="s">
        <v>696</v>
      </c>
      <c r="AR15" s="114">
        <v>0.86821717942119403</v>
      </c>
      <c r="AS15" s="114" t="s">
        <v>697</v>
      </c>
      <c r="AT15" s="114">
        <v>0.31444444444444403</v>
      </c>
      <c r="AU15" s="114">
        <v>0.91587689968800101</v>
      </c>
      <c r="AV15" s="114"/>
      <c r="AW15" s="114"/>
      <c r="AX15" s="114"/>
      <c r="AY15" s="3"/>
      <c r="AZ15" s="114">
        <v>0.51150834270869205</v>
      </c>
      <c r="BA15" s="114" t="s">
        <v>728</v>
      </c>
      <c r="BB15" s="114">
        <v>0.834936547318197</v>
      </c>
      <c r="BC15" s="114" t="s">
        <v>729</v>
      </c>
      <c r="BD15" s="114">
        <v>9.7407407407407401E-2</v>
      </c>
      <c r="BE15" s="114">
        <v>0.92560927800997705</v>
      </c>
      <c r="BF15" s="114"/>
      <c r="BG15" s="114"/>
      <c r="BH15" s="114"/>
      <c r="BI15" s="3"/>
      <c r="BJ15" s="114">
        <v>0.74403024958580499</v>
      </c>
      <c r="BK15" s="114" t="s">
        <v>578</v>
      </c>
      <c r="BL15" s="114">
        <v>0.73036426002305299</v>
      </c>
      <c r="BM15" s="114" t="s">
        <v>579</v>
      </c>
      <c r="BN15" s="114">
        <v>0.76819517930629</v>
      </c>
      <c r="BO15" s="114">
        <v>0.71986531986531999</v>
      </c>
      <c r="BP15" s="114">
        <v>2.5111111111111102</v>
      </c>
      <c r="BQ15" s="114">
        <v>0.102172164119067</v>
      </c>
      <c r="BR15" s="114">
        <v>8.1225107884144804E-2</v>
      </c>
      <c r="BS15" s="3"/>
      <c r="BT15" s="3">
        <f t="shared" si="0"/>
        <v>0.58004594906835538</v>
      </c>
      <c r="BU15" s="3">
        <f t="shared" si="1"/>
        <v>0.71212511501154441</v>
      </c>
    </row>
    <row r="16" spans="1:73" ht="14.4">
      <c r="A16" s="13" t="s">
        <v>29</v>
      </c>
      <c r="B16" s="70">
        <v>0.67499089580072902</v>
      </c>
      <c r="C16" s="70" t="s">
        <v>318</v>
      </c>
      <c r="D16" s="70">
        <v>0.60840283220983304</v>
      </c>
      <c r="E16" s="70" t="s">
        <v>319</v>
      </c>
      <c r="F16" s="70">
        <v>0.94395789395789398</v>
      </c>
      <c r="G16" s="70">
        <v>0.406023897643564</v>
      </c>
      <c r="H16" s="38"/>
      <c r="I16" s="38"/>
      <c r="J16" s="38"/>
      <c r="K16" s="3"/>
      <c r="L16" s="73">
        <v>0.5</v>
      </c>
      <c r="M16" s="73" t="s">
        <v>281</v>
      </c>
      <c r="N16" s="73">
        <v>0.56005293725881999</v>
      </c>
      <c r="O16" s="73" t="s">
        <v>332</v>
      </c>
      <c r="P16" s="73">
        <v>1</v>
      </c>
      <c r="Q16" s="73">
        <v>0</v>
      </c>
      <c r="R16" s="38"/>
      <c r="S16" s="38"/>
      <c r="T16" s="38"/>
      <c r="V16" s="72">
        <v>0.57048594621376203</v>
      </c>
      <c r="W16" s="72" t="s">
        <v>330</v>
      </c>
      <c r="X16" s="72">
        <v>0.47795343995591999</v>
      </c>
      <c r="Y16" s="72" t="s">
        <v>331</v>
      </c>
      <c r="Z16" s="72">
        <v>0.98852258852258801</v>
      </c>
      <c r="AA16" s="72">
        <v>0.152449303904936</v>
      </c>
      <c r="AB16" s="38"/>
      <c r="AC16" s="38"/>
      <c r="AD16" s="38"/>
      <c r="AE16" s="3"/>
      <c r="AF16" s="71">
        <v>0.68982139924759101</v>
      </c>
      <c r="AG16" s="71" t="s">
        <v>324</v>
      </c>
      <c r="AH16" s="71">
        <v>0.92926629961923901</v>
      </c>
      <c r="AI16" s="71" t="s">
        <v>325</v>
      </c>
      <c r="AJ16" s="71">
        <v>0.41666666666666702</v>
      </c>
      <c r="AK16" s="71">
        <v>0.96297613182851505</v>
      </c>
      <c r="AL16" s="38"/>
      <c r="AM16" s="38"/>
      <c r="AN16" s="38"/>
      <c r="AO16" s="3"/>
      <c r="AP16" s="116">
        <v>0.703556502185261</v>
      </c>
      <c r="AQ16" s="114" t="s">
        <v>698</v>
      </c>
      <c r="AR16" s="114">
        <v>0.807176912996591</v>
      </c>
      <c r="AS16" s="114" t="s">
        <v>699</v>
      </c>
      <c r="AT16" s="114">
        <v>0.57841269841269805</v>
      </c>
      <c r="AU16" s="114">
        <v>0.82870030595782396</v>
      </c>
      <c r="AV16" s="114"/>
      <c r="AW16" s="114"/>
      <c r="AX16" s="114"/>
      <c r="AY16" s="3"/>
      <c r="AZ16" s="116">
        <v>0.67590665840335096</v>
      </c>
      <c r="BA16" s="114" t="s">
        <v>730</v>
      </c>
      <c r="BB16" s="114">
        <v>0.69154348933587495</v>
      </c>
      <c r="BC16" s="114" t="s">
        <v>731</v>
      </c>
      <c r="BD16" s="114">
        <v>0.65518518518518498</v>
      </c>
      <c r="BE16" s="114">
        <v>0.69662813162151704</v>
      </c>
      <c r="BF16" s="114"/>
      <c r="BG16" s="114"/>
      <c r="BH16" s="114"/>
      <c r="BI16" s="3"/>
      <c r="BJ16" s="114">
        <v>0.78521324354657696</v>
      </c>
      <c r="BK16" s="114" t="s">
        <v>580</v>
      </c>
      <c r="BL16" s="114">
        <v>0.76591398297434998</v>
      </c>
      <c r="BM16" s="114" t="s">
        <v>581</v>
      </c>
      <c r="BN16" s="114">
        <v>0.81913580246913598</v>
      </c>
      <c r="BO16" s="114">
        <v>0.75129068462401805</v>
      </c>
      <c r="BP16" s="114">
        <v>5.06666666666667</v>
      </c>
      <c r="BQ16" s="114">
        <v>0.89433811802231999</v>
      </c>
      <c r="BR16" s="114">
        <v>0.902803373417981</v>
      </c>
      <c r="BS16" s="3"/>
      <c r="BT16" s="116">
        <f t="shared" si="0"/>
        <v>0.65713923505675298</v>
      </c>
      <c r="BU16" s="3">
        <f t="shared" si="1"/>
        <v>0.69147284205008963</v>
      </c>
    </row>
    <row r="17" spans="1:73" ht="14.4">
      <c r="A17" s="11" t="s">
        <v>24</v>
      </c>
      <c r="B17" s="66">
        <v>0.67511512071086799</v>
      </c>
      <c r="C17" s="66" t="s">
        <v>289</v>
      </c>
      <c r="D17" s="66">
        <v>0.63808478197768503</v>
      </c>
      <c r="E17" s="66" t="s">
        <v>290</v>
      </c>
      <c r="F17" s="66">
        <v>0.44501023667690298</v>
      </c>
      <c r="G17" s="66">
        <v>0.75929215691072405</v>
      </c>
      <c r="H17" s="38"/>
      <c r="I17" s="38"/>
      <c r="J17" s="38"/>
      <c r="K17" s="3"/>
      <c r="L17" s="69">
        <v>0.48783370076425597</v>
      </c>
      <c r="M17" s="69" t="s">
        <v>306</v>
      </c>
      <c r="N17" s="69">
        <v>0.48705623037666401</v>
      </c>
      <c r="O17" s="69" t="s">
        <v>307</v>
      </c>
      <c r="P17" s="69">
        <v>0.56041446208112899</v>
      </c>
      <c r="Q17" s="69">
        <v>0.42112634279300898</v>
      </c>
      <c r="R17" s="38"/>
      <c r="S17" s="38"/>
      <c r="T17" s="38"/>
      <c r="V17" s="68">
        <v>0.57320111939149698</v>
      </c>
      <c r="W17" s="68" t="s">
        <v>300</v>
      </c>
      <c r="X17" s="68">
        <v>0.58903280068431996</v>
      </c>
      <c r="Y17" s="68" t="s">
        <v>301</v>
      </c>
      <c r="Z17" s="68">
        <v>0.21947764835019701</v>
      </c>
      <c r="AA17" s="68">
        <v>0.83738832089645698</v>
      </c>
      <c r="AB17" s="38"/>
      <c r="AC17" s="38"/>
      <c r="AD17" s="38"/>
      <c r="AE17" s="3"/>
      <c r="AF17" s="67">
        <v>0.57258531182079997</v>
      </c>
      <c r="AG17" s="67" t="s">
        <v>295</v>
      </c>
      <c r="AH17" s="67">
        <v>0.93812546210850201</v>
      </c>
      <c r="AI17" s="67" t="s">
        <v>296</v>
      </c>
      <c r="AJ17" s="67">
        <v>0</v>
      </c>
      <c r="AK17" s="67">
        <v>0.99928147182384497</v>
      </c>
      <c r="AL17" s="38"/>
      <c r="AM17" s="38"/>
      <c r="AN17" s="38"/>
      <c r="AO17" s="3"/>
      <c r="AP17" s="114">
        <v>0.63725103067848099</v>
      </c>
      <c r="AQ17" s="114" t="s">
        <v>700</v>
      </c>
      <c r="AR17" s="114">
        <v>0.91180831557239705</v>
      </c>
      <c r="AS17" s="114" t="s">
        <v>701</v>
      </c>
      <c r="AT17" s="114">
        <v>0.196190476190476</v>
      </c>
      <c r="AU17" s="114">
        <v>0.97443600274340503</v>
      </c>
      <c r="AV17" s="114"/>
      <c r="AW17" s="114"/>
      <c r="AX17" s="114"/>
      <c r="AY17" s="3"/>
      <c r="AZ17" s="114">
        <v>0.60157686281255196</v>
      </c>
      <c r="BA17" s="114" t="s">
        <v>732</v>
      </c>
      <c r="BB17" s="114">
        <v>0.87968020837327998</v>
      </c>
      <c r="BC17" s="114" t="s">
        <v>733</v>
      </c>
      <c r="BD17" s="114">
        <v>0</v>
      </c>
      <c r="BE17" s="114">
        <v>0.98750108395765102</v>
      </c>
      <c r="BF17" s="114"/>
      <c r="BG17" s="114"/>
      <c r="BH17" s="114"/>
      <c r="BI17" s="3"/>
      <c r="BJ17" s="114">
        <v>0.75279707717979305</v>
      </c>
      <c r="BK17" s="114" t="s">
        <v>287</v>
      </c>
      <c r="BL17" s="114">
        <v>0.780328847782916</v>
      </c>
      <c r="BM17" s="114" t="s">
        <v>288</v>
      </c>
      <c r="BN17" s="114">
        <v>0.26734273956496202</v>
      </c>
      <c r="BO17" s="114">
        <v>0.92188552188552197</v>
      </c>
      <c r="BP17" s="114">
        <v>5.62222222222222</v>
      </c>
      <c r="BQ17" s="114">
        <v>0.88932806324111702</v>
      </c>
      <c r="BR17" s="114">
        <v>0.885143265970469</v>
      </c>
      <c r="BS17" s="3"/>
      <c r="BT17" s="3">
        <f t="shared" si="0"/>
        <v>0.6143371747654639</v>
      </c>
      <c r="BU17" s="3">
        <f t="shared" si="1"/>
        <v>0.74630237812510913</v>
      </c>
    </row>
    <row r="18" spans="1:73" ht="14.4">
      <c r="A18" s="11" t="s">
        <v>43</v>
      </c>
      <c r="B18" s="66">
        <v>0.50332240858556598</v>
      </c>
      <c r="C18" s="66" t="s">
        <v>291</v>
      </c>
      <c r="D18" s="66">
        <v>0.62296451225030602</v>
      </c>
      <c r="E18" s="66" t="s">
        <v>292</v>
      </c>
      <c r="F18" s="66">
        <v>2.6984126984126999E-2</v>
      </c>
      <c r="G18" s="66">
        <v>0.98376068376068404</v>
      </c>
      <c r="H18" s="38"/>
      <c r="I18" s="38"/>
      <c r="J18" s="38"/>
      <c r="K18" s="3"/>
      <c r="L18" s="69">
        <v>0.5</v>
      </c>
      <c r="M18" s="69" t="s">
        <v>308</v>
      </c>
      <c r="N18" s="69">
        <v>0.44256144182614798</v>
      </c>
      <c r="O18" s="69" t="s">
        <v>309</v>
      </c>
      <c r="P18" s="69">
        <v>3.1481481481481499E-2</v>
      </c>
      <c r="Q18" s="69">
        <v>0.96444444444444399</v>
      </c>
      <c r="R18" s="38"/>
      <c r="S18" s="38"/>
      <c r="T18" s="38"/>
      <c r="V18" s="68">
        <v>0.495006182359984</v>
      </c>
      <c r="W18" s="68" t="s">
        <v>302</v>
      </c>
      <c r="X18" s="68">
        <v>0.60329720355020799</v>
      </c>
      <c r="Y18" s="68" t="s">
        <v>303</v>
      </c>
      <c r="Z18" s="68">
        <v>9.8765432098765395E-3</v>
      </c>
      <c r="AA18" s="68">
        <v>0.98624338624338603</v>
      </c>
      <c r="AB18" s="38"/>
      <c r="AC18" s="38"/>
      <c r="AD18" s="38"/>
      <c r="AE18" s="3"/>
      <c r="AF18" s="67">
        <v>0.504610682454528</v>
      </c>
      <c r="AG18" s="67" t="s">
        <v>297</v>
      </c>
      <c r="AH18" s="67">
        <v>0.938805946239197</v>
      </c>
      <c r="AI18" s="67" t="s">
        <v>282</v>
      </c>
      <c r="AJ18" s="67">
        <v>0</v>
      </c>
      <c r="AK18" s="67">
        <v>1</v>
      </c>
      <c r="AL18" s="38"/>
      <c r="AM18" s="38"/>
      <c r="AN18" s="38"/>
      <c r="AO18" s="3"/>
      <c r="AP18" s="114">
        <v>0.50026645847439299</v>
      </c>
      <c r="AQ18" s="114" t="s">
        <v>702</v>
      </c>
      <c r="AR18" s="114">
        <v>0.91635027224358001</v>
      </c>
      <c r="AS18" s="114" t="s">
        <v>703</v>
      </c>
      <c r="AT18" s="114">
        <v>0</v>
      </c>
      <c r="AU18" s="114">
        <v>0.99717765894236499</v>
      </c>
      <c r="AV18" s="114"/>
      <c r="AW18" s="114"/>
      <c r="AX18" s="114"/>
      <c r="AY18" s="3"/>
      <c r="AZ18" s="114">
        <v>0.50323247354497302</v>
      </c>
      <c r="BA18" s="114" t="s">
        <v>734</v>
      </c>
      <c r="BB18" s="114">
        <v>0.88900308076357404</v>
      </c>
      <c r="BC18" s="114" t="s">
        <v>735</v>
      </c>
      <c r="BD18" s="114">
        <v>0</v>
      </c>
      <c r="BE18" s="114">
        <v>0.99761904761904796</v>
      </c>
      <c r="BF18" s="114"/>
      <c r="BG18" s="114"/>
      <c r="BH18" s="114"/>
      <c r="BI18" s="3"/>
      <c r="BJ18" s="114">
        <v>0.50702913912790504</v>
      </c>
      <c r="BK18" s="114" t="s">
        <v>574</v>
      </c>
      <c r="BL18" s="114">
        <v>0.78153564137816101</v>
      </c>
      <c r="BM18" s="114" t="s">
        <v>575</v>
      </c>
      <c r="BN18" s="114">
        <v>1.2345679012345699E-2</v>
      </c>
      <c r="BO18" s="114">
        <v>0.99393939393939401</v>
      </c>
      <c r="BP18" s="114">
        <v>2.93333333333333</v>
      </c>
      <c r="BQ18" s="114">
        <v>8.7465564738292395E-2</v>
      </c>
      <c r="BR18" s="114">
        <v>6.9533615082644995E-2</v>
      </c>
      <c r="BS18" s="3"/>
      <c r="BT18" s="3">
        <f t="shared" si="0"/>
        <v>0.50192390636390705</v>
      </c>
      <c r="BU18" s="3">
        <f t="shared" si="1"/>
        <v>0.74207401403588202</v>
      </c>
    </row>
    <row r="19" spans="1:73" ht="14.4">
      <c r="A19" s="11" t="s">
        <v>30</v>
      </c>
      <c r="B19" s="66">
        <v>0.67704682975833996</v>
      </c>
      <c r="C19" s="66" t="s">
        <v>293</v>
      </c>
      <c r="D19" s="66">
        <v>0.64149180046669996</v>
      </c>
      <c r="E19" s="66" t="s">
        <v>294</v>
      </c>
      <c r="F19" s="66">
        <v>0.451171297837965</v>
      </c>
      <c r="G19" s="66">
        <v>0.76547781300675399</v>
      </c>
      <c r="H19" s="38"/>
      <c r="I19" s="38"/>
      <c r="J19" s="38"/>
      <c r="K19" s="3"/>
      <c r="L19" s="69">
        <v>0.48819846900600899</v>
      </c>
      <c r="M19" s="69" t="s">
        <v>310</v>
      </c>
      <c r="N19" s="69">
        <v>0.49009386630645702</v>
      </c>
      <c r="O19" s="69" t="s">
        <v>311</v>
      </c>
      <c r="P19" s="69">
        <v>0.571268237934905</v>
      </c>
      <c r="Q19" s="69">
        <v>0.41632916466249797</v>
      </c>
      <c r="R19" s="38"/>
      <c r="S19" s="38"/>
      <c r="T19" s="38"/>
      <c r="V19" s="68">
        <v>0.57823476679071795</v>
      </c>
      <c r="W19" s="68" t="s">
        <v>304</v>
      </c>
      <c r="X19" s="68">
        <v>0.59192356848557903</v>
      </c>
      <c r="Y19" s="68" t="s">
        <v>305</v>
      </c>
      <c r="Z19" s="68">
        <v>0.22887472816523399</v>
      </c>
      <c r="AA19" s="68">
        <v>0.83581024240800506</v>
      </c>
      <c r="AB19" s="38"/>
      <c r="AC19" s="38"/>
      <c r="AD19" s="38"/>
      <c r="AE19" s="3"/>
      <c r="AF19" s="67">
        <v>0.56732054389168096</v>
      </c>
      <c r="AG19" s="67" t="s">
        <v>298</v>
      </c>
      <c r="AH19" s="67">
        <v>0.93778876177180204</v>
      </c>
      <c r="AI19" s="67" t="s">
        <v>299</v>
      </c>
      <c r="AJ19" s="67">
        <v>0</v>
      </c>
      <c r="AK19" s="67">
        <v>0.99892873813777805</v>
      </c>
      <c r="AL19" s="38"/>
      <c r="AM19" s="38"/>
      <c r="AN19" s="38"/>
      <c r="AO19" s="3"/>
      <c r="AP19" s="114">
        <v>0.63497147573149504</v>
      </c>
      <c r="AQ19" s="114" t="s">
        <v>704</v>
      </c>
      <c r="AR19" s="114">
        <v>0.91044618291588897</v>
      </c>
      <c r="AS19" s="114" t="s">
        <v>705</v>
      </c>
      <c r="AT19" s="114">
        <v>0.18492063492063501</v>
      </c>
      <c r="AU19" s="114">
        <v>0.97359123787776003</v>
      </c>
      <c r="AV19" s="114"/>
      <c r="AW19" s="114"/>
      <c r="AX19" s="114"/>
      <c r="AY19" s="3"/>
      <c r="AZ19" s="114">
        <v>0.59728657553986497</v>
      </c>
      <c r="BA19" s="114" t="s">
        <v>736</v>
      </c>
      <c r="BB19" s="114">
        <v>0.88182938532801303</v>
      </c>
      <c r="BC19" s="114" t="s">
        <v>737</v>
      </c>
      <c r="BD19" s="114">
        <v>0</v>
      </c>
      <c r="BE19" s="114">
        <v>0.98971763000561497</v>
      </c>
      <c r="BF19" s="114"/>
      <c r="BG19" s="114"/>
      <c r="BH19" s="114"/>
      <c r="BI19" s="3"/>
      <c r="BJ19" s="114">
        <v>0.75339328024513197</v>
      </c>
      <c r="BK19" s="114" t="s">
        <v>576</v>
      </c>
      <c r="BL19" s="114">
        <v>0.78172450665889004</v>
      </c>
      <c r="BM19" s="114" t="s">
        <v>577</v>
      </c>
      <c r="BN19" s="114">
        <v>0.27225161669606102</v>
      </c>
      <c r="BO19" s="114">
        <v>0.92233445566778904</v>
      </c>
      <c r="BP19" s="114">
        <v>5.5777777777777802</v>
      </c>
      <c r="BQ19" s="114">
        <v>0.81238681637087196</v>
      </c>
      <c r="BR19" s="114">
        <v>0.820076371073437</v>
      </c>
      <c r="BS19" s="3"/>
      <c r="BT19" s="3">
        <f t="shared" si="0"/>
        <v>0.61377884870903432</v>
      </c>
      <c r="BU19" s="3">
        <f t="shared" si="1"/>
        <v>0.74789972456190434</v>
      </c>
    </row>
    <row r="20" spans="1:73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>
      <c r="A21" s="5" t="s">
        <v>6</v>
      </c>
      <c r="B21" s="3">
        <f>AVERAGE(B4:B19)</f>
        <v>0.67075417892677502</v>
      </c>
      <c r="C21" s="3"/>
      <c r="D21" s="3">
        <f>AVERAGE(D4:D19)</f>
        <v>0.63510980487782853</v>
      </c>
      <c r="E21" s="3"/>
      <c r="F21" s="3">
        <f>AVERAGE(F4:F19)</f>
        <v>0.4483995595453929</v>
      </c>
      <c r="G21" s="3">
        <f>AVERAGE(G4:G19)</f>
        <v>0.75383608984739969</v>
      </c>
      <c r="H21" s="3" t="e">
        <f>AVERAGE(H4:H19)</f>
        <v>#DIV/0!</v>
      </c>
      <c r="I21" s="3"/>
      <c r="J21" s="3"/>
      <c r="K21" s="3"/>
      <c r="L21" s="3">
        <f>AVERAGE(L4:L19)</f>
        <v>0.47967121029399884</v>
      </c>
      <c r="M21" s="3"/>
      <c r="N21" s="3">
        <f>AVERAGE(N4:N19)</f>
        <v>0.48627402012141435</v>
      </c>
      <c r="O21" s="3"/>
      <c r="P21" s="3">
        <f>AVERAGE(P4:P19)</f>
        <v>0.54193747995831343</v>
      </c>
      <c r="Q21" s="3">
        <f>AVERAGE(Q4:Q19)</f>
        <v>0.43929658690075352</v>
      </c>
      <c r="R21" s="3" t="e">
        <f>AVERAGE(R4:R19)</f>
        <v>#DIV/0!</v>
      </c>
      <c r="S21" s="3"/>
      <c r="T21" s="3"/>
      <c r="U21" s="3"/>
      <c r="V21" s="3">
        <f>AVERAGE(V4:V19)</f>
        <v>0.54723160534269533</v>
      </c>
      <c r="W21" s="3"/>
      <c r="X21" s="3">
        <f>AVERAGE(X4:X19)</f>
        <v>0.56250594848098534</v>
      </c>
      <c r="Y21" s="3"/>
      <c r="Z21" s="3">
        <f>AVERAGE(Z4:Z19)</f>
        <v>0.38119356693692341</v>
      </c>
      <c r="AA21" s="3">
        <f>AVERAGE(AA4:AA19)</f>
        <v>0.68402035027023889</v>
      </c>
      <c r="AB21" s="3" t="e">
        <f>AVERAGE(AB4:AB19)</f>
        <v>#DIV/0!</v>
      </c>
      <c r="AC21" s="3"/>
      <c r="AE21" s="3"/>
      <c r="AF21" s="3">
        <f>AVERAGE(AF4:AF19)</f>
        <v>0.53273191153246191</v>
      </c>
      <c r="AG21" s="3"/>
      <c r="AH21" s="3">
        <f>AVERAGE(AH4:AH19)</f>
        <v>0.93836841410209182</v>
      </c>
      <c r="AI21" s="3"/>
      <c r="AJ21" s="3">
        <f>AVERAGE(AJ4:AJ19)</f>
        <v>4.0833333333333374E-2</v>
      </c>
      <c r="AK21" s="3">
        <f>AVERAGE(AK4:AK19)</f>
        <v>0.99689950441493091</v>
      </c>
      <c r="AL21" s="3" t="e">
        <f>AVERAGE(AL4:AL19)</f>
        <v>#DIV/0!</v>
      </c>
      <c r="AM21" s="3"/>
      <c r="AN21" s="3"/>
      <c r="AO21" s="3"/>
      <c r="AP21" s="3">
        <f>AVERAGE(AP4:AP19)</f>
        <v>0.62028941328885256</v>
      </c>
      <c r="AQ21" s="3"/>
      <c r="AR21" s="3">
        <f>AVERAGE(AR4:AR19)</f>
        <v>0.89749034826044971</v>
      </c>
      <c r="AS21" s="3"/>
      <c r="AT21" s="3">
        <f>AVERAGE(AT4:AT19)</f>
        <v>0.18254629629629626</v>
      </c>
      <c r="AU21" s="3">
        <f>AVERAGE(AU4:AU19)</f>
        <v>0.96036939764042661</v>
      </c>
      <c r="AV21" s="3" t="e">
        <f>AVERAGE(AV4:AV19)</f>
        <v>#DIV/0!</v>
      </c>
      <c r="AW21" s="3"/>
      <c r="AX21" s="3"/>
      <c r="AY21" s="3"/>
      <c r="AZ21" s="3">
        <f>AVERAGE(AZ4:AZ19)</f>
        <v>0.56531457482021963</v>
      </c>
      <c r="BA21" s="3"/>
      <c r="BB21" s="3">
        <f>AVERAGE(BB4:BB19)</f>
        <v>0.86031395217359807</v>
      </c>
      <c r="BC21" s="3"/>
      <c r="BD21" s="3">
        <f>AVERAGE(BD4:BD19)</f>
        <v>8.342592592592589E-2</v>
      </c>
      <c r="BE21" s="3">
        <f>AVERAGE(BE4:BE19)</f>
        <v>0.95514215195457031</v>
      </c>
      <c r="BF21" s="3" t="e">
        <f>AVERAGE(BF4:BF19)</f>
        <v>#DIV/0!</v>
      </c>
      <c r="BG21" s="3"/>
      <c r="BH21" s="3"/>
      <c r="BI21" s="3"/>
      <c r="BJ21" s="3">
        <f>AVERAGE(BJ4:BJ19)</f>
        <v>0.73797245492847341</v>
      </c>
      <c r="BK21" s="3"/>
      <c r="BL21" s="3">
        <f>AVERAGE(BL4:BL19)</f>
        <v>0.77491233734672071</v>
      </c>
      <c r="BM21" s="3"/>
      <c r="BN21" s="3">
        <f>AVERAGE(BN4:BN19)</f>
        <v>0.3444370958259847</v>
      </c>
      <c r="BO21" s="3">
        <f>AVERAGE(BO4:BO19)</f>
        <v>0.89379910213243563</v>
      </c>
      <c r="BP21" s="3">
        <f>AVERAGE(BP4:BP19)</f>
        <v>4.1985185185185196</v>
      </c>
      <c r="BQ21" s="3"/>
      <c r="BR21" s="3"/>
      <c r="BS21" s="3"/>
      <c r="BT21" s="3">
        <f>AVERAGE(BT4:BT19)</f>
        <v>0.59342362130478232</v>
      </c>
      <c r="BU21" s="3">
        <f>AVERAGE(BU4:BU19)</f>
        <v>0.73642497505186977</v>
      </c>
    </row>
    <row r="22" spans="1:73">
      <c r="A22" s="5" t="s">
        <v>7</v>
      </c>
      <c r="B22" s="6">
        <f>MAX(B4:B19)</f>
        <v>0.70611107987827004</v>
      </c>
      <c r="C22" s="6"/>
      <c r="D22" s="9">
        <f>MAX(D4:D19)</f>
        <v>0.678393895869982</v>
      </c>
      <c r="E22" s="9"/>
      <c r="F22" s="3">
        <f>MAX(F4:F19)</f>
        <v>0.94395789395789398</v>
      </c>
      <c r="G22" s="3">
        <f>MAX(G4:G19)</f>
        <v>0.98376068376068404</v>
      </c>
      <c r="H22" s="3"/>
      <c r="I22" s="3"/>
      <c r="J22" s="3"/>
      <c r="K22" s="3"/>
      <c r="L22" s="6">
        <f>MAX(L4:L19)</f>
        <v>0.5</v>
      </c>
      <c r="M22" s="6"/>
      <c r="N22" s="9">
        <f>MAX(N4:N19)</f>
        <v>0.56005293725881999</v>
      </c>
      <c r="O22" s="9"/>
      <c r="P22" s="3">
        <f>MAX(P4:P19)</f>
        <v>1</v>
      </c>
      <c r="Q22" s="3">
        <f>MAX(Q4:Q19)</f>
        <v>0.96444444444444399</v>
      </c>
      <c r="R22" s="3"/>
      <c r="S22" s="3"/>
      <c r="T22" s="3"/>
      <c r="U22" s="3"/>
      <c r="V22" s="6">
        <f>MAX(V4:V19)</f>
        <v>0.64027564010978</v>
      </c>
      <c r="W22" s="6"/>
      <c r="X22" s="9">
        <f>MAX(X4:X19)</f>
        <v>0.60329720355020799</v>
      </c>
      <c r="Y22" s="9"/>
      <c r="Z22" s="3">
        <f>MAX(Z4:Z19)</f>
        <v>0.99435185185185204</v>
      </c>
      <c r="AA22" s="3">
        <f>MAX(AA4:AA19)</f>
        <v>0.98624338624338603</v>
      </c>
      <c r="AB22" s="3"/>
      <c r="AC22" s="3"/>
      <c r="AD22" s="3"/>
      <c r="AE22" s="3"/>
      <c r="AF22" s="6">
        <f>MAX(AF4:AF19)</f>
        <v>0.68982139924759101</v>
      </c>
      <c r="AG22" s="6"/>
      <c r="AH22" s="9">
        <f>MAX(AH4:AH19)</f>
        <v>0.94860474841284204</v>
      </c>
      <c r="AI22" s="9"/>
      <c r="AJ22" s="3">
        <f>MAX(AJ4:AJ19)</f>
        <v>0.41666666666666702</v>
      </c>
      <c r="AK22" s="3">
        <f>MAX(AK4:AK19)</f>
        <v>1</v>
      </c>
      <c r="AL22" s="3"/>
      <c r="AM22" s="3"/>
      <c r="AN22" s="3"/>
      <c r="AO22" s="3"/>
      <c r="AP22" s="6">
        <f>MAX(AP4:AP19)</f>
        <v>0.703556502185261</v>
      </c>
      <c r="AQ22" s="6"/>
      <c r="AR22" s="9">
        <f>MAX(AR4:AR19)</f>
        <v>0.91724058563389299</v>
      </c>
      <c r="AS22" s="9"/>
      <c r="AT22" s="3">
        <f>MAX(AT4:AT19)</f>
        <v>0.57841269841269805</v>
      </c>
      <c r="AU22" s="3">
        <f>MAX(AU4:AU19)</f>
        <v>0.99761338878985895</v>
      </c>
      <c r="AV22" s="3"/>
      <c r="AW22" s="3"/>
      <c r="AX22" s="3"/>
      <c r="AY22" s="3"/>
      <c r="AZ22" s="6">
        <f>MAX(AZ4:AZ19)</f>
        <v>0.67590665840335096</v>
      </c>
      <c r="BA22" s="6"/>
      <c r="BB22" s="9">
        <f>MAX(BB4:BB19)</f>
        <v>0.89108641409690703</v>
      </c>
      <c r="BC22" s="9"/>
      <c r="BD22" s="3">
        <f>MAX(BD4:BD19)</f>
        <v>0.65518518518518498</v>
      </c>
      <c r="BE22" s="3">
        <f>MAX(BE4:BE19)</f>
        <v>1</v>
      </c>
      <c r="BF22" s="3"/>
      <c r="BG22" s="3"/>
      <c r="BH22" s="3"/>
      <c r="BI22" s="3"/>
      <c r="BJ22" s="6">
        <f>MAX(BJ4:BJ19)</f>
        <v>0.79566772961834697</v>
      </c>
      <c r="BK22" s="6"/>
      <c r="BL22" s="9">
        <f>MAX(BL4:BL19)</f>
        <v>0.78770848088433398</v>
      </c>
      <c r="BM22" s="9"/>
      <c r="BN22" s="3">
        <f>MAX(BN4:BN19)</f>
        <v>0.81913580246913598</v>
      </c>
      <c r="BO22" s="3">
        <f>MAX(BO4:BO19)</f>
        <v>0.99393939393939401</v>
      </c>
      <c r="BP22" s="3"/>
      <c r="BQ22" s="3"/>
      <c r="BR22" s="3"/>
      <c r="BS22" s="3"/>
      <c r="BT22" s="6">
        <f>MAX(BT4:BT19)</f>
        <v>0.65713923505675298</v>
      </c>
      <c r="BU22" s="9">
        <f>MAX(BU4:BU19)</f>
        <v>0.75993691031669053</v>
      </c>
    </row>
    <row r="25" spans="1:73">
      <c r="A25" s="121" t="s">
        <v>10</v>
      </c>
      <c r="B25" s="12" t="s">
        <v>8</v>
      </c>
      <c r="C25" s="12"/>
      <c r="D25" s="12" t="s">
        <v>9</v>
      </c>
      <c r="E25" s="12"/>
      <c r="F25" s="12"/>
      <c r="G25" s="12"/>
      <c r="H25" s="12"/>
      <c r="I25" s="12"/>
      <c r="J25" s="12"/>
      <c r="K25" s="12"/>
      <c r="L25" s="12" t="s">
        <v>8</v>
      </c>
      <c r="M25" s="12"/>
      <c r="N25" s="12" t="s">
        <v>9</v>
      </c>
      <c r="O25" s="12"/>
      <c r="P25" s="12"/>
      <c r="Q25" s="12"/>
      <c r="R25" s="12"/>
      <c r="S25" s="12"/>
      <c r="T25" s="12"/>
      <c r="U25" s="12"/>
      <c r="V25" s="12" t="s">
        <v>8</v>
      </c>
      <c r="W25" s="12"/>
      <c r="X25" s="12" t="s">
        <v>9</v>
      </c>
      <c r="Y25" s="12"/>
      <c r="Z25" s="12"/>
      <c r="AA25" s="12"/>
      <c r="AB25" s="12"/>
      <c r="AC25" s="12"/>
      <c r="AD25" s="12"/>
      <c r="AE25" s="12"/>
      <c r="AF25" s="12" t="s">
        <v>8</v>
      </c>
      <c r="AG25" s="12"/>
      <c r="AH25" s="12" t="s">
        <v>9</v>
      </c>
      <c r="AI25" s="12"/>
      <c r="AJ25" s="12"/>
      <c r="AK25" s="12"/>
      <c r="AL25" s="12"/>
      <c r="AM25" s="12"/>
      <c r="AN25" s="12"/>
      <c r="AO25" s="12"/>
      <c r="AP25" s="12" t="s">
        <v>8</v>
      </c>
      <c r="AQ25" s="12"/>
      <c r="AR25" s="12" t="s">
        <v>9</v>
      </c>
      <c r="AS25" s="12"/>
      <c r="AT25" s="12"/>
      <c r="AU25" s="12"/>
      <c r="AV25" s="12"/>
      <c r="AW25" s="12"/>
      <c r="AX25" s="12"/>
      <c r="AY25" s="12"/>
      <c r="AZ25" s="12" t="s">
        <v>8</v>
      </c>
      <c r="BA25" s="12"/>
      <c r="BB25" s="12" t="s">
        <v>9</v>
      </c>
      <c r="BC25" s="12"/>
      <c r="BD25" s="12"/>
      <c r="BE25" s="12"/>
      <c r="BF25" s="12"/>
      <c r="BG25" s="12"/>
      <c r="BH25" s="12"/>
      <c r="BI25" s="12"/>
      <c r="BJ25" s="12" t="s">
        <v>8</v>
      </c>
      <c r="BK25" s="12"/>
      <c r="BL25" s="12" t="s">
        <v>9</v>
      </c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>
      <c r="A26" s="121"/>
      <c r="B26" s="12">
        <v>50</v>
      </c>
      <c r="C26" s="12"/>
      <c r="D26" s="12">
        <v>88</v>
      </c>
      <c r="E26" s="12"/>
      <c r="F26" s="12"/>
      <c r="G26" s="12"/>
      <c r="H26" s="12"/>
      <c r="I26" s="12"/>
      <c r="J26" s="12"/>
      <c r="K26" s="12"/>
      <c r="L26" s="12">
        <v>38</v>
      </c>
      <c r="M26" s="12"/>
      <c r="N26" s="12">
        <v>36</v>
      </c>
      <c r="O26" s="12"/>
      <c r="P26" s="12"/>
      <c r="Q26" s="12"/>
      <c r="R26" s="12"/>
      <c r="S26" s="12"/>
      <c r="T26" s="12"/>
      <c r="U26" s="12"/>
      <c r="V26" s="12">
        <v>64</v>
      </c>
      <c r="W26" s="12"/>
      <c r="X26" s="12">
        <v>109</v>
      </c>
      <c r="Y26" s="12"/>
      <c r="Z26" s="12"/>
      <c r="AA26" s="12"/>
      <c r="AB26" s="12"/>
      <c r="AC26" s="12"/>
      <c r="AD26" s="12"/>
      <c r="AE26" s="12"/>
      <c r="AF26" s="12">
        <v>14</v>
      </c>
      <c r="AG26" s="12"/>
      <c r="AH26" s="12">
        <v>308</v>
      </c>
      <c r="AI26" s="12"/>
      <c r="AJ26" s="12"/>
      <c r="AK26" s="12"/>
      <c r="AL26" s="12"/>
      <c r="AM26" s="12"/>
      <c r="AN26" s="12"/>
      <c r="AO26" s="12"/>
      <c r="AP26" s="12">
        <v>16</v>
      </c>
      <c r="AQ26" s="12"/>
      <c r="AR26" s="12">
        <v>226</v>
      </c>
      <c r="AS26" s="12"/>
      <c r="AT26" s="12"/>
      <c r="AU26" s="12"/>
      <c r="AV26" s="12"/>
      <c r="AW26" s="12"/>
      <c r="AX26" s="12"/>
      <c r="AY26" s="12"/>
      <c r="AZ26" s="12">
        <v>16</v>
      </c>
      <c r="BA26" s="12"/>
      <c r="BB26" s="12">
        <v>142</v>
      </c>
      <c r="BC26" s="12"/>
      <c r="BD26" s="12"/>
      <c r="BE26" s="12"/>
      <c r="BF26" s="12"/>
      <c r="BG26" s="12"/>
      <c r="BH26" s="12"/>
      <c r="BI26" s="12"/>
      <c r="BJ26" s="12">
        <v>128</v>
      </c>
      <c r="BK26" s="12"/>
      <c r="BL26" s="12">
        <v>505</v>
      </c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>
      <c r="A27" s="121"/>
      <c r="B27" s="12">
        <f>B26/SUM(B26:I26)</f>
        <v>0.36231884057971014</v>
      </c>
      <c r="C27" s="12"/>
      <c r="D27" s="12">
        <f>D26/SUM(B26:I26)</f>
        <v>0.6376811594202898</v>
      </c>
      <c r="E27" s="12"/>
      <c r="F27" s="12"/>
      <c r="G27" s="12"/>
      <c r="H27" s="12"/>
      <c r="I27" s="12"/>
      <c r="J27" s="12"/>
      <c r="K27" s="12"/>
      <c r="L27" s="12">
        <f>L26/SUM(L26:S26)</f>
        <v>0.51351351351351349</v>
      </c>
      <c r="M27" s="12"/>
      <c r="N27" s="12">
        <f>N26/SUM(L26:S26)</f>
        <v>0.48648648648648651</v>
      </c>
      <c r="O27" s="12"/>
      <c r="P27" s="12"/>
      <c r="Q27" s="12"/>
      <c r="R27" s="12"/>
      <c r="S27" s="12"/>
      <c r="T27" s="12"/>
      <c r="U27" s="12"/>
      <c r="V27" s="12">
        <f>V26/SUM(V26:AC26)</f>
        <v>0.36994219653179189</v>
      </c>
      <c r="W27" s="12"/>
      <c r="X27" s="12">
        <f>X26/SUM(V26:AC26)</f>
        <v>0.63005780346820806</v>
      </c>
      <c r="Y27" s="12"/>
      <c r="Z27" s="12"/>
      <c r="AA27" s="12"/>
      <c r="AB27" s="12"/>
      <c r="AC27" s="12"/>
      <c r="AD27" s="12"/>
      <c r="AE27" s="12"/>
      <c r="AF27" s="12">
        <f>AF26/SUM(AF26:AL26)</f>
        <v>4.3478260869565216E-2</v>
      </c>
      <c r="AG27" s="12"/>
      <c r="AH27" s="12">
        <f>AH26/SUM(AF26:AL26)</f>
        <v>0.95652173913043481</v>
      </c>
      <c r="AI27" s="12"/>
      <c r="AJ27" s="12"/>
      <c r="AK27" s="12"/>
      <c r="AL27" s="12"/>
      <c r="AM27" s="12"/>
      <c r="AN27" s="12"/>
      <c r="AO27" s="12"/>
      <c r="AP27" s="12">
        <f>AP26/SUM(AP26:AW26)</f>
        <v>6.6115702479338845E-2</v>
      </c>
      <c r="AQ27" s="12"/>
      <c r="AR27" s="12">
        <f>AR26/SUM(AP26:AW26)</f>
        <v>0.93388429752066116</v>
      </c>
      <c r="AS27" s="12"/>
      <c r="AT27" s="12"/>
      <c r="AU27" s="12"/>
      <c r="AV27" s="12"/>
      <c r="AW27" s="12"/>
      <c r="AX27" s="12"/>
      <c r="AY27" s="12"/>
      <c r="AZ27" s="12">
        <f>AZ26/SUM(AZ26:BG26)</f>
        <v>0.10126582278481013</v>
      </c>
      <c r="BA27" s="12"/>
      <c r="BB27" s="12">
        <f>BB26/SUM(AZ26:BG26)</f>
        <v>0.89873417721518989</v>
      </c>
      <c r="BC27" s="12"/>
      <c r="BD27" s="12"/>
      <c r="BE27" s="12"/>
      <c r="BF27" s="12"/>
      <c r="BG27" s="12"/>
      <c r="BH27" s="12"/>
      <c r="BI27" s="12"/>
      <c r="BJ27" s="12">
        <f>BJ26/SUM(BJ26:BQ26)</f>
        <v>0.20221169036334913</v>
      </c>
      <c r="BK27" s="12"/>
      <c r="BL27" s="12">
        <f>BL26/SUM(BJ26:BQ26)</f>
        <v>0.79778830963665082</v>
      </c>
      <c r="BM27" s="12"/>
      <c r="BN27" s="12"/>
      <c r="BO27" s="12"/>
      <c r="BP27" s="12"/>
      <c r="BQ27" s="12"/>
      <c r="BR27" s="12"/>
      <c r="BS27" s="12"/>
      <c r="BT27" s="12"/>
      <c r="BU27" s="12"/>
    </row>
  </sheetData>
  <mergeCells count="22">
    <mergeCell ref="AV2:AX2"/>
    <mergeCell ref="B1:J1"/>
    <mergeCell ref="L1:S1"/>
    <mergeCell ref="V1:AD1"/>
    <mergeCell ref="AF1:AM1"/>
    <mergeCell ref="V2:AA2"/>
    <mergeCell ref="AB2:AD2"/>
    <mergeCell ref="AF2:AK2"/>
    <mergeCell ref="AL2:AN2"/>
    <mergeCell ref="AP2:AU2"/>
    <mergeCell ref="AP1:AX1"/>
    <mergeCell ref="A25:A27"/>
    <mergeCell ref="B2:G2"/>
    <mergeCell ref="H2:J2"/>
    <mergeCell ref="L2:Q2"/>
    <mergeCell ref="R2:T2"/>
    <mergeCell ref="BF2:BH2"/>
    <mergeCell ref="AZ2:BE2"/>
    <mergeCell ref="BP2:BR2"/>
    <mergeCell ref="BJ2:BO2"/>
    <mergeCell ref="BJ1:BQ1"/>
    <mergeCell ref="AZ1:BH1"/>
  </mergeCells>
  <conditionalFormatting sqref="B4:C19">
    <cfRule type="cellIs" dxfId="73" priority="45" operator="equal">
      <formula>$B$22</formula>
    </cfRule>
  </conditionalFormatting>
  <conditionalFormatting sqref="D4:E19">
    <cfRule type="cellIs" dxfId="72" priority="43" operator="equal">
      <formula>$D$22</formula>
    </cfRule>
  </conditionalFormatting>
  <conditionalFormatting sqref="V4:W19">
    <cfRule type="cellIs" dxfId="71" priority="41" operator="equal">
      <formula>$V$22</formula>
    </cfRule>
  </conditionalFormatting>
  <conditionalFormatting sqref="AF4:AG19">
    <cfRule type="cellIs" dxfId="70" priority="40" operator="equal">
      <formula>$AF$22</formula>
    </cfRule>
  </conditionalFormatting>
  <conditionalFormatting sqref="AH4:AI19">
    <cfRule type="cellIs" dxfId="69" priority="39" operator="equal">
      <formula>$AH$22</formula>
    </cfRule>
  </conditionalFormatting>
  <conditionalFormatting sqref="X4:Y19">
    <cfRule type="cellIs" dxfId="68" priority="38" operator="equal">
      <formula>$X$22</formula>
    </cfRule>
  </conditionalFormatting>
  <conditionalFormatting sqref="L4:L9 L11:L19">
    <cfRule type="cellIs" dxfId="67" priority="21" operator="equal">
      <formula>$L$22</formula>
    </cfRule>
  </conditionalFormatting>
  <conditionalFormatting sqref="N4:N19">
    <cfRule type="cellIs" dxfId="66" priority="20" operator="equal">
      <formula>$N$22</formula>
    </cfRule>
  </conditionalFormatting>
  <conditionalFormatting sqref="L4:M9 M10 L11:M19">
    <cfRule type="cellIs" dxfId="65" priority="59" operator="equal">
      <formula>#REF!</formula>
    </cfRule>
  </conditionalFormatting>
  <conditionalFormatting sqref="N4:O19">
    <cfRule type="cellIs" dxfId="64" priority="62" operator="equal">
      <formula>#REF!</formula>
    </cfRule>
  </conditionalFormatting>
  <conditionalFormatting sqref="BJ4:BJ19">
    <cfRule type="cellIs" dxfId="63" priority="13" operator="equal">
      <formula>$AZ$22</formula>
    </cfRule>
  </conditionalFormatting>
  <conditionalFormatting sqref="BK4:BK19">
    <cfRule type="cellIs" dxfId="62" priority="12" operator="equal">
      <formula>$BA$22</formula>
    </cfRule>
  </conditionalFormatting>
  <conditionalFormatting sqref="BJ4:BJ19">
    <cfRule type="cellIs" dxfId="61" priority="11" operator="equal">
      <formula>$AZ$22</formula>
    </cfRule>
  </conditionalFormatting>
  <conditionalFormatting sqref="BK4:BK19">
    <cfRule type="cellIs" dxfId="60" priority="10" operator="equal">
      <formula>$BA$22</formula>
    </cfRule>
  </conditionalFormatting>
  <conditionalFormatting sqref="BL4:BM19">
    <cfRule type="cellIs" dxfId="59" priority="9" operator="equal">
      <formula>$AR$22</formula>
    </cfRule>
  </conditionalFormatting>
  <conditionalFormatting sqref="BJ4:BK19">
    <cfRule type="cellIs" dxfId="58" priority="8" operator="equal">
      <formula>$AP$22</formula>
    </cfRule>
  </conditionalFormatting>
  <conditionalFormatting sqref="BT4:BT19">
    <cfRule type="cellIs" dxfId="57" priority="7" operator="equal">
      <formula>$AZ$22</formula>
    </cfRule>
  </conditionalFormatting>
  <conditionalFormatting sqref="BU4:BU19">
    <cfRule type="cellIs" dxfId="56" priority="6" operator="equal">
      <formula>$BA$22</formula>
    </cfRule>
  </conditionalFormatting>
  <conditionalFormatting sqref="AP4:AQ19">
    <cfRule type="cellIs" dxfId="55" priority="5" operator="equal">
      <formula>$B$52</formula>
    </cfRule>
  </conditionalFormatting>
  <conditionalFormatting sqref="AR4:AS19">
    <cfRule type="cellIs" dxfId="54" priority="4" operator="equal">
      <formula>$D$52</formula>
    </cfRule>
  </conditionalFormatting>
  <conditionalFormatting sqref="AZ4:BA19">
    <cfRule type="cellIs" dxfId="53" priority="2" operator="equal">
      <formula>$L$52</formula>
    </cfRule>
    <cfRule type="cellIs" dxfId="52" priority="3" operator="equal">
      <formula>$L$52</formula>
    </cfRule>
  </conditionalFormatting>
  <conditionalFormatting sqref="BB4:BC19">
    <cfRule type="cellIs" dxfId="51" priority="1" operator="equal">
      <formula>$N$52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7"/>
  <sheetViews>
    <sheetView workbookViewId="0">
      <pane xSplit="1" topLeftCell="B1" activePane="topRight" state="frozen"/>
      <selection activeCell="H36" sqref="H36"/>
      <selection pane="topRight" activeCell="J23" sqref="J23"/>
    </sheetView>
  </sheetViews>
  <sheetFormatPr defaultColWidth="9.109375" defaultRowHeight="13.8"/>
  <cols>
    <col min="1" max="1" width="18.109375" style="1" customWidth="1"/>
    <col min="2" max="16384" width="9.109375" style="1"/>
  </cols>
  <sheetData>
    <row r="1" spans="1:73" ht="12.75" customHeight="1">
      <c r="B1" s="119" t="s">
        <v>547</v>
      </c>
      <c r="C1" s="119"/>
      <c r="D1" s="119"/>
      <c r="E1" s="119"/>
      <c r="F1" s="119"/>
      <c r="G1" s="119"/>
      <c r="H1" s="119"/>
      <c r="I1" s="119"/>
      <c r="J1" s="119"/>
      <c r="K1" s="39"/>
      <c r="L1" s="119" t="s">
        <v>548</v>
      </c>
      <c r="M1" s="119"/>
      <c r="N1" s="119"/>
      <c r="O1" s="119"/>
      <c r="P1" s="119"/>
      <c r="Q1" s="119"/>
      <c r="R1" s="119"/>
      <c r="S1" s="119"/>
      <c r="T1" s="4"/>
      <c r="U1" s="4"/>
      <c r="V1" s="119" t="s">
        <v>549</v>
      </c>
      <c r="W1" s="119"/>
      <c r="X1" s="119"/>
      <c r="Y1" s="119"/>
      <c r="Z1" s="119"/>
      <c r="AA1" s="119"/>
      <c r="AB1" s="119"/>
      <c r="AC1" s="119"/>
      <c r="AD1" s="119"/>
      <c r="AE1" s="39"/>
      <c r="AF1" s="119" t="s">
        <v>550</v>
      </c>
      <c r="AG1" s="119"/>
      <c r="AH1" s="119"/>
      <c r="AI1" s="119"/>
      <c r="AJ1" s="119"/>
      <c r="AK1" s="119"/>
      <c r="AL1" s="119"/>
      <c r="AM1" s="119"/>
      <c r="AN1" s="39"/>
      <c r="AO1" s="39"/>
      <c r="AP1" s="120" t="s">
        <v>738</v>
      </c>
      <c r="AQ1" s="120"/>
      <c r="AR1" s="120"/>
      <c r="AS1" s="120"/>
      <c r="AT1" s="120"/>
      <c r="AU1" s="120"/>
      <c r="AV1" s="120"/>
      <c r="AW1" s="120"/>
      <c r="AX1" s="120"/>
      <c r="AY1" s="117"/>
      <c r="AZ1" s="120" t="s">
        <v>739</v>
      </c>
      <c r="BA1" s="120"/>
      <c r="BB1" s="120"/>
      <c r="BC1" s="120"/>
      <c r="BD1" s="120"/>
      <c r="BE1" s="120"/>
      <c r="BF1" s="120"/>
      <c r="BG1" s="120"/>
      <c r="BH1" s="120"/>
      <c r="BJ1" s="119" t="s">
        <v>551</v>
      </c>
      <c r="BK1" s="119"/>
      <c r="BL1" s="119"/>
      <c r="BM1" s="119"/>
      <c r="BN1" s="119"/>
      <c r="BO1" s="119"/>
      <c r="BP1" s="119"/>
      <c r="BQ1" s="119"/>
    </row>
    <row r="2" spans="1:73">
      <c r="B2" s="119" t="s">
        <v>3</v>
      </c>
      <c r="C2" s="119"/>
      <c r="D2" s="119"/>
      <c r="E2" s="119"/>
      <c r="F2" s="119"/>
      <c r="G2" s="119"/>
      <c r="H2" s="119" t="s">
        <v>36</v>
      </c>
      <c r="I2" s="119"/>
      <c r="J2" s="119"/>
      <c r="K2" s="39"/>
      <c r="L2" s="119" t="s">
        <v>3</v>
      </c>
      <c r="M2" s="119"/>
      <c r="N2" s="119"/>
      <c r="O2" s="119"/>
      <c r="P2" s="119"/>
      <c r="Q2" s="119"/>
      <c r="R2" s="119" t="s">
        <v>36</v>
      </c>
      <c r="S2" s="119"/>
      <c r="T2" s="119"/>
      <c r="U2" s="4"/>
      <c r="V2" s="119" t="s">
        <v>3</v>
      </c>
      <c r="W2" s="119"/>
      <c r="X2" s="119"/>
      <c r="Y2" s="119"/>
      <c r="Z2" s="119"/>
      <c r="AA2" s="119"/>
      <c r="AB2" s="119" t="s">
        <v>36</v>
      </c>
      <c r="AC2" s="119"/>
      <c r="AD2" s="119"/>
      <c r="AE2" s="39"/>
      <c r="AF2" s="119" t="s">
        <v>3</v>
      </c>
      <c r="AG2" s="119"/>
      <c r="AH2" s="119"/>
      <c r="AI2" s="119"/>
      <c r="AJ2" s="119"/>
      <c r="AK2" s="119"/>
      <c r="AL2" s="119" t="s">
        <v>36</v>
      </c>
      <c r="AM2" s="119"/>
      <c r="AN2" s="119"/>
      <c r="AO2" s="39"/>
      <c r="AP2" s="119" t="s">
        <v>3</v>
      </c>
      <c r="AQ2" s="119"/>
      <c r="AR2" s="119"/>
      <c r="AS2" s="119"/>
      <c r="AT2" s="119"/>
      <c r="AU2" s="119"/>
      <c r="AV2" s="119" t="s">
        <v>36</v>
      </c>
      <c r="AW2" s="119"/>
      <c r="AX2" s="119"/>
      <c r="AY2" s="117"/>
      <c r="AZ2" s="119" t="s">
        <v>3</v>
      </c>
      <c r="BA2" s="119"/>
      <c r="BB2" s="119"/>
      <c r="BC2" s="119"/>
      <c r="BD2" s="119"/>
      <c r="BE2" s="119"/>
      <c r="BF2" s="119" t="s">
        <v>36</v>
      </c>
      <c r="BG2" s="119"/>
      <c r="BH2" s="119"/>
      <c r="BJ2" s="119" t="s">
        <v>3</v>
      </c>
      <c r="BK2" s="119"/>
      <c r="BL2" s="119"/>
      <c r="BM2" s="119"/>
      <c r="BN2" s="119"/>
      <c r="BO2" s="119"/>
      <c r="BP2" s="119" t="s">
        <v>36</v>
      </c>
      <c r="BQ2" s="119"/>
      <c r="BR2" s="119"/>
    </row>
    <row r="3" spans="1:73">
      <c r="B3" s="40" t="s">
        <v>11</v>
      </c>
      <c r="C3" s="1" t="s">
        <v>82</v>
      </c>
      <c r="D3" s="40" t="s">
        <v>12</v>
      </c>
      <c r="E3" s="1" t="s">
        <v>83</v>
      </c>
      <c r="F3" s="1" t="s">
        <v>16</v>
      </c>
      <c r="G3" s="1" t="s">
        <v>17</v>
      </c>
      <c r="H3" s="1" t="s">
        <v>37</v>
      </c>
      <c r="I3" s="1" t="s">
        <v>38</v>
      </c>
      <c r="J3" s="1" t="s">
        <v>39</v>
      </c>
      <c r="K3" s="7"/>
      <c r="L3" s="40" t="s">
        <v>11</v>
      </c>
      <c r="M3" s="1" t="s">
        <v>82</v>
      </c>
      <c r="N3" s="40" t="s">
        <v>12</v>
      </c>
      <c r="O3" s="1" t="s">
        <v>83</v>
      </c>
      <c r="P3" s="1" t="s">
        <v>16</v>
      </c>
      <c r="Q3" s="1" t="s">
        <v>17</v>
      </c>
      <c r="R3" s="1" t="s">
        <v>37</v>
      </c>
      <c r="S3" s="1" t="s">
        <v>38</v>
      </c>
      <c r="T3" s="1" t="s">
        <v>39</v>
      </c>
      <c r="U3" s="3"/>
      <c r="V3" s="40" t="s">
        <v>11</v>
      </c>
      <c r="W3" s="1" t="s">
        <v>82</v>
      </c>
      <c r="X3" s="40" t="s">
        <v>12</v>
      </c>
      <c r="Y3" s="1" t="s">
        <v>83</v>
      </c>
      <c r="Z3" s="1" t="s">
        <v>16</v>
      </c>
      <c r="AA3" s="1" t="s">
        <v>17</v>
      </c>
      <c r="AB3" s="1" t="s">
        <v>37</v>
      </c>
      <c r="AC3" s="1" t="s">
        <v>38</v>
      </c>
      <c r="AD3" s="1" t="s">
        <v>39</v>
      </c>
      <c r="AE3" s="7"/>
      <c r="AF3" s="40" t="s">
        <v>11</v>
      </c>
      <c r="AG3" s="1" t="s">
        <v>82</v>
      </c>
      <c r="AH3" s="40" t="s">
        <v>12</v>
      </c>
      <c r="AI3" s="1" t="s">
        <v>83</v>
      </c>
      <c r="AJ3" s="1" t="s">
        <v>16</v>
      </c>
      <c r="AK3" s="1" t="s">
        <v>17</v>
      </c>
      <c r="AL3" s="1" t="s">
        <v>37</v>
      </c>
      <c r="AM3" s="1" t="s">
        <v>38</v>
      </c>
      <c r="AN3" s="1" t="s">
        <v>39</v>
      </c>
      <c r="AP3" s="40" t="s">
        <v>11</v>
      </c>
      <c r="AQ3" s="1" t="s">
        <v>82</v>
      </c>
      <c r="AR3" s="40" t="s">
        <v>12</v>
      </c>
      <c r="AS3" s="1" t="s">
        <v>83</v>
      </c>
      <c r="AT3" s="1" t="s">
        <v>16</v>
      </c>
      <c r="AU3" s="1" t="s">
        <v>17</v>
      </c>
      <c r="AV3" s="1" t="s">
        <v>37</v>
      </c>
      <c r="AW3" s="1" t="s">
        <v>38</v>
      </c>
      <c r="AX3" s="1" t="s">
        <v>39</v>
      </c>
      <c r="AY3" s="7"/>
      <c r="AZ3" s="40" t="s">
        <v>11</v>
      </c>
      <c r="BA3" s="1" t="s">
        <v>82</v>
      </c>
      <c r="BB3" s="40" t="s">
        <v>12</v>
      </c>
      <c r="BC3" s="1" t="s">
        <v>83</v>
      </c>
      <c r="BD3" s="1" t="s">
        <v>16</v>
      </c>
      <c r="BE3" s="1" t="s">
        <v>17</v>
      </c>
      <c r="BF3" s="1" t="s">
        <v>37</v>
      </c>
      <c r="BG3" s="1" t="s">
        <v>38</v>
      </c>
      <c r="BH3" s="1" t="s">
        <v>39</v>
      </c>
      <c r="BJ3" s="40" t="s">
        <v>11</v>
      </c>
      <c r="BK3" s="1" t="s">
        <v>82</v>
      </c>
      <c r="BL3" s="40" t="s">
        <v>12</v>
      </c>
      <c r="BM3" s="1" t="s">
        <v>83</v>
      </c>
      <c r="BN3" s="1" t="s">
        <v>16</v>
      </c>
      <c r="BO3" s="1" t="s">
        <v>17</v>
      </c>
      <c r="BP3" s="1" t="s">
        <v>37</v>
      </c>
      <c r="BQ3" s="1" t="s">
        <v>38</v>
      </c>
      <c r="BR3" s="1" t="s">
        <v>39</v>
      </c>
    </row>
    <row r="4" spans="1:73" ht="14.4">
      <c r="A4" s="11" t="s">
        <v>1</v>
      </c>
      <c r="B4" s="48">
        <v>0.53125371360665496</v>
      </c>
      <c r="C4" s="48" t="s">
        <v>205</v>
      </c>
      <c r="D4" s="48">
        <v>0.54541446208112898</v>
      </c>
      <c r="E4" s="48" t="s">
        <v>206</v>
      </c>
      <c r="F4" s="48">
        <v>0.47191919191919202</v>
      </c>
      <c r="G4" s="48">
        <v>0.58954248366013096</v>
      </c>
      <c r="H4" s="3"/>
      <c r="I4" s="3"/>
      <c r="J4" s="3"/>
      <c r="K4" s="3"/>
      <c r="L4" s="43">
        <v>0.46004188712521998</v>
      </c>
      <c r="M4" s="43" t="s">
        <v>179</v>
      </c>
      <c r="N4" s="43">
        <v>0.46878306878306902</v>
      </c>
      <c r="O4" s="43" t="s">
        <v>180</v>
      </c>
      <c r="P4" s="43">
        <v>0.54197530864197496</v>
      </c>
      <c r="Q4" s="43">
        <v>0.37830687830687798</v>
      </c>
      <c r="R4" s="3"/>
      <c r="S4" s="3"/>
      <c r="T4" s="3"/>
      <c r="U4" s="3"/>
      <c r="V4" s="56">
        <v>0.53484874626179002</v>
      </c>
      <c r="W4" s="56" t="s">
        <v>251</v>
      </c>
      <c r="X4" s="56">
        <v>0.55761024182076802</v>
      </c>
      <c r="Y4" s="56" t="s">
        <v>252</v>
      </c>
      <c r="Z4" s="56">
        <v>0.46349206349206401</v>
      </c>
      <c r="AA4" s="56">
        <v>0.613607085346216</v>
      </c>
      <c r="AB4" s="3"/>
      <c r="AC4" s="3"/>
      <c r="AE4" s="3"/>
      <c r="AF4" s="53">
        <v>0.49346847640871999</v>
      </c>
      <c r="AG4" s="53" t="s">
        <v>231</v>
      </c>
      <c r="AH4" s="53">
        <v>0.86028567342000195</v>
      </c>
      <c r="AI4" s="53" t="s">
        <v>232</v>
      </c>
      <c r="AJ4" s="53">
        <v>0.09</v>
      </c>
      <c r="AK4" s="53">
        <v>0.91883776955167795</v>
      </c>
      <c r="AL4" s="3"/>
      <c r="AM4" s="3"/>
      <c r="AO4" s="3"/>
      <c r="AP4" s="114">
        <v>0.49990096618357499</v>
      </c>
      <c r="AQ4" s="114" t="s">
        <v>740</v>
      </c>
      <c r="AR4" s="114">
        <v>0.82919194344404401</v>
      </c>
      <c r="AS4" s="114" t="s">
        <v>741</v>
      </c>
      <c r="AT4" s="114">
        <v>9.44444444444444E-2</v>
      </c>
      <c r="AU4" s="114">
        <v>0.89910896403649998</v>
      </c>
      <c r="AV4" s="3"/>
      <c r="AW4" s="3"/>
      <c r="AX4" s="3"/>
      <c r="AY4" s="3"/>
      <c r="AZ4" s="114">
        <v>0.49553913519430798</v>
      </c>
      <c r="BA4" s="114" t="s">
        <v>742</v>
      </c>
      <c r="BB4" s="114">
        <v>0.76264730639730605</v>
      </c>
      <c r="BC4" s="114" t="s">
        <v>743</v>
      </c>
      <c r="BD4" s="114">
        <v>0.14444444444444399</v>
      </c>
      <c r="BE4" s="114">
        <v>0.84980842911877397</v>
      </c>
      <c r="BF4" s="3"/>
      <c r="BG4" s="3"/>
      <c r="BH4" s="3"/>
      <c r="BI4" s="3"/>
      <c r="BJ4" s="114">
        <v>0.58109359876822797</v>
      </c>
      <c r="BK4" s="114" t="s">
        <v>427</v>
      </c>
      <c r="BL4" s="114">
        <v>0.69303724265556299</v>
      </c>
      <c r="BM4" s="114" t="s">
        <v>428</v>
      </c>
      <c r="BN4" s="114">
        <v>0.360153256704981</v>
      </c>
      <c r="BO4" s="114">
        <v>0.78735114326205102</v>
      </c>
      <c r="BP4" s="3"/>
      <c r="BQ4" s="3"/>
      <c r="BR4" s="3"/>
      <c r="BS4" s="3"/>
      <c r="BT4" s="3">
        <f>AVERAGE(B4,L4,V4,AF4,AP4,AZ4,BJ4)</f>
        <v>0.51373521764978514</v>
      </c>
      <c r="BU4" s="3">
        <f>AVERAGE(D4,N4,X4,AH4,AR4,BB4,BL4)</f>
        <v>0.67385284837169723</v>
      </c>
    </row>
    <row r="5" spans="1:73" ht="14.4">
      <c r="A5" s="11" t="s">
        <v>0</v>
      </c>
      <c r="B5" s="49">
        <v>0.660332739156269</v>
      </c>
      <c r="C5" s="49" t="s">
        <v>207</v>
      </c>
      <c r="D5" s="49">
        <v>0.63862433862433898</v>
      </c>
      <c r="E5" s="49" t="s">
        <v>208</v>
      </c>
      <c r="F5" s="49">
        <v>0.55636363636363595</v>
      </c>
      <c r="G5" s="49">
        <v>0.68888888888888899</v>
      </c>
      <c r="H5" s="49">
        <v>67.3333333333333</v>
      </c>
      <c r="I5" s="49">
        <v>0.30444044404440601</v>
      </c>
      <c r="J5" s="49">
        <v>0.138931816030328</v>
      </c>
      <c r="K5" s="3"/>
      <c r="L5" s="44">
        <v>0.46633230452674901</v>
      </c>
      <c r="M5" s="44" t="s">
        <v>181</v>
      </c>
      <c r="N5" s="44">
        <v>0.49919312169312202</v>
      </c>
      <c r="O5" s="44" t="s">
        <v>182</v>
      </c>
      <c r="P5" s="44">
        <v>0.64135802469135805</v>
      </c>
      <c r="Q5" s="44">
        <v>0.32010582010582</v>
      </c>
      <c r="R5" s="44">
        <v>46.8888888888889</v>
      </c>
      <c r="S5" s="44">
        <v>0.16051271003877701</v>
      </c>
      <c r="T5" s="44">
        <v>4.5147172570844503E-2</v>
      </c>
      <c r="V5" s="57">
        <v>0.61663791120312905</v>
      </c>
      <c r="W5" s="57" t="s">
        <v>253</v>
      </c>
      <c r="X5" s="57">
        <v>0.62781729097518602</v>
      </c>
      <c r="Y5" s="57" t="s">
        <v>254</v>
      </c>
      <c r="Z5" s="57">
        <v>0.43174603174603199</v>
      </c>
      <c r="AA5" s="57">
        <v>0.74384057971014494</v>
      </c>
      <c r="AB5" s="57">
        <v>74</v>
      </c>
      <c r="AC5" s="57">
        <v>0.26895986895987001</v>
      </c>
      <c r="AD5" s="57">
        <v>0.102018754659602</v>
      </c>
      <c r="AE5" s="3"/>
      <c r="AF5" s="54">
        <v>0.503678829543451</v>
      </c>
      <c r="AG5" s="54" t="s">
        <v>233</v>
      </c>
      <c r="AH5" s="54">
        <v>0.91563464727643895</v>
      </c>
      <c r="AI5" s="54" t="s">
        <v>234</v>
      </c>
      <c r="AJ5" s="54">
        <v>0</v>
      </c>
      <c r="AK5" s="54">
        <v>0.98484047241318495</v>
      </c>
      <c r="AL5" s="54">
        <v>58.4444444444444</v>
      </c>
      <c r="AM5" s="54">
        <v>0.23140338748703801</v>
      </c>
      <c r="AN5" s="54">
        <v>8.0944214401952097E-2</v>
      </c>
      <c r="AO5" s="3"/>
      <c r="AP5" s="114">
        <v>0.50507917337627495</v>
      </c>
      <c r="AQ5" s="114" t="s">
        <v>744</v>
      </c>
      <c r="AR5" s="114">
        <v>0.89761006624872197</v>
      </c>
      <c r="AS5" s="114" t="s">
        <v>745</v>
      </c>
      <c r="AT5" s="114">
        <v>2.5555555555555599E-2</v>
      </c>
      <c r="AU5" s="114">
        <v>0.98094471282877105</v>
      </c>
      <c r="AV5" s="114">
        <v>49.5555555555556</v>
      </c>
      <c r="AW5" s="114">
        <v>0.19292702812882001</v>
      </c>
      <c r="AX5" s="114">
        <v>5.6905519110314003E-2</v>
      </c>
      <c r="AY5" s="3"/>
      <c r="AZ5" s="114">
        <v>0.54382868089764602</v>
      </c>
      <c r="BA5" s="114" t="s">
        <v>746</v>
      </c>
      <c r="BB5" s="114">
        <v>0.86247895622895598</v>
      </c>
      <c r="BC5" s="114" t="s">
        <v>747</v>
      </c>
      <c r="BD5" s="114">
        <v>0.05</v>
      </c>
      <c r="BE5" s="114">
        <v>0.97723043240284602</v>
      </c>
      <c r="BF5" s="114">
        <v>39.3333333333333</v>
      </c>
      <c r="BG5" s="114">
        <v>0.14758602978941901</v>
      </c>
      <c r="BH5" s="114">
        <v>4.7176203009887299E-2</v>
      </c>
      <c r="BI5" s="3"/>
      <c r="BJ5" s="114">
        <v>0.68014982133909296</v>
      </c>
      <c r="BK5" s="114" t="s">
        <v>401</v>
      </c>
      <c r="BL5" s="114">
        <v>0.74619220191739299</v>
      </c>
      <c r="BM5" s="114" t="s">
        <v>402</v>
      </c>
      <c r="BN5" s="114">
        <v>0.35478927203065103</v>
      </c>
      <c r="BO5" s="114">
        <v>0.85711445311673795</v>
      </c>
      <c r="BP5" s="114">
        <v>64.6666666666667</v>
      </c>
      <c r="BQ5" s="114">
        <v>0.33186504217432</v>
      </c>
      <c r="BR5" s="114">
        <v>0.18523981903530101</v>
      </c>
      <c r="BS5" s="3"/>
      <c r="BT5" s="3">
        <f t="shared" ref="BT5:BT19" si="0">AVERAGE(B5,L5,V5,AF5,AP5,AZ5,BJ5)</f>
        <v>0.56800563714894459</v>
      </c>
      <c r="BU5" s="3">
        <f t="shared" ref="BU5:BU19" si="1">AVERAGE(D5,N5,X5,AH5,AR5,BB5,BL5)</f>
        <v>0.74107866042345094</v>
      </c>
    </row>
    <row r="6" spans="1:73" ht="14.4">
      <c r="A6" s="11" t="s">
        <v>161</v>
      </c>
      <c r="B6" s="49">
        <v>0.65458110516933998</v>
      </c>
      <c r="C6" s="49" t="s">
        <v>209</v>
      </c>
      <c r="D6" s="49">
        <v>0.64506172839506204</v>
      </c>
      <c r="E6" s="49" t="s">
        <v>210</v>
      </c>
      <c r="F6" s="49">
        <v>0.56282828282828301</v>
      </c>
      <c r="G6" s="49">
        <v>0.69542483660130705</v>
      </c>
      <c r="H6" s="49">
        <v>62.4444444444444</v>
      </c>
      <c r="I6" s="49">
        <v>0.25234551924943299</v>
      </c>
      <c r="J6" s="49">
        <v>8.19590905729774E-2</v>
      </c>
      <c r="K6" s="3"/>
      <c r="L6" s="44">
        <v>0.44853027630805398</v>
      </c>
      <c r="M6" s="44" t="s">
        <v>183</v>
      </c>
      <c r="N6" s="44">
        <v>0.473478835978836</v>
      </c>
      <c r="O6" s="44" t="s">
        <v>184</v>
      </c>
      <c r="P6" s="44">
        <v>0.60895061728395095</v>
      </c>
      <c r="Q6" s="44">
        <v>0.30370370370370398</v>
      </c>
      <c r="R6" s="44">
        <v>50.8888888888889</v>
      </c>
      <c r="S6" s="44">
        <v>0.168042874156412</v>
      </c>
      <c r="T6" s="44">
        <v>4.4804530081836103E-2</v>
      </c>
      <c r="V6" s="57">
        <v>0.60667414308718703</v>
      </c>
      <c r="W6" s="57" t="s">
        <v>255</v>
      </c>
      <c r="X6" s="57">
        <v>0.62200094831673802</v>
      </c>
      <c r="Y6" s="57" t="s">
        <v>256</v>
      </c>
      <c r="Z6" s="57">
        <v>0.43333333333333302</v>
      </c>
      <c r="AA6" s="57">
        <v>0.73369565217391297</v>
      </c>
      <c r="AB6" s="57">
        <v>73.7777777777778</v>
      </c>
      <c r="AC6" s="57">
        <v>0.26783953997809401</v>
      </c>
      <c r="AD6" s="57">
        <v>9.8316172702721402E-2</v>
      </c>
      <c r="AE6" s="3"/>
      <c r="AF6" s="54">
        <v>0.51223823373876298</v>
      </c>
      <c r="AG6" s="54" t="s">
        <v>235</v>
      </c>
      <c r="AH6" s="54">
        <v>0.91495529346275595</v>
      </c>
      <c r="AI6" s="54" t="s">
        <v>236</v>
      </c>
      <c r="AJ6" s="54">
        <v>8.8888888888888906E-3</v>
      </c>
      <c r="AK6" s="54">
        <v>0.98342440801457198</v>
      </c>
      <c r="AL6" s="54">
        <v>44.8888888888889</v>
      </c>
      <c r="AM6" s="54">
        <v>0.16629162916291601</v>
      </c>
      <c r="AN6" s="54">
        <v>5.2003897719235699E-2</v>
      </c>
      <c r="AO6" s="3"/>
      <c r="AP6" s="114">
        <v>0.51417606011808903</v>
      </c>
      <c r="AQ6" s="114" t="s">
        <v>748</v>
      </c>
      <c r="AR6" s="114">
        <v>0.89898768396247397</v>
      </c>
      <c r="AS6" s="114" t="s">
        <v>749</v>
      </c>
      <c r="AT6" s="114">
        <v>1.55555555555556E-2</v>
      </c>
      <c r="AU6" s="114">
        <v>0.98340311325818597</v>
      </c>
      <c r="AV6" s="114">
        <v>51.3333333333333</v>
      </c>
      <c r="AW6" s="114">
        <v>0.19702872884691</v>
      </c>
      <c r="AX6" s="114">
        <v>6.0258626964940901E-2</v>
      </c>
      <c r="AY6" s="3"/>
      <c r="AZ6" s="114">
        <v>0.52097359058565995</v>
      </c>
      <c r="BA6" s="114" t="s">
        <v>750</v>
      </c>
      <c r="BB6" s="114">
        <v>0.85772306397306397</v>
      </c>
      <c r="BC6" s="114" t="s">
        <v>751</v>
      </c>
      <c r="BD6" s="114">
        <v>3.3333333333333298E-2</v>
      </c>
      <c r="BE6" s="114">
        <v>0.97413793103448298</v>
      </c>
      <c r="BF6" s="114">
        <v>49.3333333333333</v>
      </c>
      <c r="BG6" s="114">
        <v>0.188472563472564</v>
      </c>
      <c r="BH6" s="114">
        <v>5.5508683757890101E-2</v>
      </c>
      <c r="BI6" s="3"/>
      <c r="BJ6" s="114">
        <v>0.68843769624801099</v>
      </c>
      <c r="BK6" s="114" t="s">
        <v>590</v>
      </c>
      <c r="BL6" s="114">
        <v>0.74619991261212604</v>
      </c>
      <c r="BM6" s="114" t="s">
        <v>402</v>
      </c>
      <c r="BN6" s="114">
        <v>0.36398467432950199</v>
      </c>
      <c r="BO6" s="114">
        <v>0.85450218922520504</v>
      </c>
      <c r="BP6" s="114">
        <v>58.4444444444444</v>
      </c>
      <c r="BQ6" s="114">
        <v>0.28819564465952402</v>
      </c>
      <c r="BR6" s="114">
        <v>0.15810803593924999</v>
      </c>
      <c r="BS6" s="3"/>
      <c r="BT6" s="3">
        <f t="shared" si="0"/>
        <v>0.56365872932215766</v>
      </c>
      <c r="BU6" s="3">
        <f t="shared" si="1"/>
        <v>0.73691535238586514</v>
      </c>
    </row>
    <row r="7" spans="1:73" ht="14.4">
      <c r="A7" s="10" t="s">
        <v>162</v>
      </c>
      <c r="B7" s="49">
        <v>0.63206773618538303</v>
      </c>
      <c r="C7" s="49" t="s">
        <v>211</v>
      </c>
      <c r="D7" s="49">
        <v>0.63733098177542602</v>
      </c>
      <c r="E7" s="49" t="s">
        <v>212</v>
      </c>
      <c r="F7" s="49">
        <v>0.47070707070707102</v>
      </c>
      <c r="G7" s="49">
        <v>0.73856209150326801</v>
      </c>
      <c r="H7" s="49">
        <v>55.3333333333333</v>
      </c>
      <c r="I7" s="49">
        <v>0.24198612632347699</v>
      </c>
      <c r="J7" s="49">
        <v>0.109316156812925</v>
      </c>
      <c r="K7" s="3"/>
      <c r="L7" s="44">
        <v>0.43270502645502601</v>
      </c>
      <c r="M7" s="44" t="s">
        <v>185</v>
      </c>
      <c r="N7" s="44">
        <v>0.48584656084656103</v>
      </c>
      <c r="O7" s="44" t="s">
        <v>186</v>
      </c>
      <c r="P7" s="44">
        <v>0.655555555555556</v>
      </c>
      <c r="Q7" s="44">
        <v>0.27460317460317502</v>
      </c>
      <c r="R7" s="44">
        <v>56.8888888888889</v>
      </c>
      <c r="S7" s="44">
        <v>0.185067471590909</v>
      </c>
      <c r="T7" s="44">
        <v>5.5428489737883301E-2</v>
      </c>
      <c r="V7" s="57">
        <v>0.60596675868414995</v>
      </c>
      <c r="W7" s="57" t="s">
        <v>257</v>
      </c>
      <c r="X7" s="57">
        <v>0.61936146672988801</v>
      </c>
      <c r="Y7" s="57" t="s">
        <v>258</v>
      </c>
      <c r="Z7" s="57">
        <v>0.365079365079365</v>
      </c>
      <c r="AA7" s="57">
        <v>0.76988727858293105</v>
      </c>
      <c r="AB7" s="57">
        <v>47.3333333333333</v>
      </c>
      <c r="AC7" s="57">
        <v>0.17294067434912599</v>
      </c>
      <c r="AD7" s="57">
        <v>7.0447518609819001E-2</v>
      </c>
      <c r="AE7" s="3"/>
      <c r="AF7" s="54">
        <v>0.52583524296374595</v>
      </c>
      <c r="AG7" s="54" t="s">
        <v>237</v>
      </c>
      <c r="AH7" s="54">
        <v>0.92294595399072998</v>
      </c>
      <c r="AI7" s="54" t="s">
        <v>238</v>
      </c>
      <c r="AJ7" s="54">
        <v>1.1111111111111099E-2</v>
      </c>
      <c r="AK7" s="54">
        <v>0.99203243433809296</v>
      </c>
      <c r="AL7" s="54">
        <v>36.4444444444444</v>
      </c>
      <c r="AM7" s="54">
        <v>0.142516629711753</v>
      </c>
      <c r="AN7" s="54">
        <v>6.5292755301551902E-2</v>
      </c>
      <c r="AO7" s="3"/>
      <c r="AP7" s="114">
        <v>0.52438674181427802</v>
      </c>
      <c r="AQ7" s="114" t="s">
        <v>752</v>
      </c>
      <c r="AR7" s="115">
        <v>0.91062665066026405</v>
      </c>
      <c r="AS7" s="114" t="s">
        <v>753</v>
      </c>
      <c r="AT7" s="114">
        <v>1.8888888888888899E-2</v>
      </c>
      <c r="AU7" s="114">
        <v>0.99563070316693503</v>
      </c>
      <c r="AV7" s="114">
        <v>43.1111111111111</v>
      </c>
      <c r="AW7" s="114">
        <v>0.16783036551077801</v>
      </c>
      <c r="AX7" s="114">
        <v>7.7121151865723006E-2</v>
      </c>
      <c r="AY7" s="3"/>
      <c r="AZ7" s="114">
        <v>0.53374726327312505</v>
      </c>
      <c r="BA7" s="114" t="s">
        <v>754</v>
      </c>
      <c r="BB7" s="115">
        <v>0.86803451178451196</v>
      </c>
      <c r="BC7" s="114" t="s">
        <v>755</v>
      </c>
      <c r="BD7" s="114">
        <v>3.8888888888888903E-2</v>
      </c>
      <c r="BE7" s="114">
        <v>0.98511220580186099</v>
      </c>
      <c r="BF7" s="114">
        <v>35.5555555555556</v>
      </c>
      <c r="BG7" s="114">
        <v>0.133551136363637</v>
      </c>
      <c r="BH7" s="114">
        <v>4.9124505440144101E-2</v>
      </c>
      <c r="BI7" s="3"/>
      <c r="BJ7" s="114">
        <v>0.65495367361690005</v>
      </c>
      <c r="BK7" s="114" t="s">
        <v>591</v>
      </c>
      <c r="BL7" s="114">
        <v>0.74889608553730702</v>
      </c>
      <c r="BM7" s="114" t="s">
        <v>592</v>
      </c>
      <c r="BN7" s="114">
        <v>0.29272030651341002</v>
      </c>
      <c r="BO7" s="114">
        <v>0.878181779723756</v>
      </c>
      <c r="BP7" s="114">
        <v>50.2222222222222</v>
      </c>
      <c r="BQ7" s="114">
        <v>0.240828640386163</v>
      </c>
      <c r="BR7" s="114">
        <v>0.13731668461094801</v>
      </c>
      <c r="BS7" s="3"/>
      <c r="BT7" s="3">
        <f t="shared" si="0"/>
        <v>0.55852320614180118</v>
      </c>
      <c r="BU7" s="115">
        <f t="shared" si="1"/>
        <v>0.74186317304638405</v>
      </c>
    </row>
    <row r="8" spans="1:73" ht="14.4">
      <c r="A8" s="11" t="s">
        <v>2</v>
      </c>
      <c r="B8" s="50">
        <v>0.57040998217468797</v>
      </c>
      <c r="C8" s="50" t="s">
        <v>213</v>
      </c>
      <c r="D8" s="50">
        <v>0.5668430335097</v>
      </c>
      <c r="E8" s="50" t="s">
        <v>214</v>
      </c>
      <c r="F8" s="50">
        <v>0.46363636363636401</v>
      </c>
      <c r="G8" s="50">
        <v>0.63006535947712405</v>
      </c>
      <c r="H8" s="50">
        <v>43.1111111111111</v>
      </c>
      <c r="I8" s="50">
        <v>0.201405810684161</v>
      </c>
      <c r="J8" s="50">
        <v>8.8001366412977094E-2</v>
      </c>
      <c r="K8" s="3"/>
      <c r="L8" s="45">
        <v>0.47864858906525598</v>
      </c>
      <c r="M8" s="45" t="s">
        <v>187</v>
      </c>
      <c r="N8" s="45">
        <v>0.49865079365079401</v>
      </c>
      <c r="O8" s="45" t="s">
        <v>188</v>
      </c>
      <c r="P8" s="45">
        <v>0.55185185185185204</v>
      </c>
      <c r="Q8" s="45">
        <v>0.43068783068783101</v>
      </c>
      <c r="R8" s="45">
        <v>52</v>
      </c>
      <c r="S8" s="45">
        <v>0.18533411033411001</v>
      </c>
      <c r="T8" s="45">
        <v>5.2518958127215999E-2</v>
      </c>
      <c r="V8" s="59">
        <v>0.61566453876236504</v>
      </c>
      <c r="W8" s="59" t="s">
        <v>245</v>
      </c>
      <c r="X8" s="59">
        <v>0.59791370317686099</v>
      </c>
      <c r="Y8" s="59" t="s">
        <v>246</v>
      </c>
      <c r="Z8" s="59">
        <v>0.49047619047619001</v>
      </c>
      <c r="AA8" s="59">
        <v>0.66127214170692405</v>
      </c>
      <c r="AB8" s="59">
        <v>60.2222222222222</v>
      </c>
      <c r="AC8" s="59">
        <v>0.21915464609191601</v>
      </c>
      <c r="AD8" s="59">
        <v>8.0984885813167998E-2</v>
      </c>
      <c r="AE8" s="3"/>
      <c r="AF8" s="55">
        <v>0.52814413302779195</v>
      </c>
      <c r="AG8" s="55" t="s">
        <v>239</v>
      </c>
      <c r="AH8" s="55">
        <v>0.86154611557596605</v>
      </c>
      <c r="AI8" s="55" t="s">
        <v>240</v>
      </c>
      <c r="AJ8" s="55">
        <v>0.1</v>
      </c>
      <c r="AK8" s="55">
        <v>0.91957811857335903</v>
      </c>
      <c r="AL8" s="55">
        <v>52.8888888888889</v>
      </c>
      <c r="AM8" s="55">
        <v>0.20576776165011401</v>
      </c>
      <c r="AN8" s="55">
        <v>7.1421423168746806E-2</v>
      </c>
      <c r="AO8" s="3"/>
      <c r="AP8" s="114">
        <v>0.49979414922168602</v>
      </c>
      <c r="AQ8" s="114" t="s">
        <v>756</v>
      </c>
      <c r="AR8" s="114">
        <v>0.80225868125027799</v>
      </c>
      <c r="AS8" s="114" t="s">
        <v>757</v>
      </c>
      <c r="AT8" s="114">
        <v>0.08</v>
      </c>
      <c r="AU8" s="114">
        <v>0.87158346752549598</v>
      </c>
      <c r="AV8" s="114">
        <v>50.2222222222222</v>
      </c>
      <c r="AW8" s="114">
        <v>0.19816975060337999</v>
      </c>
      <c r="AX8" s="114">
        <v>5.8740229160718201E-2</v>
      </c>
      <c r="AY8" s="3"/>
      <c r="AZ8" s="114">
        <v>0.49608648056923899</v>
      </c>
      <c r="BA8" s="114" t="s">
        <v>758</v>
      </c>
      <c r="BB8" s="114">
        <v>0.77062289562289599</v>
      </c>
      <c r="BC8" s="114" t="s">
        <v>759</v>
      </c>
      <c r="BD8" s="114">
        <v>0.116666666666667</v>
      </c>
      <c r="BE8" s="114">
        <v>0.86291735084838495</v>
      </c>
      <c r="BF8" s="114">
        <v>48.6666666666667</v>
      </c>
      <c r="BG8" s="114">
        <v>0.18237858032378501</v>
      </c>
      <c r="BH8" s="114">
        <v>5.8705021024370599E-2</v>
      </c>
      <c r="BI8" s="3"/>
      <c r="BJ8" s="114">
        <v>0.76742514585717503</v>
      </c>
      <c r="BK8" s="114" t="s">
        <v>515</v>
      </c>
      <c r="BL8" s="115">
        <v>0.77495694862107101</v>
      </c>
      <c r="BM8" s="114" t="s">
        <v>516</v>
      </c>
      <c r="BN8" s="114">
        <v>0.35555555555555601</v>
      </c>
      <c r="BO8" s="114">
        <v>0.89377498572244396</v>
      </c>
      <c r="BP8" s="114">
        <v>12</v>
      </c>
      <c r="BQ8" s="114">
        <v>4.7811447811447798E-2</v>
      </c>
      <c r="BR8" s="114">
        <v>3.2313074696836398E-2</v>
      </c>
      <c r="BS8" s="3"/>
      <c r="BT8" s="3">
        <f t="shared" si="0"/>
        <v>0.56516757409688589</v>
      </c>
      <c r="BU8" s="3">
        <f t="shared" si="1"/>
        <v>0.69611316734393802</v>
      </c>
    </row>
    <row r="9" spans="1:73" ht="14.4">
      <c r="A9" s="11" t="s">
        <v>14</v>
      </c>
      <c r="B9" s="50">
        <v>0.606292335115864</v>
      </c>
      <c r="C9" s="50" t="s">
        <v>215</v>
      </c>
      <c r="D9" s="50">
        <v>0.60258671369782502</v>
      </c>
      <c r="E9" s="50" t="s">
        <v>216</v>
      </c>
      <c r="F9" s="50">
        <v>0.51393939393939403</v>
      </c>
      <c r="G9" s="50">
        <v>0.65620915032679705</v>
      </c>
      <c r="H9" s="50">
        <v>45.7777777777778</v>
      </c>
      <c r="I9" s="50">
        <v>0.184223300970875</v>
      </c>
      <c r="J9" s="50">
        <v>5.7773520401724301E-2</v>
      </c>
      <c r="K9" s="3"/>
      <c r="L9" s="45">
        <v>0.461195620223398</v>
      </c>
      <c r="M9" s="45" t="s">
        <v>189</v>
      </c>
      <c r="N9" s="45">
        <v>0.493968253968254</v>
      </c>
      <c r="O9" s="45" t="s">
        <v>190</v>
      </c>
      <c r="P9" s="45">
        <v>0.53333333333333299</v>
      </c>
      <c r="Q9" s="45">
        <v>0.443386243386243</v>
      </c>
      <c r="R9" s="45">
        <v>52.6666666666667</v>
      </c>
      <c r="S9" s="45">
        <v>0.176006904487916</v>
      </c>
      <c r="T9" s="45">
        <v>4.7089525765126199E-2</v>
      </c>
      <c r="V9" s="59">
        <v>0.61679894179894201</v>
      </c>
      <c r="W9" s="59" t="s">
        <v>247</v>
      </c>
      <c r="X9" s="59">
        <v>0.62272799114904398</v>
      </c>
      <c r="Y9" s="59" t="s">
        <v>248</v>
      </c>
      <c r="Z9" s="59">
        <v>0.49841269841269797</v>
      </c>
      <c r="AA9" s="59">
        <v>0.69605475040257603</v>
      </c>
      <c r="AB9" s="59">
        <v>70.6666666666667</v>
      </c>
      <c r="AC9" s="59">
        <v>0.25824757004002102</v>
      </c>
      <c r="AD9" s="59">
        <v>9.4472313980000194E-2</v>
      </c>
      <c r="AE9" s="3"/>
      <c r="AF9" s="55">
        <v>0.52085830542334999</v>
      </c>
      <c r="AG9" s="55" t="s">
        <v>241</v>
      </c>
      <c r="AH9" s="55">
        <v>0.85500021261215298</v>
      </c>
      <c r="AI9" s="55" t="s">
        <v>242</v>
      </c>
      <c r="AJ9" s="55">
        <v>0.11111111111111099</v>
      </c>
      <c r="AK9" s="55">
        <v>0.91137552147599699</v>
      </c>
      <c r="AL9" s="55">
        <v>73.7777777777778</v>
      </c>
      <c r="AM9" s="55">
        <v>0.277012595837897</v>
      </c>
      <c r="AN9" s="55">
        <v>8.8742149607365803E-2</v>
      </c>
      <c r="AO9" s="3"/>
      <c r="AP9" s="116">
        <v>0.55675657541599599</v>
      </c>
      <c r="AQ9" s="114" t="s">
        <v>760</v>
      </c>
      <c r="AR9" s="114">
        <v>0.82461251167133498</v>
      </c>
      <c r="AS9" s="114" t="s">
        <v>761</v>
      </c>
      <c r="AT9" s="114">
        <v>0.10222222222222201</v>
      </c>
      <c r="AU9" s="114">
        <v>0.893687600644122</v>
      </c>
      <c r="AV9" s="114">
        <v>65.7777777777778</v>
      </c>
      <c r="AW9" s="114">
        <v>0.24844901719901699</v>
      </c>
      <c r="AX9" s="114">
        <v>7.7821196567430695E-2</v>
      </c>
      <c r="AY9" s="3"/>
      <c r="AZ9" s="114">
        <v>0.49940818281335497</v>
      </c>
      <c r="BA9" s="114" t="s">
        <v>762</v>
      </c>
      <c r="BB9" s="114">
        <v>0.77805134680134702</v>
      </c>
      <c r="BC9" s="114" t="s">
        <v>763</v>
      </c>
      <c r="BD9" s="114">
        <v>0.1</v>
      </c>
      <c r="BE9" s="114">
        <v>0.87378215654077696</v>
      </c>
      <c r="BF9" s="114">
        <v>61.3333333333333</v>
      </c>
      <c r="BG9" s="114">
        <v>0.236166007905139</v>
      </c>
      <c r="BH9" s="114">
        <v>7.0440229934356793E-2</v>
      </c>
      <c r="BI9" s="3"/>
      <c r="BJ9" s="114">
        <v>0.76542913263210999</v>
      </c>
      <c r="BK9" s="114" t="s">
        <v>601</v>
      </c>
      <c r="BL9" s="114">
        <v>0.77223507338011199</v>
      </c>
      <c r="BM9" s="114" t="s">
        <v>602</v>
      </c>
      <c r="BN9" s="114">
        <v>0.34176245210728001</v>
      </c>
      <c r="BO9" s="114">
        <v>0.89420860037650396</v>
      </c>
      <c r="BP9" s="114">
        <v>11.5555555555556</v>
      </c>
      <c r="BQ9" s="114">
        <v>3.94230769230767E-2</v>
      </c>
      <c r="BR9" s="114">
        <v>2.62379213269371E-2</v>
      </c>
      <c r="BS9" s="3"/>
      <c r="BT9" s="3">
        <f t="shared" si="0"/>
        <v>0.57524844191757363</v>
      </c>
      <c r="BU9" s="3">
        <f t="shared" si="1"/>
        <v>0.70702601475429572</v>
      </c>
    </row>
    <row r="10" spans="1:73" ht="14.4">
      <c r="A10" s="11" t="s">
        <v>163</v>
      </c>
      <c r="B10" s="50">
        <v>0.57085561497326198</v>
      </c>
      <c r="C10" s="50" t="s">
        <v>217</v>
      </c>
      <c r="D10" s="50">
        <v>0.57495590828924203</v>
      </c>
      <c r="E10" s="50" t="s">
        <v>218</v>
      </c>
      <c r="F10" s="50">
        <v>0.47717171717171702</v>
      </c>
      <c r="G10" s="50">
        <v>0.63398692810457502</v>
      </c>
      <c r="H10" s="50">
        <v>57.7777777777778</v>
      </c>
      <c r="I10" s="50">
        <v>0.248006993006993</v>
      </c>
      <c r="J10" s="50">
        <v>0.112707220573719</v>
      </c>
      <c r="K10" s="3"/>
      <c r="L10" s="45">
        <v>0.44349279835390898</v>
      </c>
      <c r="M10" s="45" t="s">
        <v>191</v>
      </c>
      <c r="N10" s="45">
        <v>0.46227513227513201</v>
      </c>
      <c r="O10" s="45" t="s">
        <v>192</v>
      </c>
      <c r="P10" s="45">
        <v>0.49691358024691401</v>
      </c>
      <c r="Q10" s="45">
        <v>0.41798941798941802</v>
      </c>
      <c r="R10" s="45">
        <v>60.2222222222222</v>
      </c>
      <c r="S10" s="45">
        <v>0.200888963435089</v>
      </c>
      <c r="T10" s="45">
        <v>6.0555439975715997E-2</v>
      </c>
      <c r="V10" s="59">
        <v>0.64965205889118904</v>
      </c>
      <c r="W10" s="59" t="s">
        <v>249</v>
      </c>
      <c r="X10" s="59">
        <v>0.62549391496759899</v>
      </c>
      <c r="Y10" s="59" t="s">
        <v>250</v>
      </c>
      <c r="Z10" s="59">
        <v>0.473015873015873</v>
      </c>
      <c r="AA10" s="59">
        <v>0.71561996779388104</v>
      </c>
      <c r="AB10" s="59">
        <v>63.1111111111111</v>
      </c>
      <c r="AC10" s="59">
        <v>0.23477912932138201</v>
      </c>
      <c r="AD10" s="59">
        <v>9.6902522951891001E-2</v>
      </c>
      <c r="AE10" s="3"/>
      <c r="AF10" s="55">
        <v>0.53558596274751802</v>
      </c>
      <c r="AG10" s="55" t="s">
        <v>243</v>
      </c>
      <c r="AH10" s="55">
        <v>0.85049469049468995</v>
      </c>
      <c r="AI10" s="55" t="s">
        <v>244</v>
      </c>
      <c r="AJ10" s="55">
        <v>0.103333333333333</v>
      </c>
      <c r="AK10" s="55">
        <v>0.90695693048945303</v>
      </c>
      <c r="AL10" s="55">
        <v>54.4444444444444</v>
      </c>
      <c r="AM10" s="55">
        <v>0.21988868274582599</v>
      </c>
      <c r="AN10" s="55">
        <v>0.100147116413366</v>
      </c>
      <c r="AO10" s="3"/>
      <c r="AP10" s="114">
        <v>0.50688459473966696</v>
      </c>
      <c r="AQ10" s="114" t="s">
        <v>764</v>
      </c>
      <c r="AR10" s="114">
        <v>0.82006829398425996</v>
      </c>
      <c r="AS10" s="114" t="s">
        <v>765</v>
      </c>
      <c r="AT10" s="114">
        <v>0.12</v>
      </c>
      <c r="AU10" s="114">
        <v>0.88719269994632299</v>
      </c>
      <c r="AV10" s="114">
        <v>26.2222222222222</v>
      </c>
      <c r="AW10" s="114">
        <v>9.5993836671802696E-2</v>
      </c>
      <c r="AX10" s="114">
        <v>4.5615685091174897E-2</v>
      </c>
      <c r="AY10" s="3"/>
      <c r="AZ10" s="114">
        <v>0.5102969348659</v>
      </c>
      <c r="BA10" s="114" t="s">
        <v>766</v>
      </c>
      <c r="BB10" s="114">
        <v>0.77845117845117795</v>
      </c>
      <c r="BC10" s="114" t="s">
        <v>767</v>
      </c>
      <c r="BD10" s="114">
        <v>0.20555555555555599</v>
      </c>
      <c r="BE10" s="114">
        <v>0.859140667761357</v>
      </c>
      <c r="BF10" s="114">
        <v>49.7777777777778</v>
      </c>
      <c r="BG10" s="114">
        <v>0.19372970779220799</v>
      </c>
      <c r="BH10" s="114">
        <v>7.0426646177791694E-2</v>
      </c>
      <c r="BI10" s="3"/>
      <c r="BJ10" s="114">
        <v>0.75881565213966395</v>
      </c>
      <c r="BK10" s="114" t="s">
        <v>603</v>
      </c>
      <c r="BL10" s="114">
        <v>0.76887449559205301</v>
      </c>
      <c r="BM10" s="114" t="s">
        <v>604</v>
      </c>
      <c r="BN10" s="114">
        <v>0.32107279693486601</v>
      </c>
      <c r="BO10" s="114">
        <v>0.89574211561647299</v>
      </c>
      <c r="BP10" s="114">
        <v>10.6666666666667</v>
      </c>
      <c r="BQ10" s="114">
        <v>3.3333333333333298E-2</v>
      </c>
      <c r="BR10" s="114">
        <v>2.3635426969996699E-2</v>
      </c>
      <c r="BS10" s="3"/>
      <c r="BT10" s="3">
        <f t="shared" si="0"/>
        <v>0.56794051667301559</v>
      </c>
      <c r="BU10" s="3">
        <f t="shared" si="1"/>
        <v>0.69723051629345056</v>
      </c>
    </row>
    <row r="11" spans="1:73" ht="14.4">
      <c r="A11" s="13" t="s">
        <v>4</v>
      </c>
      <c r="B11" s="46">
        <v>0.693582887700535</v>
      </c>
      <c r="C11" s="46" t="s">
        <v>193</v>
      </c>
      <c r="D11" s="46">
        <v>0.65149911816578499</v>
      </c>
      <c r="E11" s="46" t="s">
        <v>194</v>
      </c>
      <c r="F11" s="46">
        <v>0.52565656565656604</v>
      </c>
      <c r="G11" s="46">
        <v>0.72810457516339899</v>
      </c>
      <c r="H11" s="46">
        <v>31.3333333333333</v>
      </c>
      <c r="I11" s="46">
        <v>0.143165699548679</v>
      </c>
      <c r="J11" s="46">
        <v>6.20520375164621E-2</v>
      </c>
      <c r="K11" s="3"/>
      <c r="L11" s="41">
        <v>0.50528733098177503</v>
      </c>
      <c r="M11" s="41" t="s">
        <v>167</v>
      </c>
      <c r="N11" s="41">
        <v>0.48917989417989399</v>
      </c>
      <c r="O11" s="41" t="s">
        <v>168</v>
      </c>
      <c r="P11" s="41">
        <v>0.58611111111111103</v>
      </c>
      <c r="Q11" s="41">
        <v>0.36455026455026501</v>
      </c>
      <c r="R11" s="41">
        <v>57.5555555555556</v>
      </c>
      <c r="S11" s="41">
        <v>0.20101790101790201</v>
      </c>
      <c r="T11" s="41">
        <v>5.7693327070163898E-2</v>
      </c>
      <c r="V11" s="60">
        <v>0.60677622498274697</v>
      </c>
      <c r="W11" s="60" t="s">
        <v>265</v>
      </c>
      <c r="X11" s="60">
        <v>0.613861229650703</v>
      </c>
      <c r="Y11" s="60" t="s">
        <v>266</v>
      </c>
      <c r="Z11" s="60">
        <v>0.496825396825397</v>
      </c>
      <c r="AA11" s="60">
        <v>0.6829307568438</v>
      </c>
      <c r="AB11" s="60">
        <v>56.2222222222222</v>
      </c>
      <c r="AC11" s="60">
        <v>0.205497664390945</v>
      </c>
      <c r="AD11" s="60">
        <v>7.5275291946662895E-2</v>
      </c>
      <c r="AE11" s="3"/>
      <c r="AF11" s="51">
        <v>0.57473368000470104</v>
      </c>
      <c r="AG11" s="51" t="s">
        <v>219</v>
      </c>
      <c r="AH11" s="51">
        <v>0.86601035227900902</v>
      </c>
      <c r="AI11" s="51" t="s">
        <v>220</v>
      </c>
      <c r="AJ11" s="51">
        <v>0.151111111111111</v>
      </c>
      <c r="AK11" s="51">
        <v>0.92036547388213197</v>
      </c>
      <c r="AL11" s="51">
        <v>34.4444444444444</v>
      </c>
      <c r="AM11" s="51">
        <v>0.13093841642228801</v>
      </c>
      <c r="AN11" s="51">
        <v>4.6144283845495598E-2</v>
      </c>
      <c r="AO11" s="3"/>
      <c r="AP11" s="114">
        <v>0.51386285560923195</v>
      </c>
      <c r="AQ11" s="114" t="s">
        <v>768</v>
      </c>
      <c r="AR11" s="114">
        <v>0.85850660264105605</v>
      </c>
      <c r="AS11" s="114" t="s">
        <v>769</v>
      </c>
      <c r="AT11" s="114">
        <v>0.10222222222222201</v>
      </c>
      <c r="AU11" s="114">
        <v>0.93079978529253904</v>
      </c>
      <c r="AV11" s="114">
        <v>51.5555555555556</v>
      </c>
      <c r="AW11" s="114">
        <v>0.20043103448275801</v>
      </c>
      <c r="AX11" s="114">
        <v>5.9950885091534602E-2</v>
      </c>
      <c r="AY11" s="3"/>
      <c r="AZ11" s="114">
        <v>0.54584701696770699</v>
      </c>
      <c r="BA11" s="114" t="s">
        <v>770</v>
      </c>
      <c r="BB11" s="114">
        <v>0.78722643097643097</v>
      </c>
      <c r="BC11" s="114" t="s">
        <v>771</v>
      </c>
      <c r="BD11" s="114">
        <v>0.21666666666666701</v>
      </c>
      <c r="BE11" s="114">
        <v>0.86784345922276995</v>
      </c>
      <c r="BF11" s="114">
        <v>47.1111111111111</v>
      </c>
      <c r="BG11" s="114">
        <v>0.18044596912521299</v>
      </c>
      <c r="BH11" s="114">
        <v>5.7979116510735798E-2</v>
      </c>
      <c r="BI11" s="3"/>
      <c r="BJ11" s="114">
        <v>0.76141558955911304</v>
      </c>
      <c r="BK11" s="114" t="s">
        <v>489</v>
      </c>
      <c r="BL11" s="114">
        <v>0.72316035674814305</v>
      </c>
      <c r="BM11" s="114" t="s">
        <v>490</v>
      </c>
      <c r="BN11" s="114">
        <v>0.66666666666666696</v>
      </c>
      <c r="BO11" s="114">
        <v>0.73915646085834497</v>
      </c>
      <c r="BP11" s="114">
        <v>34</v>
      </c>
      <c r="BQ11" s="114">
        <v>0.17658942364824801</v>
      </c>
      <c r="BR11" s="114">
        <v>9.7257358598103597E-2</v>
      </c>
      <c r="BS11" s="3"/>
      <c r="BT11" s="116">
        <f t="shared" si="0"/>
        <v>0.6002150836865443</v>
      </c>
      <c r="BU11" s="3">
        <f t="shared" si="1"/>
        <v>0.71277771209157448</v>
      </c>
    </row>
    <row r="12" spans="1:73" ht="24.6">
      <c r="A12" s="11" t="s">
        <v>41</v>
      </c>
      <c r="B12" s="46">
        <v>0.67817587641117005</v>
      </c>
      <c r="C12" s="46" t="s">
        <v>195</v>
      </c>
      <c r="D12" s="46">
        <v>0.64723691945914197</v>
      </c>
      <c r="E12" s="46" t="s">
        <v>196</v>
      </c>
      <c r="F12" s="46">
        <v>0.547474747474747</v>
      </c>
      <c r="G12" s="46">
        <v>0.70849673202614405</v>
      </c>
      <c r="H12" s="46">
        <v>34.8888888888889</v>
      </c>
      <c r="I12" s="46">
        <v>0.13555298204979799</v>
      </c>
      <c r="J12" s="46">
        <v>4.2515640061198998E-2</v>
      </c>
      <c r="K12" s="3"/>
      <c r="L12" s="41">
        <v>0.48139697236919499</v>
      </c>
      <c r="M12" s="41" t="s">
        <v>169</v>
      </c>
      <c r="N12" s="41">
        <v>0.47510582010581998</v>
      </c>
      <c r="O12" s="41" t="s">
        <v>170</v>
      </c>
      <c r="P12" s="41">
        <v>0.58487654320987603</v>
      </c>
      <c r="Q12" s="41">
        <v>0.335449735449735</v>
      </c>
      <c r="R12" s="41">
        <v>72.2222222222222</v>
      </c>
      <c r="S12" s="41">
        <v>0.24671328671328699</v>
      </c>
      <c r="T12" s="41">
        <v>6.7170356844008794E-2</v>
      </c>
      <c r="V12" s="60">
        <v>0.60699764205199003</v>
      </c>
      <c r="W12" s="60" t="s">
        <v>267</v>
      </c>
      <c r="X12" s="60">
        <v>0.61441441441441402</v>
      </c>
      <c r="Y12" s="60" t="s">
        <v>268</v>
      </c>
      <c r="Z12" s="60">
        <v>0.49523809523809498</v>
      </c>
      <c r="AA12" s="60">
        <v>0.68470209339774601</v>
      </c>
      <c r="AB12" s="60">
        <v>57.5555555555556</v>
      </c>
      <c r="AC12" s="60">
        <v>0.21156546156546199</v>
      </c>
      <c r="AD12" s="60">
        <v>7.5677508793220993E-2</v>
      </c>
      <c r="AE12" s="3"/>
      <c r="AF12" s="51">
        <v>0.582243962630002</v>
      </c>
      <c r="AG12" s="51" t="s">
        <v>221</v>
      </c>
      <c r="AH12" s="51">
        <v>0.86895491462655605</v>
      </c>
      <c r="AI12" s="51" t="s">
        <v>222</v>
      </c>
      <c r="AJ12" s="51">
        <v>0.13666666666666699</v>
      </c>
      <c r="AK12" s="51">
        <v>0.92463129443563097</v>
      </c>
      <c r="AL12" s="51">
        <v>29.5555555555556</v>
      </c>
      <c r="AM12" s="51">
        <v>0.10341763499658201</v>
      </c>
      <c r="AN12" s="51">
        <v>3.3083004246557399E-2</v>
      </c>
      <c r="AO12" s="3"/>
      <c r="AP12" s="114">
        <v>0.528525496511004</v>
      </c>
      <c r="AQ12" s="114" t="s">
        <v>772</v>
      </c>
      <c r="AR12" s="114">
        <v>0.86137103730381004</v>
      </c>
      <c r="AS12" s="114" t="s">
        <v>773</v>
      </c>
      <c r="AT12" s="114">
        <v>0.08</v>
      </c>
      <c r="AU12" s="114">
        <v>0.93626409017713397</v>
      </c>
      <c r="AV12" s="114">
        <v>47.5555555555556</v>
      </c>
      <c r="AW12" s="114">
        <v>0.179630416312659</v>
      </c>
      <c r="AX12" s="114">
        <v>5.48951255811225E-2</v>
      </c>
      <c r="AY12" s="3"/>
      <c r="AZ12" s="116">
        <v>0.58241652983032299</v>
      </c>
      <c r="BA12" s="114" t="s">
        <v>774</v>
      </c>
      <c r="BB12" s="114">
        <v>0.81256313131313096</v>
      </c>
      <c r="BC12" s="114" t="s">
        <v>775</v>
      </c>
      <c r="BD12" s="114">
        <v>0.22222222222222199</v>
      </c>
      <c r="BE12" s="114">
        <v>0.89594964422550605</v>
      </c>
      <c r="BF12" s="114">
        <v>36</v>
      </c>
      <c r="BG12" s="114">
        <v>0.13622334455667801</v>
      </c>
      <c r="BH12" s="114">
        <v>3.9980461833371998E-2</v>
      </c>
      <c r="BI12" s="3"/>
      <c r="BJ12" s="114">
        <v>0.76082008966961401</v>
      </c>
      <c r="BK12" s="114" t="s">
        <v>597</v>
      </c>
      <c r="BL12" s="114">
        <v>0.72841262497751003</v>
      </c>
      <c r="BM12" s="114" t="s">
        <v>598</v>
      </c>
      <c r="BN12" s="114">
        <v>0.66819923371647505</v>
      </c>
      <c r="BO12" s="114">
        <v>0.74546608287327898</v>
      </c>
      <c r="BP12" s="114">
        <v>31.5555555555556</v>
      </c>
      <c r="BQ12" s="114">
        <v>0.14564660691421299</v>
      </c>
      <c r="BR12" s="114">
        <v>8.1627450161104703E-2</v>
      </c>
      <c r="BS12" s="3"/>
      <c r="BT12" s="3">
        <f t="shared" si="0"/>
        <v>0.60293950992475687</v>
      </c>
      <c r="BU12" s="3">
        <f t="shared" si="1"/>
        <v>0.71543698031434044</v>
      </c>
    </row>
    <row r="13" spans="1:73" ht="24.6">
      <c r="A13" s="11" t="s">
        <v>164</v>
      </c>
      <c r="B13" s="46">
        <v>0.691794414735591</v>
      </c>
      <c r="C13" s="46" t="s">
        <v>197</v>
      </c>
      <c r="D13" s="46">
        <v>0.63497942386831296</v>
      </c>
      <c r="E13" s="46" t="s">
        <v>198</v>
      </c>
      <c r="F13" s="46">
        <v>0.56929292929292896</v>
      </c>
      <c r="G13" s="46">
        <v>0.67450980392156901</v>
      </c>
      <c r="H13" s="46">
        <v>32.8888888888889</v>
      </c>
      <c r="I13" s="46">
        <v>0.13605651105651101</v>
      </c>
      <c r="J13" s="46">
        <v>6.0422915496928901E-2</v>
      </c>
      <c r="K13" s="3"/>
      <c r="L13" s="41">
        <v>0.44822530864197502</v>
      </c>
      <c r="M13" s="41" t="s">
        <v>171</v>
      </c>
      <c r="N13" s="41">
        <v>0.44814814814814802</v>
      </c>
      <c r="O13" s="41" t="s">
        <v>172</v>
      </c>
      <c r="P13" s="41">
        <v>0.453395061728395</v>
      </c>
      <c r="Q13" s="41">
        <v>0.44550264550264601</v>
      </c>
      <c r="R13" s="41">
        <v>58.2222222222222</v>
      </c>
      <c r="S13" s="41">
        <v>0.1941013185288</v>
      </c>
      <c r="T13" s="41">
        <v>5.8452896006463598E-2</v>
      </c>
      <c r="V13" s="60">
        <v>0.65736571198527705</v>
      </c>
      <c r="W13" s="60" t="s">
        <v>269</v>
      </c>
      <c r="X13" s="60">
        <v>0.63450292397660801</v>
      </c>
      <c r="Y13" s="60" t="s">
        <v>270</v>
      </c>
      <c r="Z13" s="60">
        <v>0.54126984126984101</v>
      </c>
      <c r="AA13" s="60">
        <v>0.68945249597423497</v>
      </c>
      <c r="AB13" s="60">
        <v>30.4444444444444</v>
      </c>
      <c r="AC13" s="60">
        <v>0.104346383543464</v>
      </c>
      <c r="AD13" s="60">
        <v>4.3132982448599498E-2</v>
      </c>
      <c r="AE13" s="3"/>
      <c r="AF13" s="51">
        <v>0.54290058170280298</v>
      </c>
      <c r="AG13" s="51" t="s">
        <v>223</v>
      </c>
      <c r="AH13" s="51">
        <v>0.71079528542215098</v>
      </c>
      <c r="AI13" s="51" t="s">
        <v>224</v>
      </c>
      <c r="AJ13" s="51">
        <v>0.275555555555556</v>
      </c>
      <c r="AK13" s="51">
        <v>0.74370997120864901</v>
      </c>
      <c r="AL13" s="51">
        <v>46.4444444444444</v>
      </c>
      <c r="AM13" s="51">
        <v>0.18740756850804699</v>
      </c>
      <c r="AN13" s="51">
        <v>8.4629931992063701E-2</v>
      </c>
      <c r="AO13" s="3"/>
      <c r="AP13" s="114">
        <v>0.48676382179280703</v>
      </c>
      <c r="AQ13" s="114" t="s">
        <v>776</v>
      </c>
      <c r="AR13" s="114">
        <v>0.70995793873104796</v>
      </c>
      <c r="AS13" s="114" t="s">
        <v>777</v>
      </c>
      <c r="AT13" s="114">
        <v>0.193333333333333</v>
      </c>
      <c r="AU13" s="114">
        <v>0.75987117552334904</v>
      </c>
      <c r="AV13" s="114">
        <v>45.7777777777778</v>
      </c>
      <c r="AW13" s="114">
        <v>0.17422771403354001</v>
      </c>
      <c r="AX13" s="114">
        <v>7.9840780540173698E-2</v>
      </c>
      <c r="AY13" s="3"/>
      <c r="AZ13" s="114">
        <v>0.56151477832512298</v>
      </c>
      <c r="BA13" s="114" t="s">
        <v>778</v>
      </c>
      <c r="BB13" s="114">
        <v>0.67767255892255895</v>
      </c>
      <c r="BC13" s="114" t="s">
        <v>779</v>
      </c>
      <c r="BD13" s="114">
        <v>0.36666666666666697</v>
      </c>
      <c r="BE13" s="114">
        <v>0.72156540777230405</v>
      </c>
      <c r="BF13" s="114">
        <v>34.4444444444444</v>
      </c>
      <c r="BG13" s="114">
        <v>0.12961876832844599</v>
      </c>
      <c r="BH13" s="114">
        <v>4.7671484636794999E-2</v>
      </c>
      <c r="BI13" s="3"/>
      <c r="BJ13" s="116">
        <v>0.767937606169946</v>
      </c>
      <c r="BK13" s="114" t="s">
        <v>599</v>
      </c>
      <c r="BL13" s="114">
        <v>0.72469478500012896</v>
      </c>
      <c r="BM13" s="114" t="s">
        <v>600</v>
      </c>
      <c r="BN13" s="114">
        <v>0.63601532567049801</v>
      </c>
      <c r="BO13" s="114">
        <v>0.74981492057448595</v>
      </c>
      <c r="BP13" s="114">
        <v>30.8888888888889</v>
      </c>
      <c r="BQ13" s="114">
        <v>0.136625245258338</v>
      </c>
      <c r="BR13" s="114">
        <v>7.6476599136250101E-2</v>
      </c>
      <c r="BS13" s="3"/>
      <c r="BT13" s="3">
        <f t="shared" si="0"/>
        <v>0.59378603190764589</v>
      </c>
      <c r="BU13" s="3">
        <f t="shared" si="1"/>
        <v>0.64867872343842237</v>
      </c>
    </row>
    <row r="14" spans="1:73" ht="14.4">
      <c r="A14" s="11" t="s">
        <v>5</v>
      </c>
      <c r="B14" s="112">
        <v>0.53029114676173505</v>
      </c>
      <c r="C14" s="112" t="s">
        <v>558</v>
      </c>
      <c r="D14" s="112">
        <v>0.44914756025867097</v>
      </c>
      <c r="E14" s="112" t="s">
        <v>559</v>
      </c>
      <c r="F14" s="112">
        <v>0.85535353535353498</v>
      </c>
      <c r="G14" s="112">
        <v>0.20522875816993499</v>
      </c>
      <c r="H14" s="112">
        <v>56</v>
      </c>
      <c r="I14" s="112">
        <v>0.177597402597403</v>
      </c>
      <c r="J14" s="112">
        <v>0.111076413420627</v>
      </c>
      <c r="K14" s="3"/>
      <c r="L14" s="111">
        <v>0.48979276895943602</v>
      </c>
      <c r="M14" s="111" t="s">
        <v>552</v>
      </c>
      <c r="N14" s="111">
        <v>0.48082010582010598</v>
      </c>
      <c r="O14" s="111" t="s">
        <v>553</v>
      </c>
      <c r="P14" s="111">
        <v>0.48117283950617301</v>
      </c>
      <c r="Q14" s="111">
        <v>0.49841269841269797</v>
      </c>
      <c r="R14" s="111">
        <v>53.7777777777778</v>
      </c>
      <c r="S14" s="111">
        <v>0.16532682193839199</v>
      </c>
      <c r="T14" s="111">
        <v>5.0048475039034299E-2</v>
      </c>
      <c r="V14" s="110">
        <v>0.61206579250057502</v>
      </c>
      <c r="W14" s="110" t="s">
        <v>541</v>
      </c>
      <c r="X14" s="110">
        <v>0.62626837363679499</v>
      </c>
      <c r="Y14" s="110" t="s">
        <v>542</v>
      </c>
      <c r="Z14" s="110">
        <v>0.55714285714285705</v>
      </c>
      <c r="AA14" s="110">
        <v>0.666988727858293</v>
      </c>
      <c r="AB14" s="110">
        <v>91.5555555555556</v>
      </c>
      <c r="AC14" s="110">
        <v>0.32384157105030997</v>
      </c>
      <c r="AD14" s="110">
        <v>0.12670239021247001</v>
      </c>
      <c r="AE14" s="3"/>
      <c r="AF14" s="113">
        <v>0.60924114225277604</v>
      </c>
      <c r="AG14" s="113" t="s">
        <v>564</v>
      </c>
      <c r="AH14" s="113">
        <v>0.39195506538790098</v>
      </c>
      <c r="AI14" s="113" t="s">
        <v>565</v>
      </c>
      <c r="AJ14" s="113">
        <v>0.86111111111111105</v>
      </c>
      <c r="AK14" s="113">
        <v>0.35737117339444102</v>
      </c>
      <c r="AL14" s="113">
        <v>40.8888888888889</v>
      </c>
      <c r="AM14" s="113">
        <v>0.1237895256917</v>
      </c>
      <c r="AN14" s="113">
        <v>5.1655162774711501E-2</v>
      </c>
      <c r="AO14" s="3"/>
      <c r="AP14" s="114">
        <v>0.50209876543209897</v>
      </c>
      <c r="AQ14" s="114" t="s">
        <v>780</v>
      </c>
      <c r="AR14" s="114">
        <v>0.90743248410475297</v>
      </c>
      <c r="AS14" s="114" t="s">
        <v>781</v>
      </c>
      <c r="AT14" s="114">
        <v>1.1111111111111099E-2</v>
      </c>
      <c r="AU14" s="114">
        <v>0.99308641975308598</v>
      </c>
      <c r="AV14" s="114">
        <v>31.5555555555556</v>
      </c>
      <c r="AW14" s="114">
        <v>0.11786171574904</v>
      </c>
      <c r="AX14" s="114">
        <v>3.4601914155544401E-2</v>
      </c>
      <c r="AY14" s="3"/>
      <c r="AZ14" s="114">
        <v>0.51710454296661201</v>
      </c>
      <c r="BA14" s="114" t="s">
        <v>782</v>
      </c>
      <c r="BB14" s="114">
        <v>0.864414983164983</v>
      </c>
      <c r="BC14" s="114" t="s">
        <v>783</v>
      </c>
      <c r="BD14" s="114">
        <v>5.5555555555555601E-2</v>
      </c>
      <c r="BE14" s="114">
        <v>0.978653530377668</v>
      </c>
      <c r="BF14" s="114">
        <v>43.5555555555556</v>
      </c>
      <c r="BG14" s="114">
        <v>0.14928107606679</v>
      </c>
      <c r="BH14" s="114">
        <v>5.2454631704287998E-2</v>
      </c>
      <c r="BI14" s="3"/>
      <c r="BJ14" s="114">
        <v>0.71921635000762196</v>
      </c>
      <c r="BK14" s="114" t="s">
        <v>463</v>
      </c>
      <c r="BL14" s="114">
        <v>0.72247796026421995</v>
      </c>
      <c r="BM14" s="114" t="s">
        <v>464</v>
      </c>
      <c r="BN14" s="114">
        <v>0.71340996168582305</v>
      </c>
      <c r="BO14" s="114">
        <v>0.72502273832941999</v>
      </c>
      <c r="BP14" s="114">
        <v>77.3333333333333</v>
      </c>
      <c r="BQ14" s="114">
        <v>0.39393939393939398</v>
      </c>
      <c r="BR14" s="114">
        <v>0.22483594256285599</v>
      </c>
      <c r="BS14" s="3"/>
      <c r="BT14" s="3">
        <f t="shared" si="0"/>
        <v>0.56854435841155071</v>
      </c>
      <c r="BU14" s="3">
        <f t="shared" si="1"/>
        <v>0.63464521894820414</v>
      </c>
    </row>
    <row r="15" spans="1:73" ht="24.6">
      <c r="A15" s="11" t="s">
        <v>13</v>
      </c>
      <c r="B15" s="112">
        <v>0.53831253713606697</v>
      </c>
      <c r="C15" s="112" t="s">
        <v>560</v>
      </c>
      <c r="D15" s="112">
        <v>0.46155202821869501</v>
      </c>
      <c r="E15" s="112" t="s">
        <v>561</v>
      </c>
      <c r="F15" s="112">
        <v>0.84525252525252503</v>
      </c>
      <c r="G15" s="112">
        <v>0.23137254901960799</v>
      </c>
      <c r="H15" s="112">
        <v>49.5555555555556</v>
      </c>
      <c r="I15" s="112">
        <v>0.15271096616388</v>
      </c>
      <c r="J15" s="112">
        <v>7.1818960049177094E-2</v>
      </c>
      <c r="K15" s="3"/>
      <c r="L15" s="111">
        <v>0.491776895943563</v>
      </c>
      <c r="M15" s="111" t="s">
        <v>554</v>
      </c>
      <c r="N15" s="111">
        <v>0.483042328042328</v>
      </c>
      <c r="O15" s="111" t="s">
        <v>555</v>
      </c>
      <c r="P15" s="111">
        <v>0.483024691358025</v>
      </c>
      <c r="Q15" s="111">
        <v>0.50052910052910005</v>
      </c>
      <c r="R15" s="111">
        <v>47.1111111111111</v>
      </c>
      <c r="S15" s="111">
        <v>0.14787735849056499</v>
      </c>
      <c r="T15" s="111">
        <v>4.2488009256595301E-2</v>
      </c>
      <c r="V15" s="110">
        <v>0.61493846330802904</v>
      </c>
      <c r="W15" s="110" t="s">
        <v>543</v>
      </c>
      <c r="X15" s="110">
        <v>0.63104156788367305</v>
      </c>
      <c r="Y15" s="110" t="s">
        <v>544</v>
      </c>
      <c r="Z15" s="110">
        <v>0.55238095238095197</v>
      </c>
      <c r="AA15" s="110">
        <v>0.67749597423510499</v>
      </c>
      <c r="AB15" s="110">
        <v>84.6666666666667</v>
      </c>
      <c r="AC15" s="110">
        <v>0.30674063469339102</v>
      </c>
      <c r="AD15" s="110">
        <v>0.114669605468511</v>
      </c>
      <c r="AE15" s="3"/>
      <c r="AF15" s="113">
        <v>0.588163523121217</v>
      </c>
      <c r="AG15" s="113" t="s">
        <v>566</v>
      </c>
      <c r="AH15" s="113">
        <v>0.35675615705466501</v>
      </c>
      <c r="AI15" s="113" t="s">
        <v>567</v>
      </c>
      <c r="AJ15" s="113">
        <v>0.85666666666666702</v>
      </c>
      <c r="AK15" s="113">
        <v>0.31966037957576798</v>
      </c>
      <c r="AL15" s="113">
        <v>43.3333333333333</v>
      </c>
      <c r="AM15" s="113">
        <v>0.13575757575757599</v>
      </c>
      <c r="AN15" s="113">
        <v>4.9467752162068099E-2</v>
      </c>
      <c r="AO15" s="3"/>
      <c r="AP15" s="114">
        <v>0.50259259259259303</v>
      </c>
      <c r="AQ15" s="114" t="s">
        <v>784</v>
      </c>
      <c r="AR15" s="114">
        <v>0.90833951358321097</v>
      </c>
      <c r="AS15" s="114" t="s">
        <v>785</v>
      </c>
      <c r="AT15" s="114">
        <v>1.1111111111111099E-2</v>
      </c>
      <c r="AU15" s="114">
        <v>0.994074074074074</v>
      </c>
      <c r="AV15" s="114">
        <v>42.8888888888889</v>
      </c>
      <c r="AW15" s="114">
        <v>0.15746585021196299</v>
      </c>
      <c r="AX15" s="114">
        <v>4.8029704340363001E-2</v>
      </c>
      <c r="AY15" s="3"/>
      <c r="AZ15" s="114">
        <v>0.52584838533114397</v>
      </c>
      <c r="BA15" s="114" t="s">
        <v>786</v>
      </c>
      <c r="BB15" s="114">
        <v>0.86721380471380505</v>
      </c>
      <c r="BC15" s="114" t="s">
        <v>787</v>
      </c>
      <c r="BD15" s="114">
        <v>7.2222222222222202E-2</v>
      </c>
      <c r="BE15" s="114">
        <v>0.97947454844006598</v>
      </c>
      <c r="BF15" s="114">
        <v>63.1111111111111</v>
      </c>
      <c r="BG15" s="114">
        <v>0.23274647887323899</v>
      </c>
      <c r="BH15" s="114">
        <v>7.7029367102827997E-2</v>
      </c>
      <c r="BI15" s="3"/>
      <c r="BJ15" s="114">
        <v>0.72309178553689102</v>
      </c>
      <c r="BK15" s="114" t="s">
        <v>593</v>
      </c>
      <c r="BL15" s="114">
        <v>0.72638085691520804</v>
      </c>
      <c r="BM15" s="114" t="s">
        <v>594</v>
      </c>
      <c r="BN15" s="114">
        <v>0.71724137931034504</v>
      </c>
      <c r="BO15" s="114">
        <v>0.728942191763437</v>
      </c>
      <c r="BP15" s="114">
        <v>69.1111111111111</v>
      </c>
      <c r="BQ15" s="114">
        <v>0.34131832797427702</v>
      </c>
      <c r="BR15" s="114">
        <v>0.190303319434596</v>
      </c>
      <c r="BS15" s="3"/>
      <c r="BT15" s="3">
        <f t="shared" si="0"/>
        <v>0.56924631185278629</v>
      </c>
      <c r="BU15" s="3">
        <f t="shared" si="1"/>
        <v>0.63347517948736931</v>
      </c>
    </row>
    <row r="16" spans="1:73" ht="24.6">
      <c r="A16" s="11" t="s">
        <v>165</v>
      </c>
      <c r="B16" s="112">
        <v>0.63226975638740301</v>
      </c>
      <c r="C16" s="112" t="s">
        <v>562</v>
      </c>
      <c r="D16" s="112">
        <v>0.65608465608465605</v>
      </c>
      <c r="E16" s="112" t="s">
        <v>563</v>
      </c>
      <c r="F16" s="112">
        <v>0.52989898989898998</v>
      </c>
      <c r="G16" s="112">
        <v>0.73464052287581705</v>
      </c>
      <c r="H16" s="112">
        <v>49.1111111111111</v>
      </c>
      <c r="I16" s="112">
        <v>0.242760180995476</v>
      </c>
      <c r="J16" s="112">
        <v>8.8762884290840796E-2</v>
      </c>
      <c r="K16" s="3"/>
      <c r="L16" s="111">
        <v>0.47220017636684303</v>
      </c>
      <c r="M16" s="111" t="s">
        <v>556</v>
      </c>
      <c r="N16" s="111">
        <v>0.48185185185185198</v>
      </c>
      <c r="O16" s="111" t="s">
        <v>557</v>
      </c>
      <c r="P16" s="111">
        <v>0.56080246913580201</v>
      </c>
      <c r="Q16" s="111">
        <v>0.38359788359788399</v>
      </c>
      <c r="R16" s="111">
        <v>57.5555555555556</v>
      </c>
      <c r="S16" s="111">
        <v>0.20170235170235201</v>
      </c>
      <c r="T16" s="111">
        <v>5.4840996146625402E-2</v>
      </c>
      <c r="V16" s="110">
        <v>0.59281688520818998</v>
      </c>
      <c r="W16" s="110" t="s">
        <v>545</v>
      </c>
      <c r="X16" s="110">
        <v>0.623249565354829</v>
      </c>
      <c r="Y16" s="110" t="s">
        <v>546</v>
      </c>
      <c r="Z16" s="110">
        <v>0.47460317460317503</v>
      </c>
      <c r="AA16" s="110">
        <v>0.71103059581320405</v>
      </c>
      <c r="AB16" s="110">
        <v>55.7777777777778</v>
      </c>
      <c r="AC16" s="110">
        <v>0.202535313292286</v>
      </c>
      <c r="AD16" s="110">
        <v>8.2851344375283201E-2</v>
      </c>
      <c r="AE16" s="3"/>
      <c r="AF16" s="113">
        <v>0.49945355191256802</v>
      </c>
      <c r="AG16" s="113" t="s">
        <v>568</v>
      </c>
      <c r="AH16" s="113">
        <v>0.92867063284973705</v>
      </c>
      <c r="AI16" s="113" t="s">
        <v>569</v>
      </c>
      <c r="AJ16" s="113">
        <v>0</v>
      </c>
      <c r="AK16" s="113">
        <v>0.99890710382513703</v>
      </c>
      <c r="AL16" s="113">
        <v>26.8888888888889</v>
      </c>
      <c r="AM16" s="113">
        <v>9.07212622088652E-2</v>
      </c>
      <c r="AN16" s="113">
        <v>4.4160351832347802E-2</v>
      </c>
      <c r="AO16" s="3"/>
      <c r="AP16" s="114">
        <v>0.497053140096618</v>
      </c>
      <c r="AQ16" s="114" t="s">
        <v>788</v>
      </c>
      <c r="AR16" s="114">
        <v>0.90744991329865299</v>
      </c>
      <c r="AS16" s="114" t="s">
        <v>789</v>
      </c>
      <c r="AT16" s="114">
        <v>0</v>
      </c>
      <c r="AU16" s="114">
        <v>0.99410628019323699</v>
      </c>
      <c r="AV16" s="114">
        <v>34.4444444444444</v>
      </c>
      <c r="AW16" s="114">
        <v>0.12967741935483901</v>
      </c>
      <c r="AX16" s="114">
        <v>6.0473884049721198E-2</v>
      </c>
      <c r="AY16" s="3"/>
      <c r="AZ16" s="114">
        <v>0.51391625615763503</v>
      </c>
      <c r="BA16" s="114" t="s">
        <v>790</v>
      </c>
      <c r="BB16" s="114">
        <v>0.86721380471380405</v>
      </c>
      <c r="BC16" s="114" t="s">
        <v>791</v>
      </c>
      <c r="BD16" s="114">
        <v>4.4444444444444398E-2</v>
      </c>
      <c r="BE16" s="114">
        <v>0.983388067870827</v>
      </c>
      <c r="BF16" s="114">
        <v>50.2222222222222</v>
      </c>
      <c r="BG16" s="114">
        <v>0.17878117457763601</v>
      </c>
      <c r="BH16" s="114">
        <v>7.9496161690477102E-2</v>
      </c>
      <c r="BI16" s="3"/>
      <c r="BJ16" s="114">
        <v>0.71393828594935405</v>
      </c>
      <c r="BK16" s="114" t="s">
        <v>595</v>
      </c>
      <c r="BL16" s="114">
        <v>0.724520009252834</v>
      </c>
      <c r="BM16" s="114" t="s">
        <v>596</v>
      </c>
      <c r="BN16" s="114">
        <v>0.69501915708812201</v>
      </c>
      <c r="BO16" s="114">
        <v>0.73285741481058397</v>
      </c>
      <c r="BP16" s="114">
        <v>46.4444444444444</v>
      </c>
      <c r="BQ16" s="114">
        <v>0.22055241409308399</v>
      </c>
      <c r="BR16" s="114">
        <v>0.124930359348607</v>
      </c>
      <c r="BS16" s="3"/>
      <c r="BT16" s="3">
        <f t="shared" si="0"/>
        <v>0.56023543601123016</v>
      </c>
      <c r="BU16" s="3">
        <f t="shared" si="1"/>
        <v>0.74129149048662346</v>
      </c>
    </row>
    <row r="17" spans="1:73" ht="14.4">
      <c r="A17" s="11" t="s">
        <v>40</v>
      </c>
      <c r="B17" s="47">
        <v>0.69349970291146801</v>
      </c>
      <c r="C17" s="47" t="s">
        <v>199</v>
      </c>
      <c r="D17" s="47">
        <v>0.65117577895355705</v>
      </c>
      <c r="E17" s="47" t="s">
        <v>200</v>
      </c>
      <c r="F17" s="47">
        <v>0.53131313131313096</v>
      </c>
      <c r="G17" s="47">
        <v>0.72418300653594803</v>
      </c>
      <c r="H17" s="47">
        <v>48.6666666666667</v>
      </c>
      <c r="I17" s="47">
        <v>0.22056870070568699</v>
      </c>
      <c r="J17" s="47">
        <v>9.7279333721527805E-2</v>
      </c>
      <c r="K17" s="3"/>
      <c r="L17" s="42">
        <v>0.456080981775426</v>
      </c>
      <c r="M17" s="42" t="s">
        <v>173</v>
      </c>
      <c r="N17" s="42">
        <v>0.49175925925925901</v>
      </c>
      <c r="O17" s="42" t="s">
        <v>174</v>
      </c>
      <c r="P17" s="42">
        <v>0.625308641975309</v>
      </c>
      <c r="Q17" s="42">
        <v>0.32486772486772503</v>
      </c>
      <c r="R17" s="42">
        <v>51.5555555555556</v>
      </c>
      <c r="S17" s="42">
        <v>0.17972178683385501</v>
      </c>
      <c r="T17" s="42">
        <v>5.1108666734828501E-2</v>
      </c>
      <c r="V17" s="61">
        <v>0.65048309178744002</v>
      </c>
      <c r="W17" s="61" t="s">
        <v>271</v>
      </c>
      <c r="X17" s="61">
        <v>0.633696854749486</v>
      </c>
      <c r="Y17" s="61" t="s">
        <v>272</v>
      </c>
      <c r="Z17" s="61">
        <v>0.46984126984127</v>
      </c>
      <c r="AA17" s="61">
        <v>0.73055555555555596</v>
      </c>
      <c r="AB17" s="61">
        <v>70</v>
      </c>
      <c r="AC17" s="61">
        <v>0.25562770562770598</v>
      </c>
      <c r="AD17" s="61">
        <v>9.6174713076669402E-2</v>
      </c>
      <c r="AE17" s="3"/>
      <c r="AF17" s="52">
        <v>0.55931150478876601</v>
      </c>
      <c r="AG17" s="52" t="s">
        <v>225</v>
      </c>
      <c r="AH17" s="52">
        <v>0.83913169196751303</v>
      </c>
      <c r="AI17" s="52" t="s">
        <v>226</v>
      </c>
      <c r="AJ17" s="52">
        <v>0.112222222222222</v>
      </c>
      <c r="AK17" s="52">
        <v>0.89430048769022896</v>
      </c>
      <c r="AL17" s="52">
        <v>73.5555555555556</v>
      </c>
      <c r="AM17" s="52">
        <v>0.28650096127437502</v>
      </c>
      <c r="AN17" s="52">
        <v>0.103340355784288</v>
      </c>
      <c r="AO17" s="3"/>
      <c r="AP17" s="114">
        <v>0.49973859366612999</v>
      </c>
      <c r="AQ17" s="114" t="s">
        <v>792</v>
      </c>
      <c r="AR17" s="114">
        <v>0.77723124805477795</v>
      </c>
      <c r="AS17" s="114" t="s">
        <v>793</v>
      </c>
      <c r="AT17" s="114">
        <v>0.1</v>
      </c>
      <c r="AU17" s="114">
        <v>0.84214707461084304</v>
      </c>
      <c r="AV17" s="114">
        <v>80.4444444444444</v>
      </c>
      <c r="AW17" s="114">
        <v>0.30841285786037198</v>
      </c>
      <c r="AX17" s="114">
        <v>9.8955577050273399E-2</v>
      </c>
      <c r="AY17" s="3"/>
      <c r="AZ17" s="114">
        <v>0.56224685276409403</v>
      </c>
      <c r="BA17" s="114" t="s">
        <v>794</v>
      </c>
      <c r="BB17" s="114">
        <v>0.79728535353535301</v>
      </c>
      <c r="BC17" s="114" t="s">
        <v>795</v>
      </c>
      <c r="BD17" s="114">
        <v>0.15</v>
      </c>
      <c r="BE17" s="114">
        <v>0.88872468527640902</v>
      </c>
      <c r="BF17" s="114">
        <v>60.2222222222222</v>
      </c>
      <c r="BG17" s="114">
        <v>0.23213686682321399</v>
      </c>
      <c r="BH17" s="114">
        <v>7.5728973906880298E-2</v>
      </c>
      <c r="BI17" s="3"/>
      <c r="BJ17" s="114">
        <v>0.75729723500455504</v>
      </c>
      <c r="BK17" s="114" t="s">
        <v>437</v>
      </c>
      <c r="BL17" s="114">
        <v>0.76225229393168303</v>
      </c>
      <c r="BM17" s="114" t="s">
        <v>438</v>
      </c>
      <c r="BN17" s="114">
        <v>0.33869731800766301</v>
      </c>
      <c r="BO17" s="114">
        <v>0.88226410305222402</v>
      </c>
      <c r="BP17" s="114">
        <v>32.6666666666667</v>
      </c>
      <c r="BQ17" s="114">
        <v>0.16153370439084599</v>
      </c>
      <c r="BR17" s="114">
        <v>8.9534979174659995E-2</v>
      </c>
      <c r="BS17" s="3"/>
      <c r="BT17" s="3">
        <f t="shared" si="0"/>
        <v>0.59695113752826845</v>
      </c>
      <c r="BU17" s="3">
        <f t="shared" si="1"/>
        <v>0.7075046400645183</v>
      </c>
    </row>
    <row r="18" spans="1:73" ht="14.4">
      <c r="A18" s="11" t="s">
        <v>15</v>
      </c>
      <c r="B18" s="47">
        <v>0.68068330362448004</v>
      </c>
      <c r="C18" s="47" t="s">
        <v>201</v>
      </c>
      <c r="D18" s="47">
        <v>0.63806584362139895</v>
      </c>
      <c r="E18" s="47" t="s">
        <v>202</v>
      </c>
      <c r="F18" s="47">
        <v>0.55050505050505005</v>
      </c>
      <c r="G18" s="47">
        <v>0.69150326797385597</v>
      </c>
      <c r="H18" s="47">
        <v>43.7777777777778</v>
      </c>
      <c r="I18" s="47">
        <v>0.17429626211352101</v>
      </c>
      <c r="J18" s="47">
        <v>5.4829464720578203E-2</v>
      </c>
      <c r="K18" s="3"/>
      <c r="L18" s="42">
        <v>0.44012345679012299</v>
      </c>
      <c r="M18" s="42" t="s">
        <v>175</v>
      </c>
      <c r="N18" s="42">
        <v>0.49208994708994702</v>
      </c>
      <c r="O18" s="42" t="s">
        <v>176</v>
      </c>
      <c r="P18" s="42">
        <v>0.61543209876543203</v>
      </c>
      <c r="Q18" s="42">
        <v>0.338095238095238</v>
      </c>
      <c r="R18" s="42">
        <v>45.7777777777778</v>
      </c>
      <c r="S18" s="42">
        <v>0.15081641659311601</v>
      </c>
      <c r="T18" s="42">
        <v>3.9714595757329101E-2</v>
      </c>
      <c r="V18" s="61">
        <v>0.65397256728778497</v>
      </c>
      <c r="W18" s="61" t="s">
        <v>273</v>
      </c>
      <c r="X18" s="61">
        <v>0.63903903903903903</v>
      </c>
      <c r="Y18" s="61" t="s">
        <v>274</v>
      </c>
      <c r="Z18" s="61">
        <v>0.47936507936507899</v>
      </c>
      <c r="AA18" s="61">
        <v>0.73333333333333295</v>
      </c>
      <c r="AB18" s="61">
        <v>68</v>
      </c>
      <c r="AC18" s="61">
        <v>0.253282828282829</v>
      </c>
      <c r="AD18" s="61">
        <v>9.2065643929973504E-2</v>
      </c>
      <c r="AE18" s="3"/>
      <c r="AF18" s="52">
        <v>0.57611404900405405</v>
      </c>
      <c r="AG18" s="52" t="s">
        <v>227</v>
      </c>
      <c r="AH18" s="52">
        <v>0.85560658247225396</v>
      </c>
      <c r="AI18" s="52" t="s">
        <v>228</v>
      </c>
      <c r="AJ18" s="52">
        <v>0.10444444444444401</v>
      </c>
      <c r="AK18" s="52">
        <v>0.91279158587461096</v>
      </c>
      <c r="AL18" s="52">
        <v>71.7777777777778</v>
      </c>
      <c r="AM18" s="52">
        <v>0.26922319166901199</v>
      </c>
      <c r="AN18" s="52">
        <v>8.6100877958616498E-2</v>
      </c>
      <c r="AO18" s="3"/>
      <c r="AP18" s="114">
        <v>0.52585265700483097</v>
      </c>
      <c r="AQ18" s="114" t="s">
        <v>796</v>
      </c>
      <c r="AR18" s="114">
        <v>0.80859259259259297</v>
      </c>
      <c r="AS18" s="114" t="s">
        <v>797</v>
      </c>
      <c r="AT18" s="114">
        <v>0.125555555555556</v>
      </c>
      <c r="AU18" s="114">
        <v>0.87405260332796597</v>
      </c>
      <c r="AV18" s="114">
        <v>68</v>
      </c>
      <c r="AW18" s="114">
        <v>0.26319073083778999</v>
      </c>
      <c r="AX18" s="114">
        <v>8.2766108751584203E-2</v>
      </c>
      <c r="AY18" s="3"/>
      <c r="AZ18" s="114">
        <v>0.56751505199781005</v>
      </c>
      <c r="BA18" s="114" t="s">
        <v>798</v>
      </c>
      <c r="BB18" s="114">
        <v>0.82409511784511802</v>
      </c>
      <c r="BC18" s="114" t="s">
        <v>799</v>
      </c>
      <c r="BD18" s="114">
        <v>0.15</v>
      </c>
      <c r="BE18" s="114">
        <v>0.91932129173508503</v>
      </c>
      <c r="BF18" s="114">
        <v>70</v>
      </c>
      <c r="BG18" s="114">
        <v>0.271847041847042</v>
      </c>
      <c r="BH18" s="114">
        <v>8.2144348672433198E-2</v>
      </c>
      <c r="BI18" s="3"/>
      <c r="BJ18" s="114">
        <v>0.75000397510490302</v>
      </c>
      <c r="BK18" s="114" t="s">
        <v>605</v>
      </c>
      <c r="BL18" s="114">
        <v>0.75598735446063703</v>
      </c>
      <c r="BM18" s="114" t="s">
        <v>606</v>
      </c>
      <c r="BN18" s="114">
        <v>0.32413793103448302</v>
      </c>
      <c r="BO18" s="114">
        <v>0.87833830403790503</v>
      </c>
      <c r="BP18" s="114">
        <v>34.8888888888889</v>
      </c>
      <c r="BQ18" s="114">
        <v>0.161870295309786</v>
      </c>
      <c r="BR18" s="114">
        <v>8.8941893943673106E-2</v>
      </c>
      <c r="BS18" s="3"/>
      <c r="BT18" s="3">
        <f t="shared" si="0"/>
        <v>0.59918072297342662</v>
      </c>
      <c r="BU18" s="3">
        <f t="shared" si="1"/>
        <v>0.71621092530299812</v>
      </c>
    </row>
    <row r="19" spans="1:73" ht="14.4">
      <c r="A19" s="11" t="s">
        <v>166</v>
      </c>
      <c r="B19" s="47">
        <v>0.68295900178253099</v>
      </c>
      <c r="C19" s="47" t="s">
        <v>203</v>
      </c>
      <c r="D19" s="47">
        <v>0.64176954732510305</v>
      </c>
      <c r="E19" s="47" t="s">
        <v>204</v>
      </c>
      <c r="F19" s="47">
        <v>0.51494949494949505</v>
      </c>
      <c r="G19" s="47">
        <v>0.71895424836601296</v>
      </c>
      <c r="H19" s="47">
        <v>45.5555555555556</v>
      </c>
      <c r="I19" s="47">
        <v>0.19769401330376901</v>
      </c>
      <c r="J19" s="47">
        <v>8.80249933657795E-2</v>
      </c>
      <c r="K19" s="3"/>
      <c r="L19" s="42">
        <v>0.44404394473838898</v>
      </c>
      <c r="M19" s="42" t="s">
        <v>177</v>
      </c>
      <c r="N19" s="42">
        <v>0.49205026455026502</v>
      </c>
      <c r="O19" s="42" t="s">
        <v>178</v>
      </c>
      <c r="P19" s="42">
        <v>0.624691358024691</v>
      </c>
      <c r="Q19" s="42">
        <v>0.32751322751322698</v>
      </c>
      <c r="R19" s="42">
        <v>57.5555555555556</v>
      </c>
      <c r="S19" s="42">
        <v>0.18955773955774</v>
      </c>
      <c r="T19" s="42">
        <v>5.7020802065297298E-2</v>
      </c>
      <c r="V19" s="61">
        <v>0.68409247757073799</v>
      </c>
      <c r="W19" s="61" t="s">
        <v>275</v>
      </c>
      <c r="X19" s="61">
        <v>0.655618776671408</v>
      </c>
      <c r="Y19" s="61" t="s">
        <v>276</v>
      </c>
      <c r="Z19" s="61">
        <v>0.50634920634920599</v>
      </c>
      <c r="AA19" s="61">
        <v>0.74351851851851902</v>
      </c>
      <c r="AB19" s="61">
        <v>53.3333333333333</v>
      </c>
      <c r="AC19" s="61">
        <v>0.19642045454545501</v>
      </c>
      <c r="AD19" s="61">
        <v>8.0041295746766702E-2</v>
      </c>
      <c r="AE19" s="3"/>
      <c r="AF19" s="52">
        <v>0.54868059227921695</v>
      </c>
      <c r="AG19" s="52" t="s">
        <v>229</v>
      </c>
      <c r="AH19" s="52">
        <v>0.84419333016347897</v>
      </c>
      <c r="AI19" s="52" t="s">
        <v>230</v>
      </c>
      <c r="AJ19" s="52">
        <v>0.10666666666666701</v>
      </c>
      <c r="AK19" s="52">
        <v>0.90014101886127296</v>
      </c>
      <c r="AL19" s="52">
        <v>56.2222222222222</v>
      </c>
      <c r="AM19" s="52">
        <v>0.229410707869206</v>
      </c>
      <c r="AN19" s="52">
        <v>0.104942939913843</v>
      </c>
      <c r="AO19" s="3"/>
      <c r="AP19" s="114">
        <v>0.49219672571121797</v>
      </c>
      <c r="AQ19" s="114" t="s">
        <v>800</v>
      </c>
      <c r="AR19" s="114">
        <v>0.81905384375972601</v>
      </c>
      <c r="AS19" s="114" t="s">
        <v>801</v>
      </c>
      <c r="AT19" s="114">
        <v>6.5555555555555603E-2</v>
      </c>
      <c r="AU19" s="114">
        <v>0.89097155126140604</v>
      </c>
      <c r="AV19" s="114">
        <v>42.8888888888889</v>
      </c>
      <c r="AW19" s="114">
        <v>0.16071596796985299</v>
      </c>
      <c r="AX19" s="114">
        <v>7.3856798019736603E-2</v>
      </c>
      <c r="AY19" s="3"/>
      <c r="AZ19" s="114">
        <v>0.563177339901478</v>
      </c>
      <c r="BA19" s="114" t="s">
        <v>802</v>
      </c>
      <c r="BB19" s="114">
        <v>0.80547138047138001</v>
      </c>
      <c r="BC19" s="114" t="s">
        <v>803</v>
      </c>
      <c r="BD19" s="114">
        <v>0.22222222222222199</v>
      </c>
      <c r="BE19" s="114">
        <v>0.88782156540777202</v>
      </c>
      <c r="BF19" s="114">
        <v>52.8888888888889</v>
      </c>
      <c r="BG19" s="114">
        <v>0.20555767761650001</v>
      </c>
      <c r="BH19" s="114">
        <v>7.5261285523166493E-2</v>
      </c>
      <c r="BI19" s="3"/>
      <c r="BJ19" s="114">
        <v>0.74960405767038396</v>
      </c>
      <c r="BK19" s="114" t="s">
        <v>607</v>
      </c>
      <c r="BL19" s="114">
        <v>0.76478782738324702</v>
      </c>
      <c r="BM19" s="114" t="s">
        <v>608</v>
      </c>
      <c r="BN19" s="114">
        <v>0.34559386973180101</v>
      </c>
      <c r="BO19" s="114">
        <v>0.88354379508005998</v>
      </c>
      <c r="BP19" s="114">
        <v>42.8888888888889</v>
      </c>
      <c r="BQ19" s="114">
        <v>0.19752708431464799</v>
      </c>
      <c r="BR19" s="114">
        <v>0.11133100659581199</v>
      </c>
      <c r="BS19" s="3"/>
      <c r="BT19" s="3">
        <f t="shared" si="0"/>
        <v>0.59496487709342216</v>
      </c>
      <c r="BU19" s="3">
        <f t="shared" si="1"/>
        <v>0.71756356718922976</v>
      </c>
    </row>
    <row r="20" spans="1:73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>
      <c r="A21" s="5" t="s">
        <v>6</v>
      </c>
      <c r="B21" s="3">
        <f>AVERAGE(B4:B19)</f>
        <v>0.6279601158645276</v>
      </c>
      <c r="C21" s="3"/>
      <c r="D21" s="3">
        <f>AVERAGE(D4:D19)</f>
        <v>0.60264550264550265</v>
      </c>
      <c r="E21" s="3"/>
      <c r="F21" s="3">
        <f>AVERAGE(F4:F19)</f>
        <v>0.561641414141414</v>
      </c>
      <c r="G21" s="3">
        <f>AVERAGE(G4:G19)</f>
        <v>0.62810457516339868</v>
      </c>
      <c r="H21" s="3">
        <f>AVERAGE(H4:H19)</f>
        <v>48.237037037037041</v>
      </c>
      <c r="I21" s="3"/>
      <c r="J21" s="3"/>
      <c r="K21" s="3"/>
      <c r="L21" s="3">
        <f>AVERAGE(L4:L19)</f>
        <v>0.46374214616402099</v>
      </c>
      <c r="M21" s="3"/>
      <c r="N21" s="3">
        <f>AVERAGE(N4:N19)</f>
        <v>0.48226521164021169</v>
      </c>
      <c r="O21" s="3"/>
      <c r="P21" s="3">
        <f>AVERAGE(P4:P19)</f>
        <v>0.56529706790123457</v>
      </c>
      <c r="Q21" s="3">
        <f>AVERAGE(Q4:Q19)</f>
        <v>0.38045634920634919</v>
      </c>
      <c r="R21" s="3">
        <f>AVERAGE(R4:R19)</f>
        <v>54.725925925925942</v>
      </c>
      <c r="S21" s="3"/>
      <c r="T21" s="3"/>
      <c r="U21" s="3"/>
      <c r="V21" s="3">
        <f>AVERAGE(V4:V19)</f>
        <v>0.62035949721072026</v>
      </c>
      <c r="W21" s="3"/>
      <c r="X21" s="3">
        <f>AVERAGE(X4:X19)</f>
        <v>0.62153864390706492</v>
      </c>
      <c r="Y21" s="3"/>
      <c r="Z21" s="3">
        <f>AVERAGE(Z4:Z19)</f>
        <v>0.48303571428571423</v>
      </c>
      <c r="AA21" s="3">
        <f>AVERAGE(AA4:AA19)</f>
        <v>0.70337409420289854</v>
      </c>
      <c r="AB21" s="3">
        <f>AVERAGE(AB4:AB19)</f>
        <v>63.777777777777786</v>
      </c>
      <c r="AC21" s="3"/>
      <c r="AE21" s="3"/>
      <c r="AF21" s="3">
        <f>AVERAGE(AF4:AF19)</f>
        <v>0.54379073572184033</v>
      </c>
      <c r="AG21" s="3"/>
      <c r="AH21" s="3">
        <f>AVERAGE(AH4:AH19)</f>
        <v>0.80268353744100007</v>
      </c>
      <c r="AI21" s="3"/>
      <c r="AJ21" s="3">
        <f>AVERAGE(AJ4:AJ19)</f>
        <v>0.18930555555555556</v>
      </c>
      <c r="AK21" s="3">
        <f>AVERAGE(AK4:AK19)</f>
        <v>0.84930775897526312</v>
      </c>
      <c r="AL21" s="3">
        <f>AVERAGE(AL4:AL19)</f>
        <v>49.6</v>
      </c>
      <c r="AM21" s="3"/>
      <c r="AN21" s="3"/>
      <c r="AO21" s="3"/>
      <c r="AP21" s="3">
        <f>AVERAGE(AP4:AP19)</f>
        <v>0.50972893183038104</v>
      </c>
      <c r="AQ21" s="3"/>
      <c r="AR21" s="3">
        <f>AVERAGE(AR4:AR19)</f>
        <v>0.84633068783068766</v>
      </c>
      <c r="AS21" s="3"/>
      <c r="AT21" s="3">
        <f>AVERAGE(AT4:AT19)</f>
        <v>7.1597222222222201E-2</v>
      </c>
      <c r="AU21" s="3">
        <f>AVERAGE(AU4:AU19)</f>
        <v>0.92043276972624799</v>
      </c>
      <c r="AV21" s="3">
        <f>AVERAGE(AV4:AV19)</f>
        <v>48.755555555555567</v>
      </c>
      <c r="AW21" s="3"/>
      <c r="AX21" s="3"/>
      <c r="AY21" s="3"/>
      <c r="AZ21" s="3">
        <f>AVERAGE(AZ4:AZ19)</f>
        <v>0.5337166889025724</v>
      </c>
      <c r="BA21" s="3"/>
      <c r="BB21" s="3">
        <f>AVERAGE(BB4:BB19)</f>
        <v>0.81132286405723886</v>
      </c>
      <c r="BC21" s="3"/>
      <c r="BD21" s="3">
        <f>AVERAGE(BD4:BD19)</f>
        <v>0.13680555555555557</v>
      </c>
      <c r="BE21" s="3">
        <f>AVERAGE(BE4:BE19)</f>
        <v>0.90655446086480573</v>
      </c>
      <c r="BF21" s="3">
        <f>AVERAGE(BF4:BF19)</f>
        <v>49.43703703703703</v>
      </c>
      <c r="BG21" s="3"/>
      <c r="BH21" s="3"/>
      <c r="BI21" s="3"/>
      <c r="BJ21" s="3">
        <f>AVERAGE(BJ4:BJ19)</f>
        <v>0.72497685595459771</v>
      </c>
      <c r="BK21" s="3"/>
      <c r="BL21" s="3">
        <f>AVERAGE(BL4:BL19)</f>
        <v>0.7426916268280771</v>
      </c>
      <c r="BM21" s="3"/>
      <c r="BN21" s="3">
        <f>AVERAGE(BN4:BN19)</f>
        <v>0.46843869731800775</v>
      </c>
      <c r="BO21" s="3">
        <f>AVERAGE(BO4:BO19)</f>
        <v>0.82039257990143188</v>
      </c>
      <c r="BP21" s="3">
        <f>AVERAGE(BP4:BP19)</f>
        <v>40.488888888888901</v>
      </c>
      <c r="BQ21" s="3"/>
      <c r="BR21" s="3"/>
      <c r="BS21" s="3"/>
      <c r="BT21" s="3">
        <f>AVERAGE(BT4:BT19)</f>
        <v>0.57489642452123724</v>
      </c>
      <c r="BU21" s="3">
        <f>AVERAGE(BU4:BU19)</f>
        <v>0.70135401062139768</v>
      </c>
    </row>
    <row r="22" spans="1:73">
      <c r="A22" s="5" t="s">
        <v>7</v>
      </c>
      <c r="B22" s="6">
        <f>MAX(B4:B19)</f>
        <v>0.693582887700535</v>
      </c>
      <c r="C22" s="6"/>
      <c r="D22" s="9">
        <f>MAX(D4:D19)</f>
        <v>0.65608465608465605</v>
      </c>
      <c r="E22" s="9"/>
      <c r="F22" s="3">
        <f>MAX(F4:F19)</f>
        <v>0.85535353535353498</v>
      </c>
      <c r="G22" s="3">
        <f>MAX(G4:G19)</f>
        <v>0.73856209150326801</v>
      </c>
      <c r="H22" s="3"/>
      <c r="I22" s="3"/>
      <c r="J22" s="3"/>
      <c r="K22" s="3"/>
      <c r="L22" s="6">
        <f>MAX(L4:L19)</f>
        <v>0.50528733098177503</v>
      </c>
      <c r="M22" s="6"/>
      <c r="N22" s="9">
        <f>MAX(N4:N19)</f>
        <v>0.49919312169312202</v>
      </c>
      <c r="O22" s="9"/>
      <c r="P22" s="3">
        <f>MAX(P4:P19)</f>
        <v>0.655555555555556</v>
      </c>
      <c r="Q22" s="3">
        <f>MAX(Q4:Q19)</f>
        <v>0.50052910052910005</v>
      </c>
      <c r="R22" s="3"/>
      <c r="S22" s="3"/>
      <c r="T22" s="3"/>
      <c r="U22" s="3"/>
      <c r="V22" s="6">
        <f>MAX(V4:V19)</f>
        <v>0.68409247757073799</v>
      </c>
      <c r="W22" s="6"/>
      <c r="X22" s="9">
        <f>MAX(X4:X19)</f>
        <v>0.655618776671408</v>
      </c>
      <c r="Y22" s="9"/>
      <c r="Z22" s="3">
        <f>MAX(Z4:Z19)</f>
        <v>0.55714285714285705</v>
      </c>
      <c r="AA22" s="3">
        <f>MAX(AA4:AA19)</f>
        <v>0.76988727858293105</v>
      </c>
      <c r="AB22" s="3"/>
      <c r="AC22" s="3"/>
      <c r="AD22" s="3"/>
      <c r="AE22" s="3"/>
      <c r="AF22" s="6">
        <f>MAX(AF4:AF19)</f>
        <v>0.60924114225277604</v>
      </c>
      <c r="AG22" s="6"/>
      <c r="AH22" s="9">
        <f>MAX(AH4:AH19)</f>
        <v>0.92867063284973705</v>
      </c>
      <c r="AI22" s="9"/>
      <c r="AJ22" s="3">
        <f>MAX(AJ4:AJ19)</f>
        <v>0.86111111111111105</v>
      </c>
      <c r="AK22" s="3">
        <f>MAX(AK4:AK19)</f>
        <v>0.99890710382513703</v>
      </c>
      <c r="AL22" s="3"/>
      <c r="AM22" s="3"/>
      <c r="AN22" s="3"/>
      <c r="AO22" s="3"/>
      <c r="AP22" s="118">
        <f>MAX(AP4:AP19)</f>
        <v>0.55675657541599599</v>
      </c>
      <c r="AQ22" s="118"/>
      <c r="AR22" s="9">
        <f>MAX(AR4:AR19)</f>
        <v>0.91062665066026405</v>
      </c>
      <c r="AS22" s="9"/>
      <c r="AT22" s="3">
        <f>MAX(AT4:AT19)</f>
        <v>0.193333333333333</v>
      </c>
      <c r="AU22" s="3">
        <f>MAX(AU4:AU19)</f>
        <v>0.99563070316693503</v>
      </c>
      <c r="AV22" s="3"/>
      <c r="AW22" s="3"/>
      <c r="AX22" s="3"/>
      <c r="AY22" s="3"/>
      <c r="AZ22" s="118">
        <f>MAX(AZ4:AZ19)</f>
        <v>0.58241652983032299</v>
      </c>
      <c r="BA22" s="118"/>
      <c r="BB22" s="9">
        <f>MAX(BB4:BB19)</f>
        <v>0.86803451178451196</v>
      </c>
      <c r="BC22" s="9"/>
      <c r="BD22" s="3">
        <f>MAX(BD4:BD19)</f>
        <v>0.36666666666666697</v>
      </c>
      <c r="BE22" s="3">
        <f>MAX(BE4:BE19)</f>
        <v>0.98511220580186099</v>
      </c>
      <c r="BF22" s="3"/>
      <c r="BG22" s="3"/>
      <c r="BH22" s="3"/>
      <c r="BI22" s="3"/>
      <c r="BJ22" s="6">
        <f>MAX(BJ4:BJ19)</f>
        <v>0.767937606169946</v>
      </c>
      <c r="BK22" s="6"/>
      <c r="BL22" s="9">
        <f>MAX(BL4:BL19)</f>
        <v>0.77495694862107101</v>
      </c>
      <c r="BM22" s="9"/>
      <c r="BN22" s="3">
        <f>MAX(BN4:BN19)</f>
        <v>0.71724137931034504</v>
      </c>
      <c r="BO22" s="3">
        <f>MAX(BO4:BO19)</f>
        <v>0.89574211561647299</v>
      </c>
      <c r="BP22" s="3"/>
      <c r="BQ22" s="3"/>
      <c r="BR22" s="3"/>
      <c r="BS22" s="3"/>
      <c r="BT22" s="6">
        <f>MAX(BT4:BT19)</f>
        <v>0.60293950992475687</v>
      </c>
      <c r="BU22" s="9">
        <f>MAX(BU4:BU19)</f>
        <v>0.74186317304638405</v>
      </c>
    </row>
    <row r="25" spans="1:73">
      <c r="A25" s="121" t="s">
        <v>10</v>
      </c>
      <c r="B25" s="12" t="s">
        <v>8</v>
      </c>
      <c r="C25" s="12"/>
      <c r="D25" s="12" t="s">
        <v>9</v>
      </c>
      <c r="E25" s="12"/>
      <c r="F25" s="12"/>
      <c r="G25" s="12"/>
      <c r="H25" s="12"/>
      <c r="I25" s="12"/>
      <c r="J25" s="12"/>
      <c r="K25" s="12"/>
      <c r="L25" s="12" t="s">
        <v>8</v>
      </c>
      <c r="M25" s="12"/>
      <c r="N25" s="12" t="s">
        <v>9</v>
      </c>
      <c r="O25" s="12"/>
      <c r="P25" s="12"/>
      <c r="Q25" s="12"/>
      <c r="R25" s="12"/>
      <c r="S25" s="12"/>
      <c r="T25" s="12"/>
      <c r="U25" s="12"/>
      <c r="V25" s="12" t="s">
        <v>8</v>
      </c>
      <c r="W25" s="12"/>
      <c r="X25" s="12" t="s">
        <v>9</v>
      </c>
      <c r="Y25" s="12"/>
      <c r="Z25" s="12"/>
      <c r="AA25" s="12"/>
      <c r="AB25" s="12"/>
      <c r="AC25" s="12"/>
      <c r="AD25" s="12"/>
      <c r="AE25" s="12"/>
      <c r="AF25" s="12" t="s">
        <v>8</v>
      </c>
      <c r="AG25" s="12"/>
      <c r="AH25" s="12" t="s">
        <v>9</v>
      </c>
      <c r="AI25" s="12"/>
      <c r="AJ25" s="12"/>
      <c r="AK25" s="12"/>
      <c r="AL25" s="12"/>
      <c r="AM25" s="12"/>
      <c r="AN25" s="12"/>
      <c r="AO25" s="12"/>
      <c r="AP25" s="12" t="s">
        <v>8</v>
      </c>
      <c r="AQ25" s="12"/>
      <c r="AR25" s="12" t="s">
        <v>9</v>
      </c>
      <c r="AS25" s="12"/>
      <c r="AT25" s="12"/>
      <c r="AU25" s="12"/>
      <c r="AV25" s="12"/>
      <c r="AW25" s="12"/>
      <c r="AX25" s="12"/>
      <c r="AY25" s="12"/>
      <c r="AZ25" s="12" t="s">
        <v>8</v>
      </c>
      <c r="BA25" s="12"/>
      <c r="BB25" s="12" t="s">
        <v>9</v>
      </c>
      <c r="BC25" s="12"/>
      <c r="BD25" s="12"/>
      <c r="BE25" s="12"/>
      <c r="BF25" s="12"/>
      <c r="BG25" s="12"/>
      <c r="BH25" s="12"/>
      <c r="BI25" s="12"/>
      <c r="BJ25" s="12" t="s">
        <v>8</v>
      </c>
      <c r="BK25" s="12"/>
      <c r="BL25" s="12" t="s">
        <v>9</v>
      </c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>
      <c r="A26" s="121"/>
      <c r="B26" s="12">
        <v>31</v>
      </c>
      <c r="C26" s="12"/>
      <c r="D26" s="12">
        <v>51</v>
      </c>
      <c r="E26" s="12"/>
      <c r="F26" s="12"/>
      <c r="G26" s="12"/>
      <c r="H26" s="12"/>
      <c r="I26" s="12"/>
      <c r="J26" s="12"/>
      <c r="K26" s="12"/>
      <c r="L26" s="12">
        <v>25</v>
      </c>
      <c r="M26" s="12"/>
      <c r="N26" s="12">
        <v>20</v>
      </c>
      <c r="O26" s="12"/>
      <c r="P26" s="12"/>
      <c r="Q26" s="12"/>
      <c r="R26" s="12"/>
      <c r="S26" s="12"/>
      <c r="T26" s="12"/>
      <c r="U26" s="12"/>
      <c r="V26" s="12">
        <v>42</v>
      </c>
      <c r="W26" s="12"/>
      <c r="X26" s="12">
        <v>71</v>
      </c>
      <c r="Y26" s="12"/>
      <c r="Z26" s="12"/>
      <c r="AA26" s="12"/>
      <c r="AB26" s="12"/>
      <c r="AC26" s="12"/>
      <c r="AD26" s="12"/>
      <c r="AE26" s="12"/>
      <c r="AF26" s="12">
        <v>14</v>
      </c>
      <c r="AG26" s="12"/>
      <c r="AH26" s="12">
        <v>185</v>
      </c>
      <c r="AI26" s="12"/>
      <c r="AJ26" s="12"/>
      <c r="AK26" s="12"/>
      <c r="AL26" s="12"/>
      <c r="AM26" s="12"/>
      <c r="AN26" s="12"/>
      <c r="AO26" s="12"/>
      <c r="AP26" s="12">
        <v>13</v>
      </c>
      <c r="AQ26" s="12"/>
      <c r="AR26" s="12">
        <v>136</v>
      </c>
      <c r="AS26" s="12"/>
      <c r="AT26" s="12"/>
      <c r="AU26" s="12"/>
      <c r="AV26" s="12"/>
      <c r="AW26" s="12"/>
      <c r="AX26" s="12"/>
      <c r="AY26" s="12"/>
      <c r="AZ26" s="12">
        <v>12</v>
      </c>
      <c r="BA26" s="12"/>
      <c r="BB26" s="12">
        <v>85</v>
      </c>
      <c r="BC26" s="12"/>
      <c r="BD26" s="12"/>
      <c r="BE26" s="12"/>
      <c r="BF26" s="12"/>
      <c r="BG26" s="12"/>
      <c r="BH26" s="12"/>
      <c r="BI26" s="12"/>
      <c r="BJ26" s="12">
        <v>87</v>
      </c>
      <c r="BK26" s="12"/>
      <c r="BL26" s="12">
        <v>307</v>
      </c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>
      <c r="A27" s="121"/>
      <c r="B27" s="12">
        <f>B26/SUM(B26:I26)</f>
        <v>0.37804878048780488</v>
      </c>
      <c r="C27" s="12"/>
      <c r="D27" s="12">
        <f>D26/SUM(B26:I26)</f>
        <v>0.62195121951219512</v>
      </c>
      <c r="E27" s="12"/>
      <c r="F27" s="12"/>
      <c r="G27" s="12"/>
      <c r="H27" s="12"/>
      <c r="I27" s="12"/>
      <c r="J27" s="12"/>
      <c r="K27" s="12"/>
      <c r="L27" s="12">
        <f>L26/SUM(L26:S26)</f>
        <v>0.55555555555555558</v>
      </c>
      <c r="M27" s="12"/>
      <c r="N27" s="12">
        <f>N26/SUM(L26:S26)</f>
        <v>0.44444444444444442</v>
      </c>
      <c r="O27" s="12"/>
      <c r="P27" s="12"/>
      <c r="Q27" s="12"/>
      <c r="R27" s="12"/>
      <c r="S27" s="12"/>
      <c r="T27" s="12"/>
      <c r="U27" s="12"/>
      <c r="V27" s="12">
        <f>V26/SUM(V26:AC26)</f>
        <v>0.37168141592920356</v>
      </c>
      <c r="W27" s="12"/>
      <c r="X27" s="12">
        <f>X26/SUM(V26:AC26)</f>
        <v>0.62831858407079644</v>
      </c>
      <c r="Y27" s="12"/>
      <c r="Z27" s="12"/>
      <c r="AA27" s="12"/>
      <c r="AB27" s="12"/>
      <c r="AC27" s="12"/>
      <c r="AD27" s="12"/>
      <c r="AE27" s="12"/>
      <c r="AF27" s="12">
        <f>AF26/SUM(AF26:AL26)</f>
        <v>7.0351758793969849E-2</v>
      </c>
      <c r="AG27" s="12"/>
      <c r="AH27" s="12">
        <f>AH26/SUM(AF26:AL26)</f>
        <v>0.92964824120603018</v>
      </c>
      <c r="AI27" s="12"/>
      <c r="AJ27" s="12"/>
      <c r="AK27" s="12"/>
      <c r="AL27" s="12"/>
      <c r="AM27" s="12"/>
      <c r="AN27" s="12"/>
      <c r="AO27" s="12"/>
      <c r="AP27" s="12">
        <f>AP26/SUM(AP26:AW26)</f>
        <v>8.7248322147651006E-2</v>
      </c>
      <c r="AQ27" s="12"/>
      <c r="AR27" s="12">
        <f>AR26/SUM(AP26:AW26)</f>
        <v>0.91275167785234901</v>
      </c>
      <c r="AS27" s="12"/>
      <c r="AT27" s="12"/>
      <c r="AU27" s="12"/>
      <c r="AV27" s="12"/>
      <c r="AW27" s="12"/>
      <c r="AX27" s="12"/>
      <c r="AY27" s="12"/>
      <c r="AZ27" s="12">
        <f>AZ26/SUM(AZ26:BG26)</f>
        <v>0.12371134020618557</v>
      </c>
      <c r="BA27" s="12"/>
      <c r="BB27" s="12">
        <f>BB26/SUM(AZ26:BG26)</f>
        <v>0.87628865979381443</v>
      </c>
      <c r="BC27" s="12"/>
      <c r="BD27" s="12"/>
      <c r="BE27" s="12"/>
      <c r="BF27" s="12"/>
      <c r="BG27" s="12"/>
      <c r="BH27" s="12"/>
      <c r="BI27" s="12"/>
      <c r="BJ27" s="12">
        <f>BJ26/SUM(BJ26:BQ26)</f>
        <v>0.22081218274111675</v>
      </c>
      <c r="BK27" s="12"/>
      <c r="BL27" s="12">
        <f>BL26/SUM(BJ26:BQ26)</f>
        <v>0.7791878172588832</v>
      </c>
      <c r="BM27" s="12"/>
      <c r="BN27" s="12"/>
      <c r="BO27" s="12"/>
      <c r="BP27" s="12"/>
      <c r="BQ27" s="12"/>
      <c r="BR27" s="12"/>
      <c r="BS27" s="12"/>
      <c r="BT27" s="12"/>
      <c r="BU27" s="12"/>
    </row>
  </sheetData>
  <mergeCells count="22">
    <mergeCell ref="AV2:AX2"/>
    <mergeCell ref="B1:J1"/>
    <mergeCell ref="L1:S1"/>
    <mergeCell ref="V1:AD1"/>
    <mergeCell ref="AF1:AM1"/>
    <mergeCell ref="V2:AA2"/>
    <mergeCell ref="AB2:AD2"/>
    <mergeCell ref="AF2:AK2"/>
    <mergeCell ref="AL2:AN2"/>
    <mergeCell ref="AP2:AU2"/>
    <mergeCell ref="AP1:AX1"/>
    <mergeCell ref="A25:A27"/>
    <mergeCell ref="B2:G2"/>
    <mergeCell ref="H2:J2"/>
    <mergeCell ref="L2:Q2"/>
    <mergeCell ref="R2:T2"/>
    <mergeCell ref="BF2:BH2"/>
    <mergeCell ref="AZ2:BE2"/>
    <mergeCell ref="BP2:BR2"/>
    <mergeCell ref="BJ2:BO2"/>
    <mergeCell ref="BJ1:BQ1"/>
    <mergeCell ref="AZ1:BH1"/>
  </mergeCells>
  <conditionalFormatting sqref="B4:C19">
    <cfRule type="cellIs" dxfId="50" priority="49" operator="equal">
      <formula>$B$22</formula>
    </cfRule>
  </conditionalFormatting>
  <conditionalFormatting sqref="D4:E19">
    <cfRule type="cellIs" dxfId="49" priority="47" operator="equal">
      <formula>$D$22</formula>
    </cfRule>
  </conditionalFormatting>
  <conditionalFormatting sqref="V4:W19">
    <cfRule type="cellIs" dxfId="48" priority="45" operator="equal">
      <formula>$V$22</formula>
    </cfRule>
  </conditionalFormatting>
  <conditionalFormatting sqref="X4:Y19">
    <cfRule type="cellIs" dxfId="47" priority="42" operator="equal">
      <formula>$X$22</formula>
    </cfRule>
  </conditionalFormatting>
  <conditionalFormatting sqref="L4:L19">
    <cfRule type="cellIs" dxfId="46" priority="25" operator="equal">
      <formula>$L$22</formula>
    </cfRule>
  </conditionalFormatting>
  <conditionalFormatting sqref="N4:N19">
    <cfRule type="cellIs" dxfId="45" priority="24" operator="equal">
      <formula>$N$22</formula>
    </cfRule>
  </conditionalFormatting>
  <conditionalFormatting sqref="AF4:AG19">
    <cfRule type="cellIs" dxfId="44" priority="19" operator="equal">
      <formula>$V$22</formula>
    </cfRule>
  </conditionalFormatting>
  <conditionalFormatting sqref="AH4:AI19">
    <cfRule type="cellIs" dxfId="43" priority="18" operator="equal">
      <formula>$X$22</formula>
    </cfRule>
  </conditionalFormatting>
  <conditionalFormatting sqref="AF4:AF19">
    <cfRule type="cellIs" dxfId="42" priority="17" operator="equal">
      <formula>$AF$22</formula>
    </cfRule>
  </conditionalFormatting>
  <conditionalFormatting sqref="AH4:AH19">
    <cfRule type="cellIs" dxfId="41" priority="16" operator="equal">
      <formula>$AH$22</formula>
    </cfRule>
  </conditionalFormatting>
  <conditionalFormatting sqref="L4:M19">
    <cfRule type="cellIs" dxfId="40" priority="57" operator="equal">
      <formula>#REF!</formula>
    </cfRule>
  </conditionalFormatting>
  <conditionalFormatting sqref="N4:O19">
    <cfRule type="cellIs" dxfId="39" priority="58" operator="equal">
      <formula>#REF!</formula>
    </cfRule>
  </conditionalFormatting>
  <conditionalFormatting sqref="BJ4:BJ19">
    <cfRule type="cellIs" dxfId="38" priority="13" operator="equal">
      <formula>$AZ$22</formula>
    </cfRule>
  </conditionalFormatting>
  <conditionalFormatting sqref="BK4:BK19">
    <cfRule type="cellIs" dxfId="37" priority="12" operator="equal">
      <formula>$BA$22</formula>
    </cfRule>
  </conditionalFormatting>
  <conditionalFormatting sqref="BJ4:BJ19">
    <cfRule type="cellIs" dxfId="36" priority="11" operator="equal">
      <formula>$AZ$22</formula>
    </cfRule>
  </conditionalFormatting>
  <conditionalFormatting sqref="BK4:BK19">
    <cfRule type="cellIs" dxfId="35" priority="10" operator="equal">
      <formula>$BA$22</formula>
    </cfRule>
  </conditionalFormatting>
  <conditionalFormatting sqref="BL4:BM19">
    <cfRule type="cellIs" dxfId="34" priority="9" operator="equal">
      <formula>$AR$22</formula>
    </cfRule>
  </conditionalFormatting>
  <conditionalFormatting sqref="BJ4:BK19">
    <cfRule type="cellIs" dxfId="33" priority="8" operator="equal">
      <formula>$AP$22</formula>
    </cfRule>
  </conditionalFormatting>
  <conditionalFormatting sqref="BT4:BT19">
    <cfRule type="cellIs" dxfId="32" priority="7" operator="equal">
      <formula>$AZ$22</formula>
    </cfRule>
  </conditionalFormatting>
  <conditionalFormatting sqref="BU4:BU19">
    <cfRule type="cellIs" dxfId="31" priority="6" operator="equal">
      <formula>$BA$22</formula>
    </cfRule>
  </conditionalFormatting>
  <conditionalFormatting sqref="AP4:AQ19">
    <cfRule type="cellIs" dxfId="30" priority="5" operator="equal">
      <formula>$B$52</formula>
    </cfRule>
  </conditionalFormatting>
  <conditionalFormatting sqref="AZ4:BA19">
    <cfRule type="cellIs" dxfId="29" priority="3" operator="equal">
      <formula>$L$52</formula>
    </cfRule>
    <cfRule type="cellIs" dxfId="28" priority="4" operator="equal">
      <formula>$L$52</formula>
    </cfRule>
  </conditionalFormatting>
  <conditionalFormatting sqref="AR4:AS19">
    <cfRule type="cellIs" dxfId="27" priority="2" operator="equal">
      <formula>$D$52</formula>
    </cfRule>
  </conditionalFormatting>
  <conditionalFormatting sqref="BB4:BC19">
    <cfRule type="cellIs" dxfId="26" priority="1" operator="equal">
      <formula>$N$52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7"/>
  <sheetViews>
    <sheetView workbookViewId="0">
      <pane xSplit="1" topLeftCell="B1" activePane="topRight" state="frozen"/>
      <selection activeCell="H36" sqref="H36"/>
      <selection pane="topRight" activeCell="M33" sqref="M33"/>
    </sheetView>
  </sheetViews>
  <sheetFormatPr defaultColWidth="9.109375" defaultRowHeight="13.8"/>
  <cols>
    <col min="1" max="1" width="18.109375" style="1" customWidth="1"/>
    <col min="2" max="16384" width="9.109375" style="1"/>
  </cols>
  <sheetData>
    <row r="1" spans="1:73" ht="12.75" customHeight="1">
      <c r="B1" s="119" t="s">
        <v>547</v>
      </c>
      <c r="C1" s="119"/>
      <c r="D1" s="119"/>
      <c r="E1" s="119"/>
      <c r="F1" s="119"/>
      <c r="G1" s="119"/>
      <c r="H1" s="119"/>
      <c r="I1" s="119"/>
      <c r="J1" s="119"/>
      <c r="K1" s="86"/>
      <c r="L1" s="119" t="s">
        <v>548</v>
      </c>
      <c r="M1" s="119"/>
      <c r="N1" s="119"/>
      <c r="O1" s="119"/>
      <c r="P1" s="119"/>
      <c r="Q1" s="119"/>
      <c r="R1" s="119"/>
      <c r="S1" s="119"/>
      <c r="T1" s="4"/>
      <c r="U1" s="4"/>
      <c r="V1" s="119" t="s">
        <v>549</v>
      </c>
      <c r="W1" s="119"/>
      <c r="X1" s="119"/>
      <c r="Y1" s="119"/>
      <c r="Z1" s="119"/>
      <c r="AA1" s="119"/>
      <c r="AB1" s="119"/>
      <c r="AC1" s="119"/>
      <c r="AD1" s="119"/>
      <c r="AE1" s="86"/>
      <c r="AF1" s="119" t="s">
        <v>550</v>
      </c>
      <c r="AG1" s="119"/>
      <c r="AH1" s="119"/>
      <c r="AI1" s="119"/>
      <c r="AJ1" s="119"/>
      <c r="AK1" s="119"/>
      <c r="AL1" s="119"/>
      <c r="AM1" s="119"/>
      <c r="AN1" s="86"/>
      <c r="AO1" s="86"/>
      <c r="AP1" s="120" t="s">
        <v>738</v>
      </c>
      <c r="AQ1" s="120"/>
      <c r="AR1" s="120"/>
      <c r="AS1" s="120"/>
      <c r="AT1" s="120"/>
      <c r="AU1" s="120"/>
      <c r="AV1" s="120"/>
      <c r="AW1" s="120"/>
      <c r="AX1" s="120"/>
      <c r="AY1" s="117"/>
      <c r="AZ1" s="120" t="s">
        <v>739</v>
      </c>
      <c r="BA1" s="120"/>
      <c r="BB1" s="120"/>
      <c r="BC1" s="120"/>
      <c r="BD1" s="120"/>
      <c r="BE1" s="120"/>
      <c r="BF1" s="120"/>
      <c r="BG1" s="120"/>
      <c r="BH1" s="120"/>
      <c r="BJ1" s="119" t="s">
        <v>551</v>
      </c>
      <c r="BK1" s="119"/>
      <c r="BL1" s="119"/>
      <c r="BM1" s="119"/>
      <c r="BN1" s="119"/>
      <c r="BO1" s="119"/>
      <c r="BP1" s="119"/>
      <c r="BQ1" s="119"/>
    </row>
    <row r="2" spans="1:73">
      <c r="B2" s="119" t="s">
        <v>3</v>
      </c>
      <c r="C2" s="119"/>
      <c r="D2" s="119"/>
      <c r="E2" s="119"/>
      <c r="F2" s="119"/>
      <c r="G2" s="119"/>
      <c r="H2" s="119" t="s">
        <v>36</v>
      </c>
      <c r="I2" s="119"/>
      <c r="J2" s="119"/>
      <c r="K2" s="39"/>
      <c r="L2" s="119" t="s">
        <v>3</v>
      </c>
      <c r="M2" s="119"/>
      <c r="N2" s="119"/>
      <c r="O2" s="119"/>
      <c r="P2" s="119"/>
      <c r="Q2" s="119"/>
      <c r="R2" s="119" t="s">
        <v>36</v>
      </c>
      <c r="S2" s="119"/>
      <c r="T2" s="119"/>
      <c r="U2" s="4"/>
      <c r="V2" s="119" t="s">
        <v>3</v>
      </c>
      <c r="W2" s="119"/>
      <c r="X2" s="119"/>
      <c r="Y2" s="119"/>
      <c r="Z2" s="119"/>
      <c r="AA2" s="119"/>
      <c r="AB2" s="119" t="s">
        <v>36</v>
      </c>
      <c r="AC2" s="119"/>
      <c r="AD2" s="119"/>
      <c r="AE2" s="39"/>
      <c r="AF2" s="119" t="s">
        <v>3</v>
      </c>
      <c r="AG2" s="119"/>
      <c r="AH2" s="119"/>
      <c r="AI2" s="119"/>
      <c r="AJ2" s="119"/>
      <c r="AK2" s="119"/>
      <c r="AL2" s="119" t="s">
        <v>36</v>
      </c>
      <c r="AM2" s="119"/>
      <c r="AN2" s="119"/>
      <c r="AO2" s="39"/>
      <c r="AP2" s="119" t="s">
        <v>3</v>
      </c>
      <c r="AQ2" s="119"/>
      <c r="AR2" s="119"/>
      <c r="AS2" s="119"/>
      <c r="AT2" s="119"/>
      <c r="AU2" s="119"/>
      <c r="AV2" s="119" t="s">
        <v>36</v>
      </c>
      <c r="AW2" s="119"/>
      <c r="AX2" s="119"/>
      <c r="AY2" s="117"/>
      <c r="AZ2" s="119" t="s">
        <v>3</v>
      </c>
      <c r="BA2" s="119"/>
      <c r="BB2" s="119"/>
      <c r="BC2" s="119"/>
      <c r="BD2" s="119"/>
      <c r="BE2" s="119"/>
      <c r="BF2" s="119" t="s">
        <v>36</v>
      </c>
      <c r="BG2" s="119"/>
      <c r="BH2" s="119"/>
      <c r="BJ2" s="119" t="s">
        <v>3</v>
      </c>
      <c r="BK2" s="119"/>
      <c r="BL2" s="119"/>
      <c r="BM2" s="119"/>
      <c r="BN2" s="119"/>
      <c r="BO2" s="119"/>
      <c r="BP2" s="119" t="s">
        <v>36</v>
      </c>
      <c r="BQ2" s="119"/>
      <c r="BR2" s="119"/>
    </row>
    <row r="3" spans="1:73">
      <c r="B3" s="40" t="s">
        <v>11</v>
      </c>
      <c r="C3" s="1" t="s">
        <v>82</v>
      </c>
      <c r="D3" s="40" t="s">
        <v>12</v>
      </c>
      <c r="E3" s="1" t="s">
        <v>83</v>
      </c>
      <c r="F3" s="1" t="s">
        <v>16</v>
      </c>
      <c r="G3" s="1" t="s">
        <v>17</v>
      </c>
      <c r="H3" s="1" t="s">
        <v>37</v>
      </c>
      <c r="I3" s="1" t="s">
        <v>38</v>
      </c>
      <c r="J3" s="1" t="s">
        <v>39</v>
      </c>
      <c r="K3" s="7"/>
      <c r="L3" s="40" t="s">
        <v>11</v>
      </c>
      <c r="M3" s="1" t="s">
        <v>82</v>
      </c>
      <c r="N3" s="40" t="s">
        <v>12</v>
      </c>
      <c r="O3" s="1" t="s">
        <v>83</v>
      </c>
      <c r="P3" s="1" t="s">
        <v>16</v>
      </c>
      <c r="Q3" s="1" t="s">
        <v>17</v>
      </c>
      <c r="R3" s="1" t="s">
        <v>37</v>
      </c>
      <c r="S3" s="1" t="s">
        <v>38</v>
      </c>
      <c r="T3" s="1" t="s">
        <v>39</v>
      </c>
      <c r="U3" s="3"/>
      <c r="V3" s="40" t="s">
        <v>11</v>
      </c>
      <c r="W3" s="1" t="s">
        <v>82</v>
      </c>
      <c r="X3" s="40" t="s">
        <v>12</v>
      </c>
      <c r="Y3" s="1" t="s">
        <v>83</v>
      </c>
      <c r="Z3" s="1" t="s">
        <v>16</v>
      </c>
      <c r="AA3" s="1" t="s">
        <v>17</v>
      </c>
      <c r="AB3" s="1" t="s">
        <v>37</v>
      </c>
      <c r="AC3" s="1" t="s">
        <v>38</v>
      </c>
      <c r="AD3" s="1" t="s">
        <v>39</v>
      </c>
      <c r="AE3" s="7"/>
      <c r="AF3" s="40" t="s">
        <v>11</v>
      </c>
      <c r="AG3" s="1" t="s">
        <v>82</v>
      </c>
      <c r="AH3" s="40" t="s">
        <v>12</v>
      </c>
      <c r="AI3" s="1" t="s">
        <v>83</v>
      </c>
      <c r="AJ3" s="1" t="s">
        <v>16</v>
      </c>
      <c r="AK3" s="1" t="s">
        <v>17</v>
      </c>
      <c r="AL3" s="1" t="s">
        <v>37</v>
      </c>
      <c r="AM3" s="1" t="s">
        <v>38</v>
      </c>
      <c r="AN3" s="1" t="s">
        <v>39</v>
      </c>
      <c r="AP3" s="40" t="s">
        <v>11</v>
      </c>
      <c r="AQ3" s="1" t="s">
        <v>82</v>
      </c>
      <c r="AR3" s="40" t="s">
        <v>12</v>
      </c>
      <c r="AS3" s="1" t="s">
        <v>83</v>
      </c>
      <c r="AT3" s="1" t="s">
        <v>16</v>
      </c>
      <c r="AU3" s="1" t="s">
        <v>17</v>
      </c>
      <c r="AV3" s="1" t="s">
        <v>37</v>
      </c>
      <c r="AW3" s="1" t="s">
        <v>38</v>
      </c>
      <c r="AX3" s="1" t="s">
        <v>39</v>
      </c>
      <c r="AY3" s="7"/>
      <c r="AZ3" s="40" t="s">
        <v>11</v>
      </c>
      <c r="BA3" s="1" t="s">
        <v>82</v>
      </c>
      <c r="BB3" s="40" t="s">
        <v>12</v>
      </c>
      <c r="BC3" s="1" t="s">
        <v>83</v>
      </c>
      <c r="BD3" s="1" t="s">
        <v>16</v>
      </c>
      <c r="BE3" s="1" t="s">
        <v>17</v>
      </c>
      <c r="BF3" s="1" t="s">
        <v>37</v>
      </c>
      <c r="BG3" s="1" t="s">
        <v>38</v>
      </c>
      <c r="BH3" s="1" t="s">
        <v>39</v>
      </c>
      <c r="BJ3" s="40" t="s">
        <v>11</v>
      </c>
      <c r="BK3" s="1" t="s">
        <v>82</v>
      </c>
      <c r="BL3" s="40" t="s">
        <v>12</v>
      </c>
      <c r="BM3" s="1" t="s">
        <v>83</v>
      </c>
      <c r="BN3" s="1" t="s">
        <v>16</v>
      </c>
      <c r="BO3" s="1" t="s">
        <v>17</v>
      </c>
      <c r="BP3" s="1" t="s">
        <v>37</v>
      </c>
      <c r="BQ3" s="1" t="s">
        <v>38</v>
      </c>
      <c r="BR3" s="1" t="s">
        <v>39</v>
      </c>
    </row>
    <row r="4" spans="1:73" ht="14.4">
      <c r="A4" s="11" t="s">
        <v>1</v>
      </c>
      <c r="B4" s="91">
        <v>0.53434900715228495</v>
      </c>
      <c r="C4" s="91" t="s">
        <v>429</v>
      </c>
      <c r="D4" s="91">
        <v>0.57565514983592203</v>
      </c>
      <c r="E4" s="91" t="s">
        <v>430</v>
      </c>
      <c r="F4" s="91">
        <v>0.33840973840973798</v>
      </c>
      <c r="G4" s="91">
        <v>0.72322757217157596</v>
      </c>
      <c r="H4" s="3"/>
      <c r="I4" s="3"/>
      <c r="J4" s="3"/>
      <c r="K4" s="3"/>
      <c r="L4" s="94">
        <v>0.48033033089779098</v>
      </c>
      <c r="M4" s="94" t="s">
        <v>435</v>
      </c>
      <c r="N4" s="94">
        <v>0.46960836576049497</v>
      </c>
      <c r="O4" s="94" t="s">
        <v>436</v>
      </c>
      <c r="P4" s="94">
        <v>0.35258377425044102</v>
      </c>
      <c r="Q4" s="94">
        <v>0.61802308802308803</v>
      </c>
      <c r="R4" s="3"/>
      <c r="S4" s="3"/>
      <c r="T4" s="3"/>
      <c r="U4" s="3"/>
      <c r="V4" s="93">
        <v>0.55717150598109599</v>
      </c>
      <c r="W4" s="93" t="s">
        <v>433</v>
      </c>
      <c r="X4" s="93">
        <v>0.58333493081472698</v>
      </c>
      <c r="Y4" s="93" t="s">
        <v>434</v>
      </c>
      <c r="Z4" s="93">
        <v>0.42774499217481698</v>
      </c>
      <c r="AA4" s="93">
        <v>0.67447159732565298</v>
      </c>
      <c r="AB4" s="3"/>
      <c r="AC4" s="3"/>
      <c r="AE4" s="3"/>
      <c r="AF4" s="92">
        <v>0.521599015277456</v>
      </c>
      <c r="AG4" s="92" t="s">
        <v>431</v>
      </c>
      <c r="AH4" s="92">
        <v>0.80128344006891505</v>
      </c>
      <c r="AI4" s="92" t="s">
        <v>432</v>
      </c>
      <c r="AJ4" s="92">
        <v>0.20439153439153401</v>
      </c>
      <c r="AK4" s="92">
        <v>0.84703535981433598</v>
      </c>
      <c r="AL4" s="3"/>
      <c r="AM4" s="3"/>
      <c r="AN4" s="3"/>
      <c r="AO4" s="3"/>
      <c r="AP4" s="114">
        <v>0.5127342652379</v>
      </c>
      <c r="AQ4" s="114" t="s">
        <v>804</v>
      </c>
      <c r="AR4" s="114">
        <v>0.80838973049998297</v>
      </c>
      <c r="AS4" s="114" t="s">
        <v>805</v>
      </c>
      <c r="AT4" s="114">
        <v>0.14867724867724899</v>
      </c>
      <c r="AU4" s="114">
        <v>0.87027735951771801</v>
      </c>
      <c r="AV4" s="3"/>
      <c r="AW4" s="3"/>
      <c r="AX4" s="3"/>
      <c r="AY4" s="3"/>
      <c r="AZ4" s="114">
        <v>0.58821071675110803</v>
      </c>
      <c r="BA4" s="114" t="s">
        <v>806</v>
      </c>
      <c r="BB4" s="114">
        <v>0.75588591182324805</v>
      </c>
      <c r="BC4" s="114" t="s">
        <v>807</v>
      </c>
      <c r="BD4" s="114">
        <v>0.36910052910052898</v>
      </c>
      <c r="BE4" s="114">
        <v>0.81562808269633102</v>
      </c>
      <c r="BF4" s="3"/>
      <c r="BG4" s="3"/>
      <c r="BH4" s="3"/>
      <c r="BI4" s="3"/>
      <c r="BJ4" s="114">
        <v>0.58109359876822797</v>
      </c>
      <c r="BK4" s="114" t="s">
        <v>427</v>
      </c>
      <c r="BL4" s="114">
        <v>0.69303724265556299</v>
      </c>
      <c r="BM4" s="114" t="s">
        <v>428</v>
      </c>
      <c r="BN4" s="114">
        <v>0.360153256704981</v>
      </c>
      <c r="BO4" s="114">
        <v>0.78735114326205102</v>
      </c>
      <c r="BP4" s="3"/>
      <c r="BQ4" s="3"/>
      <c r="BR4" s="3"/>
      <c r="BS4" s="3"/>
      <c r="BT4" s="3">
        <f>AVERAGE(B4,L4,V4,AF4,AP4,AZ4,BJ4)</f>
        <v>0.53935549143798056</v>
      </c>
      <c r="BU4" s="3">
        <f>AVERAGE(D4,N4,X4,AH4,AR4,BB4,BL4)</f>
        <v>0.66959925306555046</v>
      </c>
    </row>
    <row r="5" spans="1:73" ht="14.4">
      <c r="A5" s="11" t="s">
        <v>0</v>
      </c>
      <c r="B5" s="87">
        <v>0.61028331839975403</v>
      </c>
      <c r="C5" s="87" t="s">
        <v>403</v>
      </c>
      <c r="D5" s="87">
        <v>0.62093631433579</v>
      </c>
      <c r="E5" s="87" t="s">
        <v>404</v>
      </c>
      <c r="F5" s="87">
        <v>0.34357950691284</v>
      </c>
      <c r="G5" s="87">
        <v>0.79691793244122</v>
      </c>
      <c r="H5" s="38"/>
      <c r="I5" s="38"/>
      <c r="J5" s="38"/>
      <c r="K5" s="3"/>
      <c r="L5" s="90">
        <v>0.46332406691632899</v>
      </c>
      <c r="M5" s="90" t="s">
        <v>421</v>
      </c>
      <c r="N5" s="90">
        <v>0.46224030258904902</v>
      </c>
      <c r="O5" s="90" t="s">
        <v>422</v>
      </c>
      <c r="P5" s="90">
        <v>0.372728876062209</v>
      </c>
      <c r="Q5" s="90">
        <v>0.58386724386724398</v>
      </c>
      <c r="R5" s="38"/>
      <c r="S5" s="38"/>
      <c r="T5" s="38"/>
      <c r="V5" s="89">
        <v>0.59289638021899005</v>
      </c>
      <c r="W5" s="89" t="s">
        <v>415</v>
      </c>
      <c r="X5" s="89">
        <v>0.589551792140519</v>
      </c>
      <c r="Y5" s="89" t="s">
        <v>416</v>
      </c>
      <c r="Z5" s="89">
        <v>0.47475730448124698</v>
      </c>
      <c r="AA5" s="89">
        <v>0.65856890483425501</v>
      </c>
      <c r="AB5" s="38"/>
      <c r="AC5" s="38"/>
      <c r="AD5" s="38"/>
      <c r="AE5" s="3"/>
      <c r="AF5" s="88">
        <v>0.56146435718891896</v>
      </c>
      <c r="AG5" s="88" t="s">
        <v>409</v>
      </c>
      <c r="AH5" s="88">
        <v>0.89142889193897501</v>
      </c>
      <c r="AI5" s="88" t="s">
        <v>410</v>
      </c>
      <c r="AJ5" s="88">
        <v>6.3015873015872997E-2</v>
      </c>
      <c r="AK5" s="88">
        <v>0.95365942907327095</v>
      </c>
      <c r="AL5" s="38"/>
      <c r="AM5" s="38"/>
      <c r="AN5" s="38"/>
      <c r="AO5" s="3"/>
      <c r="AP5" s="114">
        <v>0.535061825173197</v>
      </c>
      <c r="AQ5" s="114" t="s">
        <v>808</v>
      </c>
      <c r="AR5" s="114">
        <v>0.89866384541012201</v>
      </c>
      <c r="AS5" s="114" t="s">
        <v>809</v>
      </c>
      <c r="AT5" s="114">
        <v>4.4259259259259297E-2</v>
      </c>
      <c r="AU5" s="114">
        <v>0.97951505645049297</v>
      </c>
      <c r="AV5" s="114"/>
      <c r="AW5" s="114"/>
      <c r="AX5" s="114"/>
      <c r="AY5" s="3"/>
      <c r="AZ5" s="114">
        <v>0.67744939109289504</v>
      </c>
      <c r="BA5" s="114" t="s">
        <v>810</v>
      </c>
      <c r="BB5" s="114">
        <v>0.84777882121027304</v>
      </c>
      <c r="BC5" s="114" t="s">
        <v>811</v>
      </c>
      <c r="BD5" s="114">
        <v>0.21619047619047599</v>
      </c>
      <c r="BE5" s="114">
        <v>0.94219500855846205</v>
      </c>
      <c r="BF5" s="114"/>
      <c r="BG5" s="114"/>
      <c r="BH5" s="114"/>
      <c r="BI5" s="3"/>
      <c r="BJ5" s="114">
        <v>0.68014982133909296</v>
      </c>
      <c r="BK5" s="114" t="s">
        <v>401</v>
      </c>
      <c r="BL5" s="114">
        <v>0.74619220191739299</v>
      </c>
      <c r="BM5" s="114" t="s">
        <v>402</v>
      </c>
      <c r="BN5" s="114">
        <v>0.35478927203065103</v>
      </c>
      <c r="BO5" s="114">
        <v>0.85711445311673795</v>
      </c>
      <c r="BP5" s="114">
        <v>64.6666666666667</v>
      </c>
      <c r="BQ5" s="114">
        <v>0.33186504217432</v>
      </c>
      <c r="BR5" s="114">
        <v>0.18523981903530101</v>
      </c>
      <c r="BS5" s="3"/>
      <c r="BT5" s="3">
        <f t="shared" ref="BT5:BT19" si="0">AVERAGE(B5,L5,V5,AF5,AP5,AZ5,BJ5)</f>
        <v>0.58866130861845389</v>
      </c>
      <c r="BU5" s="3">
        <f t="shared" ref="BU5:BU19" si="1">AVERAGE(D5,N5,X5,AH5,AR5,BB5,BL5)</f>
        <v>0.72239888136316022</v>
      </c>
    </row>
    <row r="6" spans="1:73" ht="14.4">
      <c r="A6" s="11" t="s">
        <v>161</v>
      </c>
      <c r="B6" s="87">
        <v>0.61335268716087199</v>
      </c>
      <c r="C6" s="87" t="s">
        <v>405</v>
      </c>
      <c r="D6" s="87">
        <v>0.61743987661775301</v>
      </c>
      <c r="E6" s="87" t="s">
        <v>406</v>
      </c>
      <c r="F6" s="87">
        <v>0.33617333284000001</v>
      </c>
      <c r="G6" s="87">
        <v>0.79149914067343496</v>
      </c>
      <c r="H6" s="38"/>
      <c r="I6" s="38"/>
      <c r="J6" s="38"/>
      <c r="K6" s="3"/>
      <c r="L6" s="90">
        <v>0.48177283209393001</v>
      </c>
      <c r="M6" s="90" t="s">
        <v>423</v>
      </c>
      <c r="N6" s="90">
        <v>0.462235688404531</v>
      </c>
      <c r="O6" s="90" t="s">
        <v>424</v>
      </c>
      <c r="P6" s="90">
        <v>0.358520121853455</v>
      </c>
      <c r="Q6" s="90">
        <v>0.60766794933461599</v>
      </c>
      <c r="R6" s="38"/>
      <c r="S6" s="38"/>
      <c r="T6" s="38"/>
      <c r="V6" s="89">
        <v>0.59751231471413802</v>
      </c>
      <c r="W6" s="89" t="s">
        <v>417</v>
      </c>
      <c r="X6" s="89">
        <v>0.59330304049567095</v>
      </c>
      <c r="Y6" s="89" t="s">
        <v>418</v>
      </c>
      <c r="Z6" s="89">
        <v>0.484472563804349</v>
      </c>
      <c r="AA6" s="89">
        <v>0.65639070680649003</v>
      </c>
      <c r="AB6" s="38"/>
      <c r="AC6" s="38"/>
      <c r="AD6" s="38"/>
      <c r="AE6" s="3"/>
      <c r="AF6" s="88">
        <v>0.58223430795050501</v>
      </c>
      <c r="AG6" s="88" t="s">
        <v>411</v>
      </c>
      <c r="AH6" s="88">
        <v>0.88526446427387195</v>
      </c>
      <c r="AI6" s="88" t="s">
        <v>412</v>
      </c>
      <c r="AJ6" s="88">
        <v>8.0423280423280397E-2</v>
      </c>
      <c r="AK6" s="88">
        <v>0.946295867240739</v>
      </c>
      <c r="AL6" s="38"/>
      <c r="AM6" s="38"/>
      <c r="AN6" s="38"/>
      <c r="AO6" s="3"/>
      <c r="AP6" s="114">
        <v>0.55362440981648497</v>
      </c>
      <c r="AQ6" s="114" t="s">
        <v>812</v>
      </c>
      <c r="AR6" s="114">
        <v>0.89320631376241699</v>
      </c>
      <c r="AS6" s="114" t="s">
        <v>813</v>
      </c>
      <c r="AT6" s="114">
        <v>6.13227513227513E-2</v>
      </c>
      <c r="AU6" s="114">
        <v>0.97187894965019195</v>
      </c>
      <c r="AV6" s="114"/>
      <c r="AW6" s="114"/>
      <c r="AX6" s="114"/>
      <c r="AY6" s="3"/>
      <c r="AZ6" s="114">
        <v>0.64478461287490696</v>
      </c>
      <c r="BA6" s="114" t="s">
        <v>814</v>
      </c>
      <c r="BB6" s="114">
        <v>0.83498579365874903</v>
      </c>
      <c r="BC6" s="114" t="s">
        <v>815</v>
      </c>
      <c r="BD6" s="114">
        <v>0.17544973544973499</v>
      </c>
      <c r="BE6" s="114">
        <v>0.92889065948235405</v>
      </c>
      <c r="BF6" s="114"/>
      <c r="BG6" s="114"/>
      <c r="BH6" s="114"/>
      <c r="BI6" s="3"/>
      <c r="BJ6" s="114">
        <v>0.68843769624801099</v>
      </c>
      <c r="BK6" s="114" t="s">
        <v>590</v>
      </c>
      <c r="BL6" s="114">
        <v>0.74619991261212604</v>
      </c>
      <c r="BM6" s="114" t="s">
        <v>402</v>
      </c>
      <c r="BN6" s="114">
        <v>0.36398467432950199</v>
      </c>
      <c r="BO6" s="114">
        <v>0.85450218922520504</v>
      </c>
      <c r="BP6" s="114">
        <v>58.4444444444444</v>
      </c>
      <c r="BQ6" s="114">
        <v>0.28819564465952402</v>
      </c>
      <c r="BR6" s="114">
        <v>0.15810803593924999</v>
      </c>
      <c r="BS6" s="3"/>
      <c r="BT6" s="3">
        <f t="shared" si="0"/>
        <v>0.59453126583697824</v>
      </c>
      <c r="BU6" s="3">
        <f t="shared" si="1"/>
        <v>0.71894786997501714</v>
      </c>
    </row>
    <row r="7" spans="1:73" ht="14.4">
      <c r="A7" s="11" t="s">
        <v>162</v>
      </c>
      <c r="B7" s="87">
        <v>0.58017021513294598</v>
      </c>
      <c r="C7" s="87" t="s">
        <v>407</v>
      </c>
      <c r="D7" s="87">
        <v>0.59514281157772797</v>
      </c>
      <c r="E7" s="87" t="s">
        <v>408</v>
      </c>
      <c r="F7" s="87">
        <v>0.24052564719231401</v>
      </c>
      <c r="G7" s="87">
        <v>0.81356106599196698</v>
      </c>
      <c r="H7" s="38"/>
      <c r="I7" s="38"/>
      <c r="J7" s="38"/>
      <c r="K7" s="3"/>
      <c r="L7" s="90">
        <v>0.45248145475923301</v>
      </c>
      <c r="M7" s="90" t="s">
        <v>425</v>
      </c>
      <c r="N7" s="90">
        <v>0.440461497583362</v>
      </c>
      <c r="O7" s="90" t="s">
        <v>426</v>
      </c>
      <c r="P7" s="90">
        <v>0.26109427609427599</v>
      </c>
      <c r="Q7" s="90">
        <v>0.66001603334936698</v>
      </c>
      <c r="R7" s="38"/>
      <c r="S7" s="38"/>
      <c r="T7" s="38"/>
      <c r="V7" s="89">
        <v>0.57988682777734102</v>
      </c>
      <c r="W7" s="89" t="s">
        <v>419</v>
      </c>
      <c r="X7" s="89">
        <v>0.60164669499587997</v>
      </c>
      <c r="Y7" s="89" t="s">
        <v>420</v>
      </c>
      <c r="Z7" s="89">
        <v>0.41858422098102199</v>
      </c>
      <c r="AA7" s="89">
        <v>0.71018627640550902</v>
      </c>
      <c r="AB7" s="38"/>
      <c r="AC7" s="38"/>
      <c r="AD7" s="38"/>
      <c r="AE7" s="3"/>
      <c r="AF7" s="88">
        <v>0.54690436714885704</v>
      </c>
      <c r="AG7" s="88" t="s">
        <v>413</v>
      </c>
      <c r="AH7" s="88">
        <v>0.89411913209213301</v>
      </c>
      <c r="AI7" s="88" t="s">
        <v>414</v>
      </c>
      <c r="AJ7" s="88">
        <v>4.45238095238095E-2</v>
      </c>
      <c r="AK7" s="88">
        <v>0.95803632742747202</v>
      </c>
      <c r="AL7" s="38"/>
      <c r="AM7" s="38"/>
      <c r="AN7" s="38"/>
      <c r="AO7" s="3"/>
      <c r="AP7" s="114">
        <v>0.53910394991623001</v>
      </c>
      <c r="AQ7" s="114" t="s">
        <v>816</v>
      </c>
      <c r="AR7" s="114">
        <v>0.899625558197094</v>
      </c>
      <c r="AS7" s="114" t="s">
        <v>817</v>
      </c>
      <c r="AT7" s="114">
        <v>3.4285714285714301E-2</v>
      </c>
      <c r="AU7" s="114">
        <v>0.98088581856227597</v>
      </c>
      <c r="AV7" s="114"/>
      <c r="AW7" s="114"/>
      <c r="AX7" s="114"/>
      <c r="AY7" s="3"/>
      <c r="AZ7" s="114">
        <v>0.632762186648828</v>
      </c>
      <c r="BA7" s="114" t="s">
        <v>818</v>
      </c>
      <c r="BB7" s="114">
        <v>0.83557256532238799</v>
      </c>
      <c r="BC7" s="114" t="s">
        <v>819</v>
      </c>
      <c r="BD7" s="114">
        <v>0.111375661375661</v>
      </c>
      <c r="BE7" s="114">
        <v>0.93821960042488795</v>
      </c>
      <c r="BF7" s="114"/>
      <c r="BG7" s="114"/>
      <c r="BH7" s="114"/>
      <c r="BI7" s="3"/>
      <c r="BJ7" s="114">
        <v>0.65495367361690005</v>
      </c>
      <c r="BK7" s="114" t="s">
        <v>591</v>
      </c>
      <c r="BL7" s="114">
        <v>0.74889608553730702</v>
      </c>
      <c r="BM7" s="114" t="s">
        <v>592</v>
      </c>
      <c r="BN7" s="114">
        <v>0.29272030651341002</v>
      </c>
      <c r="BO7" s="114">
        <v>0.878181779723756</v>
      </c>
      <c r="BP7" s="114">
        <v>50.2222222222222</v>
      </c>
      <c r="BQ7" s="114">
        <v>0.240828640386163</v>
      </c>
      <c r="BR7" s="114">
        <v>0.13731668461094801</v>
      </c>
      <c r="BS7" s="3"/>
      <c r="BT7" s="3">
        <f t="shared" si="0"/>
        <v>0.56946609642861934</v>
      </c>
      <c r="BU7" s="3">
        <f t="shared" si="1"/>
        <v>0.71649490647227032</v>
      </c>
    </row>
    <row r="8" spans="1:73" ht="14.4">
      <c r="A8" s="13" t="s">
        <v>2</v>
      </c>
      <c r="B8" s="106">
        <v>0.68888442719658904</v>
      </c>
      <c r="C8" s="106" t="s">
        <v>517</v>
      </c>
      <c r="D8" s="106">
        <v>0.63763689398822798</v>
      </c>
      <c r="E8" s="106" t="s">
        <v>518</v>
      </c>
      <c r="F8" s="106">
        <v>0.31879971879971902</v>
      </c>
      <c r="G8" s="106">
        <v>0.83404595761530298</v>
      </c>
      <c r="H8" s="38"/>
      <c r="I8" s="38"/>
      <c r="J8" s="38"/>
      <c r="K8" s="3"/>
      <c r="L8" s="109">
        <v>0.51212632434193295</v>
      </c>
      <c r="M8" s="109" t="s">
        <v>535</v>
      </c>
      <c r="N8" s="109">
        <v>0.48702900179758901</v>
      </c>
      <c r="O8" s="109" t="s">
        <v>536</v>
      </c>
      <c r="P8" s="109">
        <v>0.36307198973865601</v>
      </c>
      <c r="Q8" s="109">
        <v>0.63469777136443795</v>
      </c>
      <c r="R8" s="38"/>
      <c r="S8" s="38"/>
      <c r="T8" s="38"/>
      <c r="V8" s="108">
        <v>0.67285846591467102</v>
      </c>
      <c r="W8" s="108" t="s">
        <v>529</v>
      </c>
      <c r="X8" s="108">
        <v>0.63871384466467795</v>
      </c>
      <c r="Y8" s="108" t="s">
        <v>530</v>
      </c>
      <c r="Z8" s="108">
        <v>0.47872394566408999</v>
      </c>
      <c r="AA8" s="108">
        <v>0.73379399761243003</v>
      </c>
      <c r="AB8" s="38"/>
      <c r="AC8" s="38"/>
      <c r="AD8" s="38"/>
      <c r="AE8" s="3"/>
      <c r="AF8" s="107">
        <v>0.64050250903088002</v>
      </c>
      <c r="AG8" s="107" t="s">
        <v>523</v>
      </c>
      <c r="AH8" s="107">
        <v>0.90858786184797002</v>
      </c>
      <c r="AI8" s="107" t="s">
        <v>524</v>
      </c>
      <c r="AJ8" s="107">
        <v>6.9947089947089994E-2</v>
      </c>
      <c r="AK8" s="107">
        <v>0.97108148829931296</v>
      </c>
      <c r="AL8" s="38"/>
      <c r="AM8" s="38"/>
      <c r="AN8" s="38"/>
      <c r="AO8" s="3"/>
      <c r="AP8" s="114">
        <v>0.64000299291500296</v>
      </c>
      <c r="AQ8" s="114" t="s">
        <v>820</v>
      </c>
      <c r="AR8" s="114">
        <v>0.91119708438410496</v>
      </c>
      <c r="AS8" s="114" t="s">
        <v>821</v>
      </c>
      <c r="AT8" s="114">
        <v>6.5396825396825398E-2</v>
      </c>
      <c r="AU8" s="114">
        <v>0.99183980974534003</v>
      </c>
      <c r="AV8" s="114"/>
      <c r="AW8" s="114"/>
      <c r="AX8" s="114"/>
      <c r="AY8" s="3"/>
      <c r="AZ8" s="114">
        <v>0.78128982336672104</v>
      </c>
      <c r="BA8" s="114" t="s">
        <v>822</v>
      </c>
      <c r="BB8" s="115">
        <v>0.86819888675188195</v>
      </c>
      <c r="BC8" s="114" t="s">
        <v>823</v>
      </c>
      <c r="BD8" s="114">
        <v>0.22047619047618999</v>
      </c>
      <c r="BE8" s="114">
        <v>0.96604661562696303</v>
      </c>
      <c r="BF8" s="114"/>
      <c r="BG8" s="114"/>
      <c r="BH8" s="114"/>
      <c r="BI8" s="3"/>
      <c r="BJ8" s="114">
        <v>0.76742514585717503</v>
      </c>
      <c r="BK8" s="114" t="s">
        <v>515</v>
      </c>
      <c r="BL8" s="115">
        <v>0.77495694862107101</v>
      </c>
      <c r="BM8" s="114" t="s">
        <v>516</v>
      </c>
      <c r="BN8" s="114">
        <v>0.35555555555555601</v>
      </c>
      <c r="BO8" s="114">
        <v>0.89377498572244396</v>
      </c>
      <c r="BP8" s="114">
        <v>12</v>
      </c>
      <c r="BQ8" s="114">
        <v>4.7811447811447798E-2</v>
      </c>
      <c r="BR8" s="114">
        <v>3.2313074696836398E-2</v>
      </c>
      <c r="BS8" s="3"/>
      <c r="BT8" s="116">
        <f t="shared" si="0"/>
        <v>0.67186995551756745</v>
      </c>
      <c r="BU8" s="115">
        <f t="shared" si="1"/>
        <v>0.74661721743650322</v>
      </c>
    </row>
    <row r="9" spans="1:73" ht="14.4">
      <c r="A9" s="11" t="s">
        <v>14</v>
      </c>
      <c r="B9" s="106">
        <v>0.67783266128864905</v>
      </c>
      <c r="C9" s="106" t="s">
        <v>519</v>
      </c>
      <c r="D9" s="106">
        <v>0.63171459743465497</v>
      </c>
      <c r="E9" s="106" t="s">
        <v>520</v>
      </c>
      <c r="F9" s="106">
        <v>0.28405970572637201</v>
      </c>
      <c r="G9" s="106">
        <v>0.84693601227264304</v>
      </c>
      <c r="H9" s="38"/>
      <c r="I9" s="38"/>
      <c r="J9" s="38"/>
      <c r="K9" s="3"/>
      <c r="L9" s="109">
        <v>0.48714747182075202</v>
      </c>
      <c r="M9" s="109" t="s">
        <v>537</v>
      </c>
      <c r="N9" s="109">
        <v>0.48115767498199002</v>
      </c>
      <c r="O9" s="109" t="s">
        <v>538</v>
      </c>
      <c r="P9" s="109">
        <v>0.32170514670514699</v>
      </c>
      <c r="Q9" s="109">
        <v>0.67733445566778905</v>
      </c>
      <c r="R9" s="38"/>
      <c r="S9" s="38"/>
      <c r="T9" s="38"/>
      <c r="V9" s="108">
        <v>0.67387711360459901</v>
      </c>
      <c r="W9" s="108" t="s">
        <v>531</v>
      </c>
      <c r="X9" s="108">
        <v>0.63550303435948996</v>
      </c>
      <c r="Y9" s="108" t="s">
        <v>532</v>
      </c>
      <c r="Z9" s="108">
        <v>0.48113608556332998</v>
      </c>
      <c r="AA9" s="108">
        <v>0.728373388051891</v>
      </c>
      <c r="AB9" s="38"/>
      <c r="AC9" s="38"/>
      <c r="AD9" s="38"/>
      <c r="AE9" s="3"/>
      <c r="AF9" s="107">
        <v>0.645181362674488</v>
      </c>
      <c r="AG9" s="107" t="s">
        <v>525</v>
      </c>
      <c r="AH9" s="107">
        <v>0.90754717531326901</v>
      </c>
      <c r="AI9" s="107" t="s">
        <v>526</v>
      </c>
      <c r="AJ9" s="107">
        <v>6.3994708994708993E-2</v>
      </c>
      <c r="AK9" s="107">
        <v>0.97036510757402095</v>
      </c>
      <c r="AL9" s="38"/>
      <c r="AM9" s="38"/>
      <c r="AN9" s="38"/>
      <c r="AO9" s="3"/>
      <c r="AP9" s="114">
        <v>0.64360603868250899</v>
      </c>
      <c r="AQ9" s="114" t="s">
        <v>824</v>
      </c>
      <c r="AR9" s="114">
        <v>0.91068942325343805</v>
      </c>
      <c r="AS9" s="114" t="s">
        <v>825</v>
      </c>
      <c r="AT9" s="114">
        <v>5.6878306878306903E-2</v>
      </c>
      <c r="AU9" s="114">
        <v>0.99175109342620305</v>
      </c>
      <c r="AV9" s="114"/>
      <c r="AW9" s="114"/>
      <c r="AX9" s="114"/>
      <c r="AY9" s="3"/>
      <c r="AZ9" s="114">
        <v>0.78260487034211601</v>
      </c>
      <c r="BA9" s="114" t="s">
        <v>826</v>
      </c>
      <c r="BB9" s="114">
        <v>0.86013815430682905</v>
      </c>
      <c r="BC9" s="114" t="s">
        <v>827</v>
      </c>
      <c r="BD9" s="114">
        <v>0.18026455026454999</v>
      </c>
      <c r="BE9" s="114">
        <v>0.963790997606639</v>
      </c>
      <c r="BF9" s="114"/>
      <c r="BG9" s="114"/>
      <c r="BH9" s="114"/>
      <c r="BI9" s="3"/>
      <c r="BJ9" s="114">
        <v>0.76542913263210999</v>
      </c>
      <c r="BK9" s="114" t="s">
        <v>601</v>
      </c>
      <c r="BL9" s="114">
        <v>0.77223507338011199</v>
      </c>
      <c r="BM9" s="114" t="s">
        <v>602</v>
      </c>
      <c r="BN9" s="114">
        <v>0.34176245210728001</v>
      </c>
      <c r="BO9" s="114">
        <v>0.89420860037650396</v>
      </c>
      <c r="BP9" s="114">
        <v>11.5555555555556</v>
      </c>
      <c r="BQ9" s="114">
        <v>3.94230769230767E-2</v>
      </c>
      <c r="BR9" s="114">
        <v>2.62379213269371E-2</v>
      </c>
      <c r="BS9" s="3"/>
      <c r="BT9" s="3">
        <f t="shared" si="0"/>
        <v>0.66795409300646036</v>
      </c>
      <c r="BU9" s="3">
        <f t="shared" si="1"/>
        <v>0.74271216186139755</v>
      </c>
    </row>
    <row r="10" spans="1:73" ht="14.4">
      <c r="A10" s="11" t="s">
        <v>163</v>
      </c>
      <c r="B10" s="106">
        <v>0.680683870116641</v>
      </c>
      <c r="C10" s="106" t="s">
        <v>521</v>
      </c>
      <c r="D10" s="106">
        <v>0.61862160253159404</v>
      </c>
      <c r="E10" s="106" t="s">
        <v>522</v>
      </c>
      <c r="F10" s="106">
        <v>0.25750132583465901</v>
      </c>
      <c r="G10" s="106">
        <v>0.84343809375341205</v>
      </c>
      <c r="H10" s="38"/>
      <c r="I10" s="38"/>
      <c r="J10" s="38"/>
      <c r="K10" s="3"/>
      <c r="L10" s="109">
        <v>0.513053266985807</v>
      </c>
      <c r="M10" s="109" t="s">
        <v>539</v>
      </c>
      <c r="N10" s="109">
        <v>0.452330518435198</v>
      </c>
      <c r="O10" s="109" t="s">
        <v>540</v>
      </c>
      <c r="P10" s="109">
        <v>0.29288199454866098</v>
      </c>
      <c r="Q10" s="109">
        <v>0.66921276254609596</v>
      </c>
      <c r="R10" s="38"/>
      <c r="S10" s="38"/>
      <c r="T10" s="38"/>
      <c r="V10" s="108">
        <v>0.66646312816993503</v>
      </c>
      <c r="W10" s="108" t="s">
        <v>533</v>
      </c>
      <c r="X10" s="108">
        <v>0.638551502073605</v>
      </c>
      <c r="Y10" s="108" t="s">
        <v>534</v>
      </c>
      <c r="Z10" s="108">
        <v>0.46581800571480703</v>
      </c>
      <c r="AA10" s="108">
        <v>0.73998857029873999</v>
      </c>
      <c r="AB10" s="38"/>
      <c r="AC10" s="38"/>
      <c r="AD10" s="38"/>
      <c r="AE10" s="3"/>
      <c r="AF10" s="107">
        <v>0.62156529528207205</v>
      </c>
      <c r="AG10" s="107" t="s">
        <v>527</v>
      </c>
      <c r="AH10" s="107">
        <v>0.90501584792373801</v>
      </c>
      <c r="AI10" s="107" t="s">
        <v>528</v>
      </c>
      <c r="AJ10" s="107">
        <v>4.78306878306878E-2</v>
      </c>
      <c r="AK10" s="107">
        <v>0.96930163687453197</v>
      </c>
      <c r="AL10" s="38"/>
      <c r="AM10" s="38"/>
      <c r="AN10" s="38"/>
      <c r="AO10" s="3"/>
      <c r="AP10" s="114">
        <v>0.63484623548780805</v>
      </c>
      <c r="AQ10" s="114" t="s">
        <v>828</v>
      </c>
      <c r="AR10" s="115">
        <v>0.91248029156329502</v>
      </c>
      <c r="AS10" s="114" t="s">
        <v>829</v>
      </c>
      <c r="AT10" s="114">
        <v>3.7248677248677198E-2</v>
      </c>
      <c r="AU10" s="114">
        <v>0.99549335724418997</v>
      </c>
      <c r="AV10" s="114"/>
      <c r="AW10" s="114"/>
      <c r="AX10" s="114"/>
      <c r="AY10" s="3"/>
      <c r="AZ10" s="114">
        <v>0.76388684256042805</v>
      </c>
      <c r="BA10" s="114" t="s">
        <v>830</v>
      </c>
      <c r="BB10" s="114">
        <v>0.86559871103062902</v>
      </c>
      <c r="BC10" s="114" t="s">
        <v>831</v>
      </c>
      <c r="BD10" s="114">
        <v>0.18656084656084701</v>
      </c>
      <c r="BE10" s="114">
        <v>0.967708909389284</v>
      </c>
      <c r="BF10" s="114"/>
      <c r="BG10" s="114"/>
      <c r="BH10" s="114"/>
      <c r="BI10" s="3"/>
      <c r="BJ10" s="114">
        <v>0.75881565213966395</v>
      </c>
      <c r="BK10" s="114" t="s">
        <v>603</v>
      </c>
      <c r="BL10" s="114">
        <v>0.76887449559205301</v>
      </c>
      <c r="BM10" s="114" t="s">
        <v>604</v>
      </c>
      <c r="BN10" s="114">
        <v>0.32107279693486601</v>
      </c>
      <c r="BO10" s="114">
        <v>0.89574211561647299</v>
      </c>
      <c r="BP10" s="114">
        <v>10.6666666666667</v>
      </c>
      <c r="BQ10" s="114">
        <v>3.3333333333333298E-2</v>
      </c>
      <c r="BR10" s="114">
        <v>2.3635426969996699E-2</v>
      </c>
      <c r="BS10" s="3"/>
      <c r="BT10" s="3">
        <f t="shared" si="0"/>
        <v>0.66275918439176507</v>
      </c>
      <c r="BU10" s="3">
        <f t="shared" si="1"/>
        <v>0.73735328130715883</v>
      </c>
    </row>
    <row r="11" spans="1:73" ht="14.4">
      <c r="A11" s="11" t="s">
        <v>4</v>
      </c>
      <c r="B11" s="103">
        <v>0.69154194546180803</v>
      </c>
      <c r="C11" s="103" t="s">
        <v>491</v>
      </c>
      <c r="D11" s="103">
        <v>0.66296998597303902</v>
      </c>
      <c r="E11" s="103" t="s">
        <v>492</v>
      </c>
      <c r="F11" s="103">
        <v>0.68104648437981796</v>
      </c>
      <c r="G11" s="103">
        <v>0.65172974303465203</v>
      </c>
      <c r="H11" s="38"/>
      <c r="I11" s="38"/>
      <c r="J11" s="38"/>
      <c r="K11" s="3"/>
      <c r="L11" s="105">
        <v>0.45212612106196798</v>
      </c>
      <c r="M11" s="105" t="s">
        <v>509</v>
      </c>
      <c r="N11" s="105">
        <v>0.541999733742342</v>
      </c>
      <c r="O11" s="105" t="s">
        <v>510</v>
      </c>
      <c r="P11" s="105">
        <v>0.74621131954465303</v>
      </c>
      <c r="Q11" s="105">
        <v>0.29066458233124898</v>
      </c>
      <c r="R11" s="38"/>
      <c r="S11" s="38"/>
      <c r="T11" s="38"/>
      <c r="V11" s="104">
        <v>0.65040874389074499</v>
      </c>
      <c r="W11" s="104" t="s">
        <v>503</v>
      </c>
      <c r="X11" s="104">
        <v>0.53273607280219604</v>
      </c>
      <c r="Y11" s="104" t="s">
        <v>504</v>
      </c>
      <c r="Z11" s="104">
        <v>0.85889388570761105</v>
      </c>
      <c r="AA11" s="104">
        <v>0.33928415278826002</v>
      </c>
      <c r="AB11" s="38"/>
      <c r="AC11" s="38"/>
      <c r="AD11" s="38"/>
      <c r="AE11" s="3"/>
      <c r="AF11" s="104">
        <v>0.65750742834029297</v>
      </c>
      <c r="AG11" s="104" t="s">
        <v>497</v>
      </c>
      <c r="AH11" s="104">
        <v>0.85607235029844797</v>
      </c>
      <c r="AI11" s="104" t="s">
        <v>498</v>
      </c>
      <c r="AJ11" s="104">
        <v>7.0088183421516806E-2</v>
      </c>
      <c r="AK11" s="104">
        <v>0.91614621082130598</v>
      </c>
      <c r="AL11" s="38"/>
      <c r="AM11" s="38"/>
      <c r="AN11" s="38"/>
      <c r="AO11" s="3"/>
      <c r="AP11" s="116">
        <v>0.68038198465257405</v>
      </c>
      <c r="AQ11" s="114" t="s">
        <v>832</v>
      </c>
      <c r="AR11" s="114">
        <v>0.89426490906378597</v>
      </c>
      <c r="AS11" s="114" t="s">
        <v>833</v>
      </c>
      <c r="AT11" s="114">
        <v>8.0608465608465601E-2</v>
      </c>
      <c r="AU11" s="114">
        <v>0.97056645855939605</v>
      </c>
      <c r="AV11" s="114"/>
      <c r="AW11" s="114"/>
      <c r="AX11" s="114"/>
      <c r="AY11" s="3"/>
      <c r="AZ11" s="114">
        <v>0.75925676267096298</v>
      </c>
      <c r="BA11" s="114" t="s">
        <v>834</v>
      </c>
      <c r="BB11" s="114">
        <v>0.83795308083736797</v>
      </c>
      <c r="BC11" s="114" t="s">
        <v>835</v>
      </c>
      <c r="BD11" s="114">
        <v>0.34677248677248701</v>
      </c>
      <c r="BE11" s="114">
        <v>0.91863196017896598</v>
      </c>
      <c r="BF11" s="114"/>
      <c r="BG11" s="114"/>
      <c r="BH11" s="114"/>
      <c r="BI11" s="3"/>
      <c r="BJ11" s="114">
        <v>0.76141558955911304</v>
      </c>
      <c r="BK11" s="114" t="s">
        <v>489</v>
      </c>
      <c r="BL11" s="114">
        <v>0.72316035674814305</v>
      </c>
      <c r="BM11" s="114" t="s">
        <v>490</v>
      </c>
      <c r="BN11" s="114">
        <v>0.66666666666666696</v>
      </c>
      <c r="BO11" s="114">
        <v>0.73915646085834497</v>
      </c>
      <c r="BP11" s="114">
        <v>34</v>
      </c>
      <c r="BQ11" s="114">
        <v>0.17658942364824801</v>
      </c>
      <c r="BR11" s="114">
        <v>9.7257358598103597E-2</v>
      </c>
      <c r="BS11" s="3"/>
      <c r="BT11" s="3">
        <f t="shared" si="0"/>
        <v>0.66466265366249488</v>
      </c>
      <c r="BU11" s="3">
        <f t="shared" si="1"/>
        <v>0.7213080699236174</v>
      </c>
    </row>
    <row r="12" spans="1:73" ht="24.6">
      <c r="A12" s="11" t="s">
        <v>41</v>
      </c>
      <c r="B12" s="103">
        <v>0.68516759702699503</v>
      </c>
      <c r="C12" s="103" t="s">
        <v>493</v>
      </c>
      <c r="D12" s="103">
        <v>0.65759101761098104</v>
      </c>
      <c r="E12" s="103" t="s">
        <v>494</v>
      </c>
      <c r="F12" s="103">
        <v>0.66819088319088304</v>
      </c>
      <c r="G12" s="103">
        <v>0.65031559964906804</v>
      </c>
      <c r="H12" s="38"/>
      <c r="I12" s="38"/>
      <c r="J12" s="38"/>
      <c r="K12" s="3"/>
      <c r="L12" s="105">
        <v>0.44568568081927901</v>
      </c>
      <c r="M12" s="105" t="s">
        <v>511</v>
      </c>
      <c r="N12" s="105">
        <v>0.52738897113913896</v>
      </c>
      <c r="O12" s="105" t="s">
        <v>512</v>
      </c>
      <c r="P12" s="105">
        <v>0.72119288119288105</v>
      </c>
      <c r="Q12" s="105">
        <v>0.28700497033830402</v>
      </c>
      <c r="R12" s="38"/>
      <c r="S12" s="38"/>
      <c r="T12" s="38"/>
      <c r="V12" s="104">
        <v>0.65456349007499204</v>
      </c>
      <c r="W12" s="104" t="s">
        <v>505</v>
      </c>
      <c r="X12" s="104">
        <v>0.54906920810488002</v>
      </c>
      <c r="Y12" s="104" t="s">
        <v>506</v>
      </c>
      <c r="Z12" s="104">
        <v>0.86352774179915504</v>
      </c>
      <c r="AA12" s="104">
        <v>0.363298696572525</v>
      </c>
      <c r="AB12" s="38"/>
      <c r="AC12" s="38"/>
      <c r="AD12" s="38"/>
      <c r="AE12" s="3"/>
      <c r="AF12" s="104">
        <v>0.64269992159008404</v>
      </c>
      <c r="AG12" s="104" t="s">
        <v>499</v>
      </c>
      <c r="AH12" s="104">
        <v>0.85991051975425103</v>
      </c>
      <c r="AI12" s="104" t="s">
        <v>500</v>
      </c>
      <c r="AJ12" s="104">
        <v>8.64373897707231E-2</v>
      </c>
      <c r="AK12" s="104">
        <v>0.91842042958458403</v>
      </c>
      <c r="AL12" s="38"/>
      <c r="AM12" s="38"/>
      <c r="AN12" s="38"/>
      <c r="AO12" s="3"/>
      <c r="AP12" s="114">
        <v>0.67204386354008605</v>
      </c>
      <c r="AQ12" s="114" t="s">
        <v>836</v>
      </c>
      <c r="AR12" s="114">
        <v>0.89358510015658399</v>
      </c>
      <c r="AS12" s="114" t="s">
        <v>837</v>
      </c>
      <c r="AT12" s="114">
        <v>8.8015873015873006E-2</v>
      </c>
      <c r="AU12" s="114">
        <v>0.96881815454579001</v>
      </c>
      <c r="AV12" s="114"/>
      <c r="AW12" s="114"/>
      <c r="AX12" s="114"/>
      <c r="AY12" s="3"/>
      <c r="AZ12" s="114">
        <v>0.75957572128970297</v>
      </c>
      <c r="BA12" s="114" t="s">
        <v>838</v>
      </c>
      <c r="BB12" s="114">
        <v>0.84728516568593704</v>
      </c>
      <c r="BC12" s="114" t="s">
        <v>839</v>
      </c>
      <c r="BD12" s="114">
        <v>0.39619047619047598</v>
      </c>
      <c r="BE12" s="114">
        <v>0.92067723996886996</v>
      </c>
      <c r="BF12" s="114"/>
      <c r="BG12" s="114"/>
      <c r="BH12" s="114"/>
      <c r="BI12" s="3"/>
      <c r="BJ12" s="114">
        <v>0.76082008966961401</v>
      </c>
      <c r="BK12" s="114" t="s">
        <v>597</v>
      </c>
      <c r="BL12" s="114">
        <v>0.72841262497751003</v>
      </c>
      <c r="BM12" s="114" t="s">
        <v>598</v>
      </c>
      <c r="BN12" s="114">
        <v>0.66819923371647505</v>
      </c>
      <c r="BO12" s="114">
        <v>0.74546608287327898</v>
      </c>
      <c r="BP12" s="114">
        <v>31.5555555555556</v>
      </c>
      <c r="BQ12" s="114">
        <v>0.14564660691421299</v>
      </c>
      <c r="BR12" s="114">
        <v>8.1627450161104703E-2</v>
      </c>
      <c r="BS12" s="3"/>
      <c r="BT12" s="3">
        <f t="shared" si="0"/>
        <v>0.66007948057296484</v>
      </c>
      <c r="BU12" s="3">
        <f t="shared" si="1"/>
        <v>0.72332037248989756</v>
      </c>
    </row>
    <row r="13" spans="1:73" ht="24.6">
      <c r="A13" s="11" t="s">
        <v>164</v>
      </c>
      <c r="B13" s="103">
        <v>0.69046361195079298</v>
      </c>
      <c r="C13" s="103" t="s">
        <v>495</v>
      </c>
      <c r="D13" s="103">
        <v>0.65394062151659405</v>
      </c>
      <c r="E13" s="103" t="s">
        <v>496</v>
      </c>
      <c r="F13" s="103">
        <v>0.64855601188934497</v>
      </c>
      <c r="G13" s="103">
        <v>0.66177404726693601</v>
      </c>
      <c r="H13" s="38"/>
      <c r="I13" s="38"/>
      <c r="J13" s="38"/>
      <c r="K13" s="3"/>
      <c r="L13" s="105">
        <v>0.450617872476338</v>
      </c>
      <c r="M13" s="105" t="s">
        <v>513</v>
      </c>
      <c r="N13" s="105">
        <v>0.52238032872853601</v>
      </c>
      <c r="O13" s="105" t="s">
        <v>514</v>
      </c>
      <c r="P13" s="105">
        <v>0.72394340227673604</v>
      </c>
      <c r="Q13" s="105">
        <v>0.27372454705788002</v>
      </c>
      <c r="R13" s="38"/>
      <c r="S13" s="38"/>
      <c r="T13" s="38"/>
      <c r="V13" s="104">
        <v>0.66652853714525895</v>
      </c>
      <c r="W13" s="104" t="s">
        <v>507</v>
      </c>
      <c r="X13" s="104">
        <v>0.53251495428959505</v>
      </c>
      <c r="Y13" s="104" t="s">
        <v>508</v>
      </c>
      <c r="Z13" s="104">
        <v>0.83590758742461502</v>
      </c>
      <c r="AA13" s="104">
        <v>0.35201331964869498</v>
      </c>
      <c r="AB13" s="38"/>
      <c r="AC13" s="38"/>
      <c r="AD13" s="38"/>
      <c r="AE13" s="3"/>
      <c r="AF13" s="104">
        <v>0.66897980647747801</v>
      </c>
      <c r="AG13" s="104" t="s">
        <v>501</v>
      </c>
      <c r="AH13" s="104">
        <v>0.86349919662146601</v>
      </c>
      <c r="AI13" s="104" t="s">
        <v>502</v>
      </c>
      <c r="AJ13" s="104">
        <v>3.7777777777777799E-2</v>
      </c>
      <c r="AK13" s="104">
        <v>0.92608264764463599</v>
      </c>
      <c r="AL13" s="38"/>
      <c r="AM13" s="38"/>
      <c r="AN13" s="38"/>
      <c r="AO13" s="3"/>
      <c r="AP13" s="114">
        <v>0.67119016456857605</v>
      </c>
      <c r="AQ13" s="114" t="s">
        <v>840</v>
      </c>
      <c r="AR13" s="114">
        <v>0.89500068454708004</v>
      </c>
      <c r="AS13" s="114" t="s">
        <v>841</v>
      </c>
      <c r="AT13" s="114">
        <v>5.2460317460317499E-2</v>
      </c>
      <c r="AU13" s="114">
        <v>0.97460949189413704</v>
      </c>
      <c r="AV13" s="114"/>
      <c r="AW13" s="114"/>
      <c r="AX13" s="114"/>
      <c r="AY13" s="3"/>
      <c r="AZ13" s="114">
        <v>0.78266208820984096</v>
      </c>
      <c r="BA13" s="114" t="s">
        <v>842</v>
      </c>
      <c r="BB13" s="114">
        <v>0.84249589489480103</v>
      </c>
      <c r="BC13" s="114" t="s">
        <v>843</v>
      </c>
      <c r="BD13" s="114">
        <v>0.26375661375661402</v>
      </c>
      <c r="BE13" s="114">
        <v>0.93285398330865699</v>
      </c>
      <c r="BF13" s="114"/>
      <c r="BG13" s="114"/>
      <c r="BH13" s="114"/>
      <c r="BI13" s="3"/>
      <c r="BJ13" s="116">
        <v>0.767937606169946</v>
      </c>
      <c r="BK13" s="114" t="s">
        <v>599</v>
      </c>
      <c r="BL13" s="114">
        <v>0.72469478500012896</v>
      </c>
      <c r="BM13" s="114" t="s">
        <v>600</v>
      </c>
      <c r="BN13" s="114">
        <v>0.63601532567049801</v>
      </c>
      <c r="BO13" s="114">
        <v>0.74981492057448595</v>
      </c>
      <c r="BP13" s="114">
        <v>30.8888888888889</v>
      </c>
      <c r="BQ13" s="114">
        <v>0.136625245258338</v>
      </c>
      <c r="BR13" s="114">
        <v>7.6476599136250101E-2</v>
      </c>
      <c r="BS13" s="3"/>
      <c r="BT13" s="3">
        <f t="shared" si="0"/>
        <v>0.67119709814260442</v>
      </c>
      <c r="BU13" s="3">
        <f t="shared" si="1"/>
        <v>0.71921806651402875</v>
      </c>
    </row>
    <row r="14" spans="1:73" ht="14.4">
      <c r="A14" s="11" t="s">
        <v>5</v>
      </c>
      <c r="B14" s="99">
        <v>0.666502077525432</v>
      </c>
      <c r="C14" s="99" t="s">
        <v>465</v>
      </c>
      <c r="D14" s="99">
        <v>0.66102127353401596</v>
      </c>
      <c r="E14" s="99" t="s">
        <v>466</v>
      </c>
      <c r="F14" s="99">
        <v>0.69975148308481705</v>
      </c>
      <c r="G14" s="99">
        <v>0.63325267196604795</v>
      </c>
      <c r="H14" s="38"/>
      <c r="I14" s="38"/>
      <c r="J14" s="38"/>
      <c r="K14" s="3"/>
      <c r="L14" s="102">
        <v>0.48013588263588303</v>
      </c>
      <c r="M14" s="102" t="s">
        <v>483</v>
      </c>
      <c r="N14" s="102">
        <v>0.51708995184631201</v>
      </c>
      <c r="O14" s="102" t="s">
        <v>484</v>
      </c>
      <c r="P14" s="102">
        <v>0.78244668911335602</v>
      </c>
      <c r="Q14" s="102">
        <v>0.17782507615841001</v>
      </c>
      <c r="R14" s="38"/>
      <c r="S14" s="38"/>
      <c r="T14" s="38"/>
      <c r="V14" s="101">
        <v>0.57889885950248199</v>
      </c>
      <c r="W14" s="101" t="s">
        <v>477</v>
      </c>
      <c r="X14" s="101">
        <v>0.49790445693346302</v>
      </c>
      <c r="Y14" s="101" t="s">
        <v>478</v>
      </c>
      <c r="Z14" s="101">
        <v>0.90027172221960605</v>
      </c>
      <c r="AA14" s="101">
        <v>0.25752599678535798</v>
      </c>
      <c r="AB14" s="38"/>
      <c r="AC14" s="38"/>
      <c r="AD14" s="38"/>
      <c r="AE14" s="3"/>
      <c r="AF14" s="100">
        <v>0.49412260200788</v>
      </c>
      <c r="AG14" s="100" t="s">
        <v>471</v>
      </c>
      <c r="AH14" s="100">
        <v>0.86553202318626898</v>
      </c>
      <c r="AI14" s="100" t="s">
        <v>472</v>
      </c>
      <c r="AJ14" s="100">
        <v>6.1199294532627901E-2</v>
      </c>
      <c r="AK14" s="100">
        <v>0.92704590948313303</v>
      </c>
      <c r="AL14" s="38"/>
      <c r="AM14" s="38"/>
      <c r="AN14" s="38"/>
      <c r="AO14" s="3"/>
      <c r="AP14" s="114">
        <v>0.52197628863507695</v>
      </c>
      <c r="AQ14" s="114" t="s">
        <v>844</v>
      </c>
      <c r="AR14" s="114">
        <v>0.90947272236534005</v>
      </c>
      <c r="AS14" s="114" t="s">
        <v>845</v>
      </c>
      <c r="AT14" s="114">
        <v>5.3941798941798902E-2</v>
      </c>
      <c r="AU14" s="114">
        <v>0.99001077832835604</v>
      </c>
      <c r="AV14" s="114"/>
      <c r="AW14" s="114"/>
      <c r="AX14" s="114"/>
      <c r="AY14" s="3"/>
      <c r="AZ14" s="114">
        <v>0.64458410301262403</v>
      </c>
      <c r="BA14" s="114" t="s">
        <v>846</v>
      </c>
      <c r="BB14" s="114">
        <v>0.840303945285652</v>
      </c>
      <c r="BC14" s="114" t="s">
        <v>847</v>
      </c>
      <c r="BD14" s="114">
        <v>0.37174603174603199</v>
      </c>
      <c r="BE14" s="114">
        <v>0.91742217427921602</v>
      </c>
      <c r="BF14" s="114"/>
      <c r="BG14" s="114"/>
      <c r="BH14" s="114"/>
      <c r="BI14" s="3"/>
      <c r="BJ14" s="114">
        <v>0.71921635000762196</v>
      </c>
      <c r="BK14" s="114" t="s">
        <v>463</v>
      </c>
      <c r="BL14" s="114">
        <v>0.72247796026421995</v>
      </c>
      <c r="BM14" s="114" t="s">
        <v>464</v>
      </c>
      <c r="BN14" s="114">
        <v>0.71340996168582305</v>
      </c>
      <c r="BO14" s="114">
        <v>0.72502273832941999</v>
      </c>
      <c r="BP14" s="114">
        <v>77.3333333333333</v>
      </c>
      <c r="BQ14" s="114">
        <v>0.39393939393939398</v>
      </c>
      <c r="BR14" s="114">
        <v>0.22483594256285599</v>
      </c>
      <c r="BS14" s="3"/>
      <c r="BT14" s="3">
        <f t="shared" si="0"/>
        <v>0.58649088047528586</v>
      </c>
      <c r="BU14" s="3">
        <f t="shared" si="1"/>
        <v>0.71625747620218172</v>
      </c>
    </row>
    <row r="15" spans="1:73" ht="24.6">
      <c r="A15" s="11" t="s">
        <v>13</v>
      </c>
      <c r="B15" s="99">
        <v>0.67232719362402604</v>
      </c>
      <c r="C15" s="99" t="s">
        <v>467</v>
      </c>
      <c r="D15" s="99">
        <v>0.663425263401766</v>
      </c>
      <c r="E15" s="99" t="s">
        <v>468</v>
      </c>
      <c r="F15" s="99">
        <v>0.71509564509564505</v>
      </c>
      <c r="G15" s="99">
        <v>0.62955874215240704</v>
      </c>
      <c r="H15" s="38"/>
      <c r="I15" s="38"/>
      <c r="J15" s="38"/>
      <c r="K15" s="3"/>
      <c r="L15" s="102">
        <v>0.469205547538881</v>
      </c>
      <c r="M15" s="102" t="s">
        <v>485</v>
      </c>
      <c r="N15" s="102">
        <v>0.50358612468082098</v>
      </c>
      <c r="O15" s="102" t="s">
        <v>486</v>
      </c>
      <c r="P15" s="102">
        <v>0.76660974827641504</v>
      </c>
      <c r="Q15" s="102">
        <v>0.17180134680134701</v>
      </c>
      <c r="R15" s="38"/>
      <c r="S15" s="38"/>
      <c r="T15" s="38"/>
      <c r="V15" s="101">
        <v>0.58356210582406198</v>
      </c>
      <c r="W15" s="101" t="s">
        <v>479</v>
      </c>
      <c r="X15" s="101">
        <v>0.50117915150755699</v>
      </c>
      <c r="Y15" s="101" t="s">
        <v>480</v>
      </c>
      <c r="Z15" s="101">
        <v>0.91154228172546004</v>
      </c>
      <c r="AA15" s="101">
        <v>0.25558192992266299</v>
      </c>
      <c r="AB15" s="38"/>
      <c r="AC15" s="38"/>
      <c r="AD15" s="38"/>
      <c r="AE15" s="3"/>
      <c r="AF15" s="100">
        <v>0.49859030061312098</v>
      </c>
      <c r="AG15" s="100" t="s">
        <v>473</v>
      </c>
      <c r="AH15" s="100">
        <v>0.86808768079836296</v>
      </c>
      <c r="AI15" s="100" t="s">
        <v>474</v>
      </c>
      <c r="AJ15" s="100">
        <v>6.8236331569664896E-2</v>
      </c>
      <c r="AK15" s="100">
        <v>0.92894426965657695</v>
      </c>
      <c r="AL15" s="38"/>
      <c r="AM15" s="38"/>
      <c r="AN15" s="38"/>
      <c r="AO15" s="3"/>
      <c r="AP15" s="114">
        <v>0.52153178462959804</v>
      </c>
      <c r="AQ15" s="114" t="s">
        <v>848</v>
      </c>
      <c r="AR15" s="114">
        <v>0.90805335102533302</v>
      </c>
      <c r="AS15" s="114" t="s">
        <v>849</v>
      </c>
      <c r="AT15" s="114">
        <v>5.4470899470899503E-2</v>
      </c>
      <c r="AU15" s="114">
        <v>0.98859266978829596</v>
      </c>
      <c r="AV15" s="114"/>
      <c r="AW15" s="114"/>
      <c r="AX15" s="114"/>
      <c r="AY15" s="3"/>
      <c r="AZ15" s="114">
        <v>0.66719830775939204</v>
      </c>
      <c r="BA15" s="114" t="s">
        <v>850</v>
      </c>
      <c r="BB15" s="114">
        <v>0.86021321714658805</v>
      </c>
      <c r="BC15" s="114" t="s">
        <v>851</v>
      </c>
      <c r="BD15" s="114">
        <v>0.40031746031746002</v>
      </c>
      <c r="BE15" s="114">
        <v>0.93407915520132501</v>
      </c>
      <c r="BF15" s="114"/>
      <c r="BG15" s="114"/>
      <c r="BH15" s="114"/>
      <c r="BI15" s="3"/>
      <c r="BJ15" s="114">
        <v>0.72309178553689102</v>
      </c>
      <c r="BK15" s="114" t="s">
        <v>593</v>
      </c>
      <c r="BL15" s="114">
        <v>0.72638085691520804</v>
      </c>
      <c r="BM15" s="114" t="s">
        <v>594</v>
      </c>
      <c r="BN15" s="114">
        <v>0.71724137931034504</v>
      </c>
      <c r="BO15" s="114">
        <v>0.728942191763437</v>
      </c>
      <c r="BP15" s="114">
        <v>69.1111111111111</v>
      </c>
      <c r="BQ15" s="114">
        <v>0.34131832797427702</v>
      </c>
      <c r="BR15" s="114">
        <v>0.190303319434596</v>
      </c>
      <c r="BS15" s="3"/>
      <c r="BT15" s="3">
        <f t="shared" si="0"/>
        <v>0.59078671793228155</v>
      </c>
      <c r="BU15" s="3">
        <f t="shared" si="1"/>
        <v>0.71870366363937654</v>
      </c>
    </row>
    <row r="16" spans="1:73" ht="24.6">
      <c r="A16" s="11" t="s">
        <v>165</v>
      </c>
      <c r="B16" s="99">
        <v>0.65570025005273103</v>
      </c>
      <c r="C16" s="99" t="s">
        <v>469</v>
      </c>
      <c r="D16" s="99">
        <v>0.65412194356480302</v>
      </c>
      <c r="E16" s="99" t="s">
        <v>470</v>
      </c>
      <c r="F16" s="99">
        <v>0.66423175589842298</v>
      </c>
      <c r="G16" s="99">
        <v>0.64716874420703996</v>
      </c>
      <c r="H16" s="38"/>
      <c r="I16" s="38"/>
      <c r="J16" s="38"/>
      <c r="K16" s="3"/>
      <c r="L16" s="102">
        <v>0.479883758217092</v>
      </c>
      <c r="M16" s="102" t="s">
        <v>487</v>
      </c>
      <c r="N16" s="102">
        <v>0.51080891555428298</v>
      </c>
      <c r="O16" s="102" t="s">
        <v>488</v>
      </c>
      <c r="P16" s="102">
        <v>0.74991502324835702</v>
      </c>
      <c r="Q16" s="102">
        <v>0.20985249318582599</v>
      </c>
      <c r="R16" s="38"/>
      <c r="S16" s="38"/>
      <c r="T16" s="38"/>
      <c r="V16" s="101">
        <v>0.58407273010709904</v>
      </c>
      <c r="W16" s="101" t="s">
        <v>481</v>
      </c>
      <c r="X16" s="101">
        <v>0.50796376221208805</v>
      </c>
      <c r="Y16" s="101" t="s">
        <v>482</v>
      </c>
      <c r="Z16" s="101">
        <v>0.88605312309904605</v>
      </c>
      <c r="AA16" s="101">
        <v>0.28209233711515003</v>
      </c>
      <c r="AB16" s="38"/>
      <c r="AC16" s="38"/>
      <c r="AD16" s="38"/>
      <c r="AE16" s="3"/>
      <c r="AF16" s="100">
        <v>0.49445032358216501</v>
      </c>
      <c r="AG16" s="100" t="s">
        <v>475</v>
      </c>
      <c r="AH16" s="100">
        <v>0.87289957325309298</v>
      </c>
      <c r="AI16" s="100" t="s">
        <v>476</v>
      </c>
      <c r="AJ16" s="100">
        <v>5.4003527336860702E-2</v>
      </c>
      <c r="AK16" s="100">
        <v>0.93489711982746904</v>
      </c>
      <c r="AL16" s="38"/>
      <c r="AM16" s="38"/>
      <c r="AN16" s="38"/>
      <c r="AO16" s="3"/>
      <c r="AP16" s="114">
        <v>0.51715449057115703</v>
      </c>
      <c r="AQ16" s="114" t="s">
        <v>852</v>
      </c>
      <c r="AR16" s="114">
        <v>0.91054262210820103</v>
      </c>
      <c r="AS16" s="114" t="s">
        <v>853</v>
      </c>
      <c r="AT16" s="114">
        <v>4.1878306878306903E-2</v>
      </c>
      <c r="AU16" s="114">
        <v>0.99243067426400799</v>
      </c>
      <c r="AV16" s="114"/>
      <c r="AW16" s="114"/>
      <c r="AX16" s="114"/>
      <c r="AY16" s="3"/>
      <c r="AZ16" s="114">
        <v>0.62853315894253203</v>
      </c>
      <c r="BA16" s="114" t="s">
        <v>854</v>
      </c>
      <c r="BB16" s="114">
        <v>0.85702328205411604</v>
      </c>
      <c r="BC16" s="114" t="s">
        <v>855</v>
      </c>
      <c r="BD16" s="114">
        <v>0.31423280423280397</v>
      </c>
      <c r="BE16" s="114">
        <v>0.94283351365225898</v>
      </c>
      <c r="BF16" s="114"/>
      <c r="BG16" s="114"/>
      <c r="BH16" s="114"/>
      <c r="BI16" s="3"/>
      <c r="BJ16" s="114">
        <v>0.71393828594935405</v>
      </c>
      <c r="BK16" s="114" t="s">
        <v>595</v>
      </c>
      <c r="BL16" s="114">
        <v>0.724520009252834</v>
      </c>
      <c r="BM16" s="114" t="s">
        <v>596</v>
      </c>
      <c r="BN16" s="114">
        <v>0.69501915708812201</v>
      </c>
      <c r="BO16" s="114">
        <v>0.73285741481058397</v>
      </c>
      <c r="BP16" s="114">
        <v>46.4444444444444</v>
      </c>
      <c r="BQ16" s="114">
        <v>0.22055241409308399</v>
      </c>
      <c r="BR16" s="114">
        <v>0.124930359348607</v>
      </c>
      <c r="BS16" s="3"/>
      <c r="BT16" s="3">
        <f t="shared" si="0"/>
        <v>0.58196185677459</v>
      </c>
      <c r="BU16" s="3">
        <f t="shared" si="1"/>
        <v>0.71969715828563119</v>
      </c>
    </row>
    <row r="17" spans="1:73" ht="14.4">
      <c r="A17" s="11" t="s">
        <v>40</v>
      </c>
      <c r="B17" s="95">
        <v>0.66259073216373698</v>
      </c>
      <c r="C17" s="95" t="s">
        <v>439</v>
      </c>
      <c r="D17" s="95">
        <v>0.60685011912980102</v>
      </c>
      <c r="E17" s="95" t="s">
        <v>440</v>
      </c>
      <c r="F17" s="95">
        <v>0.26045621045620998</v>
      </c>
      <c r="G17" s="95">
        <v>0.82056055540407402</v>
      </c>
      <c r="H17" s="38"/>
      <c r="I17" s="38"/>
      <c r="J17" s="38"/>
      <c r="K17" s="3"/>
      <c r="L17" s="98">
        <v>0.47529379776601999</v>
      </c>
      <c r="M17" s="98" t="s">
        <v>457</v>
      </c>
      <c r="N17" s="98">
        <v>0.44168621373292299</v>
      </c>
      <c r="O17" s="98" t="s">
        <v>458</v>
      </c>
      <c r="P17" s="98">
        <v>0.29013307679974298</v>
      </c>
      <c r="Q17" s="98">
        <v>0.63168109668109695</v>
      </c>
      <c r="R17" s="38"/>
      <c r="S17" s="38"/>
      <c r="T17" s="38"/>
      <c r="V17" s="97">
        <v>0.66728618389321404</v>
      </c>
      <c r="W17" s="97" t="s">
        <v>451</v>
      </c>
      <c r="X17" s="97">
        <v>0.62935766758408795</v>
      </c>
      <c r="Y17" s="97" t="s">
        <v>452</v>
      </c>
      <c r="Z17" s="97">
        <v>0.49266073995950199</v>
      </c>
      <c r="AA17" s="97">
        <v>0.71328168127454405</v>
      </c>
      <c r="AB17" s="38"/>
      <c r="AC17" s="38"/>
      <c r="AD17" s="38"/>
      <c r="AE17" s="3"/>
      <c r="AF17" s="96">
        <v>0.65641794436408596</v>
      </c>
      <c r="AG17" s="96" t="s">
        <v>445</v>
      </c>
      <c r="AH17" s="96">
        <v>0.90153962535064702</v>
      </c>
      <c r="AI17" s="96" t="s">
        <v>446</v>
      </c>
      <c r="AJ17" s="96">
        <v>6.0634920634920597E-2</v>
      </c>
      <c r="AK17" s="96">
        <v>0.96449494181968198</v>
      </c>
      <c r="AL17" s="38"/>
      <c r="AM17" s="38"/>
      <c r="AN17" s="38"/>
      <c r="AO17" s="3"/>
      <c r="AP17" s="114">
        <v>0.63605476693898999</v>
      </c>
      <c r="AQ17" s="114" t="s">
        <v>856</v>
      </c>
      <c r="AR17" s="114">
        <v>0.90714905501010001</v>
      </c>
      <c r="AS17" s="114" t="s">
        <v>857</v>
      </c>
      <c r="AT17" s="114">
        <v>5.17460317460317E-2</v>
      </c>
      <c r="AU17" s="114">
        <v>0.98755211285412903</v>
      </c>
      <c r="AV17" s="114"/>
      <c r="AW17" s="114"/>
      <c r="AX17" s="114"/>
      <c r="AY17" s="3"/>
      <c r="AZ17" s="114">
        <v>0.78135069226880505</v>
      </c>
      <c r="BA17" s="114" t="s">
        <v>858</v>
      </c>
      <c r="BB17" s="114">
        <v>0.86167753120743495</v>
      </c>
      <c r="BC17" s="114" t="s">
        <v>859</v>
      </c>
      <c r="BD17" s="114">
        <v>0.22634920634920599</v>
      </c>
      <c r="BE17" s="114">
        <v>0.95985619599122096</v>
      </c>
      <c r="BF17" s="114"/>
      <c r="BG17" s="114"/>
      <c r="BH17" s="114"/>
      <c r="BI17" s="3"/>
      <c r="BJ17" s="114">
        <v>0.75729723500455504</v>
      </c>
      <c r="BK17" s="114" t="s">
        <v>437</v>
      </c>
      <c r="BL17" s="114">
        <v>0.76225229393168303</v>
      </c>
      <c r="BM17" s="114" t="s">
        <v>438</v>
      </c>
      <c r="BN17" s="114">
        <v>0.33869731800766301</v>
      </c>
      <c r="BO17" s="114">
        <v>0.88226410305222402</v>
      </c>
      <c r="BP17" s="114">
        <v>32.6666666666667</v>
      </c>
      <c r="BQ17" s="114">
        <v>0.16153370439084599</v>
      </c>
      <c r="BR17" s="114">
        <v>8.9534979174659995E-2</v>
      </c>
      <c r="BS17" s="3"/>
      <c r="BT17" s="3">
        <f t="shared" si="0"/>
        <v>0.66232733605705818</v>
      </c>
      <c r="BU17" s="3">
        <f t="shared" si="1"/>
        <v>0.73007321513523948</v>
      </c>
    </row>
    <row r="18" spans="1:73" ht="14.4">
      <c r="A18" s="11" t="s">
        <v>15</v>
      </c>
      <c r="B18" s="95">
        <v>0.66603537791947798</v>
      </c>
      <c r="C18" s="95" t="s">
        <v>441</v>
      </c>
      <c r="D18" s="95">
        <v>0.601692518541593</v>
      </c>
      <c r="E18" s="95" t="s">
        <v>442</v>
      </c>
      <c r="F18" s="95">
        <v>0.25705609205609198</v>
      </c>
      <c r="G18" s="95">
        <v>0.81652613373773697</v>
      </c>
      <c r="H18" s="38"/>
      <c r="I18" s="38"/>
      <c r="J18" s="38"/>
      <c r="K18" s="3"/>
      <c r="L18" s="98">
        <v>0.472124679333013</v>
      </c>
      <c r="M18" s="98" t="s">
        <v>459</v>
      </c>
      <c r="N18" s="98">
        <v>0.42409725569213202</v>
      </c>
      <c r="O18" s="98" t="s">
        <v>460</v>
      </c>
      <c r="P18" s="98">
        <v>0.28541366041366001</v>
      </c>
      <c r="Q18" s="98">
        <v>0.618929773929774</v>
      </c>
      <c r="R18" s="38"/>
      <c r="S18" s="38"/>
      <c r="T18" s="38"/>
      <c r="V18" s="97">
        <v>0.65224502995140299</v>
      </c>
      <c r="W18" s="97" t="s">
        <v>453</v>
      </c>
      <c r="X18" s="97">
        <v>0.61506179710306097</v>
      </c>
      <c r="Y18" s="97" t="s">
        <v>454</v>
      </c>
      <c r="Z18" s="97">
        <v>0.47318006497573101</v>
      </c>
      <c r="AA18" s="97">
        <v>0.698505874342632</v>
      </c>
      <c r="AB18" s="38"/>
      <c r="AC18" s="38"/>
      <c r="AD18" s="38"/>
      <c r="AE18" s="3"/>
      <c r="AF18" s="96">
        <v>0.649177103083866</v>
      </c>
      <c r="AG18" s="96" t="s">
        <v>447</v>
      </c>
      <c r="AH18" s="96">
        <v>0.90026207376025302</v>
      </c>
      <c r="AI18" s="96" t="s">
        <v>448</v>
      </c>
      <c r="AJ18" s="96">
        <v>4.6137566137566102E-2</v>
      </c>
      <c r="AK18" s="96">
        <v>0.96444772369639298</v>
      </c>
      <c r="AL18" s="38"/>
      <c r="AM18" s="38"/>
      <c r="AN18" s="38"/>
      <c r="AO18" s="3"/>
      <c r="AP18" s="114">
        <v>0.63755716178517197</v>
      </c>
      <c r="AQ18" s="114" t="s">
        <v>860</v>
      </c>
      <c r="AR18" s="114">
        <v>0.91051887349699001</v>
      </c>
      <c r="AS18" s="114" t="s">
        <v>861</v>
      </c>
      <c r="AT18" s="114">
        <v>7.0211640211640197E-2</v>
      </c>
      <c r="AU18" s="114">
        <v>0.99003769493809501</v>
      </c>
      <c r="AV18" s="114"/>
      <c r="AW18" s="114"/>
      <c r="AX18" s="114"/>
      <c r="AY18" s="3"/>
      <c r="AZ18" s="114">
        <v>0.76814790360347895</v>
      </c>
      <c r="BA18" s="114" t="s">
        <v>862</v>
      </c>
      <c r="BB18" s="114">
        <v>0.86325897335103496</v>
      </c>
      <c r="BC18" s="114" t="s">
        <v>863</v>
      </c>
      <c r="BD18" s="114">
        <v>0.17301587301587301</v>
      </c>
      <c r="BE18" s="114">
        <v>0.96473108813197805</v>
      </c>
      <c r="BF18" s="114"/>
      <c r="BG18" s="114"/>
      <c r="BH18" s="114"/>
      <c r="BI18" s="3"/>
      <c r="BJ18" s="114">
        <v>0.75000397510490302</v>
      </c>
      <c r="BK18" s="114" t="s">
        <v>605</v>
      </c>
      <c r="BL18" s="114">
        <v>0.75598735446063703</v>
      </c>
      <c r="BM18" s="114" t="s">
        <v>606</v>
      </c>
      <c r="BN18" s="114">
        <v>0.32413793103448302</v>
      </c>
      <c r="BO18" s="114">
        <v>0.87833830403790503</v>
      </c>
      <c r="BP18" s="114">
        <v>34.8888888888889</v>
      </c>
      <c r="BQ18" s="114">
        <v>0.161870295309786</v>
      </c>
      <c r="BR18" s="114">
        <v>8.8941893943673106E-2</v>
      </c>
      <c r="BS18" s="3"/>
      <c r="BT18" s="3">
        <f t="shared" si="0"/>
        <v>0.65647017582590206</v>
      </c>
      <c r="BU18" s="3">
        <f t="shared" si="1"/>
        <v>0.72441126377224296</v>
      </c>
    </row>
    <row r="19" spans="1:73" ht="14.4">
      <c r="A19" s="11" t="s">
        <v>166</v>
      </c>
      <c r="B19" s="95">
        <v>0.65645158559454497</v>
      </c>
      <c r="C19" s="95" t="s">
        <v>443</v>
      </c>
      <c r="D19" s="95">
        <v>0.60634503076387203</v>
      </c>
      <c r="E19" s="95" t="s">
        <v>444</v>
      </c>
      <c r="F19" s="95">
        <v>0.280785140785141</v>
      </c>
      <c r="G19" s="95">
        <v>0.81378575267198705</v>
      </c>
      <c r="H19" s="38"/>
      <c r="I19" s="38"/>
      <c r="J19" s="38"/>
      <c r="K19" s="3"/>
      <c r="L19" s="98">
        <v>0.478846832522759</v>
      </c>
      <c r="M19" s="98" t="s">
        <v>461</v>
      </c>
      <c r="N19" s="98">
        <v>0.437278346021447</v>
      </c>
      <c r="O19" s="98" t="s">
        <v>462</v>
      </c>
      <c r="P19" s="98">
        <v>0.28812730479397097</v>
      </c>
      <c r="Q19" s="98">
        <v>0.64811928811928798</v>
      </c>
      <c r="R19" s="38"/>
      <c r="S19" s="38"/>
      <c r="T19" s="38"/>
      <c r="V19" s="97">
        <v>0.66891853939795298</v>
      </c>
      <c r="W19" s="97" t="s">
        <v>455</v>
      </c>
      <c r="X19" s="97">
        <v>0.64824186194379096</v>
      </c>
      <c r="Y19" s="97" t="s">
        <v>456</v>
      </c>
      <c r="Z19" s="97">
        <v>0.50139216600774905</v>
      </c>
      <c r="AA19" s="97">
        <v>0.73656026455695001</v>
      </c>
      <c r="AB19" s="38"/>
      <c r="AC19" s="38"/>
      <c r="AD19" s="38"/>
      <c r="AE19" s="3"/>
      <c r="AF19" s="96">
        <v>0.64519162445738198</v>
      </c>
      <c r="AG19" s="96" t="s">
        <v>449</v>
      </c>
      <c r="AH19" s="96">
        <v>0.89727395858330194</v>
      </c>
      <c r="AI19" s="96" t="s">
        <v>450</v>
      </c>
      <c r="AJ19" s="96">
        <v>5.3509700176366803E-2</v>
      </c>
      <c r="AK19" s="96">
        <v>0.96037017357503796</v>
      </c>
      <c r="AL19" s="38"/>
      <c r="AM19" s="38"/>
      <c r="AN19" s="38"/>
      <c r="AO19" s="3"/>
      <c r="AP19" s="114">
        <v>0.61865436139705199</v>
      </c>
      <c r="AQ19" s="114" t="s">
        <v>864</v>
      </c>
      <c r="AR19" s="114">
        <v>0.90795425592519596</v>
      </c>
      <c r="AS19" s="114" t="s">
        <v>865</v>
      </c>
      <c r="AT19" s="114">
        <v>8.6216931216931206E-2</v>
      </c>
      <c r="AU19" s="114">
        <v>0.98507435746580596</v>
      </c>
      <c r="AV19" s="114"/>
      <c r="AW19" s="114"/>
      <c r="AX19" s="114"/>
      <c r="AY19" s="3"/>
      <c r="AZ19" s="116">
        <v>0.78897305970951204</v>
      </c>
      <c r="BA19" s="114" t="s">
        <v>866</v>
      </c>
      <c r="BB19" s="114">
        <v>0.85377973484036196</v>
      </c>
      <c r="BC19" s="114" t="s">
        <v>867</v>
      </c>
      <c r="BD19" s="114">
        <v>0.212645502645503</v>
      </c>
      <c r="BE19" s="114">
        <v>0.951649904388846</v>
      </c>
      <c r="BF19" s="114"/>
      <c r="BG19" s="114"/>
      <c r="BH19" s="114"/>
      <c r="BI19" s="3"/>
      <c r="BJ19" s="114">
        <v>0.74960405767038396</v>
      </c>
      <c r="BK19" s="114" t="s">
        <v>607</v>
      </c>
      <c r="BL19" s="114">
        <v>0.76478782738324702</v>
      </c>
      <c r="BM19" s="114" t="s">
        <v>608</v>
      </c>
      <c r="BN19" s="114">
        <v>0.34559386973180101</v>
      </c>
      <c r="BO19" s="114">
        <v>0.88354379508005998</v>
      </c>
      <c r="BP19" s="114">
        <v>42.8888888888889</v>
      </c>
      <c r="BQ19" s="114">
        <v>0.19752708431464799</v>
      </c>
      <c r="BR19" s="114">
        <v>0.11133100659581199</v>
      </c>
      <c r="BS19" s="3"/>
      <c r="BT19" s="3">
        <f t="shared" si="0"/>
        <v>0.65809143724994101</v>
      </c>
      <c r="BU19" s="3">
        <f t="shared" si="1"/>
        <v>0.73080871649445966</v>
      </c>
    </row>
    <row r="20" spans="1:73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>
      <c r="A21" s="5" t="s">
        <v>6</v>
      </c>
      <c r="B21" s="3">
        <f>AVERAGE(B4:B19)</f>
        <v>0.65202103486045515</v>
      </c>
      <c r="C21" s="3"/>
      <c r="D21" s="3">
        <f>AVERAGE(D4:D19)</f>
        <v>0.62906906377238347</v>
      </c>
      <c r="E21" s="3"/>
      <c r="F21" s="3">
        <f>AVERAGE(F4:F19)</f>
        <v>0.43713866765950105</v>
      </c>
      <c r="G21" s="3">
        <f>AVERAGE(G4:G19)</f>
        <v>0.74839361031309393</v>
      </c>
      <c r="H21" s="3" t="e">
        <f>AVERAGE(H4:H19)</f>
        <v>#DIV/0!</v>
      </c>
      <c r="I21" s="3"/>
      <c r="J21" s="3"/>
      <c r="K21" s="3"/>
      <c r="L21" s="3">
        <f>AVERAGE(L4:L19)</f>
        <v>0.47463474501168801</v>
      </c>
      <c r="M21" s="3"/>
      <c r="N21" s="3">
        <f>AVERAGE(N4:N19)</f>
        <v>0.4800861806681343</v>
      </c>
      <c r="O21" s="3"/>
      <c r="P21" s="3">
        <f>AVERAGE(P4:P19)</f>
        <v>0.47978620530703853</v>
      </c>
      <c r="Q21" s="3">
        <f>AVERAGE(Q4:Q19)</f>
        <v>0.48502640492223836</v>
      </c>
      <c r="R21" s="3" t="e">
        <f>AVERAGE(R4:R19)</f>
        <v>#DIV/0!</v>
      </c>
      <c r="S21" s="3"/>
      <c r="T21" s="3"/>
      <c r="U21" s="3"/>
      <c r="V21" s="3">
        <f>AVERAGE(V4:V19)</f>
        <v>0.62794687226049872</v>
      </c>
      <c r="W21" s="3"/>
      <c r="X21" s="3">
        <f>AVERAGE(X4:X19)</f>
        <v>0.58091461075158057</v>
      </c>
      <c r="Y21" s="3"/>
      <c r="Z21" s="3">
        <f>AVERAGE(Z4:Z19)</f>
        <v>0.62216665195638365</v>
      </c>
      <c r="AA21" s="3">
        <f>AVERAGE(AA4:AA19)</f>
        <v>0.55624485589635908</v>
      </c>
      <c r="AB21" s="3" t="e">
        <f>AVERAGE(AB4:AB19)</f>
        <v>#DIV/0!</v>
      </c>
      <c r="AC21" s="3"/>
      <c r="AE21" s="3"/>
      <c r="AF21" s="3">
        <f>AVERAGE(AF4:AF19)</f>
        <v>0.59541176681684582</v>
      </c>
      <c r="AG21" s="3"/>
      <c r="AH21" s="3">
        <f>AVERAGE(AH4:AH19)</f>
        <v>0.87989523844156026</v>
      </c>
      <c r="AI21" s="3"/>
      <c r="AJ21" s="3">
        <f>AVERAGE(AJ4:AJ19)</f>
        <v>6.9509479717813016E-2</v>
      </c>
      <c r="AK21" s="3">
        <f>AVERAGE(AK4:AK19)</f>
        <v>0.94103904015078133</v>
      </c>
      <c r="AL21" s="3" t="e">
        <f>AVERAGE(AL4:AL19)</f>
        <v>#DIV/0!</v>
      </c>
      <c r="AM21" s="3"/>
      <c r="AN21" s="3"/>
      <c r="AO21" s="3"/>
      <c r="AP21" s="3">
        <f>AVERAGE(AP4:AP19)</f>
        <v>0.59597028649671335</v>
      </c>
      <c r="AQ21" s="3"/>
      <c r="AR21" s="3">
        <f>AVERAGE(AR4:AR19)</f>
        <v>0.89817461379806651</v>
      </c>
      <c r="AS21" s="3"/>
      <c r="AT21" s="3">
        <f>AVERAGE(AT4:AT19)</f>
        <v>6.4226190476190492E-2</v>
      </c>
      <c r="AU21" s="3">
        <f>AVERAGE(AU4:AU19)</f>
        <v>0.97683336482715166</v>
      </c>
      <c r="AV21" s="3" t="e">
        <f>AVERAGE(AV4:AV19)</f>
        <v>#DIV/0!</v>
      </c>
      <c r="AW21" s="3"/>
      <c r="AX21" s="3"/>
      <c r="AY21" s="3"/>
      <c r="AZ21" s="3">
        <f>AVERAGE(AZ4:AZ19)</f>
        <v>0.71570439006899111</v>
      </c>
      <c r="BA21" s="3"/>
      <c r="BB21" s="3">
        <f>AVERAGE(BB4:BB19)</f>
        <v>0.84575935433795602</v>
      </c>
      <c r="BC21" s="3"/>
      <c r="BD21" s="3">
        <f>AVERAGE(BD4:BD19)</f>
        <v>0.26027777777777766</v>
      </c>
      <c r="BE21" s="3">
        <f>AVERAGE(BE4:BE19)</f>
        <v>0.93532594305539118</v>
      </c>
      <c r="BF21" s="3" t="e">
        <f>AVERAGE(BF4:BF19)</f>
        <v>#DIV/0!</v>
      </c>
      <c r="BG21" s="3"/>
      <c r="BH21" s="3"/>
      <c r="BI21" s="3"/>
      <c r="BJ21" s="3">
        <f>AVERAGE(BJ4:BJ19)</f>
        <v>0.72497685595459771</v>
      </c>
      <c r="BK21" s="3"/>
      <c r="BL21" s="3">
        <f>AVERAGE(BL4:BL19)</f>
        <v>0.7426916268280771</v>
      </c>
      <c r="BM21" s="3"/>
      <c r="BN21" s="3">
        <f>AVERAGE(BN4:BN19)</f>
        <v>0.46843869731800775</v>
      </c>
      <c r="BO21" s="3">
        <f>AVERAGE(BO4:BO19)</f>
        <v>0.82039257990143188</v>
      </c>
      <c r="BP21" s="3">
        <f>AVERAGE(BP4:BP19)</f>
        <v>40.488888888888901</v>
      </c>
      <c r="BQ21" s="3"/>
      <c r="BR21" s="3"/>
      <c r="BS21" s="3"/>
      <c r="BT21" s="3">
        <f>AVERAGE(BT4:BT19)</f>
        <v>0.62666656449568436</v>
      </c>
      <c r="BU21" s="3">
        <f>AVERAGE(BU4:BU19)</f>
        <v>0.72237009837110833</v>
      </c>
    </row>
    <row r="22" spans="1:73">
      <c r="A22" s="5" t="s">
        <v>7</v>
      </c>
      <c r="B22" s="6">
        <f>MAX(B4:B19)</f>
        <v>0.69154194546180803</v>
      </c>
      <c r="C22" s="6"/>
      <c r="D22" s="9">
        <f>MAX(D4:D19)</f>
        <v>0.663425263401766</v>
      </c>
      <c r="E22" s="9"/>
      <c r="F22" s="3">
        <f>MAX(F4:F19)</f>
        <v>0.71509564509564505</v>
      </c>
      <c r="G22" s="3">
        <f>MAX(G4:G19)</f>
        <v>0.84693601227264304</v>
      </c>
      <c r="H22" s="3"/>
      <c r="I22" s="3"/>
      <c r="J22" s="3"/>
      <c r="K22" s="3"/>
      <c r="L22" s="6">
        <f>MAX(L4:L19)</f>
        <v>0.513053266985807</v>
      </c>
      <c r="M22" s="6"/>
      <c r="N22" s="9">
        <f>MAX(N4:N19)</f>
        <v>0.541999733742342</v>
      </c>
      <c r="O22" s="9"/>
      <c r="P22" s="3">
        <f>MAX(P4:P19)</f>
        <v>0.78244668911335602</v>
      </c>
      <c r="Q22" s="3">
        <f>MAX(Q4:Q19)</f>
        <v>0.67733445566778905</v>
      </c>
      <c r="R22" s="3"/>
      <c r="S22" s="3"/>
      <c r="T22" s="3"/>
      <c r="U22" s="3"/>
      <c r="V22" s="6">
        <f>MAX(V4:V19)</f>
        <v>0.67387711360459901</v>
      </c>
      <c r="W22" s="6"/>
      <c r="X22" s="9">
        <f>MAX(X4:X19)</f>
        <v>0.64824186194379096</v>
      </c>
      <c r="Y22" s="9"/>
      <c r="Z22" s="3">
        <f>MAX(Z4:Z19)</f>
        <v>0.91154228172546004</v>
      </c>
      <c r="AA22" s="3">
        <f>MAX(AA4:AA19)</f>
        <v>0.73998857029873999</v>
      </c>
      <c r="AB22" s="3"/>
      <c r="AC22" s="3"/>
      <c r="AD22" s="3"/>
      <c r="AE22" s="3"/>
      <c r="AF22" s="6">
        <f>MAX(AF4:AF19)</f>
        <v>0.66897980647747801</v>
      </c>
      <c r="AG22" s="6"/>
      <c r="AH22" s="9">
        <f>MAX(AH4:AH19)</f>
        <v>0.90858786184797002</v>
      </c>
      <c r="AI22" s="9"/>
      <c r="AJ22" s="3">
        <f>MAX(AJ4:AJ19)</f>
        <v>0.20439153439153401</v>
      </c>
      <c r="AK22" s="3">
        <f>MAX(AK4:AK19)</f>
        <v>0.97108148829931296</v>
      </c>
      <c r="AL22" s="3"/>
      <c r="AM22" s="3"/>
      <c r="AN22" s="3"/>
      <c r="AO22" s="3"/>
      <c r="AP22" s="118">
        <f>MAX(AP4:AP19)</f>
        <v>0.68038198465257405</v>
      </c>
      <c r="AQ22" s="118"/>
      <c r="AR22" s="9">
        <f>MAX(AR4:AR19)</f>
        <v>0.91248029156329502</v>
      </c>
      <c r="AS22" s="9"/>
      <c r="AT22" s="3">
        <f>MAX(AT4:AT19)</f>
        <v>0.14867724867724899</v>
      </c>
      <c r="AU22" s="3">
        <f>MAX(AU4:AU19)</f>
        <v>0.99549335724418997</v>
      </c>
      <c r="AV22" s="3"/>
      <c r="AW22" s="3"/>
      <c r="AX22" s="3"/>
      <c r="AY22" s="3"/>
      <c r="AZ22" s="118">
        <f>MAX(AZ4:AZ19)</f>
        <v>0.78897305970951204</v>
      </c>
      <c r="BA22" s="118"/>
      <c r="BB22" s="9">
        <f>MAX(BB4:BB19)</f>
        <v>0.86819888675188195</v>
      </c>
      <c r="BC22" s="9"/>
      <c r="BD22" s="3">
        <f>MAX(BD4:BD19)</f>
        <v>0.40031746031746002</v>
      </c>
      <c r="BE22" s="3">
        <f>MAX(BE4:BE19)</f>
        <v>0.967708909389284</v>
      </c>
      <c r="BF22" s="3"/>
      <c r="BG22" s="3"/>
      <c r="BH22" s="3"/>
      <c r="BI22" s="3"/>
      <c r="BJ22" s="6">
        <f>MAX(BJ4:BJ19)</f>
        <v>0.767937606169946</v>
      </c>
      <c r="BK22" s="6"/>
      <c r="BL22" s="9">
        <f>MAX(BL4:BL19)</f>
        <v>0.77495694862107101</v>
      </c>
      <c r="BM22" s="9"/>
      <c r="BN22" s="3">
        <f>MAX(BN4:BN19)</f>
        <v>0.71724137931034504</v>
      </c>
      <c r="BO22" s="3">
        <f>MAX(BO4:BO19)</f>
        <v>0.89574211561647299</v>
      </c>
      <c r="BP22" s="3"/>
      <c r="BQ22" s="3"/>
      <c r="BR22" s="3"/>
      <c r="BS22" s="3"/>
      <c r="BT22" s="6">
        <f>MAX(BT4:BT19)</f>
        <v>0.67186995551756745</v>
      </c>
      <c r="BU22" s="9">
        <f>MAX(BU4:BU19)</f>
        <v>0.74661721743650322</v>
      </c>
    </row>
    <row r="25" spans="1:73">
      <c r="A25" s="121" t="s">
        <v>10</v>
      </c>
      <c r="B25" s="12" t="s">
        <v>8</v>
      </c>
      <c r="C25" s="12"/>
      <c r="D25" s="12" t="s">
        <v>9</v>
      </c>
      <c r="E25" s="12"/>
      <c r="F25" s="12"/>
      <c r="G25" s="12"/>
      <c r="H25" s="12"/>
      <c r="I25" s="12"/>
      <c r="J25" s="12"/>
      <c r="K25" s="12"/>
      <c r="L25" s="12" t="s">
        <v>8</v>
      </c>
      <c r="M25" s="12"/>
      <c r="N25" s="12" t="s">
        <v>9</v>
      </c>
      <c r="O25" s="12"/>
      <c r="P25" s="12"/>
      <c r="Q25" s="12"/>
      <c r="R25" s="12"/>
      <c r="S25" s="12"/>
      <c r="T25" s="12"/>
      <c r="U25" s="12"/>
      <c r="V25" s="12" t="s">
        <v>8</v>
      </c>
      <c r="W25" s="12"/>
      <c r="X25" s="12" t="s">
        <v>9</v>
      </c>
      <c r="Y25" s="12"/>
      <c r="Z25" s="12"/>
      <c r="AA25" s="12"/>
      <c r="AB25" s="12"/>
      <c r="AC25" s="12"/>
      <c r="AD25" s="12"/>
      <c r="AE25" s="12"/>
      <c r="AF25" s="12" t="s">
        <v>8</v>
      </c>
      <c r="AG25" s="12"/>
      <c r="AH25" s="12" t="s">
        <v>9</v>
      </c>
      <c r="AI25" s="12"/>
      <c r="AJ25" s="12"/>
      <c r="AK25" s="12"/>
      <c r="AL25" s="12"/>
      <c r="AM25" s="12"/>
      <c r="AN25" s="12"/>
      <c r="AO25" s="12"/>
      <c r="AP25" s="12" t="s">
        <v>8</v>
      </c>
      <c r="AQ25" s="12"/>
      <c r="AR25" s="12" t="s">
        <v>9</v>
      </c>
      <c r="AS25" s="12"/>
      <c r="AT25" s="12"/>
      <c r="AU25" s="12"/>
      <c r="AV25" s="12"/>
      <c r="AW25" s="12"/>
      <c r="AX25" s="12"/>
      <c r="AY25" s="12"/>
      <c r="AZ25" s="12" t="s">
        <v>8</v>
      </c>
      <c r="BA25" s="12"/>
      <c r="BB25" s="12" t="s">
        <v>9</v>
      </c>
      <c r="BC25" s="12"/>
      <c r="BD25" s="12"/>
      <c r="BE25" s="12"/>
      <c r="BF25" s="12"/>
      <c r="BG25" s="12"/>
      <c r="BH25" s="12"/>
      <c r="BI25" s="12"/>
      <c r="BJ25" s="12" t="s">
        <v>8</v>
      </c>
      <c r="BK25" s="12"/>
      <c r="BL25" s="12" t="s">
        <v>9</v>
      </c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>
      <c r="A26" s="121"/>
      <c r="B26" s="12">
        <v>31</v>
      </c>
      <c r="C26" s="12"/>
      <c r="D26" s="12">
        <v>51</v>
      </c>
      <c r="E26" s="12"/>
      <c r="F26" s="12"/>
      <c r="G26" s="12"/>
      <c r="H26" s="12"/>
      <c r="I26" s="12"/>
      <c r="J26" s="12"/>
      <c r="K26" s="12"/>
      <c r="L26" s="12">
        <v>25</v>
      </c>
      <c r="M26" s="12"/>
      <c r="N26" s="12">
        <v>20</v>
      </c>
      <c r="O26" s="12"/>
      <c r="P26" s="12"/>
      <c r="Q26" s="12"/>
      <c r="R26" s="12"/>
      <c r="S26" s="12"/>
      <c r="T26" s="12"/>
      <c r="U26" s="12"/>
      <c r="V26" s="12">
        <v>42</v>
      </c>
      <c r="W26" s="12"/>
      <c r="X26" s="12">
        <v>71</v>
      </c>
      <c r="Y26" s="12"/>
      <c r="Z26" s="12"/>
      <c r="AA26" s="12"/>
      <c r="AB26" s="12"/>
      <c r="AC26" s="12"/>
      <c r="AD26" s="12"/>
      <c r="AE26" s="12"/>
      <c r="AF26" s="12">
        <v>14</v>
      </c>
      <c r="AG26" s="12"/>
      <c r="AH26" s="12">
        <v>185</v>
      </c>
      <c r="AI26" s="12"/>
      <c r="AJ26" s="12"/>
      <c r="AK26" s="12"/>
      <c r="AL26" s="12"/>
      <c r="AM26" s="12"/>
      <c r="AN26" s="12"/>
      <c r="AO26" s="12"/>
      <c r="AP26" s="12">
        <v>13</v>
      </c>
      <c r="AQ26" s="12"/>
      <c r="AR26" s="12">
        <v>136</v>
      </c>
      <c r="AS26" s="12"/>
      <c r="AT26" s="12"/>
      <c r="AU26" s="12"/>
      <c r="AV26" s="12"/>
      <c r="AW26" s="12"/>
      <c r="AX26" s="12"/>
      <c r="AY26" s="12"/>
      <c r="AZ26" s="12">
        <v>12</v>
      </c>
      <c r="BA26" s="12"/>
      <c r="BB26" s="12">
        <v>85</v>
      </c>
      <c r="BC26" s="12"/>
      <c r="BD26" s="12"/>
      <c r="BE26" s="12"/>
      <c r="BF26" s="12"/>
      <c r="BG26" s="12"/>
      <c r="BH26" s="12"/>
      <c r="BI26" s="12"/>
      <c r="BJ26" s="12">
        <v>87</v>
      </c>
      <c r="BK26" s="12"/>
      <c r="BL26" s="12">
        <v>307</v>
      </c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>
      <c r="A27" s="121"/>
      <c r="B27" s="12">
        <f>B26/SUM(B26:I26)</f>
        <v>0.37804878048780488</v>
      </c>
      <c r="C27" s="12"/>
      <c r="D27" s="12">
        <f>D26/SUM(B26:I26)</f>
        <v>0.62195121951219512</v>
      </c>
      <c r="E27" s="12"/>
      <c r="F27" s="12"/>
      <c r="G27" s="12"/>
      <c r="H27" s="12"/>
      <c r="I27" s="12"/>
      <c r="J27" s="12"/>
      <c r="K27" s="12"/>
      <c r="L27" s="12">
        <f>L26/SUM(L26:S26)</f>
        <v>0.55555555555555558</v>
      </c>
      <c r="M27" s="12"/>
      <c r="N27" s="12">
        <f>N26/SUM(L26:S26)</f>
        <v>0.44444444444444442</v>
      </c>
      <c r="O27" s="12"/>
      <c r="P27" s="12"/>
      <c r="Q27" s="12"/>
      <c r="R27" s="12"/>
      <c r="S27" s="12"/>
      <c r="T27" s="12"/>
      <c r="U27" s="12"/>
      <c r="V27" s="12">
        <f>V26/SUM(V26:AC26)</f>
        <v>0.37168141592920356</v>
      </c>
      <c r="W27" s="12"/>
      <c r="X27" s="12">
        <f>X26/SUM(V26:AC26)</f>
        <v>0.62831858407079644</v>
      </c>
      <c r="Y27" s="12"/>
      <c r="Z27" s="12"/>
      <c r="AA27" s="12"/>
      <c r="AB27" s="12"/>
      <c r="AC27" s="12"/>
      <c r="AD27" s="12"/>
      <c r="AE27" s="12"/>
      <c r="AF27" s="12">
        <f>AF26/SUM(AF26:AL26)</f>
        <v>7.0351758793969849E-2</v>
      </c>
      <c r="AG27" s="12"/>
      <c r="AH27" s="12">
        <f>AH26/SUM(AF26:AL26)</f>
        <v>0.92964824120603018</v>
      </c>
      <c r="AI27" s="12"/>
      <c r="AJ27" s="12"/>
      <c r="AK27" s="12"/>
      <c r="AL27" s="12"/>
      <c r="AM27" s="12"/>
      <c r="AN27" s="12"/>
      <c r="AO27" s="12"/>
      <c r="AP27" s="12">
        <f>AP26/SUM(AP26:AW26)</f>
        <v>8.7248322147651006E-2</v>
      </c>
      <c r="AQ27" s="12"/>
      <c r="AR27" s="12">
        <f>AR26/SUM(AP26:AW26)</f>
        <v>0.91275167785234901</v>
      </c>
      <c r="AS27" s="12"/>
      <c r="AT27" s="12"/>
      <c r="AU27" s="12"/>
      <c r="AV27" s="12"/>
      <c r="AW27" s="12"/>
      <c r="AX27" s="12"/>
      <c r="AY27" s="12"/>
      <c r="AZ27" s="12">
        <f>AZ26/SUM(AZ26:BG26)</f>
        <v>0.12371134020618557</v>
      </c>
      <c r="BA27" s="12"/>
      <c r="BB27" s="12">
        <f>BB26/SUM(AZ26:BG26)</f>
        <v>0.87628865979381443</v>
      </c>
      <c r="BC27" s="12"/>
      <c r="BD27" s="12"/>
      <c r="BE27" s="12"/>
      <c r="BF27" s="12"/>
      <c r="BG27" s="12"/>
      <c r="BH27" s="12"/>
      <c r="BI27" s="12"/>
      <c r="BJ27" s="12">
        <f>BJ26/SUM(BJ26:BQ26)</f>
        <v>0.22081218274111675</v>
      </c>
      <c r="BK27" s="12"/>
      <c r="BL27" s="12">
        <f>BL26/SUM(BJ26:BQ26)</f>
        <v>0.7791878172588832</v>
      </c>
      <c r="BM27" s="12"/>
      <c r="BN27" s="12"/>
      <c r="BO27" s="12"/>
      <c r="BP27" s="12"/>
      <c r="BQ27" s="12"/>
      <c r="BR27" s="12"/>
      <c r="BS27" s="12"/>
      <c r="BT27" s="12"/>
      <c r="BU27" s="12"/>
    </row>
  </sheetData>
  <mergeCells count="22">
    <mergeCell ref="AF1:AM1"/>
    <mergeCell ref="B2:G2"/>
    <mergeCell ref="H2:J2"/>
    <mergeCell ref="L2:Q2"/>
    <mergeCell ref="R2:T2"/>
    <mergeCell ref="V2:AA2"/>
    <mergeCell ref="AF2:AK2"/>
    <mergeCell ref="AL2:AN2"/>
    <mergeCell ref="A25:A27"/>
    <mergeCell ref="AB2:AD2"/>
    <mergeCell ref="B1:J1"/>
    <mergeCell ref="L1:S1"/>
    <mergeCell ref="V1:AD1"/>
    <mergeCell ref="AP1:AX1"/>
    <mergeCell ref="AZ1:BH1"/>
    <mergeCell ref="BF2:BH2"/>
    <mergeCell ref="AZ2:BE2"/>
    <mergeCell ref="BP2:BR2"/>
    <mergeCell ref="BJ2:BO2"/>
    <mergeCell ref="BJ1:BQ1"/>
    <mergeCell ref="AP2:AU2"/>
    <mergeCell ref="AV2:AX2"/>
  </mergeCells>
  <conditionalFormatting sqref="B4:C19">
    <cfRule type="cellIs" dxfId="25" priority="50" operator="equal">
      <formula>$B$22</formula>
    </cfRule>
  </conditionalFormatting>
  <conditionalFormatting sqref="D4:E19">
    <cfRule type="cellIs" dxfId="24" priority="48" operator="equal">
      <formula>$D$22</formula>
    </cfRule>
  </conditionalFormatting>
  <conditionalFormatting sqref="V4:W19">
    <cfRule type="cellIs" dxfId="23" priority="46" operator="equal">
      <formula>$V$22</formula>
    </cfRule>
  </conditionalFormatting>
  <conditionalFormatting sqref="AF4:AG10 AF14:AG19">
    <cfRule type="cellIs" dxfId="22" priority="45" operator="equal">
      <formula>$AF$22</formula>
    </cfRule>
  </conditionalFormatting>
  <conditionalFormatting sqref="AH4:AI10 AH14:AI19">
    <cfRule type="cellIs" dxfId="21" priority="44" operator="equal">
      <formula>$AH$22</formula>
    </cfRule>
  </conditionalFormatting>
  <conditionalFormatting sqref="X4:Y19">
    <cfRule type="cellIs" dxfId="20" priority="43" operator="equal">
      <formula>$X$22</formula>
    </cfRule>
  </conditionalFormatting>
  <conditionalFormatting sqref="L4:L19">
    <cfRule type="cellIs" dxfId="19" priority="26" operator="equal">
      <formula>$L$22</formula>
    </cfRule>
  </conditionalFormatting>
  <conditionalFormatting sqref="N4:N19">
    <cfRule type="cellIs" dxfId="18" priority="25" operator="equal">
      <formula>$N$22</formula>
    </cfRule>
  </conditionalFormatting>
  <conditionalFormatting sqref="AF11:AF13">
    <cfRule type="cellIs" dxfId="17" priority="18" operator="equal">
      <formula>$L$22</formula>
    </cfRule>
  </conditionalFormatting>
  <conditionalFormatting sqref="AH11:AH13">
    <cfRule type="cellIs" dxfId="16" priority="17" operator="equal">
      <formula>$N$22</formula>
    </cfRule>
  </conditionalFormatting>
  <conditionalFormatting sqref="AF4:AF19">
    <cfRule type="cellIs" dxfId="15" priority="16" operator="equal">
      <formula>$AF$22</formula>
    </cfRule>
  </conditionalFormatting>
  <conditionalFormatting sqref="L4:M19 AF11:AG13">
    <cfRule type="cellIs" dxfId="14" priority="55" operator="equal">
      <formula>#REF!</formula>
    </cfRule>
  </conditionalFormatting>
  <conditionalFormatting sqref="N4:O19 AH11:AI13">
    <cfRule type="cellIs" dxfId="13" priority="56" operator="equal">
      <formula>#REF!</formula>
    </cfRule>
  </conditionalFormatting>
  <conditionalFormatting sqref="BJ4:BJ19">
    <cfRule type="cellIs" dxfId="12" priority="13" operator="equal">
      <formula>$AZ$22</formula>
    </cfRule>
  </conditionalFormatting>
  <conditionalFormatting sqref="BK4:BK19">
    <cfRule type="cellIs" dxfId="11" priority="12" operator="equal">
      <formula>$BA$22</formula>
    </cfRule>
  </conditionalFormatting>
  <conditionalFormatting sqref="BJ4:BJ19">
    <cfRule type="cellIs" dxfId="10" priority="11" operator="equal">
      <formula>$AZ$22</formula>
    </cfRule>
  </conditionalFormatting>
  <conditionalFormatting sqref="BK4:BK19">
    <cfRule type="cellIs" dxfId="9" priority="10" operator="equal">
      <formula>$BA$22</formula>
    </cfRule>
  </conditionalFormatting>
  <conditionalFormatting sqref="BL4:BM19">
    <cfRule type="cellIs" dxfId="8" priority="9" operator="equal">
      <formula>$AR$22</formula>
    </cfRule>
  </conditionalFormatting>
  <conditionalFormatting sqref="BJ4:BK19">
    <cfRule type="cellIs" dxfId="7" priority="8" operator="equal">
      <formula>$AP$22</formula>
    </cfRule>
  </conditionalFormatting>
  <conditionalFormatting sqref="BT4:BT19">
    <cfRule type="cellIs" dxfId="6" priority="7" operator="equal">
      <formula>$AZ$22</formula>
    </cfRule>
  </conditionalFormatting>
  <conditionalFormatting sqref="BU4:BU19">
    <cfRule type="cellIs" dxfId="5" priority="6" operator="equal">
      <formula>$BA$22</formula>
    </cfRule>
  </conditionalFormatting>
  <conditionalFormatting sqref="AP4:AQ19">
    <cfRule type="cellIs" dxfId="4" priority="5" operator="equal">
      <formula>$B$52</formula>
    </cfRule>
  </conditionalFormatting>
  <conditionalFormatting sqref="AZ4:BA19">
    <cfRule type="cellIs" dxfId="3" priority="3" operator="equal">
      <formula>$L$52</formula>
    </cfRule>
    <cfRule type="cellIs" dxfId="2" priority="4" operator="equal">
      <formula>$L$52</formula>
    </cfRule>
  </conditionalFormatting>
  <conditionalFormatting sqref="AR4:AS19">
    <cfRule type="cellIs" dxfId="1" priority="2" operator="equal">
      <formula>$D$52</formula>
    </cfRule>
  </conditionalFormatting>
  <conditionalFormatting sqref="BB4:BC19">
    <cfRule type="cellIs" dxfId="0" priority="1" operator="equal">
      <formula>$N$52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affyst_subtype_(clinicalData)</vt:lpstr>
      <vt:lpstr>affyst_all_(clinicalData)</vt:lpstr>
      <vt:lpstr>affyst_subtype_(exprsData)</vt:lpstr>
      <vt:lpstr>affyst_all_(exprsData)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Jan Bonder</dc:creator>
  <cp:lastModifiedBy>reynaerde</cp:lastModifiedBy>
  <cp:lastPrinted>2012-04-12T07:59:54Z</cp:lastPrinted>
  <dcterms:created xsi:type="dcterms:W3CDTF">2012-03-19T06:53:08Z</dcterms:created>
  <dcterms:modified xsi:type="dcterms:W3CDTF">2014-01-27T11:32:20Z</dcterms:modified>
</cp:coreProperties>
</file>