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60" windowWidth="14340" windowHeight="849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64" i="1"/>
  <c r="M59"/>
  <c r="M54"/>
  <c r="M44"/>
  <c r="M39"/>
  <c r="M34"/>
  <c r="M29"/>
  <c r="M24"/>
  <c r="M19"/>
  <c r="M14"/>
</calcChain>
</file>

<file path=xl/sharedStrings.xml><?xml version="1.0" encoding="utf-8"?>
<sst xmlns="http://schemas.openxmlformats.org/spreadsheetml/2006/main" count="79" uniqueCount="31">
  <si>
    <t>Data/ scenario</t>
  </si>
  <si>
    <t>N</t>
  </si>
  <si>
    <t>t1</t>
  </si>
  <si>
    <t>t2</t>
  </si>
  <si>
    <t>t3</t>
  </si>
  <si>
    <t>mu</t>
  </si>
  <si>
    <t>n/pop</t>
  </si>
  <si>
    <t>haps/pop</t>
  </si>
  <si>
    <t>S</t>
  </si>
  <si>
    <t>h</t>
  </si>
  <si>
    <t>Fst</t>
  </si>
  <si>
    <t>Fraction of samples with significant Fst (1-sided test, Pval &lt;0.05)</t>
  </si>
  <si>
    <t>Dataset 1</t>
  </si>
  <si>
    <t>Fastsimcoal Parameters</t>
  </si>
  <si>
    <t>Divergence A 1</t>
  </si>
  <si>
    <t>av</t>
  </si>
  <si>
    <t>mode</t>
  </si>
  <si>
    <t>min</t>
  </si>
  <si>
    <t>max</t>
  </si>
  <si>
    <t>Divergence A 2</t>
  </si>
  <si>
    <t>Divergence A 3</t>
  </si>
  <si>
    <t>Divergence A 4</t>
  </si>
  <si>
    <t>Divergence A 5</t>
  </si>
  <si>
    <t>Divergence A 6</t>
  </si>
  <si>
    <t>Divergence A 7</t>
  </si>
  <si>
    <t>Divergence A 8</t>
  </si>
  <si>
    <t>Divergence A 9</t>
  </si>
  <si>
    <t>Constant B 1</t>
  </si>
  <si>
    <t>Constant B 2</t>
  </si>
  <si>
    <t>Constant B 3</t>
  </si>
  <si>
    <t>Constant B 4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</si>
</sst>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11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>
      <selection sqref="A1:XFD1"/>
    </sheetView>
  </sheetViews>
  <sheetFormatPr defaultRowHeight="14.4"/>
  <cols>
    <col min="1" max="1" width="14.109375" style="1" customWidth="1"/>
    <col min="2" max="2" width="13.88671875" style="1" customWidth="1"/>
    <col min="3" max="12" width="8.88671875" style="1"/>
    <col min="13" max="13" width="21.6640625" style="1" customWidth="1"/>
    <col min="14" max="16384" width="8.88671875" style="1"/>
  </cols>
  <sheetData>
    <row r="1" spans="1:13" ht="28.8" customHeight="1">
      <c r="B1" s="7" t="s">
        <v>13</v>
      </c>
      <c r="C1" s="7"/>
      <c r="D1" s="7"/>
      <c r="E1" s="7"/>
      <c r="F1" s="7"/>
      <c r="H1" s="3"/>
      <c r="I1" s="4"/>
      <c r="J1" s="4"/>
      <c r="K1" s="5"/>
      <c r="L1" s="6"/>
      <c r="M1" s="4"/>
    </row>
    <row r="2" spans="1:13" ht="43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H2" s="3" t="s">
        <v>6</v>
      </c>
      <c r="I2" s="4" t="s">
        <v>7</v>
      </c>
      <c r="J2" s="4" t="s">
        <v>8</v>
      </c>
      <c r="K2" s="5" t="s">
        <v>9</v>
      </c>
      <c r="L2" s="6" t="s">
        <v>10</v>
      </c>
      <c r="M2" s="4" t="s">
        <v>11</v>
      </c>
    </row>
    <row r="3" spans="1:13">
      <c r="A3" s="1" t="s">
        <v>12</v>
      </c>
      <c r="F3" s="2"/>
      <c r="H3" s="3">
        <v>7.89</v>
      </c>
      <c r="I3" s="4">
        <v>2.73</v>
      </c>
      <c r="J3" s="4">
        <v>5.8</v>
      </c>
      <c r="K3" s="5">
        <v>0.49</v>
      </c>
      <c r="L3" s="6">
        <v>0.16600000000000001</v>
      </c>
      <c r="M3" s="4">
        <v>0.2857142857142857</v>
      </c>
    </row>
    <row r="4" spans="1:13">
      <c r="A4" s="1" t="s">
        <v>14</v>
      </c>
      <c r="B4" s="1">
        <v>10000</v>
      </c>
      <c r="C4" s="1">
        <v>1</v>
      </c>
      <c r="D4" s="1">
        <v>200</v>
      </c>
      <c r="E4" s="1">
        <v>1600</v>
      </c>
      <c r="F4" s="2">
        <v>2E-8</v>
      </c>
      <c r="G4" s="1" t="s">
        <v>15</v>
      </c>
      <c r="H4" s="3">
        <v>8</v>
      </c>
      <c r="I4" s="4">
        <v>2.5531914893617023</v>
      </c>
      <c r="J4" s="4">
        <v>2.9255319148936172</v>
      </c>
      <c r="K4" s="5">
        <v>0.46542546276595731</v>
      </c>
      <c r="L4" s="5">
        <v>5.1514662765957446E-2</v>
      </c>
      <c r="M4" s="4">
        <v>7.7060000000000003E-2</v>
      </c>
    </row>
    <row r="5" spans="1:13">
      <c r="F5" s="2"/>
      <c r="G5" s="1" t="s">
        <v>16</v>
      </c>
      <c r="H5" s="3">
        <v>8</v>
      </c>
      <c r="I5" s="4">
        <v>2</v>
      </c>
      <c r="J5" s="4">
        <v>2</v>
      </c>
      <c r="K5" s="5">
        <v>0.25</v>
      </c>
      <c r="L5" s="5">
        <v>0</v>
      </c>
      <c r="M5" s="4"/>
    </row>
    <row r="6" spans="1:13">
      <c r="F6" s="2"/>
      <c r="G6" s="1" t="s">
        <v>17</v>
      </c>
      <c r="H6" s="3">
        <v>8</v>
      </c>
      <c r="I6" s="4">
        <v>1</v>
      </c>
      <c r="J6" s="4">
        <v>1</v>
      </c>
      <c r="K6" s="5">
        <v>0</v>
      </c>
      <c r="L6" s="5">
        <v>-0.14285700000000001</v>
      </c>
      <c r="M6" s="4"/>
    </row>
    <row r="7" spans="1:13">
      <c r="F7" s="2"/>
      <c r="G7" s="1" t="s">
        <v>18</v>
      </c>
      <c r="H7" s="3">
        <v>8</v>
      </c>
      <c r="I7" s="4">
        <v>6</v>
      </c>
      <c r="J7" s="4">
        <v>8</v>
      </c>
      <c r="K7" s="5">
        <v>0.92857100000000004</v>
      </c>
      <c r="L7" s="5">
        <v>0.54421799999999998</v>
      </c>
      <c r="M7" s="4"/>
    </row>
    <row r="8" spans="1:13">
      <c r="F8" s="2"/>
      <c r="H8" s="3"/>
      <c r="I8" s="4"/>
      <c r="J8" s="4"/>
      <c r="K8" s="5"/>
      <c r="L8" s="6"/>
      <c r="M8" s="4"/>
    </row>
    <row r="9" spans="1:13">
      <c r="A9" s="1" t="s">
        <v>19</v>
      </c>
      <c r="B9" s="1">
        <v>10000</v>
      </c>
      <c r="C9" s="1">
        <v>1</v>
      </c>
      <c r="D9" s="1">
        <v>200</v>
      </c>
      <c r="E9" s="1">
        <v>1600</v>
      </c>
      <c r="F9" s="2">
        <v>4.9999999999999998E-8</v>
      </c>
      <c r="G9" s="1" t="s">
        <v>15</v>
      </c>
      <c r="H9" s="3">
        <v>8</v>
      </c>
      <c r="I9" s="4">
        <v>3.68</v>
      </c>
      <c r="J9" s="4">
        <v>6.9</v>
      </c>
      <c r="K9" s="5">
        <v>0.66107139000000048</v>
      </c>
      <c r="L9" s="5">
        <v>5.5192502499999983E-2</v>
      </c>
      <c r="M9" s="4">
        <v>0.10340000000000001</v>
      </c>
    </row>
    <row r="10" spans="1:13">
      <c r="F10" s="2"/>
      <c r="G10" s="1" t="s">
        <v>16</v>
      </c>
      <c r="H10" s="3">
        <v>8</v>
      </c>
      <c r="I10" s="4">
        <v>3</v>
      </c>
      <c r="J10" s="4">
        <v>5</v>
      </c>
      <c r="K10" s="5">
        <v>0.75</v>
      </c>
      <c r="L10" s="5">
        <v>6.4433749999999995E-3</v>
      </c>
      <c r="M10" s="4"/>
    </row>
    <row r="11" spans="1:13">
      <c r="F11" s="2"/>
      <c r="G11" s="1" t="s">
        <v>17</v>
      </c>
      <c r="H11" s="3">
        <v>8</v>
      </c>
      <c r="I11" s="4">
        <v>1</v>
      </c>
      <c r="J11" s="4">
        <v>1</v>
      </c>
      <c r="K11" s="5">
        <v>0</v>
      </c>
      <c r="L11" s="5">
        <v>-0.14285700000000001</v>
      </c>
      <c r="M11" s="4"/>
    </row>
    <row r="12" spans="1:13">
      <c r="F12" s="2"/>
      <c r="G12" s="1" t="s">
        <v>18</v>
      </c>
      <c r="H12" s="3">
        <v>8</v>
      </c>
      <c r="I12" s="4">
        <v>8</v>
      </c>
      <c r="J12" s="4">
        <v>19</v>
      </c>
      <c r="K12" s="5">
        <v>1</v>
      </c>
      <c r="L12" s="5">
        <v>0.82758600000000004</v>
      </c>
      <c r="M12" s="4"/>
    </row>
    <row r="13" spans="1:13">
      <c r="F13" s="2"/>
      <c r="H13" s="3"/>
      <c r="I13" s="4"/>
      <c r="J13" s="4"/>
      <c r="K13" s="5"/>
      <c r="L13" s="5"/>
      <c r="M13" s="4"/>
    </row>
    <row r="14" spans="1:13">
      <c r="A14" s="1" t="s">
        <v>20</v>
      </c>
      <c r="B14" s="1">
        <v>2000</v>
      </c>
      <c r="C14" s="1">
        <v>1</v>
      </c>
      <c r="D14" s="1">
        <v>200</v>
      </c>
      <c r="E14" s="1">
        <v>1600</v>
      </c>
      <c r="F14" s="2">
        <v>9.9999999999999995E-8</v>
      </c>
      <c r="G14" s="1" t="s">
        <v>15</v>
      </c>
      <c r="H14" s="3">
        <v>8</v>
      </c>
      <c r="I14" s="4">
        <v>2.4484536082474229</v>
      </c>
      <c r="J14" s="4">
        <v>3.3814432989690721</v>
      </c>
      <c r="K14" s="5">
        <v>0.44182617525773182</v>
      </c>
      <c r="L14" s="5">
        <v>0.1874687015463917</v>
      </c>
      <c r="M14" s="4">
        <f>25/97</f>
        <v>0.25773195876288657</v>
      </c>
    </row>
    <row r="15" spans="1:13">
      <c r="F15" s="2"/>
      <c r="G15" s="1" t="s">
        <v>16</v>
      </c>
      <c r="H15" s="3">
        <v>8</v>
      </c>
      <c r="I15" s="4">
        <v>2</v>
      </c>
      <c r="J15" s="4">
        <v>2</v>
      </c>
      <c r="K15" s="5">
        <v>0.25</v>
      </c>
      <c r="L15" s="5">
        <v>0.14285700000000001</v>
      </c>
      <c r="M15" s="4"/>
    </row>
    <row r="16" spans="1:13">
      <c r="F16" s="2"/>
      <c r="G16" s="1" t="s">
        <v>17</v>
      </c>
      <c r="H16" s="3">
        <v>8</v>
      </c>
      <c r="I16" s="4">
        <v>1</v>
      </c>
      <c r="J16" s="4">
        <v>1</v>
      </c>
      <c r="K16" s="5">
        <v>0</v>
      </c>
      <c r="L16" s="5">
        <v>-0.13078500000000001</v>
      </c>
      <c r="M16" s="4"/>
    </row>
    <row r="17" spans="1:13">
      <c r="F17" s="2"/>
      <c r="G17" s="1" t="s">
        <v>18</v>
      </c>
      <c r="H17" s="3">
        <v>8</v>
      </c>
      <c r="I17" s="4">
        <v>5</v>
      </c>
      <c r="J17" s="4">
        <v>11</v>
      </c>
      <c r="K17" s="5">
        <v>0.85714299999999999</v>
      </c>
      <c r="L17" s="5">
        <v>1</v>
      </c>
      <c r="M17" s="4"/>
    </row>
    <row r="18" spans="1:13">
      <c r="F18" s="2"/>
      <c r="H18" s="3"/>
      <c r="I18" s="4"/>
      <c r="J18" s="4"/>
      <c r="K18" s="5"/>
      <c r="L18" s="5"/>
      <c r="M18" s="4"/>
    </row>
    <row r="19" spans="1:13">
      <c r="A19" s="1" t="s">
        <v>21</v>
      </c>
      <c r="B19" s="1">
        <v>1000</v>
      </c>
      <c r="C19" s="1">
        <v>1</v>
      </c>
      <c r="D19" s="1">
        <v>200</v>
      </c>
      <c r="E19" s="1">
        <v>1600</v>
      </c>
      <c r="F19" s="2">
        <v>4.9999999999999998E-8</v>
      </c>
      <c r="G19" s="1" t="s">
        <v>15</v>
      </c>
      <c r="H19" s="3">
        <v>8</v>
      </c>
      <c r="I19" s="4">
        <v>1.8510638297872339</v>
      </c>
      <c r="J19" s="4">
        <v>1.7446808510638299</v>
      </c>
      <c r="K19" s="5">
        <v>0.30452119680851059</v>
      </c>
      <c r="L19" s="5">
        <v>0.2151324796610169</v>
      </c>
      <c r="M19" s="4">
        <f>10/59</f>
        <v>0.16949152542372881</v>
      </c>
    </row>
    <row r="20" spans="1:13">
      <c r="F20" s="2"/>
      <c r="G20" s="1" t="s">
        <v>16</v>
      </c>
      <c r="H20" s="3">
        <v>8</v>
      </c>
      <c r="I20" s="4">
        <v>2</v>
      </c>
      <c r="J20" s="4">
        <v>1</v>
      </c>
      <c r="K20" s="5">
        <v>0</v>
      </c>
      <c r="L20" s="5">
        <v>0.14285700000000001</v>
      </c>
      <c r="M20" s="4"/>
    </row>
    <row r="21" spans="1:13">
      <c r="F21" s="2"/>
      <c r="G21" s="1" t="s">
        <v>17</v>
      </c>
      <c r="H21" s="3">
        <v>8</v>
      </c>
      <c r="I21" s="4">
        <v>1</v>
      </c>
      <c r="J21" s="4">
        <v>1</v>
      </c>
      <c r="K21" s="5">
        <v>0</v>
      </c>
      <c r="L21" s="5">
        <v>-3.7037E-2</v>
      </c>
      <c r="M21" s="4"/>
    </row>
    <row r="22" spans="1:13">
      <c r="F22" s="2"/>
      <c r="G22" s="1" t="s">
        <v>18</v>
      </c>
      <c r="H22" s="3">
        <v>8</v>
      </c>
      <c r="I22" s="4">
        <v>3</v>
      </c>
      <c r="J22" s="4">
        <v>4</v>
      </c>
      <c r="K22" s="5">
        <v>0.75</v>
      </c>
      <c r="L22" s="5">
        <v>1</v>
      </c>
      <c r="M22" s="4"/>
    </row>
    <row r="23" spans="1:13">
      <c r="F23" s="2"/>
      <c r="H23" s="3"/>
      <c r="I23" s="4"/>
      <c r="J23" s="4"/>
      <c r="K23" s="5"/>
      <c r="L23" s="5"/>
      <c r="M23" s="4"/>
    </row>
    <row r="24" spans="1:13">
      <c r="A24" s="1" t="s">
        <v>22</v>
      </c>
      <c r="B24" s="1">
        <v>1000</v>
      </c>
      <c r="C24" s="1">
        <v>1</v>
      </c>
      <c r="D24" s="1">
        <v>200</v>
      </c>
      <c r="E24" s="1">
        <v>1600</v>
      </c>
      <c r="F24" s="2">
        <v>9.9999999999999995E-8</v>
      </c>
      <c r="G24" s="1" t="s">
        <v>15</v>
      </c>
      <c r="H24" s="3">
        <v>8</v>
      </c>
      <c r="I24" s="4">
        <v>2.0459770114942528</v>
      </c>
      <c r="J24" s="4">
        <v>2.4482758620689653</v>
      </c>
      <c r="K24" s="5">
        <v>0.33928568390804598</v>
      </c>
      <c r="L24" s="5">
        <v>0.25305354252873558</v>
      </c>
      <c r="M24" s="4">
        <f>33/87</f>
        <v>0.37931034482758619</v>
      </c>
    </row>
    <row r="25" spans="1:13">
      <c r="F25" s="2"/>
      <c r="G25" s="1" t="s">
        <v>16</v>
      </c>
      <c r="H25" s="3">
        <v>8</v>
      </c>
      <c r="I25" s="4">
        <v>2</v>
      </c>
      <c r="J25" s="4">
        <v>2</v>
      </c>
      <c r="K25" s="5">
        <v>0.25</v>
      </c>
      <c r="L25" s="5">
        <v>0.2</v>
      </c>
      <c r="M25" s="4"/>
    </row>
    <row r="26" spans="1:13">
      <c r="F26" s="2"/>
      <c r="G26" s="1" t="s">
        <v>17</v>
      </c>
      <c r="H26" s="3">
        <v>8</v>
      </c>
      <c r="I26" s="4">
        <v>1</v>
      </c>
      <c r="J26" s="4">
        <v>1</v>
      </c>
      <c r="K26" s="5">
        <v>0</v>
      </c>
      <c r="L26" s="5">
        <v>-0.14285700000000001</v>
      </c>
      <c r="M26" s="4"/>
    </row>
    <row r="27" spans="1:13">
      <c r="F27" s="2"/>
      <c r="G27" s="1" t="s">
        <v>18</v>
      </c>
      <c r="H27" s="3">
        <v>8</v>
      </c>
      <c r="I27" s="4">
        <v>5</v>
      </c>
      <c r="J27" s="4">
        <v>8</v>
      </c>
      <c r="K27" s="5">
        <v>0.82142899999999996</v>
      </c>
      <c r="L27" s="5">
        <v>0.88888900000000004</v>
      </c>
      <c r="M27" s="4"/>
    </row>
    <row r="28" spans="1:13">
      <c r="F28" s="2"/>
      <c r="H28" s="3"/>
      <c r="I28" s="4"/>
      <c r="J28" s="4"/>
      <c r="K28" s="5"/>
      <c r="L28" s="5"/>
      <c r="M28" s="4"/>
    </row>
    <row r="29" spans="1:13">
      <c r="A29" s="1" t="s">
        <v>23</v>
      </c>
      <c r="B29" s="1">
        <v>1000</v>
      </c>
      <c r="C29" s="1">
        <v>1</v>
      </c>
      <c r="D29" s="1">
        <v>200</v>
      </c>
      <c r="E29" s="1">
        <v>1600</v>
      </c>
      <c r="F29" s="2">
        <v>4.9999999999999998E-7</v>
      </c>
      <c r="G29" s="1" t="s">
        <v>15</v>
      </c>
      <c r="H29" s="3">
        <v>8</v>
      </c>
      <c r="I29" s="4">
        <v>3.6150000000000002</v>
      </c>
      <c r="J29" s="4">
        <v>10.17</v>
      </c>
      <c r="K29" s="5">
        <v>0.64892854000000033</v>
      </c>
      <c r="L29" s="5">
        <v>0.43010183109999994</v>
      </c>
      <c r="M29" s="4">
        <f>85/100</f>
        <v>0.85</v>
      </c>
    </row>
    <row r="30" spans="1:13">
      <c r="F30" s="2"/>
      <c r="G30" s="1" t="s">
        <v>16</v>
      </c>
      <c r="H30" s="3">
        <v>8</v>
      </c>
      <c r="I30" s="4">
        <v>3</v>
      </c>
      <c r="J30" s="4">
        <v>9</v>
      </c>
      <c r="K30" s="5">
        <v>0.75</v>
      </c>
      <c r="L30" s="5">
        <v>0.40984100000000001</v>
      </c>
      <c r="M30" s="4"/>
    </row>
    <row r="31" spans="1:13">
      <c r="F31" s="2"/>
      <c r="G31" s="1" t="s">
        <v>17</v>
      </c>
      <c r="H31" s="3">
        <v>8</v>
      </c>
      <c r="I31" s="4">
        <v>1</v>
      </c>
      <c r="J31" s="4">
        <v>2</v>
      </c>
      <c r="K31" s="5">
        <v>0</v>
      </c>
      <c r="L31" s="5">
        <v>0</v>
      </c>
      <c r="M31" s="4"/>
    </row>
    <row r="32" spans="1:13">
      <c r="F32" s="2"/>
      <c r="G32" s="1" t="s">
        <v>18</v>
      </c>
      <c r="H32" s="3">
        <v>8</v>
      </c>
      <c r="I32" s="4">
        <v>7</v>
      </c>
      <c r="J32" s="4">
        <v>23</v>
      </c>
      <c r="K32" s="5">
        <v>0.96428599999999998</v>
      </c>
      <c r="L32" s="5">
        <v>0.96969700000000003</v>
      </c>
      <c r="M32" s="4"/>
    </row>
    <row r="33" spans="1:13">
      <c r="F33" s="2"/>
      <c r="H33" s="3"/>
      <c r="I33" s="4"/>
      <c r="J33" s="4"/>
      <c r="K33" s="5"/>
      <c r="L33" s="5"/>
      <c r="M33" s="4"/>
    </row>
    <row r="34" spans="1:13">
      <c r="A34" s="1" t="s">
        <v>24</v>
      </c>
      <c r="B34" s="1">
        <v>5000</v>
      </c>
      <c r="C34" s="1">
        <v>1</v>
      </c>
      <c r="D34" s="1">
        <v>200</v>
      </c>
      <c r="E34" s="1">
        <v>1600</v>
      </c>
      <c r="F34" s="2">
        <v>9.9999999999999995E-8</v>
      </c>
      <c r="G34" s="1" t="s">
        <v>15</v>
      </c>
      <c r="H34" s="3">
        <v>8</v>
      </c>
      <c r="I34" s="4">
        <v>3.7149999999999999</v>
      </c>
      <c r="J34" s="4">
        <v>8.34</v>
      </c>
      <c r="K34" s="5">
        <v>0.68660715500000014</v>
      </c>
      <c r="L34" s="5">
        <v>0.11453419180000006</v>
      </c>
      <c r="M34" s="4">
        <f>23/100</f>
        <v>0.23</v>
      </c>
    </row>
    <row r="35" spans="1:13">
      <c r="F35" s="2"/>
      <c r="G35" s="1" t="s">
        <v>16</v>
      </c>
      <c r="H35" s="3">
        <v>8</v>
      </c>
      <c r="I35" s="4">
        <v>4</v>
      </c>
      <c r="J35" s="4">
        <v>5</v>
      </c>
      <c r="K35" s="5">
        <v>0.75</v>
      </c>
      <c r="L35" s="5">
        <v>9.2731850000000005E-2</v>
      </c>
      <c r="M35" s="4"/>
    </row>
    <row r="36" spans="1:13">
      <c r="F36" s="2"/>
      <c r="G36" s="1" t="s">
        <v>17</v>
      </c>
      <c r="H36" s="3">
        <v>8</v>
      </c>
      <c r="I36" s="4">
        <v>1</v>
      </c>
      <c r="J36" s="4">
        <v>1</v>
      </c>
      <c r="K36" s="5">
        <v>0</v>
      </c>
      <c r="L36" s="5">
        <v>-0.116883</v>
      </c>
      <c r="M36" s="4"/>
    </row>
    <row r="37" spans="1:13">
      <c r="F37" s="2"/>
      <c r="G37" s="1" t="s">
        <v>18</v>
      </c>
      <c r="H37" s="3">
        <v>8</v>
      </c>
      <c r="I37" s="4">
        <v>8</v>
      </c>
      <c r="J37" s="4">
        <v>23</v>
      </c>
      <c r="K37" s="5">
        <v>1</v>
      </c>
      <c r="L37" s="5">
        <v>0.81278399999999995</v>
      </c>
      <c r="M37" s="4"/>
    </row>
    <row r="38" spans="1:13">
      <c r="F38" s="2"/>
      <c r="H38" s="3"/>
      <c r="I38" s="4"/>
      <c r="J38" s="4"/>
      <c r="K38" s="5"/>
      <c r="L38" s="5"/>
      <c r="M38" s="4"/>
    </row>
    <row r="39" spans="1:13">
      <c r="A39" s="1" t="s">
        <v>25</v>
      </c>
      <c r="B39" s="1">
        <v>5000</v>
      </c>
      <c r="C39" s="1">
        <v>1</v>
      </c>
      <c r="D39" s="1">
        <v>200</v>
      </c>
      <c r="E39" s="1">
        <v>1600</v>
      </c>
      <c r="F39" s="2">
        <v>9.9999999999999995E-8</v>
      </c>
      <c r="G39" s="1" t="s">
        <v>15</v>
      </c>
      <c r="H39" s="3">
        <v>30</v>
      </c>
      <c r="I39" s="4">
        <v>6.17</v>
      </c>
      <c r="J39" s="4">
        <v>11.86</v>
      </c>
      <c r="K39" s="5">
        <v>0.6862873599999999</v>
      </c>
      <c r="L39" s="5">
        <v>0.12882636449999998</v>
      </c>
      <c r="M39" s="4">
        <f>73/100</f>
        <v>0.73</v>
      </c>
    </row>
    <row r="40" spans="1:13">
      <c r="F40" s="2"/>
      <c r="G40" s="1" t="s">
        <v>16</v>
      </c>
      <c r="H40" s="3">
        <v>30</v>
      </c>
      <c r="I40" s="4">
        <v>6</v>
      </c>
      <c r="J40" s="4">
        <v>8</v>
      </c>
      <c r="K40" s="5">
        <v>0.69195399999999996</v>
      </c>
      <c r="L40" s="5">
        <v>0.103382</v>
      </c>
      <c r="M40" s="4"/>
    </row>
    <row r="41" spans="1:13">
      <c r="F41" s="2"/>
      <c r="G41" s="1" t="s">
        <v>17</v>
      </c>
      <c r="H41" s="3">
        <v>30</v>
      </c>
      <c r="I41" s="4">
        <v>2</v>
      </c>
      <c r="J41" s="4">
        <v>3</v>
      </c>
      <c r="K41" s="5">
        <v>6.6667000000000004E-2</v>
      </c>
      <c r="L41" s="5">
        <v>-1.6500000000000001E-2</v>
      </c>
      <c r="M41" s="4"/>
    </row>
    <row r="42" spans="1:13">
      <c r="F42" s="2"/>
      <c r="G42" s="1" t="s">
        <v>18</v>
      </c>
      <c r="H42" s="3">
        <v>30</v>
      </c>
      <c r="I42" s="4">
        <v>12</v>
      </c>
      <c r="J42" s="4">
        <v>23</v>
      </c>
      <c r="K42" s="5">
        <v>0.89425299999999996</v>
      </c>
      <c r="L42" s="5">
        <v>0.48122799999999999</v>
      </c>
      <c r="M42" s="4"/>
    </row>
    <row r="43" spans="1:13">
      <c r="F43" s="2"/>
      <c r="H43" s="3"/>
      <c r="I43" s="4"/>
      <c r="J43" s="4"/>
      <c r="K43" s="5"/>
      <c r="L43" s="5"/>
      <c r="M43" s="4"/>
    </row>
    <row r="44" spans="1:13">
      <c r="A44" s="1" t="s">
        <v>26</v>
      </c>
      <c r="B44" s="1">
        <v>2000</v>
      </c>
      <c r="C44" s="1">
        <v>1</v>
      </c>
      <c r="D44" s="1">
        <v>200</v>
      </c>
      <c r="E44" s="1">
        <v>1600</v>
      </c>
      <c r="F44" s="2">
        <v>9.9999999999999995E-8</v>
      </c>
      <c r="G44" s="1" t="s">
        <v>15</v>
      </c>
      <c r="H44" s="3">
        <v>30</v>
      </c>
      <c r="I44" s="4">
        <v>3.53</v>
      </c>
      <c r="J44" s="4">
        <v>5.59</v>
      </c>
      <c r="K44" s="5">
        <v>0.43912646500000002</v>
      </c>
      <c r="L44" s="5">
        <v>0.18972250014000003</v>
      </c>
      <c r="M44" s="4">
        <f>73/100</f>
        <v>0.73</v>
      </c>
    </row>
    <row r="45" spans="1:13">
      <c r="F45" s="2"/>
      <c r="G45" s="1" t="s">
        <v>16</v>
      </c>
      <c r="H45" s="3">
        <v>30</v>
      </c>
      <c r="I45" s="4">
        <v>3</v>
      </c>
      <c r="J45" s="4">
        <v>6</v>
      </c>
      <c r="K45" s="5">
        <v>6.6667000000000004E-2</v>
      </c>
      <c r="L45" s="5">
        <v>0.1394985</v>
      </c>
      <c r="M45" s="4"/>
    </row>
    <row r="46" spans="1:13">
      <c r="F46" s="2"/>
      <c r="G46" s="1" t="s">
        <v>17</v>
      </c>
      <c r="H46" s="3">
        <v>30</v>
      </c>
      <c r="I46" s="4">
        <v>1</v>
      </c>
      <c r="J46" s="4">
        <v>1</v>
      </c>
      <c r="K46" s="5">
        <v>0</v>
      </c>
      <c r="L46" s="5">
        <v>-3.0840200000000002E-2</v>
      </c>
      <c r="M46" s="4"/>
    </row>
    <row r="47" spans="1:13">
      <c r="F47" s="2"/>
      <c r="G47" s="1" t="s">
        <v>18</v>
      </c>
      <c r="H47" s="3">
        <v>30</v>
      </c>
      <c r="I47" s="4">
        <v>8</v>
      </c>
      <c r="J47" s="4">
        <v>12</v>
      </c>
      <c r="K47" s="5">
        <v>0.81149400000000005</v>
      </c>
      <c r="L47" s="5">
        <v>0.75862099999999999</v>
      </c>
      <c r="M47" s="4"/>
    </row>
    <row r="48" spans="1:13">
      <c r="F48" s="2"/>
      <c r="H48" s="3"/>
      <c r="I48" s="4"/>
      <c r="J48" s="4"/>
      <c r="K48" s="5"/>
      <c r="L48" s="5"/>
      <c r="M48" s="4"/>
    </row>
    <row r="49" spans="1:13">
      <c r="A49" s="1" t="s">
        <v>27</v>
      </c>
      <c r="B49" s="1">
        <v>1000</v>
      </c>
      <c r="C49" s="1">
        <v>1</v>
      </c>
      <c r="F49" s="2">
        <v>9.9999999999999995E-8</v>
      </c>
      <c r="G49" s="1" t="s">
        <v>15</v>
      </c>
      <c r="H49" s="3">
        <v>8</v>
      </c>
      <c r="I49" s="4">
        <v>1.9795918367346939</v>
      </c>
      <c r="J49" s="4">
        <v>1.5714285714285714</v>
      </c>
      <c r="K49" s="5">
        <v>0.35240518367346946</v>
      </c>
      <c r="L49" s="5">
        <v>-7.3637412244897957E-3</v>
      </c>
      <c r="M49" s="4">
        <v>0</v>
      </c>
    </row>
    <row r="50" spans="1:13">
      <c r="F50" s="2"/>
      <c r="G50" s="1" t="s">
        <v>16</v>
      </c>
      <c r="H50" s="3">
        <v>8</v>
      </c>
      <c r="I50" s="4">
        <v>2</v>
      </c>
      <c r="J50" s="4">
        <v>1</v>
      </c>
      <c r="K50" s="5">
        <v>0.25</v>
      </c>
      <c r="L50" s="5">
        <v>0</v>
      </c>
      <c r="M50" s="4"/>
    </row>
    <row r="51" spans="1:13">
      <c r="F51" s="2"/>
      <c r="G51" s="1" t="s">
        <v>17</v>
      </c>
      <c r="H51" s="3">
        <v>8</v>
      </c>
      <c r="I51" s="4">
        <v>1</v>
      </c>
      <c r="J51" s="4">
        <v>1</v>
      </c>
      <c r="K51" s="5">
        <v>0</v>
      </c>
      <c r="L51" s="5">
        <v>-0.14285700000000001</v>
      </c>
      <c r="M51" s="4"/>
    </row>
    <row r="52" spans="1:13">
      <c r="F52" s="2"/>
      <c r="G52" s="1" t="s">
        <v>18</v>
      </c>
      <c r="H52" s="3">
        <v>8</v>
      </c>
      <c r="I52" s="4">
        <v>4</v>
      </c>
      <c r="J52" s="4">
        <v>4</v>
      </c>
      <c r="K52" s="5">
        <v>0.82142899999999996</v>
      </c>
      <c r="L52" s="5">
        <v>0.28571400000000002</v>
      </c>
      <c r="M52" s="4"/>
    </row>
    <row r="53" spans="1:13">
      <c r="F53" s="2"/>
      <c r="H53" s="3"/>
      <c r="I53" s="4"/>
      <c r="J53" s="4"/>
      <c r="K53" s="5"/>
      <c r="L53" s="5"/>
      <c r="M53" s="4"/>
    </row>
    <row r="54" spans="1:13">
      <c r="A54" s="1" t="s">
        <v>28</v>
      </c>
      <c r="B54" s="1">
        <v>2000</v>
      </c>
      <c r="C54" s="1">
        <v>1</v>
      </c>
      <c r="F54" s="2">
        <v>9.9999999999999995E-8</v>
      </c>
      <c r="G54" s="1" t="s">
        <v>15</v>
      </c>
      <c r="H54" s="3">
        <v>8</v>
      </c>
      <c r="I54" s="4">
        <v>2.2291666666666665</v>
      </c>
      <c r="J54" s="4">
        <v>1.9583333333333333</v>
      </c>
      <c r="K54" s="5">
        <v>0.41716260416666651</v>
      </c>
      <c r="L54" s="5">
        <v>1.8025790277777748E-3</v>
      </c>
      <c r="M54" s="4">
        <f>1/72</f>
        <v>1.3888888888888888E-2</v>
      </c>
    </row>
    <row r="55" spans="1:13">
      <c r="F55" s="2"/>
      <c r="G55" s="1" t="s">
        <v>16</v>
      </c>
      <c r="H55" s="3">
        <v>8</v>
      </c>
      <c r="I55" s="4">
        <v>2</v>
      </c>
      <c r="J55" s="4">
        <v>1</v>
      </c>
      <c r="K55" s="5">
        <v>0.25</v>
      </c>
      <c r="L55" s="5">
        <v>0</v>
      </c>
      <c r="M55" s="4"/>
    </row>
    <row r="56" spans="1:13">
      <c r="F56" s="2"/>
      <c r="G56" s="1" t="s">
        <v>17</v>
      </c>
      <c r="H56" s="3">
        <v>8</v>
      </c>
      <c r="I56" s="4">
        <v>1</v>
      </c>
      <c r="J56" s="4">
        <v>1</v>
      </c>
      <c r="K56" s="5">
        <v>0</v>
      </c>
      <c r="L56" s="5">
        <v>-0.14285700000000001</v>
      </c>
      <c r="M56" s="4"/>
    </row>
    <row r="57" spans="1:13">
      <c r="F57" s="2"/>
      <c r="G57" s="1" t="s">
        <v>18</v>
      </c>
      <c r="H57" s="3">
        <v>8</v>
      </c>
      <c r="I57" s="4">
        <v>5</v>
      </c>
      <c r="J57" s="4">
        <v>5</v>
      </c>
      <c r="K57" s="5">
        <v>0.89285700000000001</v>
      </c>
      <c r="L57" s="5">
        <v>0.506494</v>
      </c>
      <c r="M57" s="4"/>
    </row>
    <row r="58" spans="1:13">
      <c r="F58" s="2"/>
      <c r="H58" s="3"/>
      <c r="I58" s="4"/>
      <c r="J58" s="4"/>
      <c r="K58" s="5"/>
      <c r="L58" s="5"/>
      <c r="M58" s="4"/>
    </row>
    <row r="59" spans="1:13">
      <c r="A59" s="1" t="s">
        <v>29</v>
      </c>
      <c r="B59" s="1">
        <v>2000</v>
      </c>
      <c r="C59" s="1">
        <v>1</v>
      </c>
      <c r="F59" s="2">
        <v>9.9999999999999995E-7</v>
      </c>
      <c r="G59" s="1" t="s">
        <v>15</v>
      </c>
      <c r="H59" s="3">
        <v>8</v>
      </c>
      <c r="I59" s="4">
        <v>4.7300000000000004</v>
      </c>
      <c r="J59" s="4">
        <v>12.64</v>
      </c>
      <c r="K59" s="5">
        <v>0.79374994000000088</v>
      </c>
      <c r="L59" s="5">
        <v>-7.0915153000000028E-3</v>
      </c>
      <c r="M59" s="4">
        <f>4/100</f>
        <v>0.04</v>
      </c>
    </row>
    <row r="60" spans="1:13">
      <c r="F60" s="2"/>
      <c r="G60" s="1" t="s">
        <v>16</v>
      </c>
      <c r="H60" s="3">
        <v>8</v>
      </c>
      <c r="I60" s="4">
        <v>5</v>
      </c>
      <c r="J60" s="4">
        <v>13</v>
      </c>
      <c r="K60" s="5">
        <v>0.89285700000000001</v>
      </c>
      <c r="L60" s="5">
        <v>-3.8665000000000005E-2</v>
      </c>
      <c r="M60" s="4"/>
    </row>
    <row r="61" spans="1:13">
      <c r="F61" s="2"/>
      <c r="G61" s="1" t="s">
        <v>17</v>
      </c>
      <c r="H61" s="3">
        <v>8</v>
      </c>
      <c r="I61" s="4">
        <v>1</v>
      </c>
      <c r="J61" s="4">
        <v>1</v>
      </c>
      <c r="K61" s="5">
        <v>0</v>
      </c>
      <c r="L61" s="5">
        <v>-0.13914699999999999</v>
      </c>
      <c r="M61" s="4"/>
    </row>
    <row r="62" spans="1:13">
      <c r="F62" s="2"/>
      <c r="G62" s="1" t="s">
        <v>18</v>
      </c>
      <c r="H62" s="3">
        <v>8</v>
      </c>
      <c r="I62" s="4">
        <v>7</v>
      </c>
      <c r="J62" s="4">
        <v>32</v>
      </c>
      <c r="K62" s="5">
        <v>0.96428599999999998</v>
      </c>
      <c r="L62" s="5">
        <v>0.38095200000000001</v>
      </c>
      <c r="M62" s="4"/>
    </row>
    <row r="63" spans="1:13">
      <c r="F63" s="2"/>
      <c r="H63" s="3"/>
      <c r="I63" s="4"/>
      <c r="J63" s="4"/>
      <c r="K63" s="5"/>
      <c r="L63" s="5"/>
      <c r="M63" s="4"/>
    </row>
    <row r="64" spans="1:13">
      <c r="A64" s="1" t="s">
        <v>30</v>
      </c>
      <c r="B64" s="1">
        <v>2000</v>
      </c>
      <c r="C64" s="1">
        <v>1</v>
      </c>
      <c r="F64" s="2">
        <v>9.9999999999999995E-7</v>
      </c>
      <c r="G64" s="1" t="s">
        <v>15</v>
      </c>
      <c r="H64" s="3">
        <v>30</v>
      </c>
      <c r="I64" s="4">
        <v>9.1199999999999992</v>
      </c>
      <c r="J64" s="4">
        <v>17.13</v>
      </c>
      <c r="K64" s="5">
        <v>0.79789655499999979</v>
      </c>
      <c r="L64" s="5">
        <v>-5.6890963100000016E-3</v>
      </c>
      <c r="M64" s="4">
        <f>4/100</f>
        <v>0.04</v>
      </c>
    </row>
    <row r="65" spans="6:13">
      <c r="F65" s="2"/>
      <c r="G65" s="1" t="s">
        <v>16</v>
      </c>
      <c r="H65" s="3">
        <v>30</v>
      </c>
      <c r="I65" s="4">
        <v>8</v>
      </c>
      <c r="J65" s="4">
        <v>14</v>
      </c>
      <c r="K65" s="5">
        <v>0.82758600000000004</v>
      </c>
      <c r="L65" s="5">
        <v>-1.30174E-2</v>
      </c>
      <c r="M65" s="4"/>
    </row>
    <row r="66" spans="6:13">
      <c r="F66" s="2"/>
      <c r="G66" s="1" t="s">
        <v>17</v>
      </c>
      <c r="H66" s="3">
        <v>30</v>
      </c>
      <c r="I66" s="4">
        <v>4</v>
      </c>
      <c r="J66" s="4">
        <v>7</v>
      </c>
      <c r="K66" s="5">
        <v>0.25287399999999999</v>
      </c>
      <c r="L66" s="5">
        <v>-3.2848500000000003E-2</v>
      </c>
      <c r="M66" s="4"/>
    </row>
    <row r="67" spans="6:13">
      <c r="F67" s="2"/>
      <c r="G67" s="1" t="s">
        <v>18</v>
      </c>
      <c r="H67" s="3">
        <v>30</v>
      </c>
      <c r="I67" s="4">
        <v>16</v>
      </c>
      <c r="J67" s="4">
        <v>39</v>
      </c>
      <c r="K67" s="5">
        <v>0.94252899999999995</v>
      </c>
      <c r="L67" s="5">
        <v>0.136328</v>
      </c>
      <c r="M67" s="4"/>
    </row>
  </sheetData>
  <mergeCells count="1">
    <mergeCell ref="B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 Heuertz</dc:creator>
  <cp:lastModifiedBy>Myriam Heuertz</cp:lastModifiedBy>
  <dcterms:created xsi:type="dcterms:W3CDTF">2013-07-26T07:09:47Z</dcterms:created>
  <dcterms:modified xsi:type="dcterms:W3CDTF">2013-07-26T13:20:29Z</dcterms:modified>
</cp:coreProperties>
</file>