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7695" activeTab="1"/>
  </bookViews>
  <sheets>
    <sheet name="Rowe et al 2011 data" sheetId="1" r:id="rId1"/>
    <sheet name="Franzosa 200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3"/>
  <c r="G1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39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E2"/>
  <c r="C2"/>
  <c r="F3" i="2"/>
  <c r="F4"/>
  <c r="F5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30"/>
  <c r="F31"/>
  <c r="F32"/>
  <c r="F33"/>
  <c r="F34"/>
  <c r="F2"/>
  <c r="C3"/>
  <c r="C4"/>
  <c r="C5"/>
  <c r="C6"/>
  <c r="C7"/>
  <c r="C8"/>
  <c r="C9"/>
  <c r="C10"/>
  <c r="C11"/>
  <c r="C13"/>
  <c r="C14"/>
  <c r="C15"/>
  <c r="C16"/>
  <c r="C17"/>
  <c r="C18"/>
  <c r="C19"/>
  <c r="C21"/>
  <c r="C22"/>
  <c r="C23"/>
  <c r="C24"/>
  <c r="C25"/>
  <c r="C26"/>
  <c r="C27"/>
  <c r="C30"/>
  <c r="C32"/>
  <c r="C33"/>
  <c r="C34"/>
  <c r="C2"/>
  <c r="E2" i="1"/>
  <c r="C2"/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"/>
</calcChain>
</file>

<file path=xl/comments1.xml><?xml version="1.0" encoding="utf-8"?>
<comments xmlns="http://schemas.openxmlformats.org/spreadsheetml/2006/main">
  <authors>
    <author>Ricardo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Ricardo:</t>
        </r>
        <r>
          <rPr>
            <sz val="9"/>
            <color indexed="81"/>
            <rFont val="Tahoma"/>
            <family val="2"/>
          </rPr>
          <t xml:space="preserve">
Mass body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Ricardo:</t>
        </r>
        <r>
          <rPr>
            <sz val="9"/>
            <color indexed="81"/>
            <rFont val="Tahoma"/>
            <family val="2"/>
          </rPr>
          <t xml:space="preserve">
Mass brain</t>
        </r>
      </text>
    </comment>
  </commentList>
</comments>
</file>

<file path=xl/sharedStrings.xml><?xml version="1.0" encoding="utf-8"?>
<sst xmlns="http://schemas.openxmlformats.org/spreadsheetml/2006/main" count="162" uniqueCount="82">
  <si>
    <t xml:space="preserve">Taxon </t>
  </si>
  <si>
    <t xml:space="preserve">Mass (g) </t>
  </si>
  <si>
    <t xml:space="preserve">Log mass </t>
  </si>
  <si>
    <t xml:space="preserve">EV (ml) </t>
  </si>
  <si>
    <t xml:space="preserve">Log EV </t>
  </si>
  <si>
    <t xml:space="preserve">Asioryctes nemegetensis </t>
  </si>
  <si>
    <t xml:space="preserve">Canus lupus </t>
  </si>
  <si>
    <t xml:space="preserve">Chulsanbaatar vulgaris </t>
  </si>
  <si>
    <t xml:space="preserve">Dasypus novemcinctus </t>
  </si>
  <si>
    <t xml:space="preserve">Felis silvestris catus </t>
  </si>
  <si>
    <t xml:space="preserve">Hadrocodium wui </t>
  </si>
  <si>
    <t xml:space="preserve">Kennalestes gobiensis  </t>
  </si>
  <si>
    <t xml:space="preserve">Kryptobaatar dashzevegi </t>
  </si>
  <si>
    <t xml:space="preserve">Leptictis dakotensis </t>
  </si>
  <si>
    <t xml:space="preserve">Manis tricuspis </t>
  </si>
  <si>
    <t xml:space="preserve">Monodelphis domestica </t>
  </si>
  <si>
    <t xml:space="preserve">Orycteropus afer </t>
  </si>
  <si>
    <t xml:space="preserve">Phascolarctos cinereus </t>
  </si>
  <si>
    <t xml:space="preserve">Procavia capensis </t>
  </si>
  <si>
    <t xml:space="preserve">Pucadelphys andinus </t>
  </si>
  <si>
    <t xml:space="preserve">Tachyglossus aculeatus </t>
  </si>
  <si>
    <t xml:space="preserve">Therioherpeton cargnini </t>
  </si>
  <si>
    <t xml:space="preserve">Thrinaxodon liorhinus </t>
  </si>
  <si>
    <t xml:space="preserve">Trichechus senegalensis </t>
  </si>
  <si>
    <t xml:space="preserve">Vincelestes neuquenianus </t>
  </si>
  <si>
    <t xml:space="preserve">Vombatus ursinus </t>
  </si>
  <si>
    <t xml:space="preserve">Zalambdalestes lechei </t>
  </si>
  <si>
    <t>Niassodon mfumukazi</t>
  </si>
  <si>
    <t xml:space="preserve">MBd(g) </t>
  </si>
  <si>
    <t xml:space="preserve">MBr (g) </t>
  </si>
  <si>
    <t xml:space="preserve">Allosaurus fragilis </t>
  </si>
  <si>
    <t xml:space="preserve">Anhanguera santanae </t>
  </si>
  <si>
    <t xml:space="preserve">Apteryxsp. </t>
  </si>
  <si>
    <t>-</t>
  </si>
  <si>
    <t xml:space="preserve">Chauna chavaria </t>
  </si>
  <si>
    <t xml:space="preserve">Citipati osmolskae </t>
  </si>
  <si>
    <t xml:space="preserve">Crocodylus acutus </t>
  </si>
  <si>
    <t xml:space="preserve">Crocodylus moreleti </t>
  </si>
  <si>
    <t xml:space="preserve">Diplodocus hayi </t>
  </si>
  <si>
    <t xml:space="preserve">Dromiceiomimus brevitertius </t>
  </si>
  <si>
    <t xml:space="preserve">Majungatholus atopus </t>
  </si>
  <si>
    <t xml:space="preserve">Mongolodon junior </t>
  </si>
  <si>
    <t xml:space="preserve">Saurosuchus galilei </t>
  </si>
  <si>
    <t xml:space="preserve">Troodon formosus </t>
  </si>
  <si>
    <t xml:space="preserve">Tyrannosaurus rex </t>
  </si>
  <si>
    <t xml:space="preserve">Zos Canyon troodontid </t>
  </si>
  <si>
    <t xml:space="preserve">A. atokensis </t>
  </si>
  <si>
    <t xml:space="preserve">Anas plaryrhynchos </t>
  </si>
  <si>
    <t xml:space="preserve">A. lithographica </t>
  </si>
  <si>
    <t xml:space="preserve">C. saharicus </t>
  </si>
  <si>
    <r>
      <t>EQ</t>
    </r>
    <r>
      <rPr>
        <sz val="10"/>
        <color rgb="FF000000"/>
        <rFont val="Calibri"/>
        <family val="2"/>
        <scheme val="minor"/>
      </rPr>
      <t xml:space="preserve"> </t>
    </r>
  </si>
  <si>
    <r>
      <t>Dasyurus hallucatus</t>
    </r>
    <r>
      <rPr>
        <sz val="10"/>
        <color rgb="FF000000"/>
        <rFont val="Calibri"/>
        <family val="2"/>
        <scheme val="minor"/>
      </rPr>
      <t xml:space="preserve"> </t>
    </r>
  </si>
  <si>
    <r>
      <t>Diademodon</t>
    </r>
    <r>
      <rPr>
        <sz val="10"/>
        <color rgb="FF000000"/>
        <rFont val="Calibri"/>
        <family val="2"/>
        <scheme val="minor"/>
      </rPr>
      <t xml:space="preserve"> sp </t>
    </r>
  </si>
  <si>
    <r>
      <t>Didelphis virginiana</t>
    </r>
    <r>
      <rPr>
        <sz val="10"/>
        <color rgb="FF000000"/>
        <rFont val="Calibri"/>
        <family val="2"/>
        <scheme val="minor"/>
      </rPr>
      <t xml:space="preserve"> </t>
    </r>
  </si>
  <si>
    <r>
      <t>Dromiciops gliroides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</si>
  <si>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Exaeretodon </t>
    </r>
    <r>
      <rPr>
        <sz val="10"/>
        <color rgb="FF000000"/>
        <rFont val="Calibri"/>
        <family val="2"/>
        <scheme val="minor"/>
      </rPr>
      <t>sp.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</si>
  <si>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Massetognathus</t>
    </r>
    <r>
      <rPr>
        <sz val="10"/>
        <color rgb="FF000000"/>
        <rFont val="Calibri"/>
        <family val="2"/>
        <scheme val="minor"/>
      </rPr>
      <t xml:space="preserve"> sp.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</si>
  <si>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Morganucodon</t>
    </r>
    <r>
      <rPr>
        <sz val="10"/>
        <color rgb="FF000000"/>
        <rFont val="Calibri"/>
        <family val="2"/>
        <scheme val="minor"/>
      </rPr>
      <t xml:space="preserve"> sp. </t>
    </r>
  </si>
  <si>
    <r>
      <t>Obdurodon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dicksoni </t>
    </r>
  </si>
  <si>
    <r>
      <t>Ornithorhynchus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anatinus </t>
    </r>
  </si>
  <si>
    <r>
      <t>Probainognathus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jenseni </t>
    </r>
  </si>
  <si>
    <r>
      <t xml:space="preserve">Probelesodon </t>
    </r>
    <r>
      <rPr>
        <sz val="10"/>
        <color rgb="FF000000"/>
        <rFont val="Calibri"/>
        <family val="2"/>
        <scheme val="minor"/>
      </rPr>
      <t>sp.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</si>
  <si>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Ptilodus</t>
    </r>
    <r>
      <rPr>
        <sz val="10"/>
        <color rgb="FF000000"/>
        <rFont val="Calibri"/>
        <family val="2"/>
        <scheme val="minor"/>
      </rPr>
      <t xml:space="preserve"> sp.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</si>
  <si>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Triconodon</t>
    </r>
    <r>
      <rPr>
        <sz val="10"/>
        <color rgb="FF000000"/>
        <rFont val="Calibri"/>
        <family val="2"/>
        <scheme val="minor"/>
      </rPr>
      <t xml:space="preserve"> sp.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</si>
  <si>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Zaglossus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bruijni </t>
    </r>
  </si>
  <si>
    <t>Volume (ml)</t>
  </si>
  <si>
    <t>Byronosaurus</t>
  </si>
  <si>
    <r>
      <t xml:space="preserve">Crypturellus </t>
    </r>
    <r>
      <rPr>
        <i/>
        <sz val="11"/>
        <color rgb="FF282828"/>
        <rFont val="Calibri"/>
        <family val="2"/>
        <scheme val="minor"/>
      </rPr>
      <t xml:space="preserve">cinnamomeus </t>
    </r>
  </si>
  <si>
    <r>
      <t xml:space="preserve">Dillornis </t>
    </r>
    <r>
      <rPr>
        <i/>
        <sz val="11"/>
        <color rgb="FF404040"/>
        <rFont val="Calibri"/>
        <family val="2"/>
        <scheme val="minor"/>
      </rPr>
      <t xml:space="preserve">gigantell$ </t>
    </r>
  </si>
  <si>
    <r>
      <t>Rhamphorhyn</t>
    </r>
    <r>
      <rPr>
        <i/>
        <sz val="11"/>
        <color rgb="FF525252"/>
        <rFont val="Calibri"/>
        <family val="2"/>
        <scheme val="minor"/>
      </rPr>
      <t xml:space="preserve">chus </t>
    </r>
    <r>
      <rPr>
        <i/>
        <sz val="11"/>
        <color rgb="FF282828"/>
        <rFont val="Calibri"/>
        <family val="2"/>
        <scheme val="minor"/>
      </rPr>
      <t xml:space="preserve">muensteri </t>
    </r>
  </si>
  <si>
    <t>Taxon</t>
  </si>
  <si>
    <t xml:space="preserve">C. magnicornis </t>
  </si>
  <si>
    <t>Niassodon mfumukasi</t>
  </si>
  <si>
    <t>Log MBd</t>
  </si>
  <si>
    <t>Log Vol</t>
  </si>
  <si>
    <t xml:space="preserve">Crypturellus cinnamomeus </t>
  </si>
  <si>
    <t xml:space="preserve">Rhamphorhynchus muensteri </t>
  </si>
  <si>
    <t>Dinornis giganteus</t>
  </si>
  <si>
    <t>Dinosaur</t>
  </si>
  <si>
    <t>Pterosaur</t>
  </si>
  <si>
    <t>Bird</t>
  </si>
  <si>
    <t>Crocodyle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</si>
</sst>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82828"/>
      <name val="Calibri"/>
      <family val="2"/>
      <scheme val="minor"/>
    </font>
    <font>
      <i/>
      <sz val="11"/>
      <color rgb="FF282828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color rgb="FF404040"/>
      <name val="Calibri"/>
      <family val="2"/>
      <scheme val="minor"/>
    </font>
    <font>
      <i/>
      <sz val="11"/>
      <color rgb="FF525252"/>
      <name val="Calibri"/>
      <family val="2"/>
      <scheme val="minor"/>
    </font>
    <font>
      <b/>
      <sz val="11"/>
      <color rgb="FF282828"/>
      <name val="Calibri"/>
      <family val="2"/>
      <scheme val="minor"/>
    </font>
    <font>
      <b/>
      <i/>
      <sz val="11"/>
      <color rgb="FF28282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20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1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'Rowe et al 2011 data'!$E$1</c:f>
              <c:strCache>
                <c:ptCount val="1"/>
                <c:pt idx="0">
                  <c:v>Log EV 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</c:spPr>
            </c:marker>
          </c:dPt>
          <c:trendline>
            <c:trendlineType val="linear"/>
          </c:trendline>
          <c:xVal>
            <c:numRef>
              <c:f>'Rowe et al 2011 data'!$C$2:$C$116</c:f>
              <c:numCache>
                <c:formatCode>General</c:formatCode>
                <c:ptCount val="115"/>
                <c:pt idx="0">
                  <c:v>2.6910814921229687</c:v>
                </c:pt>
                <c:pt idx="1">
                  <c:v>1.6354837</c:v>
                </c:pt>
                <c:pt idx="2">
                  <c:v>4.5622929000000001</c:v>
                </c:pt>
                <c:pt idx="3">
                  <c:v>1.1238516000000001</c:v>
                </c:pt>
                <c:pt idx="4">
                  <c:v>3.6020599999999998</c:v>
                </c:pt>
                <c:pt idx="5">
                  <c:v>2.6031444000000001</c:v>
                </c:pt>
                <c:pt idx="6">
                  <c:v>4.6989700000000001</c:v>
                </c:pt>
                <c:pt idx="7">
                  <c:v>3.4471579999999999</c:v>
                </c:pt>
                <c:pt idx="8">
                  <c:v>1.3324385000000001</c:v>
                </c:pt>
                <c:pt idx="9">
                  <c:v>4.6709598000000003</c:v>
                </c:pt>
                <c:pt idx="10">
                  <c:v>3.6532125</c:v>
                </c:pt>
                <c:pt idx="11">
                  <c:v>0.30103000000000002</c:v>
                </c:pt>
                <c:pt idx="12">
                  <c:v>1.5910645999999999</c:v>
                </c:pt>
                <c:pt idx="13">
                  <c:v>1.4487063</c:v>
                </c:pt>
                <c:pt idx="14">
                  <c:v>2.8450980000000001</c:v>
                </c:pt>
                <c:pt idx="15">
                  <c:v>3.6532125</c:v>
                </c:pt>
                <c:pt idx="16">
                  <c:v>3.2706788000000002</c:v>
                </c:pt>
                <c:pt idx="17">
                  <c:v>1.9052560000000001</c:v>
                </c:pt>
                <c:pt idx="18">
                  <c:v>1.7075701999999999</c:v>
                </c:pt>
                <c:pt idx="19">
                  <c:v>3.3092041999999999</c:v>
                </c:pt>
                <c:pt idx="20">
                  <c:v>3.1427022</c:v>
                </c:pt>
                <c:pt idx="21">
                  <c:v>4.7781513000000002</c:v>
                </c:pt>
                <c:pt idx="22">
                  <c:v>3.9777236</c:v>
                </c:pt>
                <c:pt idx="23">
                  <c:v>2.7708520000000001</c:v>
                </c:pt>
                <c:pt idx="24">
                  <c:v>3.5805829</c:v>
                </c:pt>
                <c:pt idx="25">
                  <c:v>3.5797835999999998</c:v>
                </c:pt>
                <c:pt idx="26">
                  <c:v>2.2121876</c:v>
                </c:pt>
                <c:pt idx="27">
                  <c:v>1.6901961000000001</c:v>
                </c:pt>
                <c:pt idx="28">
                  <c:v>3.6283889</c:v>
                </c:pt>
                <c:pt idx="29">
                  <c:v>1.9052560000000001</c:v>
                </c:pt>
                <c:pt idx="30">
                  <c:v>2.8450980000000001</c:v>
                </c:pt>
                <c:pt idx="31">
                  <c:v>5.146128</c:v>
                </c:pt>
                <c:pt idx="32">
                  <c:v>2.1398790999999999</c:v>
                </c:pt>
                <c:pt idx="33">
                  <c:v>2.9542424999999999</c:v>
                </c:pt>
                <c:pt idx="34">
                  <c:v>4.3979400000000002</c:v>
                </c:pt>
                <c:pt idx="35">
                  <c:v>3.8750613</c:v>
                </c:pt>
                <c:pt idx="36">
                  <c:v>1.9174530000000001</c:v>
                </c:pt>
              </c:numCache>
            </c:numRef>
          </c:xVal>
          <c:yVal>
            <c:numRef>
              <c:f>'Rowe et al 2011 data'!$E$2:$E$116</c:f>
              <c:numCache>
                <c:formatCode>General</c:formatCode>
                <c:ptCount val="115"/>
                <c:pt idx="0">
                  <c:v>2.6124516745450282E-2</c:v>
                </c:pt>
                <c:pt idx="1">
                  <c:v>-0.30099999999999999</c:v>
                </c:pt>
                <c:pt idx="2">
                  <c:v>2.1873399999999998</c:v>
                </c:pt>
                <c:pt idx="3">
                  <c:v>-0.65759999999999996</c:v>
                </c:pt>
                <c:pt idx="4">
                  <c:v>1.0230900000000001</c:v>
                </c:pt>
                <c:pt idx="5">
                  <c:v>0.52361999999999997</c:v>
                </c:pt>
                <c:pt idx="6">
                  <c:v>1.4309000000000001</c:v>
                </c:pt>
                <c:pt idx="7">
                  <c:v>0.82006999999999997</c:v>
                </c:pt>
                <c:pt idx="8">
                  <c:v>-8.5699999999999998E-2</c:v>
                </c:pt>
                <c:pt idx="9">
                  <c:v>1.2830699999999999</c:v>
                </c:pt>
                <c:pt idx="10">
                  <c:v>1.4514199999999999</c:v>
                </c:pt>
                <c:pt idx="11">
                  <c:v>-1.3452999999999999</c:v>
                </c:pt>
                <c:pt idx="12">
                  <c:v>-0.52429999999999999</c:v>
                </c:pt>
                <c:pt idx="13">
                  <c:v>-0.4647</c:v>
                </c:pt>
                <c:pt idx="14">
                  <c:v>0.77815000000000001</c:v>
                </c:pt>
                <c:pt idx="15">
                  <c:v>1.02983</c:v>
                </c:pt>
                <c:pt idx="16">
                  <c:v>0.52244000000000002</c:v>
                </c:pt>
                <c:pt idx="17">
                  <c:v>-2.0500000000000001E-2</c:v>
                </c:pt>
                <c:pt idx="18">
                  <c:v>-0.48809999999999998</c:v>
                </c:pt>
                <c:pt idx="19">
                  <c:v>1.1887300000000001</c:v>
                </c:pt>
                <c:pt idx="20">
                  <c:v>0.98819999999999997</c:v>
                </c:pt>
                <c:pt idx="21">
                  <c:v>2.0167999999999999</c:v>
                </c:pt>
                <c:pt idx="22">
                  <c:v>1.41954</c:v>
                </c:pt>
                <c:pt idx="23">
                  <c:v>7.918E-2</c:v>
                </c:pt>
                <c:pt idx="24">
                  <c:v>0.63649</c:v>
                </c:pt>
                <c:pt idx="25">
                  <c:v>1.15646</c:v>
                </c:pt>
                <c:pt idx="26">
                  <c:v>0.17025999999999999</c:v>
                </c:pt>
                <c:pt idx="27">
                  <c:v>-0.50580000000000003</c:v>
                </c:pt>
                <c:pt idx="28">
                  <c:v>1.30131</c:v>
                </c:pt>
                <c:pt idx="29">
                  <c:v>-0.44369999999999998</c:v>
                </c:pt>
                <c:pt idx="30">
                  <c:v>0.16495000000000001</c:v>
                </c:pt>
                <c:pt idx="31">
                  <c:v>2.5735199999999998</c:v>
                </c:pt>
                <c:pt idx="32">
                  <c:v>-8.6199999999999999E-2</c:v>
                </c:pt>
                <c:pt idx="33">
                  <c:v>0.37492999999999999</c:v>
                </c:pt>
                <c:pt idx="34">
                  <c:v>1.80314</c:v>
                </c:pt>
                <c:pt idx="35">
                  <c:v>1.5568900000000001</c:v>
                </c:pt>
                <c:pt idx="36">
                  <c:v>8.6E-3</c:v>
                </c:pt>
              </c:numCache>
            </c:numRef>
          </c:yVal>
        </c:ser>
        <c:axId val="68697472"/>
        <c:axId val="68716032"/>
      </c:scatterChart>
      <c:valAx>
        <c:axId val="6869747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Body Mass</a:t>
                </a:r>
              </a:p>
            </c:rich>
          </c:tx>
        </c:title>
        <c:numFmt formatCode="General" sourceLinked="1"/>
        <c:tickLblPos val="nextTo"/>
        <c:crossAx val="68716032"/>
        <c:crosses val="autoZero"/>
        <c:crossBetween val="midCat"/>
      </c:valAx>
      <c:valAx>
        <c:axId val="6871603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 Endocranial</a:t>
                </a:r>
                <a:r>
                  <a:rPr lang="en-US" baseline="0"/>
                  <a:t> Volume</a:t>
                </a:r>
                <a:endParaRPr lang="en-US"/>
              </a:p>
            </c:rich>
          </c:tx>
        </c:title>
        <c:numFmt formatCode="General" sourceLinked="1"/>
        <c:tickLblPos val="nextTo"/>
        <c:crossAx val="6869747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'Franzosa 2004'!$F$1</c:f>
              <c:strCache>
                <c:ptCount val="1"/>
                <c:pt idx="0">
                  <c:v>Log Vol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</c:spPr>
            </c:marker>
          </c:dPt>
          <c:trendline>
            <c:trendlineType val="linear"/>
          </c:trendline>
          <c:xVal>
            <c:numRef>
              <c:f>'Franzosa 2004'!$C$2:$C$35</c:f>
              <c:numCache>
                <c:formatCode>General</c:formatCode>
                <c:ptCount val="34"/>
                <c:pt idx="0">
                  <c:v>2.6910814921229687</c:v>
                </c:pt>
                <c:pt idx="1">
                  <c:v>6</c:v>
                </c:pt>
                <c:pt idx="2">
                  <c:v>6</c:v>
                </c:pt>
                <c:pt idx="3">
                  <c:v>2.8573324964312685</c:v>
                </c:pt>
                <c:pt idx="4">
                  <c:v>3.1986570869544226</c:v>
                </c:pt>
                <c:pt idx="5">
                  <c:v>3.8808135922807914</c:v>
                </c:pt>
                <c:pt idx="6">
                  <c:v>2.9444826721501687</c:v>
                </c:pt>
                <c:pt idx="7">
                  <c:v>3.5854607295085006</c:v>
                </c:pt>
                <c:pt idx="8">
                  <c:v>2.4771212547196626</c:v>
                </c:pt>
                <c:pt idx="9">
                  <c:v>2.6020599913279625</c:v>
                </c:pt>
                <c:pt idx="11">
                  <c:v>6.6020599913279625</c:v>
                </c:pt>
                <c:pt idx="12">
                  <c:v>6.8692317197309762</c:v>
                </c:pt>
                <c:pt idx="13">
                  <c:v>5.510545010206612</c:v>
                </c:pt>
                <c:pt idx="14">
                  <c:v>5.8450980400142569</c:v>
                </c:pt>
                <c:pt idx="15">
                  <c:v>3.3426200425533481</c:v>
                </c:pt>
                <c:pt idx="16">
                  <c:v>4.7934620960026262</c:v>
                </c:pt>
                <c:pt idx="17">
                  <c:v>5.1271047983648073</c:v>
                </c:pt>
                <c:pt idx="19">
                  <c:v>2.6434526764861874</c:v>
                </c:pt>
                <c:pt idx="20">
                  <c:v>5.0681858617461613</c:v>
                </c:pt>
                <c:pt idx="21">
                  <c:v>5.3010299956639813</c:v>
                </c:pt>
                <c:pt idx="22">
                  <c:v>7.0791812460476251</c:v>
                </c:pt>
                <c:pt idx="23">
                  <c:v>7.2787536009528289</c:v>
                </c:pt>
                <c:pt idx="24">
                  <c:v>5.0969100130080562</c:v>
                </c:pt>
                <c:pt idx="25">
                  <c:v>5.2430380486862944</c:v>
                </c:pt>
                <c:pt idx="28">
                  <c:v>2.1335389083702174</c:v>
                </c:pt>
                <c:pt idx="30">
                  <c:v>4.653212513775344</c:v>
                </c:pt>
                <c:pt idx="31">
                  <c:v>6.6020599913279625</c:v>
                </c:pt>
                <c:pt idx="32">
                  <c:v>6.8692317197309762</c:v>
                </c:pt>
              </c:numCache>
            </c:numRef>
          </c:xVal>
          <c:yVal>
            <c:numRef>
              <c:f>'Franzosa 2004'!$F$2:$F$35</c:f>
              <c:numCache>
                <c:formatCode>General</c:formatCode>
                <c:ptCount val="34"/>
                <c:pt idx="0">
                  <c:v>2.6124516745450282E-2</c:v>
                </c:pt>
                <c:pt idx="1">
                  <c:v>-2.2806033757235538</c:v>
                </c:pt>
                <c:pt idx="2">
                  <c:v>-2.2278867046136734</c:v>
                </c:pt>
                <c:pt idx="3">
                  <c:v>-0.83387326220125124</c:v>
                </c:pt>
                <c:pt idx="4">
                  <c:v>-0.83387326220125124</c:v>
                </c:pt>
                <c:pt idx="5">
                  <c:v>-0.91162447739147257</c:v>
                </c:pt>
                <c:pt idx="6">
                  <c:v>-0.97224015461725055</c:v>
                </c:pt>
                <c:pt idx="7">
                  <c:v>-0.97224015461725055</c:v>
                </c:pt>
                <c:pt idx="8">
                  <c:v>-0.24551266781414979</c:v>
                </c:pt>
                <c:pt idx="9">
                  <c:v>-0.24551266781414979</c:v>
                </c:pt>
                <c:pt idx="10">
                  <c:v>-0.65888597676915328</c:v>
                </c:pt>
                <c:pt idx="11">
                  <c:v>-2.3510228525841237</c:v>
                </c:pt>
                <c:pt idx="12">
                  <c:v>-2.3510228525841237</c:v>
                </c:pt>
                <c:pt idx="13">
                  <c:v>-1.942980403761736</c:v>
                </c:pt>
                <c:pt idx="14">
                  <c:v>-1.942980403761736</c:v>
                </c:pt>
                <c:pt idx="15">
                  <c:v>-0.90172475587692635</c:v>
                </c:pt>
                <c:pt idx="16">
                  <c:v>-1.3977448450023577</c:v>
                </c:pt>
                <c:pt idx="17">
                  <c:v>-1.1931245983544616</c:v>
                </c:pt>
                <c:pt idx="19">
                  <c:v>-0.17694453275903532</c:v>
                </c:pt>
                <c:pt idx="20">
                  <c:v>-1.5102923623215707</c:v>
                </c:pt>
                <c:pt idx="21">
                  <c:v>-1.5102923623215707</c:v>
                </c:pt>
                <c:pt idx="22">
                  <c:v>-1.9434194378070317</c:v>
                </c:pt>
                <c:pt idx="23">
                  <c:v>-1.9434194378070317</c:v>
                </c:pt>
                <c:pt idx="24">
                  <c:v>-1.9437417658313136</c:v>
                </c:pt>
                <c:pt idx="25">
                  <c:v>-1.9437417658313136</c:v>
                </c:pt>
                <c:pt idx="28">
                  <c:v>9.991757775761255E-2</c:v>
                </c:pt>
                <c:pt idx="29">
                  <c:v>-1.7846163441726264</c:v>
                </c:pt>
                <c:pt idx="30">
                  <c:v>-1.6532125137753437</c:v>
                </c:pt>
                <c:pt idx="31">
                  <c:v>-2.7242758696007892</c:v>
                </c:pt>
                <c:pt idx="32">
                  <c:v>-2.7242758696007892</c:v>
                </c:pt>
              </c:numCache>
            </c:numRef>
          </c:yVal>
        </c:ser>
        <c:axId val="58239616"/>
        <c:axId val="69804800"/>
      </c:scatterChart>
      <c:valAx>
        <c:axId val="5823961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Body Mass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9804800"/>
        <c:crosses val="autoZero"/>
        <c:crossBetween val="midCat"/>
      </c:valAx>
      <c:valAx>
        <c:axId val="6980480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Endocranial Volume</a:t>
                </a:r>
              </a:p>
            </c:rich>
          </c:tx>
          <c:layout/>
        </c:title>
        <c:numFmt formatCode="General" sourceLinked="1"/>
        <c:tickLblPos val="nextTo"/>
        <c:crossAx val="5823961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689342277133688E-2"/>
          <c:y val="3.4538528837741438E-2"/>
          <c:w val="0.87940431333825486"/>
          <c:h val="0.87486318056396795"/>
        </c:manualLayout>
      </c:layout>
      <c:scatterChart>
        <c:scatterStyle val="lineMarker"/>
        <c:ser>
          <c:idx val="0"/>
          <c:order val="0"/>
          <c:tx>
            <c:strRef>
              <c:f>Sheet3!$E$1</c:f>
              <c:strCache>
                <c:ptCount val="1"/>
                <c:pt idx="0">
                  <c:v>Log EV 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9"/>
              <c:spPr>
                <a:solidFill>
                  <a:srgbClr val="00B0F0"/>
                </a:solidFill>
                <a:ln>
                  <a:noFill/>
                </a:ln>
              </c:spPr>
            </c:marker>
          </c:dPt>
          <c:dPt>
            <c:idx val="1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3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4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5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6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7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8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9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10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11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12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13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14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15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16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17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18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19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0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1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2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3"/>
            <c:marker>
              <c:symbol val="diamond"/>
              <c:size val="7"/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24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25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6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7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8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29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30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31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32"/>
            <c:marker>
              <c:symbol val="diamond"/>
              <c:size val="7"/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33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34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35"/>
            <c:marker>
              <c:spPr>
                <a:solidFill>
                  <a:srgbClr val="00B050"/>
                </a:solidFill>
                <a:ln>
                  <a:noFill/>
                </a:ln>
              </c:spPr>
            </c:marker>
          </c:dPt>
          <c:dPt>
            <c:idx val="36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37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38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39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40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</c:dPt>
          <c:dPt>
            <c:idx val="41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42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43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44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45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46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47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48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49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50"/>
            <c:marker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51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Pt>
            <c:idx val="52"/>
            <c:marker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</c:dPt>
          <c:dPt>
            <c:idx val="53"/>
            <c:marker>
              <c:symbol val="diamond"/>
              <c:size val="7"/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54"/>
            <c:marker>
              <c:symbol val="diamond"/>
              <c:size val="7"/>
              <c:spPr>
                <a:solidFill>
                  <a:srgbClr val="7030A0"/>
                </a:solidFill>
                <a:ln>
                  <a:noFill/>
                </a:ln>
              </c:spPr>
            </c:marker>
          </c:dPt>
          <c:dPt>
            <c:idx val="55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56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57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58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59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</c:dPt>
          <c:dPt>
            <c:idx val="60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61"/>
            <c:marker>
              <c:spPr>
                <a:solidFill>
                  <a:srgbClr val="C0504D">
                    <a:lumMod val="75000"/>
                  </a:srgbClr>
                </a:solidFill>
                <a:ln>
                  <a:noFill/>
                </a:ln>
              </c:spPr>
            </c:marker>
          </c:dPt>
          <c:dPt>
            <c:idx val="62"/>
            <c:marker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</c:spPr>
            </c:marker>
          </c:dPt>
          <c:dPt>
            <c:idx val="63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</c:dPt>
          <c:dPt>
            <c:idx val="66"/>
            <c:marker>
              <c:spPr>
                <a:solidFill>
                  <a:srgbClr val="C0504D">
                    <a:lumMod val="75000"/>
                  </a:srgbClr>
                </a:solidFill>
              </c:spPr>
            </c:marker>
          </c:dPt>
          <c:dPt>
            <c:idx val="67"/>
            <c:marker>
              <c:spPr>
                <a:solidFill>
                  <a:srgbClr val="C0504D">
                    <a:lumMod val="75000"/>
                  </a:srgbClr>
                </a:solidFill>
              </c:spPr>
            </c:marker>
          </c:dPt>
          <c:xVal>
            <c:numRef>
              <c:f>Sheet3!$C$2:$C$68</c:f>
              <c:numCache>
                <c:formatCode>General</c:formatCode>
                <c:ptCount val="67"/>
                <c:pt idx="0">
                  <c:v>2.6910814921229687</c:v>
                </c:pt>
                <c:pt idx="1">
                  <c:v>1.6354837</c:v>
                </c:pt>
                <c:pt idx="2">
                  <c:v>4.5622929000000001</c:v>
                </c:pt>
                <c:pt idx="3">
                  <c:v>1.1238516000000001</c:v>
                </c:pt>
                <c:pt idx="4">
                  <c:v>3.6020599999999998</c:v>
                </c:pt>
                <c:pt idx="5">
                  <c:v>2.6031444000000001</c:v>
                </c:pt>
                <c:pt idx="6">
                  <c:v>4.6989700000000001</c:v>
                </c:pt>
                <c:pt idx="7">
                  <c:v>3.4471579999999999</c:v>
                </c:pt>
                <c:pt idx="8">
                  <c:v>1.3324385000000001</c:v>
                </c:pt>
                <c:pt idx="9">
                  <c:v>4.6709598000000003</c:v>
                </c:pt>
                <c:pt idx="10">
                  <c:v>3.6532125</c:v>
                </c:pt>
                <c:pt idx="11">
                  <c:v>0.30103000000000002</c:v>
                </c:pt>
                <c:pt idx="12">
                  <c:v>1.5910645999999999</c:v>
                </c:pt>
                <c:pt idx="13">
                  <c:v>1.4487063</c:v>
                </c:pt>
                <c:pt idx="14">
                  <c:v>2.8450980000000001</c:v>
                </c:pt>
                <c:pt idx="15">
                  <c:v>3.6532125</c:v>
                </c:pt>
                <c:pt idx="16">
                  <c:v>3.2706788000000002</c:v>
                </c:pt>
                <c:pt idx="17">
                  <c:v>1.9052560000000001</c:v>
                </c:pt>
                <c:pt idx="18">
                  <c:v>1.7075701999999999</c:v>
                </c:pt>
                <c:pt idx="19">
                  <c:v>3.3092041999999999</c:v>
                </c:pt>
                <c:pt idx="20">
                  <c:v>3.1427022</c:v>
                </c:pt>
                <c:pt idx="21">
                  <c:v>4.7781513000000002</c:v>
                </c:pt>
                <c:pt idx="22">
                  <c:v>3.9777236</c:v>
                </c:pt>
                <c:pt idx="23">
                  <c:v>2.7708520000000001</c:v>
                </c:pt>
                <c:pt idx="24">
                  <c:v>3.5805829</c:v>
                </c:pt>
                <c:pt idx="25">
                  <c:v>3.5797835999999998</c:v>
                </c:pt>
                <c:pt idx="26">
                  <c:v>2.2121876</c:v>
                </c:pt>
                <c:pt idx="27">
                  <c:v>1.6901961000000001</c:v>
                </c:pt>
                <c:pt idx="28">
                  <c:v>3.6283889</c:v>
                </c:pt>
                <c:pt idx="29">
                  <c:v>1.9052560000000001</c:v>
                </c:pt>
                <c:pt idx="30">
                  <c:v>2.8450980000000001</c:v>
                </c:pt>
                <c:pt idx="31">
                  <c:v>5.146128</c:v>
                </c:pt>
                <c:pt idx="32">
                  <c:v>2.1398790999999999</c:v>
                </c:pt>
                <c:pt idx="33">
                  <c:v>2.9542424999999999</c:v>
                </c:pt>
                <c:pt idx="34">
                  <c:v>4.3979400000000002</c:v>
                </c:pt>
                <c:pt idx="35">
                  <c:v>3.8750613</c:v>
                </c:pt>
                <c:pt idx="36">
                  <c:v>1.9174530000000001</c:v>
                </c:pt>
                <c:pt idx="37">
                  <c:v>6</c:v>
                </c:pt>
                <c:pt idx="38">
                  <c:v>6</c:v>
                </c:pt>
                <c:pt idx="39">
                  <c:v>2.8573324964312685</c:v>
                </c:pt>
                <c:pt idx="40">
                  <c:v>3.1986570869544226</c:v>
                </c:pt>
                <c:pt idx="41">
                  <c:v>3.8808135922807914</c:v>
                </c:pt>
                <c:pt idx="42">
                  <c:v>2.9444826721501687</c:v>
                </c:pt>
                <c:pt idx="43">
                  <c:v>3.5854607295085006</c:v>
                </c:pt>
                <c:pt idx="44">
                  <c:v>2.4771212547196626</c:v>
                </c:pt>
                <c:pt idx="45">
                  <c:v>2.6020599913279625</c:v>
                </c:pt>
                <c:pt idx="46">
                  <c:v>6.6020599913279625</c:v>
                </c:pt>
                <c:pt idx="47">
                  <c:v>6.8692317197309762</c:v>
                </c:pt>
                <c:pt idx="48">
                  <c:v>5.510545010206612</c:v>
                </c:pt>
                <c:pt idx="49">
                  <c:v>5.8450980400142569</c:v>
                </c:pt>
                <c:pt idx="50">
                  <c:v>3.3426200425533481</c:v>
                </c:pt>
                <c:pt idx="51">
                  <c:v>4.7934620960026262</c:v>
                </c:pt>
                <c:pt idx="52">
                  <c:v>5.1271047983648073</c:v>
                </c:pt>
                <c:pt idx="53">
                  <c:v>2.6434526764861874</c:v>
                </c:pt>
                <c:pt idx="54">
                  <c:v>5.0681858617461613</c:v>
                </c:pt>
                <c:pt idx="55">
                  <c:v>5.3010299956639813</c:v>
                </c:pt>
                <c:pt idx="56">
                  <c:v>7.0791812460476251</c:v>
                </c:pt>
                <c:pt idx="57">
                  <c:v>7.2787536009528289</c:v>
                </c:pt>
                <c:pt idx="58">
                  <c:v>5.0969100130080562</c:v>
                </c:pt>
                <c:pt idx="59">
                  <c:v>5.2430380486862944</c:v>
                </c:pt>
                <c:pt idx="60">
                  <c:v>2.1335389083702174</c:v>
                </c:pt>
                <c:pt idx="61">
                  <c:v>4.653212513775344</c:v>
                </c:pt>
                <c:pt idx="62">
                  <c:v>6.6020599913279625</c:v>
                </c:pt>
                <c:pt idx="63">
                  <c:v>6.8692317197309762</c:v>
                </c:pt>
              </c:numCache>
            </c:numRef>
          </c:xVal>
          <c:yVal>
            <c:numRef>
              <c:f>Sheet3!$E$2:$E$68</c:f>
              <c:numCache>
                <c:formatCode>General</c:formatCode>
                <c:ptCount val="67"/>
                <c:pt idx="0">
                  <c:v>2.6124516745450282E-2</c:v>
                </c:pt>
                <c:pt idx="1">
                  <c:v>-0.30099999999999999</c:v>
                </c:pt>
                <c:pt idx="2">
                  <c:v>2.1873399999999998</c:v>
                </c:pt>
                <c:pt idx="3">
                  <c:v>-0.65759999999999996</c:v>
                </c:pt>
                <c:pt idx="4">
                  <c:v>1.0230900000000001</c:v>
                </c:pt>
                <c:pt idx="5">
                  <c:v>0.52361999999999997</c:v>
                </c:pt>
                <c:pt idx="6">
                  <c:v>1.4309000000000001</c:v>
                </c:pt>
                <c:pt idx="7">
                  <c:v>0.82006999999999997</c:v>
                </c:pt>
                <c:pt idx="8">
                  <c:v>-8.5699999999999998E-2</c:v>
                </c:pt>
                <c:pt idx="9">
                  <c:v>1.2830699999999999</c:v>
                </c:pt>
                <c:pt idx="10">
                  <c:v>1.4514199999999999</c:v>
                </c:pt>
                <c:pt idx="11">
                  <c:v>-1.3452999999999999</c:v>
                </c:pt>
                <c:pt idx="12">
                  <c:v>-0.52429999999999999</c:v>
                </c:pt>
                <c:pt idx="13">
                  <c:v>-0.4647</c:v>
                </c:pt>
                <c:pt idx="14">
                  <c:v>0.77815000000000001</c:v>
                </c:pt>
                <c:pt idx="15">
                  <c:v>1.02983</c:v>
                </c:pt>
                <c:pt idx="16">
                  <c:v>0.52244000000000002</c:v>
                </c:pt>
                <c:pt idx="17">
                  <c:v>-2.0500000000000001E-2</c:v>
                </c:pt>
                <c:pt idx="18">
                  <c:v>-0.48809999999999998</c:v>
                </c:pt>
                <c:pt idx="19">
                  <c:v>1.1887300000000001</c:v>
                </c:pt>
                <c:pt idx="20">
                  <c:v>0.98819999999999997</c:v>
                </c:pt>
                <c:pt idx="21">
                  <c:v>2.0167999999999999</c:v>
                </c:pt>
                <c:pt idx="22">
                  <c:v>1.41954</c:v>
                </c:pt>
                <c:pt idx="23">
                  <c:v>7.918E-2</c:v>
                </c:pt>
                <c:pt idx="24">
                  <c:v>0.63649</c:v>
                </c:pt>
                <c:pt idx="25">
                  <c:v>1.15646</c:v>
                </c:pt>
                <c:pt idx="26">
                  <c:v>0.17025999999999999</c:v>
                </c:pt>
                <c:pt idx="27">
                  <c:v>-0.50580000000000003</c:v>
                </c:pt>
                <c:pt idx="28">
                  <c:v>1.30131</c:v>
                </c:pt>
                <c:pt idx="29">
                  <c:v>-0.44369999999999998</c:v>
                </c:pt>
                <c:pt idx="30">
                  <c:v>0.16495000000000001</c:v>
                </c:pt>
                <c:pt idx="31">
                  <c:v>2.5735199999999998</c:v>
                </c:pt>
                <c:pt idx="32">
                  <c:v>-8.6199999999999999E-2</c:v>
                </c:pt>
                <c:pt idx="33">
                  <c:v>0.37492999999999999</c:v>
                </c:pt>
                <c:pt idx="34">
                  <c:v>1.80314</c:v>
                </c:pt>
                <c:pt idx="35">
                  <c:v>1.5568900000000001</c:v>
                </c:pt>
                <c:pt idx="36">
                  <c:v>8.6E-3</c:v>
                </c:pt>
                <c:pt idx="37">
                  <c:v>2.2806033757235538</c:v>
                </c:pt>
                <c:pt idx="38">
                  <c:v>2.2278867046136734</c:v>
                </c:pt>
                <c:pt idx="39">
                  <c:v>0.83387326220125124</c:v>
                </c:pt>
                <c:pt idx="40">
                  <c:v>0.83387326220125124</c:v>
                </c:pt>
                <c:pt idx="41">
                  <c:v>0.91162447739147257</c:v>
                </c:pt>
                <c:pt idx="42">
                  <c:v>0.97224015461725055</c:v>
                </c:pt>
                <c:pt idx="43">
                  <c:v>0.97224015461725055</c:v>
                </c:pt>
                <c:pt idx="44">
                  <c:v>0.24551266781414979</c:v>
                </c:pt>
                <c:pt idx="45">
                  <c:v>0.24551266781414979</c:v>
                </c:pt>
                <c:pt idx="46">
                  <c:v>2.3510228525841237</c:v>
                </c:pt>
                <c:pt idx="47">
                  <c:v>2.3510228525841237</c:v>
                </c:pt>
                <c:pt idx="48">
                  <c:v>1.942980403761736</c:v>
                </c:pt>
                <c:pt idx="49">
                  <c:v>1.942980403761736</c:v>
                </c:pt>
                <c:pt idx="50">
                  <c:v>0.90172475587692635</c:v>
                </c:pt>
                <c:pt idx="51">
                  <c:v>1.3977448450023577</c:v>
                </c:pt>
                <c:pt idx="52">
                  <c:v>1.1931245983544616</c:v>
                </c:pt>
                <c:pt idx="53">
                  <c:v>0.17694453275903532</c:v>
                </c:pt>
                <c:pt idx="54">
                  <c:v>1.5102923623215707</c:v>
                </c:pt>
                <c:pt idx="55">
                  <c:v>1.5102923623215707</c:v>
                </c:pt>
                <c:pt idx="56">
                  <c:v>1.9434194378070317</c:v>
                </c:pt>
                <c:pt idx="57">
                  <c:v>1.9434194378070317</c:v>
                </c:pt>
                <c:pt idx="58">
                  <c:v>1.9437417658313136</c:v>
                </c:pt>
                <c:pt idx="59">
                  <c:v>1.9437417658313136</c:v>
                </c:pt>
                <c:pt idx="60">
                  <c:v>9.991757775761255E-2</c:v>
                </c:pt>
                <c:pt idx="61">
                  <c:v>1.6532125137753437</c:v>
                </c:pt>
                <c:pt idx="62">
                  <c:v>2.7242758696007892</c:v>
                </c:pt>
                <c:pt idx="63">
                  <c:v>2.7242758696007892</c:v>
                </c:pt>
              </c:numCache>
            </c:numRef>
          </c:yVal>
        </c:ser>
        <c:axId val="73095424"/>
        <c:axId val="73109888"/>
      </c:scatterChart>
      <c:valAx>
        <c:axId val="7309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en-US" b="0">
                    <a:latin typeface="Arial" pitchFamily="34" charset="0"/>
                    <a:cs typeface="Arial" pitchFamily="34" charset="0"/>
                  </a:rPr>
                  <a:t>Log  Body Mass</a:t>
                </a:r>
              </a:p>
            </c:rich>
          </c:tx>
          <c:layout/>
        </c:title>
        <c:numFmt formatCode="General" sourceLinked="1"/>
        <c:tickLblPos val="nextTo"/>
        <c:crossAx val="73109888"/>
        <c:crosses val="autoZero"/>
        <c:crossBetween val="midCat"/>
      </c:valAx>
      <c:valAx>
        <c:axId val="73109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en-US" b="0">
                    <a:latin typeface="Arial" pitchFamily="34" charset="0"/>
                    <a:cs typeface="Arial" pitchFamily="34" charset="0"/>
                  </a:rPr>
                  <a:t>Log Encephalization</a:t>
                </a:r>
                <a:r>
                  <a:rPr lang="en-US" b="0" baseline="0">
                    <a:latin typeface="Arial" pitchFamily="34" charset="0"/>
                    <a:cs typeface="Arial" pitchFamily="34" charset="0"/>
                  </a:rPr>
                  <a:t> Volume</a:t>
                </a:r>
                <a:endParaRPr lang="en-US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crossAx val="7309542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1</xdr:row>
      <xdr:rowOff>152400</xdr:rowOff>
    </xdr:from>
    <xdr:to>
      <xdr:col>15</xdr:col>
      <xdr:colOff>193674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0</xdr:rowOff>
    </xdr:from>
    <xdr:to>
      <xdr:col>11</xdr:col>
      <xdr:colOff>152400</xdr:colOff>
      <xdr:row>20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271992</xdr:colOff>
      <xdr:row>0</xdr:row>
      <xdr:rowOff>61451</xdr:rowOff>
    </xdr:from>
    <xdr:to>
      <xdr:col>16</xdr:col>
      <xdr:colOff>444495</xdr:colOff>
      <xdr:row>19</xdr:row>
      <xdr:rowOff>160034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workbookViewId="0">
      <selection sqref="A1:F38"/>
    </sheetView>
  </sheetViews>
  <sheetFormatPr defaultRowHeight="15"/>
  <cols>
    <col min="1" max="1" width="21.85546875" style="5" customWidth="1"/>
    <col min="2" max="2" width="9.140625" style="5"/>
    <col min="3" max="3" width="11.42578125" style="5" bestFit="1" customWidth="1"/>
    <col min="4" max="4" width="9.140625" style="5"/>
    <col min="5" max="5" width="11.42578125" style="5" bestFit="1" customWidth="1"/>
    <col min="6" max="6" width="9.140625" style="5"/>
  </cols>
  <sheetData>
    <row r="1" spans="1: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50</v>
      </c>
      <c r="G1" s="2"/>
      <c r="H1" s="2"/>
      <c r="I1" s="2"/>
    </row>
    <row r="2" spans="1:9">
      <c r="A2" s="8" t="s">
        <v>27</v>
      </c>
      <c r="B2" s="9">
        <v>491</v>
      </c>
      <c r="C2" s="9">
        <f>LOG(B2)</f>
        <v>2.6910814921229687</v>
      </c>
      <c r="D2" s="9">
        <v>1.0620000000000001</v>
      </c>
      <c r="E2" s="9">
        <f>LOG(D2)</f>
        <v>2.6124516745450282E-2</v>
      </c>
      <c r="F2" s="9"/>
      <c r="G2" s="2"/>
      <c r="H2" s="2"/>
      <c r="I2" s="2"/>
    </row>
    <row r="3" spans="1:9" ht="15.75" customHeight="1">
      <c r="A3" s="10" t="s">
        <v>5</v>
      </c>
      <c r="B3" s="11">
        <v>43.2</v>
      </c>
      <c r="C3" s="11">
        <v>1.6354837</v>
      </c>
      <c r="D3" s="11">
        <v>0.5</v>
      </c>
      <c r="E3" s="11">
        <v>-0.30099999999999999</v>
      </c>
      <c r="F3" s="11">
        <v>0.56000000000000005</v>
      </c>
      <c r="G3" s="1"/>
      <c r="H3" s="1"/>
      <c r="I3" s="1"/>
    </row>
    <row r="4" spans="1:9" ht="15.75" customHeight="1">
      <c r="A4" s="10" t="s">
        <v>6</v>
      </c>
      <c r="B4" s="11">
        <v>36500</v>
      </c>
      <c r="C4" s="11">
        <v>4.5622929000000001</v>
      </c>
      <c r="D4" s="11">
        <v>153.93700000000001</v>
      </c>
      <c r="E4" s="11">
        <v>2.1873399999999998</v>
      </c>
      <c r="F4" s="11">
        <v>1.18</v>
      </c>
      <c r="G4" s="1"/>
      <c r="H4" s="1"/>
      <c r="I4" s="1"/>
    </row>
    <row r="5" spans="1:9" ht="15.75" customHeight="1">
      <c r="A5" s="10" t="s">
        <v>7</v>
      </c>
      <c r="B5" s="11">
        <v>13.3</v>
      </c>
      <c r="C5" s="11">
        <v>1.1238516000000001</v>
      </c>
      <c r="D5" s="11">
        <v>0.22</v>
      </c>
      <c r="E5" s="11">
        <v>-0.65759999999999996</v>
      </c>
      <c r="F5" s="11">
        <v>0.55000000000000004</v>
      </c>
      <c r="G5" s="1"/>
      <c r="H5" s="1"/>
      <c r="I5" s="1"/>
    </row>
    <row r="6" spans="1:9" ht="15.75" customHeight="1">
      <c r="A6" s="10" t="s">
        <v>8</v>
      </c>
      <c r="B6" s="11">
        <v>4000</v>
      </c>
      <c r="C6" s="11">
        <v>3.6020599999999998</v>
      </c>
      <c r="D6" s="11">
        <v>10.545999999999999</v>
      </c>
      <c r="E6" s="11">
        <v>1.0230900000000001</v>
      </c>
      <c r="F6" s="11">
        <v>0.41</v>
      </c>
      <c r="G6" s="1"/>
      <c r="H6" s="1"/>
      <c r="I6" s="1"/>
    </row>
    <row r="7" spans="1:9" ht="15.75" customHeight="1">
      <c r="A7" s="10" t="s">
        <v>51</v>
      </c>
      <c r="B7" s="11">
        <v>401</v>
      </c>
      <c r="C7" s="11">
        <v>2.6031444000000001</v>
      </c>
      <c r="D7" s="11">
        <v>3.339</v>
      </c>
      <c r="E7" s="11">
        <v>0.52361999999999997</v>
      </c>
      <c r="F7" s="11">
        <v>0.72</v>
      </c>
      <c r="G7" s="1"/>
      <c r="H7" s="1"/>
      <c r="I7" s="1"/>
    </row>
    <row r="8" spans="1:9" ht="15.75" customHeight="1">
      <c r="A8" s="10" t="s">
        <v>52</v>
      </c>
      <c r="B8" s="11">
        <v>50000</v>
      </c>
      <c r="C8" s="11">
        <v>4.6989700000000001</v>
      </c>
      <c r="D8" s="11">
        <v>26.971</v>
      </c>
      <c r="E8" s="11">
        <v>1.4309000000000001</v>
      </c>
      <c r="F8" s="11">
        <v>0.16</v>
      </c>
      <c r="G8" s="1"/>
      <c r="H8" s="1"/>
      <c r="I8" s="1"/>
    </row>
    <row r="9" spans="1:9" ht="15.75" customHeight="1">
      <c r="A9" s="10" t="s">
        <v>53</v>
      </c>
      <c r="B9" s="11">
        <v>2800</v>
      </c>
      <c r="C9" s="11">
        <v>3.4471579999999999</v>
      </c>
      <c r="D9" s="11">
        <v>6.6079999999999997</v>
      </c>
      <c r="E9" s="11">
        <v>0.82006999999999997</v>
      </c>
      <c r="F9" s="11">
        <v>0.34</v>
      </c>
      <c r="G9" s="1"/>
      <c r="H9" s="1"/>
      <c r="I9" s="1"/>
    </row>
    <row r="10" spans="1:9" ht="15.75" customHeight="1">
      <c r="A10" s="10" t="s">
        <v>54</v>
      </c>
      <c r="B10" s="11">
        <v>21.5</v>
      </c>
      <c r="C10" s="11">
        <v>1.3324385000000001</v>
      </c>
      <c r="D10" s="11">
        <v>0.82099999999999995</v>
      </c>
      <c r="E10" s="11">
        <v>-8.5699999999999998E-2</v>
      </c>
      <c r="F10" s="11">
        <v>1.54</v>
      </c>
      <c r="G10" s="1"/>
      <c r="H10" s="1"/>
      <c r="I10" s="1"/>
    </row>
    <row r="11" spans="1:9" ht="15.75" customHeight="1">
      <c r="A11" s="10" t="s">
        <v>55</v>
      </c>
      <c r="B11" s="11">
        <v>46877</v>
      </c>
      <c r="C11" s="11">
        <v>4.6709598000000003</v>
      </c>
      <c r="D11" s="11">
        <v>19.190000000000001</v>
      </c>
      <c r="E11" s="11">
        <v>1.2830699999999999</v>
      </c>
      <c r="F11" s="11">
        <v>0.12</v>
      </c>
      <c r="G11" s="1"/>
      <c r="H11" s="1"/>
      <c r="I11" s="1"/>
    </row>
    <row r="12" spans="1:9" ht="15.75" customHeight="1">
      <c r="A12" s="10" t="s">
        <v>9</v>
      </c>
      <c r="B12" s="11">
        <v>4500</v>
      </c>
      <c r="C12" s="11">
        <v>3.6532125</v>
      </c>
      <c r="D12" s="11">
        <v>28.276</v>
      </c>
      <c r="E12" s="11">
        <v>1.4514199999999999</v>
      </c>
      <c r="F12" s="11">
        <v>1.02</v>
      </c>
      <c r="G12" s="1"/>
      <c r="H12" s="1"/>
      <c r="I12" s="1"/>
    </row>
    <row r="13" spans="1:9" ht="15.75" customHeight="1">
      <c r="A13" s="10" t="s">
        <v>10</v>
      </c>
      <c r="B13" s="11">
        <v>2</v>
      </c>
      <c r="C13" s="11">
        <v>0.30103000000000002</v>
      </c>
      <c r="D13" s="11">
        <v>4.5150000000000003E-2</v>
      </c>
      <c r="E13" s="11">
        <v>-1.3452999999999999</v>
      </c>
      <c r="F13" s="11">
        <v>0.49</v>
      </c>
      <c r="G13" s="1"/>
      <c r="H13" s="1"/>
      <c r="I13" s="1"/>
    </row>
    <row r="14" spans="1:9" ht="15.75" customHeight="1">
      <c r="A14" s="10" t="s">
        <v>11</v>
      </c>
      <c r="B14" s="11">
        <v>39</v>
      </c>
      <c r="C14" s="11">
        <v>1.5910645999999999</v>
      </c>
      <c r="D14" s="11">
        <v>0.29899999999999999</v>
      </c>
      <c r="E14" s="11">
        <v>-0.52429999999999999</v>
      </c>
      <c r="F14" s="11">
        <v>0.36</v>
      </c>
      <c r="G14" s="1"/>
      <c r="H14" s="1"/>
      <c r="I14" s="1"/>
    </row>
    <row r="15" spans="1:9" ht="15.75" customHeight="1">
      <c r="A15" s="10" t="s">
        <v>12</v>
      </c>
      <c r="B15" s="11">
        <v>28.1</v>
      </c>
      <c r="C15" s="11">
        <v>1.4487063</v>
      </c>
      <c r="D15" s="11">
        <v>0.34300000000000003</v>
      </c>
      <c r="E15" s="11">
        <v>-0.4647</v>
      </c>
      <c r="F15" s="11">
        <v>0.53</v>
      </c>
      <c r="G15" s="1"/>
      <c r="H15" s="1"/>
      <c r="I15" s="1"/>
    </row>
    <row r="16" spans="1:9" ht="15.75" customHeight="1">
      <c r="A16" s="10" t="s">
        <v>13</v>
      </c>
      <c r="B16" s="11">
        <v>700</v>
      </c>
      <c r="C16" s="11">
        <v>2.8450980000000001</v>
      </c>
      <c r="D16" s="11">
        <v>6</v>
      </c>
      <c r="E16" s="11">
        <v>0.77815000000000001</v>
      </c>
      <c r="F16" s="11">
        <v>0.86</v>
      </c>
      <c r="G16" s="1"/>
      <c r="H16" s="1"/>
      <c r="I16" s="1"/>
    </row>
    <row r="17" spans="1:9" ht="15.75" customHeight="1">
      <c r="A17" s="10" t="s">
        <v>14</v>
      </c>
      <c r="B17" s="11">
        <v>4500</v>
      </c>
      <c r="C17" s="11">
        <v>3.6532125</v>
      </c>
      <c r="D17" s="11">
        <v>10.711</v>
      </c>
      <c r="E17" s="11">
        <v>1.02983</v>
      </c>
      <c r="F17" s="11">
        <v>0.39</v>
      </c>
      <c r="G17" s="1"/>
      <c r="H17" s="1"/>
      <c r="I17" s="1"/>
    </row>
    <row r="18" spans="1:9" ht="15.75" customHeight="1">
      <c r="A18" s="10" t="s">
        <v>56</v>
      </c>
      <c r="B18" s="11">
        <v>1865</v>
      </c>
      <c r="C18" s="11">
        <v>3.2706788000000002</v>
      </c>
      <c r="D18" s="11">
        <v>3.33</v>
      </c>
      <c r="E18" s="11">
        <v>0.52244000000000002</v>
      </c>
      <c r="F18" s="11">
        <v>0.23</v>
      </c>
      <c r="G18" s="1"/>
      <c r="H18" s="1"/>
      <c r="I18" s="1"/>
    </row>
    <row r="19" spans="1:9" ht="15.75" customHeight="1">
      <c r="A19" s="10" t="s">
        <v>15</v>
      </c>
      <c r="B19" s="11">
        <v>80.400000000000006</v>
      </c>
      <c r="C19" s="11">
        <v>1.9052560000000001</v>
      </c>
      <c r="D19" s="11">
        <v>0.95399999999999996</v>
      </c>
      <c r="E19" s="11">
        <v>-2.0500000000000001E-2</v>
      </c>
      <c r="F19" s="11">
        <v>0.68</v>
      </c>
      <c r="G19" s="1"/>
      <c r="H19" s="1"/>
      <c r="I19" s="1"/>
    </row>
    <row r="20" spans="1:9" ht="15.75" customHeight="1">
      <c r="A20" s="10" t="s">
        <v>57</v>
      </c>
      <c r="B20" s="11">
        <v>51</v>
      </c>
      <c r="C20" s="11">
        <v>1.7075701999999999</v>
      </c>
      <c r="D20" s="11">
        <v>0.32500000000000001</v>
      </c>
      <c r="E20" s="11">
        <v>-0.48809999999999998</v>
      </c>
      <c r="F20" s="11">
        <v>0.32</v>
      </c>
      <c r="G20" s="1"/>
      <c r="H20" s="1"/>
      <c r="I20" s="1"/>
    </row>
    <row r="21" spans="1:9" ht="15.75" customHeight="1">
      <c r="A21" s="10" t="s">
        <v>58</v>
      </c>
      <c r="B21" s="11">
        <v>2038</v>
      </c>
      <c r="C21" s="11">
        <v>3.3092041999999999</v>
      </c>
      <c r="D21" s="11">
        <v>15.443</v>
      </c>
      <c r="E21" s="11">
        <v>1.1887300000000001</v>
      </c>
      <c r="F21" s="11">
        <v>1</v>
      </c>
      <c r="G21" s="1"/>
      <c r="H21" s="1"/>
      <c r="I21" s="1"/>
    </row>
    <row r="22" spans="1:9" ht="15.75" customHeight="1">
      <c r="A22" s="10" t="s">
        <v>59</v>
      </c>
      <c r="B22" s="11">
        <v>1389</v>
      </c>
      <c r="C22" s="11">
        <v>3.1427022</v>
      </c>
      <c r="D22" s="11">
        <v>9.7319999999999993</v>
      </c>
      <c r="E22" s="11">
        <v>0.98819999999999997</v>
      </c>
      <c r="F22" s="11">
        <v>0.84</v>
      </c>
      <c r="G22" s="1"/>
      <c r="H22" s="1"/>
      <c r="I22" s="1"/>
    </row>
    <row r="23" spans="1:9" ht="15.75" customHeight="1">
      <c r="A23" s="10" t="s">
        <v>16</v>
      </c>
      <c r="B23" s="11">
        <v>60000</v>
      </c>
      <c r="C23" s="11">
        <v>4.7781513000000002</v>
      </c>
      <c r="D23" s="11">
        <v>103.943</v>
      </c>
      <c r="E23" s="11">
        <v>2.0167999999999999</v>
      </c>
      <c r="F23" s="11">
        <v>0.55000000000000004</v>
      </c>
      <c r="G23" s="1"/>
      <c r="H23" s="1"/>
      <c r="I23" s="1"/>
    </row>
    <row r="24" spans="1:9" ht="15.75" customHeight="1">
      <c r="A24" s="10" t="s">
        <v>17</v>
      </c>
      <c r="B24" s="11">
        <v>9500</v>
      </c>
      <c r="C24" s="11">
        <v>3.9777236</v>
      </c>
      <c r="D24" s="11">
        <v>26.274999999999999</v>
      </c>
      <c r="E24" s="11">
        <v>1.41954</v>
      </c>
      <c r="F24" s="11">
        <v>0.54</v>
      </c>
      <c r="G24" s="1"/>
      <c r="H24" s="1"/>
      <c r="I24" s="1"/>
    </row>
    <row r="25" spans="1:9" ht="15.75" customHeight="1">
      <c r="A25" s="10" t="s">
        <v>60</v>
      </c>
      <c r="B25" s="11">
        <v>590</v>
      </c>
      <c r="C25" s="11">
        <v>2.7708520000000001</v>
      </c>
      <c r="D25" s="11">
        <v>1.2</v>
      </c>
      <c r="E25" s="11">
        <v>7.918E-2</v>
      </c>
      <c r="F25" s="11">
        <v>0.19</v>
      </c>
      <c r="G25" s="1"/>
      <c r="H25" s="1"/>
      <c r="I25" s="1"/>
    </row>
    <row r="26" spans="1:9" ht="15.75" customHeight="1">
      <c r="A26" s="10" t="s">
        <v>61</v>
      </c>
      <c r="B26" s="11">
        <v>3807</v>
      </c>
      <c r="C26" s="11">
        <v>3.5805829</v>
      </c>
      <c r="D26" s="11">
        <v>4.33</v>
      </c>
      <c r="E26" s="11">
        <v>0.63649</v>
      </c>
      <c r="F26" s="11">
        <v>0.18</v>
      </c>
      <c r="G26" s="1"/>
      <c r="H26" s="1"/>
      <c r="I26" s="1"/>
    </row>
    <row r="27" spans="1:9" ht="15.75" customHeight="1">
      <c r="A27" s="10" t="s">
        <v>18</v>
      </c>
      <c r="B27" s="11">
        <v>3800</v>
      </c>
      <c r="C27" s="11">
        <v>3.5797835999999998</v>
      </c>
      <c r="D27" s="11">
        <v>14.337</v>
      </c>
      <c r="E27" s="11">
        <v>1.15646</v>
      </c>
      <c r="F27" s="11">
        <v>0.57999999999999996</v>
      </c>
      <c r="G27" s="1"/>
      <c r="H27" s="1"/>
      <c r="I27" s="1"/>
    </row>
    <row r="28" spans="1:9" ht="15.75" customHeight="1">
      <c r="A28" s="10" t="s">
        <v>62</v>
      </c>
      <c r="B28" s="11">
        <v>163</v>
      </c>
      <c r="C28" s="11">
        <v>2.2121876</v>
      </c>
      <c r="D28" s="11">
        <v>1.48</v>
      </c>
      <c r="E28" s="11">
        <v>0.17025999999999999</v>
      </c>
      <c r="F28" s="11">
        <v>0.39</v>
      </c>
      <c r="G28" s="1"/>
      <c r="H28" s="1"/>
      <c r="I28" s="1"/>
    </row>
    <row r="29" spans="1:9" ht="15.75" customHeight="1">
      <c r="A29" s="10" t="s">
        <v>19</v>
      </c>
      <c r="B29" s="11">
        <v>49</v>
      </c>
      <c r="C29" s="11">
        <v>1.6901961000000001</v>
      </c>
      <c r="D29" s="11">
        <v>0.312</v>
      </c>
      <c r="E29" s="11">
        <v>-0.50580000000000003</v>
      </c>
      <c r="F29" s="11">
        <v>0.32</v>
      </c>
      <c r="G29" s="1"/>
      <c r="H29" s="1"/>
      <c r="I29" s="1"/>
    </row>
    <row r="30" spans="1:9" ht="15.75" customHeight="1">
      <c r="A30" s="10" t="s">
        <v>20</v>
      </c>
      <c r="B30" s="11">
        <v>4250</v>
      </c>
      <c r="C30" s="11">
        <v>3.6283889</v>
      </c>
      <c r="D30" s="11">
        <v>20.013000000000002</v>
      </c>
      <c r="E30" s="11">
        <v>1.30131</v>
      </c>
      <c r="F30" s="11">
        <v>0.75</v>
      </c>
      <c r="G30" s="1"/>
      <c r="H30" s="1"/>
      <c r="I30" s="1"/>
    </row>
    <row r="31" spans="1:9" ht="15.75" customHeight="1">
      <c r="A31" s="10" t="s">
        <v>21</v>
      </c>
      <c r="B31" s="11">
        <v>80.400000000000006</v>
      </c>
      <c r="C31" s="11">
        <v>1.9052560000000001</v>
      </c>
      <c r="D31" s="11">
        <v>0.36</v>
      </c>
      <c r="E31" s="11">
        <v>-0.44369999999999998</v>
      </c>
      <c r="F31" s="11">
        <v>0.18</v>
      </c>
      <c r="G31" s="1"/>
      <c r="H31" s="1"/>
      <c r="I31" s="1"/>
    </row>
    <row r="32" spans="1:9" ht="15.75" customHeight="1">
      <c r="A32" s="10" t="s">
        <v>22</v>
      </c>
      <c r="B32" s="11">
        <v>700</v>
      </c>
      <c r="C32" s="11">
        <v>2.8450980000000001</v>
      </c>
      <c r="D32" s="11">
        <v>1.462</v>
      </c>
      <c r="E32" s="11">
        <v>0.16495000000000001</v>
      </c>
      <c r="F32" s="11">
        <v>0.21</v>
      </c>
      <c r="G32" s="1"/>
      <c r="H32" s="1"/>
      <c r="I32" s="1"/>
    </row>
    <row r="33" spans="1:9" ht="15.75" customHeight="1">
      <c r="A33" s="10" t="s">
        <v>23</v>
      </c>
      <c r="B33" s="11">
        <v>140000</v>
      </c>
      <c r="C33" s="11">
        <v>5.146128</v>
      </c>
      <c r="D33" s="11">
        <v>374.55599999999998</v>
      </c>
      <c r="E33" s="11">
        <v>2.5735199999999998</v>
      </c>
      <c r="F33" s="11">
        <v>1.06</v>
      </c>
      <c r="G33" s="1"/>
      <c r="H33" s="1"/>
      <c r="I33" s="1"/>
    </row>
    <row r="34" spans="1:9" ht="15.75" customHeight="1">
      <c r="A34" s="10" t="s">
        <v>63</v>
      </c>
      <c r="B34" s="11">
        <v>138</v>
      </c>
      <c r="C34" s="11">
        <v>2.1398790999999999</v>
      </c>
      <c r="D34" s="11">
        <v>0.82</v>
      </c>
      <c r="E34" s="11">
        <v>-8.6199999999999999E-2</v>
      </c>
      <c r="F34" s="11">
        <v>0.39</v>
      </c>
      <c r="G34" s="1"/>
      <c r="H34" s="1"/>
      <c r="I34" s="1"/>
    </row>
    <row r="35" spans="1:9" ht="15.75" customHeight="1">
      <c r="A35" s="10" t="s">
        <v>24</v>
      </c>
      <c r="B35" s="11">
        <v>900</v>
      </c>
      <c r="C35" s="11">
        <v>2.9542424999999999</v>
      </c>
      <c r="D35" s="11">
        <v>2.371</v>
      </c>
      <c r="E35" s="11">
        <v>0.37492999999999999</v>
      </c>
      <c r="F35" s="11">
        <v>0.37</v>
      </c>
      <c r="G35" s="1"/>
      <c r="H35" s="1"/>
      <c r="I35" s="1"/>
    </row>
    <row r="36" spans="1:9" ht="15.75" customHeight="1">
      <c r="A36" s="10" t="s">
        <v>25</v>
      </c>
      <c r="B36" s="11">
        <v>25000</v>
      </c>
      <c r="C36" s="11">
        <v>4.3979400000000002</v>
      </c>
      <c r="D36" s="11">
        <v>63.552999999999997</v>
      </c>
      <c r="E36" s="11">
        <v>1.80314</v>
      </c>
      <c r="F36" s="11">
        <v>0.64</v>
      </c>
      <c r="G36" s="1"/>
      <c r="H36" s="1"/>
      <c r="I36" s="1"/>
    </row>
    <row r="37" spans="1:9" ht="15.75" customHeight="1">
      <c r="A37" s="10" t="s">
        <v>64</v>
      </c>
      <c r="B37" s="11">
        <v>7500</v>
      </c>
      <c r="C37" s="11">
        <v>3.8750613</v>
      </c>
      <c r="D37" s="11">
        <v>36.048999999999999</v>
      </c>
      <c r="E37" s="11">
        <v>1.5568900000000001</v>
      </c>
      <c r="F37" s="11">
        <v>0.89</v>
      </c>
      <c r="G37" s="1"/>
      <c r="H37" s="1"/>
      <c r="I37" s="1"/>
    </row>
    <row r="38" spans="1:9" ht="15" customHeight="1">
      <c r="A38" s="10" t="s">
        <v>26</v>
      </c>
      <c r="B38" s="11">
        <v>82.69</v>
      </c>
      <c r="C38" s="11">
        <v>1.9174530000000001</v>
      </c>
      <c r="D38" s="11">
        <v>1.02</v>
      </c>
      <c r="E38" s="11">
        <v>8.6E-3</v>
      </c>
      <c r="F38" s="11">
        <v>0.7</v>
      </c>
      <c r="G38" s="1"/>
      <c r="H38" s="1"/>
      <c r="I38" s="1"/>
    </row>
    <row r="39" spans="1:9" ht="15" customHeight="1">
      <c r="A39" s="11"/>
      <c r="B39" s="12"/>
      <c r="C39" s="9"/>
      <c r="D39" s="9"/>
      <c r="E39" s="9"/>
      <c r="F39" s="9"/>
      <c r="G39" s="2"/>
      <c r="H39" s="3"/>
      <c r="I39" s="3"/>
    </row>
    <row r="40" spans="1:9" ht="15" customHeight="1">
      <c r="A40" s="12"/>
      <c r="B40" s="12"/>
      <c r="C40" s="9"/>
      <c r="D40" s="9"/>
      <c r="E40" s="9"/>
      <c r="F40" s="9"/>
      <c r="G40" s="2"/>
      <c r="H40" s="3"/>
      <c r="I40" s="3"/>
    </row>
    <row r="41" spans="1:9" ht="15.75">
      <c r="A41" s="10"/>
      <c r="B41" s="13"/>
      <c r="C41" s="11"/>
      <c r="D41" s="11"/>
      <c r="E41" s="11"/>
      <c r="F41" s="11"/>
      <c r="G41" s="1"/>
      <c r="H41" s="3"/>
      <c r="I41" s="3"/>
    </row>
    <row r="42" spans="1:9" ht="15.75">
      <c r="A42" s="10"/>
      <c r="B42" s="13"/>
      <c r="C42" s="11"/>
      <c r="D42" s="11"/>
      <c r="E42" s="11"/>
      <c r="F42" s="11"/>
      <c r="G42" s="1"/>
      <c r="H42" s="3"/>
      <c r="I42" s="3"/>
    </row>
    <row r="43" spans="1:9" ht="15.75">
      <c r="A43" s="10"/>
      <c r="B43" s="13"/>
      <c r="C43" s="11"/>
      <c r="D43" s="11"/>
      <c r="E43" s="11"/>
      <c r="F43" s="11"/>
      <c r="G43" s="1"/>
      <c r="H43" s="3"/>
      <c r="I43" s="3"/>
    </row>
    <row r="44" spans="1:9" ht="15.75">
      <c r="A44" s="10"/>
      <c r="B44" s="13"/>
      <c r="C44" s="11"/>
      <c r="D44" s="11"/>
      <c r="E44" s="11"/>
      <c r="F44" s="11"/>
      <c r="G44" s="1"/>
      <c r="H44" s="3"/>
      <c r="I44" s="3"/>
    </row>
    <row r="45" spans="1:9" ht="15.75">
      <c r="A45" s="10"/>
      <c r="B45" s="13"/>
      <c r="C45" s="11"/>
      <c r="D45" s="11"/>
      <c r="E45" s="11"/>
      <c r="F45" s="11"/>
      <c r="G45" s="1"/>
      <c r="H45" s="3"/>
      <c r="I45" s="3"/>
    </row>
    <row r="46" spans="1:9" ht="15.75">
      <c r="A46" s="10"/>
      <c r="B46" s="13"/>
      <c r="C46" s="11"/>
      <c r="D46" s="11"/>
      <c r="E46" s="11"/>
      <c r="F46" s="11"/>
      <c r="G46" s="1"/>
      <c r="H46" s="3"/>
      <c r="I46" s="3"/>
    </row>
    <row r="47" spans="1:9" ht="15.75">
      <c r="A47" s="10"/>
      <c r="B47" s="13"/>
      <c r="C47" s="11"/>
      <c r="D47" s="11"/>
      <c r="E47" s="11"/>
      <c r="F47" s="11"/>
      <c r="G47" s="1"/>
      <c r="H47" s="3"/>
      <c r="I47" s="3"/>
    </row>
    <row r="48" spans="1:9" ht="15.75">
      <c r="A48" s="10"/>
      <c r="B48" s="13"/>
      <c r="C48" s="11"/>
      <c r="D48" s="11"/>
      <c r="E48" s="11"/>
      <c r="F48" s="11"/>
      <c r="G48" s="1"/>
      <c r="H48" s="3"/>
      <c r="I48" s="3"/>
    </row>
    <row r="49" spans="1:9" ht="15.75">
      <c r="A49" s="10"/>
      <c r="B49" s="13"/>
      <c r="C49" s="11"/>
      <c r="D49" s="11"/>
      <c r="E49" s="11"/>
      <c r="F49" s="11"/>
      <c r="G49" s="1"/>
      <c r="H49" s="3"/>
      <c r="I49" s="3"/>
    </row>
    <row r="50" spans="1:9" ht="15.75">
      <c r="A50" s="10"/>
      <c r="B50" s="13"/>
      <c r="C50" s="11"/>
      <c r="D50" s="11"/>
      <c r="E50" s="11"/>
      <c r="F50" s="11"/>
      <c r="G50" s="1"/>
      <c r="H50" s="3"/>
      <c r="I50" s="3"/>
    </row>
    <row r="51" spans="1:9" ht="15.75">
      <c r="A51" s="10"/>
      <c r="B51" s="13"/>
      <c r="C51" s="11"/>
      <c r="D51" s="11"/>
      <c r="E51" s="11"/>
      <c r="F51" s="11"/>
      <c r="G51" s="1"/>
      <c r="H51" s="3"/>
      <c r="I51" s="3"/>
    </row>
    <row r="52" spans="1:9" ht="15.75">
      <c r="A52" s="10"/>
      <c r="B52" s="13"/>
      <c r="C52" s="11"/>
      <c r="D52" s="11"/>
      <c r="E52" s="11"/>
      <c r="F52" s="11"/>
      <c r="G52" s="1"/>
      <c r="H52" s="3"/>
      <c r="I52" s="3"/>
    </row>
    <row r="53" spans="1:9" ht="15.75">
      <c r="A53" s="10"/>
      <c r="B53" s="13"/>
      <c r="C53" s="11"/>
      <c r="D53" s="11"/>
      <c r="E53" s="11"/>
      <c r="F53" s="11"/>
      <c r="G53" s="1"/>
      <c r="H53" s="3"/>
      <c r="I53" s="3"/>
    </row>
    <row r="54" spans="1:9" ht="15.75">
      <c r="A54" s="10"/>
      <c r="B54" s="13"/>
      <c r="C54" s="11"/>
      <c r="D54" s="11"/>
      <c r="E54" s="11"/>
      <c r="F54" s="11"/>
      <c r="G54" s="1"/>
      <c r="H54" s="3"/>
      <c r="I54" s="3"/>
    </row>
    <row r="55" spans="1:9" ht="15.75">
      <c r="A55" s="10"/>
      <c r="B55" s="13"/>
      <c r="C55" s="11"/>
      <c r="D55" s="11"/>
      <c r="E55" s="11"/>
      <c r="F55" s="11"/>
      <c r="G55" s="1"/>
      <c r="H55" s="3"/>
      <c r="I55" s="3"/>
    </row>
    <row r="56" spans="1:9" ht="15.75">
      <c r="A56" s="10"/>
      <c r="B56" s="13"/>
      <c r="C56" s="11"/>
      <c r="D56" s="11"/>
      <c r="E56" s="11"/>
      <c r="F56" s="11"/>
      <c r="G56" s="1"/>
      <c r="H56" s="3"/>
      <c r="I56" s="3"/>
    </row>
    <row r="57" spans="1:9" ht="15.75">
      <c r="A57" s="10"/>
      <c r="B57" s="13"/>
      <c r="C57" s="11"/>
      <c r="D57" s="11"/>
      <c r="E57" s="11"/>
      <c r="F57" s="11"/>
      <c r="G57" s="1"/>
      <c r="H57" s="3"/>
      <c r="I57" s="3"/>
    </row>
    <row r="58" spans="1:9" ht="15.75">
      <c r="A58" s="10"/>
      <c r="B58" s="13"/>
      <c r="C58" s="11"/>
      <c r="D58" s="11"/>
      <c r="E58" s="11"/>
      <c r="F58" s="11"/>
      <c r="G58" s="1"/>
      <c r="H58" s="3"/>
      <c r="I58" s="3"/>
    </row>
    <row r="59" spans="1:9" ht="15.75">
      <c r="A59" s="10"/>
      <c r="B59" s="13"/>
      <c r="C59" s="11"/>
      <c r="D59" s="11"/>
      <c r="E59" s="11"/>
      <c r="F59" s="11"/>
      <c r="G59" s="1"/>
      <c r="H59" s="3"/>
      <c r="I59" s="3"/>
    </row>
    <row r="60" spans="1:9" ht="15.75">
      <c r="A60" s="10"/>
      <c r="B60" s="13"/>
      <c r="C60" s="11"/>
      <c r="D60" s="11"/>
      <c r="E60" s="11"/>
      <c r="F60" s="11"/>
      <c r="G60" s="1"/>
      <c r="H60" s="3"/>
      <c r="I60" s="3"/>
    </row>
    <row r="61" spans="1:9" ht="15.75">
      <c r="A61" s="10"/>
      <c r="B61" s="13"/>
      <c r="C61" s="11"/>
      <c r="D61" s="11"/>
      <c r="E61" s="11"/>
      <c r="F61" s="11"/>
      <c r="G61" s="1"/>
      <c r="H61" s="3"/>
      <c r="I61" s="3"/>
    </row>
    <row r="62" spans="1:9" ht="15.75">
      <c r="A62" s="10"/>
      <c r="B62" s="13"/>
      <c r="C62" s="11"/>
      <c r="D62" s="11"/>
      <c r="E62" s="11"/>
      <c r="F62" s="11"/>
      <c r="G62" s="1"/>
      <c r="H62" s="3"/>
      <c r="I62" s="3"/>
    </row>
    <row r="63" spans="1:9" ht="15.75">
      <c r="A63" s="10"/>
      <c r="B63" s="13"/>
      <c r="C63" s="11"/>
      <c r="D63" s="11"/>
      <c r="E63" s="11"/>
      <c r="F63" s="11"/>
      <c r="G63" s="1"/>
      <c r="H63" s="3"/>
      <c r="I63" s="3"/>
    </row>
    <row r="64" spans="1:9" ht="15.75">
      <c r="A64" s="10"/>
      <c r="B64" s="13"/>
      <c r="C64" s="11"/>
      <c r="D64" s="11"/>
      <c r="E64" s="11"/>
      <c r="F64" s="11"/>
      <c r="G64" s="1"/>
      <c r="H64" s="3"/>
      <c r="I64" s="3"/>
    </row>
    <row r="65" spans="1:9" ht="15" customHeight="1">
      <c r="A65" s="11"/>
      <c r="B65" s="11"/>
      <c r="C65" s="11"/>
      <c r="D65" s="11"/>
      <c r="E65" s="11"/>
      <c r="F65" s="11"/>
      <c r="G65" s="3"/>
      <c r="H65" s="3"/>
      <c r="I65" s="3"/>
    </row>
    <row r="66" spans="1:9" ht="15" customHeight="1">
      <c r="A66" s="12"/>
      <c r="B66" s="12"/>
      <c r="C66" s="12"/>
      <c r="D66" s="12"/>
      <c r="E66" s="12"/>
      <c r="F66" s="12"/>
      <c r="G66" s="3"/>
      <c r="H66" s="3"/>
      <c r="I66" s="3"/>
    </row>
    <row r="67" spans="1:9" ht="15" customHeight="1">
      <c r="A67" s="12"/>
      <c r="B67" s="12"/>
      <c r="C67" s="12"/>
      <c r="D67" s="12"/>
      <c r="E67" s="12"/>
      <c r="F67" s="12"/>
      <c r="G67" s="3"/>
      <c r="H67" s="3"/>
      <c r="I67" s="3"/>
    </row>
    <row r="68" spans="1:9" ht="15" customHeight="1">
      <c r="A68" s="10"/>
      <c r="B68" s="10"/>
      <c r="C68" s="10"/>
      <c r="D68" s="10"/>
      <c r="E68" s="10"/>
      <c r="F68" s="10"/>
      <c r="G68" s="3"/>
      <c r="H68" s="3"/>
      <c r="I68" s="3"/>
    </row>
    <row r="69" spans="1:9" ht="15" customHeight="1">
      <c r="A69" s="14"/>
      <c r="B69" s="14"/>
      <c r="C69" s="14"/>
      <c r="D69" s="14"/>
      <c r="E69" s="14"/>
      <c r="F69" s="14"/>
      <c r="G69" s="3"/>
      <c r="H69" s="3"/>
      <c r="I69" s="3"/>
    </row>
    <row r="70" spans="1:9" ht="15" customHeight="1">
      <c r="A70" s="10"/>
      <c r="B70" s="10"/>
      <c r="C70" s="10"/>
      <c r="D70" s="10"/>
      <c r="E70" s="10"/>
      <c r="F70" s="10"/>
      <c r="G70" s="3"/>
      <c r="H70" s="3"/>
      <c r="I70" s="3"/>
    </row>
    <row r="71" spans="1:9" ht="15" customHeight="1">
      <c r="A71" s="14"/>
      <c r="B71" s="14"/>
      <c r="C71" s="14"/>
      <c r="D71" s="14"/>
      <c r="E71" s="14"/>
      <c r="F71" s="14"/>
      <c r="G71" s="3"/>
      <c r="H71" s="3"/>
      <c r="I71" s="3"/>
    </row>
    <row r="72" spans="1:9" ht="15" customHeight="1">
      <c r="A72" s="10"/>
      <c r="B72" s="10"/>
      <c r="C72" s="10"/>
      <c r="D72" s="10"/>
      <c r="E72" s="10"/>
      <c r="F72" s="10"/>
      <c r="G72" s="3"/>
      <c r="H72" s="3"/>
      <c r="I72" s="3"/>
    </row>
    <row r="73" spans="1:9" ht="15" customHeight="1">
      <c r="A73" s="14"/>
      <c r="B73" s="14"/>
      <c r="C73" s="14"/>
      <c r="D73" s="14"/>
      <c r="E73" s="14"/>
      <c r="F73" s="14"/>
      <c r="G73" s="3"/>
      <c r="H73" s="3"/>
      <c r="I73" s="3"/>
    </row>
    <row r="74" spans="1:9" ht="15" customHeight="1">
      <c r="A74" s="10"/>
      <c r="B74" s="10"/>
      <c r="C74" s="10"/>
      <c r="D74" s="10"/>
      <c r="E74" s="10"/>
      <c r="F74" s="10"/>
      <c r="G74" s="3"/>
      <c r="H74" s="3"/>
      <c r="I74" s="3"/>
    </row>
    <row r="75" spans="1:9" ht="15" customHeight="1">
      <c r="A75" s="14"/>
      <c r="B75" s="14"/>
      <c r="C75" s="14"/>
      <c r="D75" s="14"/>
      <c r="E75" s="14"/>
      <c r="F75" s="14"/>
      <c r="G75" s="3"/>
      <c r="H75" s="3"/>
      <c r="I75" s="3"/>
    </row>
    <row r="76" spans="1:9" ht="15" customHeight="1">
      <c r="A76" s="10"/>
      <c r="B76" s="10"/>
      <c r="C76" s="10"/>
      <c r="D76" s="10"/>
      <c r="E76" s="10"/>
      <c r="F76" s="10"/>
      <c r="G76" s="3"/>
      <c r="H76" s="3"/>
      <c r="I76" s="3"/>
    </row>
    <row r="77" spans="1:9" ht="15" customHeight="1">
      <c r="A77" s="14"/>
      <c r="B77" s="14"/>
      <c r="C77" s="14"/>
      <c r="D77" s="14"/>
      <c r="E77" s="14"/>
      <c r="F77" s="14"/>
      <c r="G77" s="3"/>
      <c r="H77" s="3"/>
      <c r="I77" s="3"/>
    </row>
    <row r="78" spans="1:9" ht="15" customHeight="1">
      <c r="A78" s="10"/>
      <c r="B78" s="10"/>
      <c r="C78" s="10"/>
      <c r="D78" s="10"/>
      <c r="E78" s="10"/>
      <c r="F78" s="10"/>
      <c r="G78" s="3"/>
      <c r="H78" s="3"/>
      <c r="I78" s="3"/>
    </row>
    <row r="79" spans="1:9" ht="15" customHeight="1">
      <c r="A79" s="14"/>
      <c r="B79" s="14"/>
      <c r="C79" s="14"/>
      <c r="D79" s="14"/>
      <c r="E79" s="14"/>
      <c r="F79" s="14"/>
      <c r="G79" s="3"/>
      <c r="H79" s="3"/>
      <c r="I79" s="3"/>
    </row>
    <row r="80" spans="1:9" ht="15" customHeight="1">
      <c r="A80" s="10"/>
      <c r="B80" s="10"/>
      <c r="C80" s="10"/>
      <c r="D80" s="10"/>
      <c r="E80" s="10"/>
      <c r="F80" s="10"/>
      <c r="G80" s="3"/>
      <c r="H80" s="3"/>
      <c r="I80" s="3"/>
    </row>
    <row r="81" spans="1:9" ht="15" customHeight="1">
      <c r="A81" s="14"/>
      <c r="B81" s="14"/>
      <c r="C81" s="14"/>
      <c r="D81" s="14"/>
      <c r="E81" s="14"/>
      <c r="F81" s="14"/>
      <c r="G81" s="3"/>
      <c r="H81" s="3"/>
      <c r="I81" s="3"/>
    </row>
    <row r="82" spans="1:9" ht="15" customHeight="1">
      <c r="A82" s="10"/>
      <c r="B82" s="10"/>
      <c r="C82" s="10"/>
      <c r="D82" s="10"/>
      <c r="E82" s="10"/>
      <c r="F82" s="10"/>
      <c r="G82" s="3"/>
      <c r="H82" s="3"/>
      <c r="I82" s="3"/>
    </row>
    <row r="83" spans="1:9" ht="15" customHeight="1">
      <c r="A83" s="14"/>
      <c r="B83" s="14"/>
      <c r="C83" s="14"/>
      <c r="D83" s="14"/>
      <c r="E83" s="14"/>
      <c r="F83" s="14"/>
      <c r="G83" s="3"/>
      <c r="H83" s="3"/>
      <c r="I83" s="3"/>
    </row>
    <row r="84" spans="1:9" ht="15" customHeight="1">
      <c r="A84" s="10"/>
      <c r="B84" s="10"/>
      <c r="C84" s="10"/>
      <c r="D84" s="10"/>
      <c r="E84" s="10"/>
      <c r="F84" s="10"/>
      <c r="G84" s="3"/>
      <c r="H84" s="3"/>
      <c r="I84" s="3"/>
    </row>
    <row r="85" spans="1:9" ht="15" customHeight="1">
      <c r="A85" s="14"/>
      <c r="B85" s="14"/>
      <c r="C85" s="14"/>
      <c r="D85" s="14"/>
      <c r="E85" s="14"/>
      <c r="F85" s="14"/>
      <c r="G85" s="3"/>
      <c r="H85" s="3"/>
      <c r="I85" s="3"/>
    </row>
    <row r="86" spans="1:9" ht="15" customHeight="1">
      <c r="A86" s="10"/>
      <c r="B86" s="10"/>
      <c r="C86" s="10"/>
      <c r="D86" s="10"/>
      <c r="E86" s="10"/>
      <c r="F86" s="10"/>
      <c r="G86" s="3"/>
      <c r="H86" s="3"/>
      <c r="I86" s="3"/>
    </row>
    <row r="87" spans="1:9" ht="15" customHeight="1">
      <c r="A87" s="14"/>
      <c r="B87" s="14"/>
      <c r="C87" s="14"/>
      <c r="D87" s="14"/>
      <c r="E87" s="14"/>
      <c r="F87" s="14"/>
      <c r="G87" s="3"/>
      <c r="H87" s="3"/>
      <c r="I87" s="3"/>
    </row>
    <row r="88" spans="1:9" ht="15" customHeight="1">
      <c r="A88" s="10"/>
      <c r="B88" s="10"/>
      <c r="C88" s="10"/>
      <c r="D88" s="10"/>
      <c r="E88" s="10"/>
      <c r="F88" s="10"/>
      <c r="G88" s="3"/>
      <c r="H88" s="3"/>
      <c r="I88" s="3"/>
    </row>
    <row r="89" spans="1:9" ht="15" customHeight="1">
      <c r="A89" s="14"/>
      <c r="B89" s="14"/>
      <c r="C89" s="14"/>
      <c r="D89" s="14"/>
      <c r="E89" s="14"/>
      <c r="F89" s="14"/>
      <c r="G89" s="3"/>
      <c r="H89" s="3"/>
      <c r="I89" s="3"/>
    </row>
    <row r="90" spans="1:9" ht="15" customHeight="1">
      <c r="A90" s="10"/>
      <c r="B90" s="10"/>
      <c r="C90" s="10"/>
      <c r="D90" s="10"/>
      <c r="E90" s="10"/>
      <c r="F90" s="10"/>
      <c r="G90" s="3"/>
      <c r="H90" s="3"/>
      <c r="I90" s="3"/>
    </row>
    <row r="91" spans="1:9" ht="15" customHeight="1">
      <c r="A91" s="14"/>
      <c r="B91" s="14"/>
      <c r="C91" s="14"/>
      <c r="D91" s="14"/>
      <c r="E91" s="14"/>
      <c r="F91" s="14"/>
      <c r="G91" s="3"/>
      <c r="H91" s="3"/>
      <c r="I91" s="3"/>
    </row>
    <row r="92" spans="1:9" ht="15" customHeight="1">
      <c r="A92" s="10"/>
      <c r="B92" s="10"/>
      <c r="C92" s="10"/>
      <c r="D92" s="10"/>
      <c r="E92" s="10"/>
      <c r="F92" s="10"/>
      <c r="G92" s="3"/>
      <c r="H92" s="3"/>
      <c r="I92" s="3"/>
    </row>
    <row r="93" spans="1:9" ht="15" customHeight="1">
      <c r="A93" s="14"/>
      <c r="B93" s="14"/>
      <c r="C93" s="14"/>
      <c r="D93" s="14"/>
      <c r="E93" s="14"/>
      <c r="F93" s="14"/>
      <c r="G93" s="3"/>
      <c r="H93" s="3"/>
      <c r="I93" s="3"/>
    </row>
    <row r="94" spans="1:9" ht="15" customHeight="1">
      <c r="A94" s="10"/>
      <c r="B94" s="10"/>
      <c r="C94" s="10"/>
      <c r="D94" s="10"/>
      <c r="E94" s="10"/>
      <c r="F94" s="10"/>
      <c r="G94" s="3"/>
      <c r="H94" s="3"/>
      <c r="I94" s="3"/>
    </row>
    <row r="95" spans="1:9" ht="15" customHeight="1">
      <c r="A95" s="14"/>
      <c r="B95" s="14"/>
      <c r="C95" s="14"/>
      <c r="D95" s="14"/>
      <c r="E95" s="14"/>
      <c r="F95" s="14"/>
      <c r="G95" s="3"/>
      <c r="H95" s="3"/>
      <c r="I95" s="3"/>
    </row>
    <row r="96" spans="1:9" ht="15" customHeight="1">
      <c r="A96" s="10"/>
      <c r="B96" s="10"/>
      <c r="C96" s="10"/>
      <c r="D96" s="10"/>
      <c r="E96" s="10"/>
      <c r="F96" s="10"/>
      <c r="G96" s="3"/>
      <c r="H96" s="3"/>
      <c r="I96" s="3"/>
    </row>
    <row r="97" spans="1:9" ht="15" customHeight="1">
      <c r="A97" s="14"/>
      <c r="B97" s="14"/>
      <c r="C97" s="14"/>
      <c r="D97" s="14"/>
      <c r="E97" s="14"/>
      <c r="F97" s="14"/>
      <c r="G97" s="3"/>
      <c r="H97" s="3"/>
      <c r="I97" s="3"/>
    </row>
    <row r="98" spans="1:9" ht="15" customHeight="1">
      <c r="A98" s="10"/>
      <c r="B98" s="10"/>
      <c r="C98" s="10"/>
      <c r="D98" s="10"/>
      <c r="E98" s="10"/>
      <c r="F98" s="10"/>
      <c r="G98" s="3"/>
      <c r="H98" s="3"/>
      <c r="I98" s="3"/>
    </row>
    <row r="99" spans="1:9" ht="15" customHeight="1">
      <c r="A99" s="14"/>
      <c r="B99" s="14"/>
      <c r="C99" s="14"/>
      <c r="D99" s="14"/>
      <c r="E99" s="14"/>
      <c r="F99" s="14"/>
      <c r="G99" s="3"/>
      <c r="H99" s="3"/>
      <c r="I99" s="3"/>
    </row>
    <row r="100" spans="1:9" ht="15" customHeight="1">
      <c r="A100" s="10"/>
      <c r="B100" s="10"/>
      <c r="C100" s="10"/>
      <c r="D100" s="10"/>
      <c r="E100" s="10"/>
      <c r="F100" s="10"/>
      <c r="G100" s="3"/>
      <c r="H100" s="3"/>
      <c r="I100" s="3"/>
    </row>
    <row r="101" spans="1:9" ht="15" customHeight="1">
      <c r="A101" s="14"/>
      <c r="B101" s="14"/>
      <c r="C101" s="14"/>
      <c r="D101" s="14"/>
      <c r="E101" s="14"/>
      <c r="F101" s="14"/>
      <c r="G101" s="3"/>
      <c r="H101" s="3"/>
      <c r="I101" s="3"/>
    </row>
    <row r="102" spans="1:9" ht="15" customHeight="1">
      <c r="A102" s="10"/>
      <c r="B102" s="10"/>
      <c r="C102" s="10"/>
      <c r="D102" s="10"/>
      <c r="E102" s="10"/>
      <c r="F102" s="10"/>
      <c r="G102" s="3"/>
      <c r="H102" s="3"/>
      <c r="I102" s="3"/>
    </row>
    <row r="103" spans="1:9" ht="15" customHeight="1">
      <c r="A103" s="14"/>
      <c r="B103" s="14"/>
      <c r="C103" s="14"/>
      <c r="D103" s="14"/>
      <c r="E103" s="14"/>
      <c r="F103" s="14"/>
      <c r="G103" s="3"/>
      <c r="H103" s="3"/>
      <c r="I103" s="3"/>
    </row>
    <row r="104" spans="1:9" ht="15" customHeight="1">
      <c r="A104" s="10"/>
      <c r="B104" s="10"/>
      <c r="C104" s="10"/>
      <c r="D104" s="10"/>
      <c r="E104" s="10"/>
      <c r="F104" s="10"/>
      <c r="G104" s="3"/>
      <c r="H104" s="3"/>
      <c r="I104" s="3"/>
    </row>
    <row r="105" spans="1:9" ht="15" customHeight="1">
      <c r="A105" s="14"/>
      <c r="B105" s="14"/>
      <c r="C105" s="14"/>
      <c r="D105" s="14"/>
      <c r="E105" s="14"/>
      <c r="F105" s="14"/>
      <c r="G105" s="3"/>
      <c r="H105" s="3"/>
      <c r="I105" s="3"/>
    </row>
    <row r="106" spans="1:9" ht="15" customHeight="1">
      <c r="A106" s="10"/>
      <c r="B106" s="10"/>
      <c r="C106" s="10"/>
      <c r="D106" s="10"/>
      <c r="E106" s="10"/>
      <c r="F106" s="10"/>
      <c r="G106" s="3"/>
      <c r="H106" s="3"/>
      <c r="I106" s="3"/>
    </row>
    <row r="107" spans="1:9" ht="15" customHeight="1">
      <c r="A107" s="14"/>
      <c r="B107" s="14"/>
      <c r="C107" s="14"/>
      <c r="D107" s="14"/>
      <c r="E107" s="14"/>
      <c r="F107" s="14"/>
      <c r="G107" s="3"/>
      <c r="H107" s="3"/>
      <c r="I107" s="3"/>
    </row>
    <row r="108" spans="1:9" ht="15" customHeight="1">
      <c r="A108" s="10"/>
      <c r="B108" s="10"/>
      <c r="C108" s="10"/>
      <c r="D108" s="10"/>
      <c r="E108" s="10"/>
      <c r="F108" s="10"/>
      <c r="G108" s="3"/>
      <c r="H108" s="3"/>
      <c r="I108" s="3"/>
    </row>
    <row r="109" spans="1:9" ht="15" customHeight="1">
      <c r="A109" s="14"/>
      <c r="B109" s="14"/>
      <c r="C109" s="14"/>
      <c r="D109" s="14"/>
      <c r="E109" s="14"/>
      <c r="F109" s="14"/>
      <c r="G109" s="3"/>
      <c r="H109" s="3"/>
      <c r="I109" s="3"/>
    </row>
    <row r="110" spans="1:9" ht="15" customHeight="1">
      <c r="A110" s="10"/>
      <c r="B110" s="10"/>
      <c r="C110" s="10"/>
      <c r="D110" s="10"/>
      <c r="E110" s="10"/>
      <c r="F110" s="10"/>
      <c r="G110" s="3"/>
      <c r="H110" s="3"/>
      <c r="I110" s="3"/>
    </row>
    <row r="111" spans="1:9" ht="15" customHeight="1">
      <c r="A111" s="14"/>
      <c r="B111" s="14"/>
      <c r="C111" s="14"/>
      <c r="D111" s="14"/>
      <c r="E111" s="14"/>
      <c r="F111" s="14"/>
      <c r="G111" s="3"/>
      <c r="H111" s="3"/>
      <c r="I111" s="3"/>
    </row>
    <row r="112" spans="1:9" ht="15" customHeight="1">
      <c r="A112" s="10"/>
      <c r="B112" s="10"/>
      <c r="C112" s="10"/>
      <c r="D112" s="10"/>
      <c r="E112" s="10"/>
      <c r="F112" s="10"/>
      <c r="G112" s="3"/>
      <c r="H112" s="3"/>
      <c r="I112" s="3"/>
    </row>
    <row r="113" spans="1:9" ht="15" customHeight="1">
      <c r="A113" s="14"/>
      <c r="B113" s="14"/>
      <c r="C113" s="14"/>
      <c r="D113" s="14"/>
      <c r="E113" s="14"/>
      <c r="F113" s="14"/>
      <c r="G113" s="3"/>
      <c r="H113" s="3"/>
      <c r="I113" s="3"/>
    </row>
    <row r="114" spans="1:9" ht="15" customHeight="1">
      <c r="A114" s="10"/>
      <c r="B114" s="10"/>
      <c r="C114" s="10"/>
      <c r="D114" s="10"/>
      <c r="E114" s="10"/>
      <c r="F114" s="10"/>
      <c r="G114" s="3"/>
      <c r="H114" s="3"/>
      <c r="I114" s="3"/>
    </row>
    <row r="115" spans="1:9" ht="15" customHeight="1">
      <c r="A115" s="14"/>
      <c r="B115" s="14"/>
      <c r="C115" s="14"/>
      <c r="D115" s="14"/>
      <c r="E115" s="14"/>
      <c r="F115" s="14"/>
      <c r="G115" s="3"/>
      <c r="H115" s="3"/>
      <c r="I115" s="3"/>
    </row>
    <row r="116" spans="1:9" ht="15" customHeight="1">
      <c r="A116" s="10"/>
      <c r="B116" s="10"/>
      <c r="C116" s="10"/>
      <c r="D116" s="10"/>
      <c r="E116" s="10"/>
      <c r="F116" s="10"/>
      <c r="G116" s="3"/>
      <c r="H116" s="3"/>
      <c r="I116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4" workbookViewId="0">
      <selection sqref="A1:F35"/>
    </sheetView>
  </sheetViews>
  <sheetFormatPr defaultRowHeight="15"/>
  <cols>
    <col min="1" max="1" width="21.28515625" style="4" customWidth="1"/>
    <col min="2" max="3" width="12.28515625" style="4" customWidth="1"/>
    <col min="4" max="4" width="9.140625" style="4"/>
    <col min="5" max="5" width="12.140625" bestFit="1" customWidth="1"/>
  </cols>
  <sheetData>
    <row r="1" spans="1:6">
      <c r="A1" s="22" t="s">
        <v>70</v>
      </c>
      <c r="B1" s="20" t="s">
        <v>28</v>
      </c>
      <c r="C1" s="20" t="s">
        <v>73</v>
      </c>
      <c r="D1" s="20" t="s">
        <v>29</v>
      </c>
      <c r="E1" s="21" t="s">
        <v>65</v>
      </c>
      <c r="F1" s="25" t="s">
        <v>74</v>
      </c>
    </row>
    <row r="2" spans="1:6" ht="16.5" customHeight="1">
      <c r="A2" s="24" t="s">
        <v>72</v>
      </c>
      <c r="B2" s="9">
        <v>491</v>
      </c>
      <c r="C2" s="9">
        <f>LOG(B2)</f>
        <v>2.6910814921229687</v>
      </c>
      <c r="D2" s="23"/>
      <c r="E2" s="9">
        <v>1.0620000000000001</v>
      </c>
      <c r="F2">
        <f>LOG(E2)</f>
        <v>2.6124516745450282E-2</v>
      </c>
    </row>
    <row r="3" spans="1:6" ht="15.75" customHeight="1">
      <c r="A3" s="17" t="s">
        <v>46</v>
      </c>
      <c r="B3" s="16">
        <v>1000000</v>
      </c>
      <c r="C3" s="9">
        <f t="shared" ref="C3:C34" si="0">LOG(B3)</f>
        <v>6</v>
      </c>
      <c r="D3" s="16">
        <v>190.81098600000001</v>
      </c>
      <c r="E3">
        <f>1/D3</f>
        <v>5.2407883894064668E-3</v>
      </c>
      <c r="F3">
        <f t="shared" ref="F3:F34" si="1">LOG(E3)</f>
        <v>-2.2806033757235538</v>
      </c>
    </row>
    <row r="4" spans="1:6">
      <c r="A4" s="17" t="s">
        <v>30</v>
      </c>
      <c r="B4" s="16">
        <v>1000000</v>
      </c>
      <c r="C4" s="9">
        <f t="shared" si="0"/>
        <v>6</v>
      </c>
      <c r="D4" s="16">
        <v>169</v>
      </c>
      <c r="E4">
        <f t="shared" ref="E4:E35" si="2">1/D4</f>
        <v>5.9171597633136093E-3</v>
      </c>
      <c r="F4">
        <f t="shared" si="1"/>
        <v>-2.2278867046136734</v>
      </c>
    </row>
    <row r="5" spans="1:6">
      <c r="A5" s="17" t="s">
        <v>47</v>
      </c>
      <c r="B5" s="16">
        <v>720</v>
      </c>
      <c r="C5" s="9">
        <f t="shared" si="0"/>
        <v>2.8573324964312685</v>
      </c>
      <c r="D5" s="16">
        <v>6.821396</v>
      </c>
      <c r="E5">
        <f t="shared" si="2"/>
        <v>0.14659755862289772</v>
      </c>
      <c r="F5">
        <f t="shared" si="1"/>
        <v>-0.83387326220125124</v>
      </c>
    </row>
    <row r="6" spans="1:6">
      <c r="A6" s="17" t="s">
        <v>47</v>
      </c>
      <c r="B6" s="16">
        <v>1580</v>
      </c>
      <c r="C6" s="9">
        <f t="shared" si="0"/>
        <v>3.1986570869544226</v>
      </c>
      <c r="D6" s="16">
        <v>6.821396</v>
      </c>
      <c r="E6">
        <f t="shared" si="2"/>
        <v>0.14659755862289772</v>
      </c>
      <c r="F6">
        <f t="shared" si="1"/>
        <v>-0.83387326220125124</v>
      </c>
    </row>
    <row r="7" spans="1:6">
      <c r="A7" s="17" t="s">
        <v>31</v>
      </c>
      <c r="B7" s="16">
        <v>7600</v>
      </c>
      <c r="C7" s="9">
        <f t="shared" si="0"/>
        <v>3.8808135922807914</v>
      </c>
      <c r="D7" s="16">
        <v>8.158766</v>
      </c>
      <c r="E7">
        <f t="shared" si="2"/>
        <v>0.12256755494642205</v>
      </c>
      <c r="F7">
        <f t="shared" si="1"/>
        <v>-0.91162447739147257</v>
      </c>
    </row>
    <row r="8" spans="1:6">
      <c r="A8" s="17" t="s">
        <v>32</v>
      </c>
      <c r="B8" s="16">
        <v>880</v>
      </c>
      <c r="C8" s="9">
        <f t="shared" si="0"/>
        <v>2.9444826721501687</v>
      </c>
      <c r="D8" s="16">
        <v>9.3808059999999998</v>
      </c>
      <c r="E8">
        <f t="shared" si="2"/>
        <v>0.10660064817458116</v>
      </c>
      <c r="F8">
        <f t="shared" si="1"/>
        <v>-0.97224015461725055</v>
      </c>
    </row>
    <row r="9" spans="1:6">
      <c r="A9" s="17" t="s">
        <v>32</v>
      </c>
      <c r="B9" s="16">
        <v>3850</v>
      </c>
      <c r="C9" s="9">
        <f t="shared" si="0"/>
        <v>3.5854607295085006</v>
      </c>
      <c r="D9" s="16">
        <v>9.3808059999999998</v>
      </c>
      <c r="E9">
        <f t="shared" si="2"/>
        <v>0.10660064817458116</v>
      </c>
      <c r="F9">
        <f t="shared" si="1"/>
        <v>-0.97224015461725055</v>
      </c>
    </row>
    <row r="10" spans="1:6">
      <c r="A10" s="17" t="s">
        <v>48</v>
      </c>
      <c r="B10" s="16">
        <v>300</v>
      </c>
      <c r="C10" s="9">
        <f t="shared" si="0"/>
        <v>2.4771212547196626</v>
      </c>
      <c r="D10" s="16">
        <v>1.76</v>
      </c>
      <c r="E10">
        <f t="shared" si="2"/>
        <v>0.56818181818181823</v>
      </c>
      <c r="F10">
        <f t="shared" si="1"/>
        <v>-0.24551266781414979</v>
      </c>
    </row>
    <row r="11" spans="1:6">
      <c r="A11" s="17" t="s">
        <v>48</v>
      </c>
      <c r="B11" s="16">
        <v>400</v>
      </c>
      <c r="C11" s="9">
        <f t="shared" si="0"/>
        <v>2.6020599913279625</v>
      </c>
      <c r="D11" s="16">
        <v>1.76</v>
      </c>
      <c r="E11">
        <f t="shared" si="2"/>
        <v>0.56818181818181823</v>
      </c>
      <c r="F11">
        <f t="shared" si="1"/>
        <v>-0.24551266781414979</v>
      </c>
    </row>
    <row r="12" spans="1:6">
      <c r="A12" s="17" t="s">
        <v>66</v>
      </c>
      <c r="B12" s="18" t="s">
        <v>33</v>
      </c>
      <c r="C12" s="9"/>
      <c r="D12" s="16">
        <v>4.5591720000000002</v>
      </c>
      <c r="E12">
        <f t="shared" si="2"/>
        <v>0.21933807279041018</v>
      </c>
      <c r="F12">
        <f t="shared" si="1"/>
        <v>-0.65888597676915328</v>
      </c>
    </row>
    <row r="13" spans="1:6">
      <c r="A13" s="17" t="s">
        <v>49</v>
      </c>
      <c r="B13" s="16">
        <v>4000000</v>
      </c>
      <c r="C13" s="9">
        <f t="shared" si="0"/>
        <v>6.6020599913279625</v>
      </c>
      <c r="D13" s="16">
        <v>224.4</v>
      </c>
      <c r="E13">
        <f t="shared" si="2"/>
        <v>4.4563279857397506E-3</v>
      </c>
      <c r="F13">
        <f t="shared" si="1"/>
        <v>-2.3510228525841237</v>
      </c>
    </row>
    <row r="14" spans="1:6">
      <c r="A14" s="17" t="s">
        <v>49</v>
      </c>
      <c r="B14" s="16">
        <v>7400000</v>
      </c>
      <c r="C14" s="9">
        <f t="shared" si="0"/>
        <v>6.8692317197309762</v>
      </c>
      <c r="D14" s="16">
        <v>224.4</v>
      </c>
      <c r="E14">
        <f t="shared" si="2"/>
        <v>4.4563279857397506E-3</v>
      </c>
      <c r="F14">
        <f t="shared" si="1"/>
        <v>-2.3510228525841237</v>
      </c>
    </row>
    <row r="15" spans="1:6">
      <c r="A15" s="17" t="s">
        <v>71</v>
      </c>
      <c r="B15" s="16">
        <v>324000</v>
      </c>
      <c r="C15" s="9">
        <f t="shared" si="0"/>
        <v>5.510545010206612</v>
      </c>
      <c r="D15" s="16">
        <v>87.696124999999995</v>
      </c>
      <c r="E15">
        <f t="shared" si="2"/>
        <v>1.140301239079834E-2</v>
      </c>
      <c r="F15">
        <f t="shared" si="1"/>
        <v>-1.942980403761736</v>
      </c>
    </row>
    <row r="16" spans="1:6">
      <c r="A16" s="17" t="s">
        <v>71</v>
      </c>
      <c r="B16" s="16">
        <v>700000</v>
      </c>
      <c r="C16" s="9">
        <f t="shared" si="0"/>
        <v>5.8450980400142569</v>
      </c>
      <c r="D16" s="16">
        <v>87.696124999999995</v>
      </c>
      <c r="E16">
        <f t="shared" si="2"/>
        <v>1.140301239079834E-2</v>
      </c>
      <c r="F16">
        <f t="shared" si="1"/>
        <v>-1.942980403761736</v>
      </c>
    </row>
    <row r="17" spans="1:6">
      <c r="A17" s="17" t="s">
        <v>34</v>
      </c>
      <c r="B17" s="16">
        <v>2201</v>
      </c>
      <c r="C17" s="9">
        <f t="shared" si="0"/>
        <v>3.3426200425533481</v>
      </c>
      <c r="D17" s="16">
        <v>7.9748910000000004</v>
      </c>
      <c r="E17">
        <f t="shared" si="2"/>
        <v>0.12539356337284108</v>
      </c>
      <c r="F17">
        <f t="shared" si="1"/>
        <v>-0.90172475587692635</v>
      </c>
    </row>
    <row r="18" spans="1:6">
      <c r="A18" s="17" t="s">
        <v>35</v>
      </c>
      <c r="B18" s="16">
        <v>62153</v>
      </c>
      <c r="C18" s="9">
        <f t="shared" si="0"/>
        <v>4.7934620960026262</v>
      </c>
      <c r="D18" s="16">
        <v>24.988768</v>
      </c>
      <c r="E18">
        <f t="shared" si="2"/>
        <v>4.0017979277729897E-2</v>
      </c>
      <c r="F18">
        <f t="shared" si="1"/>
        <v>-1.3977448450023577</v>
      </c>
    </row>
    <row r="19" spans="1:6">
      <c r="A19" s="17" t="s">
        <v>36</v>
      </c>
      <c r="B19" s="16">
        <v>134000</v>
      </c>
      <c r="C19" s="9">
        <f t="shared" si="0"/>
        <v>5.1271047983648073</v>
      </c>
      <c r="D19" s="16">
        <v>15.6</v>
      </c>
      <c r="E19">
        <f t="shared" si="2"/>
        <v>6.4102564102564111E-2</v>
      </c>
      <c r="F19">
        <f t="shared" si="1"/>
        <v>-1.1931245983544616</v>
      </c>
    </row>
    <row r="20" spans="1:6">
      <c r="A20" s="17" t="s">
        <v>37</v>
      </c>
      <c r="B20" s="16" t="s">
        <v>33</v>
      </c>
      <c r="C20" s="9"/>
      <c r="D20" s="16">
        <v>15.847958</v>
      </c>
      <c r="E20">
        <f t="shared" si="2"/>
        <v>6.3099611950006435E-2</v>
      </c>
    </row>
    <row r="21" spans="1:6" ht="18.75" customHeight="1">
      <c r="A21" s="19" t="s">
        <v>67</v>
      </c>
      <c r="B21" s="16">
        <v>440</v>
      </c>
      <c r="C21" s="9">
        <f t="shared" si="0"/>
        <v>2.6434526764861874</v>
      </c>
      <c r="D21" s="16">
        <v>1.50295</v>
      </c>
      <c r="E21">
        <f t="shared" si="2"/>
        <v>0.66535812901294122</v>
      </c>
      <c r="F21">
        <f t="shared" si="1"/>
        <v>-0.17694453275903532</v>
      </c>
    </row>
    <row r="22" spans="1:6">
      <c r="A22" s="17" t="s">
        <v>68</v>
      </c>
      <c r="B22" s="16">
        <v>117000</v>
      </c>
      <c r="C22" s="9">
        <f t="shared" si="0"/>
        <v>5.0681858617461613</v>
      </c>
      <c r="D22" s="16">
        <v>32.381157000000002</v>
      </c>
      <c r="E22">
        <f t="shared" si="2"/>
        <v>3.0882157793188179E-2</v>
      </c>
      <c r="F22">
        <f t="shared" si="1"/>
        <v>-1.5102923623215707</v>
      </c>
    </row>
    <row r="23" spans="1:6">
      <c r="A23" s="17" t="s">
        <v>68</v>
      </c>
      <c r="B23" s="16">
        <v>200000</v>
      </c>
      <c r="C23" s="9">
        <f t="shared" si="0"/>
        <v>5.3010299956639813</v>
      </c>
      <c r="D23" s="16">
        <v>32.381157000000002</v>
      </c>
      <c r="E23">
        <f t="shared" si="2"/>
        <v>3.0882157793188179E-2</v>
      </c>
      <c r="F23">
        <f t="shared" si="1"/>
        <v>-1.5102923623215707</v>
      </c>
    </row>
    <row r="24" spans="1:6">
      <c r="A24" s="17" t="s">
        <v>38</v>
      </c>
      <c r="B24" s="16">
        <v>12000000</v>
      </c>
      <c r="C24" s="9">
        <f t="shared" si="0"/>
        <v>7.0791812460476251</v>
      </c>
      <c r="D24" s="16">
        <v>87.784823000000003</v>
      </c>
      <c r="E24">
        <f t="shared" si="2"/>
        <v>1.1391490759171435E-2</v>
      </c>
      <c r="F24">
        <f t="shared" si="1"/>
        <v>-1.9434194378070317</v>
      </c>
    </row>
    <row r="25" spans="1:6">
      <c r="A25" s="17" t="s">
        <v>38</v>
      </c>
      <c r="B25" s="16">
        <v>19000000</v>
      </c>
      <c r="C25" s="9">
        <f t="shared" si="0"/>
        <v>7.2787536009528289</v>
      </c>
      <c r="D25" s="16">
        <v>87.784823000000003</v>
      </c>
      <c r="E25">
        <f t="shared" si="2"/>
        <v>1.1391490759171435E-2</v>
      </c>
      <c r="F25">
        <f t="shared" si="1"/>
        <v>-1.9434194378070317</v>
      </c>
    </row>
    <row r="26" spans="1:6" ht="30">
      <c r="A26" s="17" t="s">
        <v>39</v>
      </c>
      <c r="B26" s="16">
        <v>125000</v>
      </c>
      <c r="C26" s="9">
        <f t="shared" si="0"/>
        <v>5.0969100130080562</v>
      </c>
      <c r="D26" s="16">
        <v>87.85</v>
      </c>
      <c r="E26">
        <f t="shared" si="2"/>
        <v>1.1383039271485488E-2</v>
      </c>
      <c r="F26">
        <f t="shared" si="1"/>
        <v>-1.9437417658313136</v>
      </c>
    </row>
    <row r="27" spans="1:6" ht="30">
      <c r="A27" s="17" t="s">
        <v>39</v>
      </c>
      <c r="B27" s="16">
        <v>175000</v>
      </c>
      <c r="C27" s="9">
        <f t="shared" si="0"/>
        <v>5.2430380486862944</v>
      </c>
      <c r="D27" s="16">
        <v>87.85</v>
      </c>
      <c r="E27">
        <f t="shared" si="2"/>
        <v>1.1383039271485488E-2</v>
      </c>
      <c r="F27">
        <f t="shared" si="1"/>
        <v>-1.9437417658313136</v>
      </c>
    </row>
    <row r="28" spans="1:6" ht="30">
      <c r="A28" s="17" t="s">
        <v>40</v>
      </c>
      <c r="B28" s="16" t="s">
        <v>33</v>
      </c>
      <c r="C28" s="9"/>
      <c r="D28" s="16">
        <v>168.27198000000001</v>
      </c>
      <c r="E28">
        <f t="shared" si="2"/>
        <v>5.9427600483455412E-3</v>
      </c>
    </row>
    <row r="29" spans="1:6">
      <c r="A29" s="17" t="s">
        <v>41</v>
      </c>
      <c r="B29" s="18" t="s">
        <v>33</v>
      </c>
      <c r="C29" s="9"/>
      <c r="D29" s="16">
        <v>26.479268999999999</v>
      </c>
      <c r="E29">
        <f t="shared" si="2"/>
        <v>3.7765392994799064E-2</v>
      </c>
    </row>
    <row r="30" spans="1:6" ht="30">
      <c r="A30" s="17" t="s">
        <v>69</v>
      </c>
      <c r="B30" s="16">
        <v>136</v>
      </c>
      <c r="C30" s="9">
        <f t="shared" si="0"/>
        <v>2.1335389083702174</v>
      </c>
      <c r="D30" s="16">
        <v>0.79447900000000005</v>
      </c>
      <c r="E30">
        <f t="shared" si="2"/>
        <v>1.2586865102790634</v>
      </c>
      <c r="F30">
        <f t="shared" si="1"/>
        <v>9.991757775761255E-2</v>
      </c>
    </row>
    <row r="31" spans="1:6">
      <c r="A31" s="19" t="s">
        <v>42</v>
      </c>
      <c r="B31" s="16" t="s">
        <v>33</v>
      </c>
      <c r="C31" s="9"/>
      <c r="D31" s="16">
        <v>60.899867</v>
      </c>
      <c r="E31">
        <f t="shared" si="2"/>
        <v>1.6420397108584818E-2</v>
      </c>
      <c r="F31">
        <f t="shared" si="1"/>
        <v>-1.7846163441726264</v>
      </c>
    </row>
    <row r="32" spans="1:6">
      <c r="A32" s="17" t="s">
        <v>43</v>
      </c>
      <c r="B32" s="16">
        <v>45000</v>
      </c>
      <c r="C32" s="9">
        <f t="shared" si="0"/>
        <v>4.653212513775344</v>
      </c>
      <c r="D32" s="16">
        <v>45</v>
      </c>
      <c r="E32">
        <f t="shared" si="2"/>
        <v>2.2222222222222223E-2</v>
      </c>
      <c r="F32">
        <f t="shared" si="1"/>
        <v>-1.6532125137753437</v>
      </c>
    </row>
    <row r="33" spans="1:6">
      <c r="A33" s="17" t="s">
        <v>44</v>
      </c>
      <c r="B33" s="16">
        <v>4000000</v>
      </c>
      <c r="C33" s="9">
        <f t="shared" si="0"/>
        <v>6.6020599913279625</v>
      </c>
      <c r="D33" s="16">
        <v>530</v>
      </c>
      <c r="E33">
        <f t="shared" si="2"/>
        <v>1.8867924528301887E-3</v>
      </c>
      <c r="F33">
        <f t="shared" si="1"/>
        <v>-2.7242758696007892</v>
      </c>
    </row>
    <row r="34" spans="1:6">
      <c r="A34" s="17" t="s">
        <v>44</v>
      </c>
      <c r="B34" s="16">
        <v>7400000</v>
      </c>
      <c r="C34" s="9">
        <f t="shared" si="0"/>
        <v>6.8692317197309762</v>
      </c>
      <c r="D34" s="16">
        <v>530</v>
      </c>
      <c r="E34">
        <f t="shared" si="2"/>
        <v>1.8867924528301887E-3</v>
      </c>
      <c r="F34">
        <f t="shared" si="1"/>
        <v>-2.7242758696007892</v>
      </c>
    </row>
    <row r="35" spans="1:6">
      <c r="A35" s="15" t="s">
        <v>45</v>
      </c>
      <c r="B35" s="16" t="s">
        <v>33</v>
      </c>
      <c r="C35" s="9"/>
      <c r="D35" s="16">
        <v>3.104171</v>
      </c>
      <c r="E35">
        <f t="shared" si="2"/>
        <v>0.32214720129786667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opLeftCell="C1" zoomScale="124" zoomScaleNormal="124" workbookViewId="0">
      <pane ySplit="735" activePane="bottomLeft"/>
      <selection activeCell="E1" activeCellId="1" sqref="C1:C1048576 E1:E1048576"/>
      <selection pane="bottomLeft"/>
    </sheetView>
  </sheetViews>
  <sheetFormatPr defaultRowHeight="15"/>
  <cols>
    <col min="1" max="1" width="26.140625" customWidth="1"/>
    <col min="3" max="3" width="11.42578125" bestFit="1" customWidth="1"/>
    <col min="5" max="6" width="9.28515625" bestFit="1" customWidth="1"/>
  </cols>
  <sheetData>
    <row r="1" spans="1:7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9">
        <v>364</v>
      </c>
      <c r="G1" s="9">
        <f>LOG(F1)</f>
        <v>2.5611013836490559</v>
      </c>
    </row>
    <row r="2" spans="1:7">
      <c r="A2" s="8" t="s">
        <v>72</v>
      </c>
      <c r="B2" s="9">
        <v>491</v>
      </c>
      <c r="C2" s="9">
        <f>LOG(B2)</f>
        <v>2.6910814921229687</v>
      </c>
      <c r="D2" s="9">
        <v>1.0620000000000001</v>
      </c>
      <c r="E2" s="9">
        <f>LOG(D2)</f>
        <v>2.6124516745450282E-2</v>
      </c>
      <c r="F2" s="9">
        <v>849</v>
      </c>
      <c r="G2" s="9">
        <f>LOG(F2)</f>
        <v>2.9289076902439528</v>
      </c>
    </row>
    <row r="3" spans="1:7">
      <c r="A3" s="10" t="s">
        <v>5</v>
      </c>
      <c r="B3" s="11">
        <v>43.2</v>
      </c>
      <c r="C3" s="11">
        <v>1.6354837</v>
      </c>
      <c r="D3" s="11">
        <v>0.5</v>
      </c>
      <c r="E3" s="11">
        <v>-0.30099999999999999</v>
      </c>
    </row>
    <row r="4" spans="1:7">
      <c r="A4" s="10" t="s">
        <v>6</v>
      </c>
      <c r="B4" s="11">
        <v>36500</v>
      </c>
      <c r="C4" s="11">
        <v>4.5622929000000001</v>
      </c>
      <c r="D4" s="11">
        <v>153.93700000000001</v>
      </c>
      <c r="E4" s="11">
        <v>2.1873399999999998</v>
      </c>
    </row>
    <row r="5" spans="1:7">
      <c r="A5" s="10" t="s">
        <v>7</v>
      </c>
      <c r="B5" s="11">
        <v>13.3</v>
      </c>
      <c r="C5" s="11">
        <v>1.1238516000000001</v>
      </c>
      <c r="D5" s="11">
        <v>0.22</v>
      </c>
      <c r="E5" s="11">
        <v>-0.65759999999999996</v>
      </c>
    </row>
    <row r="6" spans="1:7">
      <c r="A6" s="10" t="s">
        <v>8</v>
      </c>
      <c r="B6" s="11">
        <v>4000</v>
      </c>
      <c r="C6" s="11">
        <v>3.6020599999999998</v>
      </c>
      <c r="D6" s="11">
        <v>10.545999999999999</v>
      </c>
      <c r="E6" s="11">
        <v>1.0230900000000001</v>
      </c>
    </row>
    <row r="7" spans="1:7">
      <c r="A7" s="10" t="s">
        <v>51</v>
      </c>
      <c r="B7" s="11">
        <v>401</v>
      </c>
      <c r="C7" s="11">
        <v>2.6031444000000001</v>
      </c>
      <c r="D7" s="11">
        <v>3.339</v>
      </c>
      <c r="E7" s="11">
        <v>0.52361999999999997</v>
      </c>
    </row>
    <row r="8" spans="1:7">
      <c r="A8" s="10" t="s">
        <v>52</v>
      </c>
      <c r="B8" s="11">
        <v>50000</v>
      </c>
      <c r="C8" s="11">
        <v>4.6989700000000001</v>
      </c>
      <c r="D8" s="11">
        <v>26.971</v>
      </c>
      <c r="E8" s="11">
        <v>1.4309000000000001</v>
      </c>
    </row>
    <row r="9" spans="1:7">
      <c r="A9" s="10" t="s">
        <v>53</v>
      </c>
      <c r="B9" s="11">
        <v>2800</v>
      </c>
      <c r="C9" s="11">
        <v>3.4471579999999999</v>
      </c>
      <c r="D9" s="11">
        <v>6.6079999999999997</v>
      </c>
      <c r="E9" s="11">
        <v>0.82006999999999997</v>
      </c>
    </row>
    <row r="10" spans="1:7">
      <c r="A10" s="10" t="s">
        <v>54</v>
      </c>
      <c r="B10" s="11">
        <v>21.5</v>
      </c>
      <c r="C10" s="11">
        <v>1.3324385000000001</v>
      </c>
      <c r="D10" s="11">
        <v>0.82099999999999995</v>
      </c>
      <c r="E10" s="11">
        <v>-8.5699999999999998E-2</v>
      </c>
    </row>
    <row r="11" spans="1:7">
      <c r="A11" s="10" t="s">
        <v>55</v>
      </c>
      <c r="B11" s="11">
        <v>46877</v>
      </c>
      <c r="C11" s="11">
        <v>4.6709598000000003</v>
      </c>
      <c r="D11" s="11">
        <v>19.190000000000001</v>
      </c>
      <c r="E11" s="11">
        <v>1.2830699999999999</v>
      </c>
    </row>
    <row r="12" spans="1:7">
      <c r="A12" s="10" t="s">
        <v>9</v>
      </c>
      <c r="B12" s="11">
        <v>4500</v>
      </c>
      <c r="C12" s="11">
        <v>3.6532125</v>
      </c>
      <c r="D12" s="11">
        <v>28.276</v>
      </c>
      <c r="E12" s="11">
        <v>1.4514199999999999</v>
      </c>
    </row>
    <row r="13" spans="1:7">
      <c r="A13" s="10" t="s">
        <v>10</v>
      </c>
      <c r="B13" s="11">
        <v>2</v>
      </c>
      <c r="C13" s="11">
        <v>0.30103000000000002</v>
      </c>
      <c r="D13" s="11">
        <v>4.5150000000000003E-2</v>
      </c>
      <c r="E13" s="11">
        <v>-1.3452999999999999</v>
      </c>
    </row>
    <row r="14" spans="1:7">
      <c r="A14" s="10" t="s">
        <v>11</v>
      </c>
      <c r="B14" s="11">
        <v>39</v>
      </c>
      <c r="C14" s="11">
        <v>1.5910645999999999</v>
      </c>
      <c r="D14" s="11">
        <v>0.29899999999999999</v>
      </c>
      <c r="E14" s="11">
        <v>-0.52429999999999999</v>
      </c>
    </row>
    <row r="15" spans="1:7">
      <c r="A15" s="10" t="s">
        <v>12</v>
      </c>
      <c r="B15" s="11">
        <v>28.1</v>
      </c>
      <c r="C15" s="11">
        <v>1.4487063</v>
      </c>
      <c r="D15" s="11">
        <v>0.34300000000000003</v>
      </c>
      <c r="E15" s="11">
        <v>-0.4647</v>
      </c>
    </row>
    <row r="16" spans="1:7">
      <c r="A16" s="10" t="s">
        <v>13</v>
      </c>
      <c r="B16" s="11">
        <v>700</v>
      </c>
      <c r="C16" s="11">
        <v>2.8450980000000001</v>
      </c>
      <c r="D16" s="11">
        <v>6</v>
      </c>
      <c r="E16" s="11">
        <v>0.77815000000000001</v>
      </c>
    </row>
    <row r="17" spans="1:5">
      <c r="A17" s="10" t="s">
        <v>14</v>
      </c>
      <c r="B17" s="11">
        <v>4500</v>
      </c>
      <c r="C17" s="11">
        <v>3.6532125</v>
      </c>
      <c r="D17" s="11">
        <v>10.711</v>
      </c>
      <c r="E17" s="11">
        <v>1.02983</v>
      </c>
    </row>
    <row r="18" spans="1:5">
      <c r="A18" s="10" t="s">
        <v>56</v>
      </c>
      <c r="B18" s="11">
        <v>1865</v>
      </c>
      <c r="C18" s="11">
        <v>3.2706788000000002</v>
      </c>
      <c r="D18" s="11">
        <v>3.33</v>
      </c>
      <c r="E18" s="11">
        <v>0.52244000000000002</v>
      </c>
    </row>
    <row r="19" spans="1:5">
      <c r="A19" s="10" t="s">
        <v>15</v>
      </c>
      <c r="B19" s="11">
        <v>80.400000000000006</v>
      </c>
      <c r="C19" s="11">
        <v>1.9052560000000001</v>
      </c>
      <c r="D19" s="11">
        <v>0.95399999999999996</v>
      </c>
      <c r="E19" s="11">
        <v>-2.0500000000000001E-2</v>
      </c>
    </row>
    <row r="20" spans="1:5">
      <c r="A20" s="10" t="s">
        <v>57</v>
      </c>
      <c r="B20" s="11">
        <v>51</v>
      </c>
      <c r="C20" s="11">
        <v>1.7075701999999999</v>
      </c>
      <c r="D20" s="11">
        <v>0.32500000000000001</v>
      </c>
      <c r="E20" s="11">
        <v>-0.48809999999999998</v>
      </c>
    </row>
    <row r="21" spans="1:5">
      <c r="A21" s="10" t="s">
        <v>58</v>
      </c>
      <c r="B21" s="11">
        <v>2038</v>
      </c>
      <c r="C21" s="11">
        <v>3.3092041999999999</v>
      </c>
      <c r="D21" s="11">
        <v>15.443</v>
      </c>
      <c r="E21" s="11">
        <v>1.1887300000000001</v>
      </c>
    </row>
    <row r="22" spans="1:5">
      <c r="A22" s="10" t="s">
        <v>59</v>
      </c>
      <c r="B22" s="11">
        <v>1389</v>
      </c>
      <c r="C22" s="11">
        <v>3.1427022</v>
      </c>
      <c r="D22" s="11">
        <v>9.7319999999999993</v>
      </c>
      <c r="E22" s="11">
        <v>0.98819999999999997</v>
      </c>
    </row>
    <row r="23" spans="1:5">
      <c r="A23" s="10" t="s">
        <v>16</v>
      </c>
      <c r="B23" s="11">
        <v>60000</v>
      </c>
      <c r="C23" s="11">
        <v>4.7781513000000002</v>
      </c>
      <c r="D23" s="11">
        <v>103.943</v>
      </c>
      <c r="E23" s="11">
        <v>2.0167999999999999</v>
      </c>
    </row>
    <row r="24" spans="1:5">
      <c r="A24" s="10" t="s">
        <v>17</v>
      </c>
      <c r="B24" s="11">
        <v>9500</v>
      </c>
      <c r="C24" s="11">
        <v>3.9777236</v>
      </c>
      <c r="D24" s="11">
        <v>26.274999999999999</v>
      </c>
      <c r="E24" s="11">
        <v>1.41954</v>
      </c>
    </row>
    <row r="25" spans="1:5">
      <c r="A25" s="10" t="s">
        <v>60</v>
      </c>
      <c r="B25" s="11">
        <v>590</v>
      </c>
      <c r="C25" s="11">
        <v>2.7708520000000001</v>
      </c>
      <c r="D25" s="11">
        <v>1.2</v>
      </c>
      <c r="E25" s="11">
        <v>7.918E-2</v>
      </c>
    </row>
    <row r="26" spans="1:5">
      <c r="A26" s="10" t="s">
        <v>61</v>
      </c>
      <c r="B26" s="11">
        <v>3807</v>
      </c>
      <c r="C26" s="11">
        <v>3.5805829</v>
      </c>
      <c r="D26" s="11">
        <v>4.33</v>
      </c>
      <c r="E26" s="11">
        <v>0.63649</v>
      </c>
    </row>
    <row r="27" spans="1:5">
      <c r="A27" s="10" t="s">
        <v>18</v>
      </c>
      <c r="B27" s="11">
        <v>3800</v>
      </c>
      <c r="C27" s="11">
        <v>3.5797835999999998</v>
      </c>
      <c r="D27" s="11">
        <v>14.337</v>
      </c>
      <c r="E27" s="11">
        <v>1.15646</v>
      </c>
    </row>
    <row r="28" spans="1:5">
      <c r="A28" s="10" t="s">
        <v>62</v>
      </c>
      <c r="B28" s="11">
        <v>163</v>
      </c>
      <c r="C28" s="11">
        <v>2.2121876</v>
      </c>
      <c r="D28" s="11">
        <v>1.48</v>
      </c>
      <c r="E28" s="11">
        <v>0.17025999999999999</v>
      </c>
    </row>
    <row r="29" spans="1:5">
      <c r="A29" s="10" t="s">
        <v>19</v>
      </c>
      <c r="B29" s="11">
        <v>49</v>
      </c>
      <c r="C29" s="11">
        <v>1.6901961000000001</v>
      </c>
      <c r="D29" s="11">
        <v>0.312</v>
      </c>
      <c r="E29" s="11">
        <v>-0.50580000000000003</v>
      </c>
    </row>
    <row r="30" spans="1:5">
      <c r="A30" s="10" t="s">
        <v>20</v>
      </c>
      <c r="B30" s="11">
        <v>4250</v>
      </c>
      <c r="C30" s="11">
        <v>3.6283889</v>
      </c>
      <c r="D30" s="11">
        <v>20.013000000000002</v>
      </c>
      <c r="E30" s="11">
        <v>1.30131</v>
      </c>
    </row>
    <row r="31" spans="1:5">
      <c r="A31" s="10" t="s">
        <v>21</v>
      </c>
      <c r="B31" s="11">
        <v>80.400000000000006</v>
      </c>
      <c r="C31" s="11">
        <v>1.9052560000000001</v>
      </c>
      <c r="D31" s="11">
        <v>0.36</v>
      </c>
      <c r="E31" s="11">
        <v>-0.44369999999999998</v>
      </c>
    </row>
    <row r="32" spans="1:5">
      <c r="A32" s="10" t="s">
        <v>22</v>
      </c>
      <c r="B32" s="11">
        <v>700</v>
      </c>
      <c r="C32" s="11">
        <v>2.8450980000000001</v>
      </c>
      <c r="D32" s="11">
        <v>1.462</v>
      </c>
      <c r="E32" s="11">
        <v>0.16495000000000001</v>
      </c>
    </row>
    <row r="33" spans="1:7">
      <c r="A33" s="10" t="s">
        <v>23</v>
      </c>
      <c r="B33" s="11">
        <v>140000</v>
      </c>
      <c r="C33" s="11">
        <v>5.146128</v>
      </c>
      <c r="D33" s="11">
        <v>374.55599999999998</v>
      </c>
      <c r="E33" s="11">
        <v>2.5735199999999998</v>
      </c>
    </row>
    <row r="34" spans="1:7">
      <c r="A34" s="10" t="s">
        <v>63</v>
      </c>
      <c r="B34" s="11">
        <v>138</v>
      </c>
      <c r="C34" s="11">
        <v>2.1398790999999999</v>
      </c>
      <c r="D34" s="11">
        <v>0.82</v>
      </c>
      <c r="E34" s="11">
        <v>-8.6199999999999999E-2</v>
      </c>
    </row>
    <row r="35" spans="1:7">
      <c r="A35" s="10" t="s">
        <v>24</v>
      </c>
      <c r="B35" s="11">
        <v>900</v>
      </c>
      <c r="C35" s="11">
        <v>2.9542424999999999</v>
      </c>
      <c r="D35" s="11">
        <v>2.371</v>
      </c>
      <c r="E35" s="11">
        <v>0.37492999999999999</v>
      </c>
    </row>
    <row r="36" spans="1:7">
      <c r="A36" s="10" t="s">
        <v>25</v>
      </c>
      <c r="B36" s="11">
        <v>25000</v>
      </c>
      <c r="C36" s="11">
        <v>4.3979400000000002</v>
      </c>
      <c r="D36" s="11">
        <v>63.552999999999997</v>
      </c>
      <c r="E36" s="11">
        <v>1.80314</v>
      </c>
    </row>
    <row r="37" spans="1:7">
      <c r="A37" s="10" t="s">
        <v>64</v>
      </c>
      <c r="B37" s="11">
        <v>7500</v>
      </c>
      <c r="C37" s="11">
        <v>3.8750613</v>
      </c>
      <c r="D37" s="11">
        <v>36.048999999999999</v>
      </c>
      <c r="E37" s="11">
        <v>1.5568900000000001</v>
      </c>
    </row>
    <row r="38" spans="1:7">
      <c r="A38" s="10" t="s">
        <v>26</v>
      </c>
      <c r="B38" s="11">
        <v>82.69</v>
      </c>
      <c r="C38" s="11">
        <v>1.9174530000000001</v>
      </c>
      <c r="D38" s="11">
        <v>1.02</v>
      </c>
      <c r="E38" s="11">
        <v>8.6E-3</v>
      </c>
    </row>
    <row r="39" spans="1:7">
      <c r="A39" s="30" t="s">
        <v>46</v>
      </c>
      <c r="B39" s="16">
        <v>1000000</v>
      </c>
      <c r="C39" s="9">
        <f t="shared" ref="C39:C65" si="0">LOG(B39)</f>
        <v>6</v>
      </c>
      <c r="D39">
        <v>5.2407883894064668E-3</v>
      </c>
      <c r="E39">
        <v>2.2806033757235538</v>
      </c>
      <c r="F39">
        <f>ABS(E39)</f>
        <v>2.2806033757235538</v>
      </c>
      <c r="G39">
        <v>2.2806033757235538</v>
      </c>
    </row>
    <row r="40" spans="1:7">
      <c r="A40" s="30" t="s">
        <v>30</v>
      </c>
      <c r="B40" s="16">
        <v>1000000</v>
      </c>
      <c r="C40" s="9">
        <f t="shared" si="0"/>
        <v>6</v>
      </c>
      <c r="D40">
        <v>5.9171597633136093E-3</v>
      </c>
      <c r="E40">
        <v>2.2278867046136734</v>
      </c>
      <c r="F40">
        <f t="shared" ref="F40:F65" si="1">ABS(E40)</f>
        <v>2.2278867046136734</v>
      </c>
      <c r="G40">
        <v>2.2278867046136734</v>
      </c>
    </row>
    <row r="41" spans="1:7">
      <c r="A41" s="30" t="s">
        <v>47</v>
      </c>
      <c r="B41" s="16">
        <v>720</v>
      </c>
      <c r="C41" s="9">
        <f t="shared" si="0"/>
        <v>2.8573324964312685</v>
      </c>
      <c r="D41">
        <v>0.14659755862289772</v>
      </c>
      <c r="E41">
        <v>0.83387326220125124</v>
      </c>
      <c r="F41">
        <f t="shared" si="1"/>
        <v>0.83387326220125124</v>
      </c>
      <c r="G41">
        <v>0.83387326220125124</v>
      </c>
    </row>
    <row r="42" spans="1:7">
      <c r="A42" s="30" t="s">
        <v>47</v>
      </c>
      <c r="B42" s="16">
        <v>1580</v>
      </c>
      <c r="C42" s="9">
        <f t="shared" si="0"/>
        <v>3.1986570869544226</v>
      </c>
      <c r="D42">
        <v>0.14659755862289772</v>
      </c>
      <c r="E42">
        <v>0.83387326220125124</v>
      </c>
      <c r="F42">
        <f t="shared" si="1"/>
        <v>0.83387326220125124</v>
      </c>
      <c r="G42">
        <v>0.83387326220125124</v>
      </c>
    </row>
    <row r="43" spans="1:7">
      <c r="A43" s="30" t="s">
        <v>31</v>
      </c>
      <c r="B43" s="16">
        <v>7600</v>
      </c>
      <c r="C43" s="9">
        <f t="shared" si="0"/>
        <v>3.8808135922807914</v>
      </c>
      <c r="D43">
        <v>0.12256755494642205</v>
      </c>
      <c r="E43">
        <v>0.91162447739147257</v>
      </c>
      <c r="F43">
        <f t="shared" si="1"/>
        <v>0.91162447739147257</v>
      </c>
      <c r="G43">
        <v>0.91162447739147257</v>
      </c>
    </row>
    <row r="44" spans="1:7">
      <c r="A44" s="30" t="s">
        <v>32</v>
      </c>
      <c r="B44" s="16">
        <v>880</v>
      </c>
      <c r="C44" s="9">
        <f t="shared" si="0"/>
        <v>2.9444826721501687</v>
      </c>
      <c r="D44">
        <v>0.10660064817458116</v>
      </c>
      <c r="E44">
        <v>0.97224015461725055</v>
      </c>
      <c r="F44">
        <f t="shared" si="1"/>
        <v>0.97224015461725055</v>
      </c>
      <c r="G44">
        <v>0.97224015461725055</v>
      </c>
    </row>
    <row r="45" spans="1:7">
      <c r="A45" s="30" t="s">
        <v>32</v>
      </c>
      <c r="B45" s="16">
        <v>3850</v>
      </c>
      <c r="C45" s="9">
        <f t="shared" si="0"/>
        <v>3.5854607295085006</v>
      </c>
      <c r="D45">
        <v>0.10660064817458116</v>
      </c>
      <c r="E45">
        <v>0.97224015461725055</v>
      </c>
      <c r="F45">
        <f t="shared" si="1"/>
        <v>0.97224015461725055</v>
      </c>
      <c r="G45">
        <v>0.97224015461725055</v>
      </c>
    </row>
    <row r="46" spans="1:7">
      <c r="A46" s="30" t="s">
        <v>48</v>
      </c>
      <c r="B46" s="16">
        <v>300</v>
      </c>
      <c r="C46" s="9">
        <f t="shared" si="0"/>
        <v>2.4771212547196626</v>
      </c>
      <c r="D46">
        <v>0.56818181818181823</v>
      </c>
      <c r="E46">
        <v>0.24551266781414979</v>
      </c>
      <c r="F46">
        <f t="shared" si="1"/>
        <v>0.24551266781414979</v>
      </c>
      <c r="G46">
        <v>0.24551266781414979</v>
      </c>
    </row>
    <row r="47" spans="1:7">
      <c r="A47" s="30" t="s">
        <v>48</v>
      </c>
      <c r="B47" s="16">
        <v>400</v>
      </c>
      <c r="C47" s="9">
        <f t="shared" si="0"/>
        <v>2.6020599913279625</v>
      </c>
      <c r="D47">
        <v>0.56818181818181823</v>
      </c>
      <c r="E47">
        <v>0.24551266781414979</v>
      </c>
      <c r="F47">
        <f t="shared" si="1"/>
        <v>0.24551266781414979</v>
      </c>
      <c r="G47">
        <v>0.24551266781414979</v>
      </c>
    </row>
    <row r="48" spans="1:7">
      <c r="A48" s="30" t="s">
        <v>49</v>
      </c>
      <c r="B48" s="16">
        <v>4000000</v>
      </c>
      <c r="C48" s="9">
        <f t="shared" si="0"/>
        <v>6.6020599913279625</v>
      </c>
      <c r="D48">
        <v>4.4563279857397506E-3</v>
      </c>
      <c r="E48">
        <v>2.3510228525841237</v>
      </c>
      <c r="F48">
        <f t="shared" si="1"/>
        <v>2.3510228525841237</v>
      </c>
      <c r="G48">
        <v>2.3510228525841237</v>
      </c>
    </row>
    <row r="49" spans="1:11">
      <c r="A49" s="30" t="s">
        <v>49</v>
      </c>
      <c r="B49" s="16">
        <v>7400000</v>
      </c>
      <c r="C49" s="9">
        <f t="shared" si="0"/>
        <v>6.8692317197309762</v>
      </c>
      <c r="D49">
        <v>4.4563279857397506E-3</v>
      </c>
      <c r="E49">
        <v>2.3510228525841237</v>
      </c>
      <c r="F49">
        <f t="shared" si="1"/>
        <v>2.3510228525841237</v>
      </c>
      <c r="G49">
        <v>2.3510228525841237</v>
      </c>
    </row>
    <row r="50" spans="1:11">
      <c r="A50" s="30" t="s">
        <v>71</v>
      </c>
      <c r="B50" s="16">
        <v>324000</v>
      </c>
      <c r="C50" s="9">
        <f t="shared" si="0"/>
        <v>5.510545010206612</v>
      </c>
      <c r="D50">
        <v>1.140301239079834E-2</v>
      </c>
      <c r="E50">
        <v>1.942980403761736</v>
      </c>
      <c r="F50">
        <f t="shared" si="1"/>
        <v>1.942980403761736</v>
      </c>
      <c r="G50">
        <v>1.942980403761736</v>
      </c>
    </row>
    <row r="51" spans="1:11">
      <c r="A51" s="30" t="s">
        <v>71</v>
      </c>
      <c r="B51" s="16">
        <v>700000</v>
      </c>
      <c r="C51" s="9">
        <f t="shared" si="0"/>
        <v>5.8450980400142569</v>
      </c>
      <c r="D51">
        <v>1.140301239079834E-2</v>
      </c>
      <c r="E51">
        <v>1.942980403761736</v>
      </c>
      <c r="F51">
        <f t="shared" si="1"/>
        <v>1.942980403761736</v>
      </c>
      <c r="G51">
        <v>1.942980403761736</v>
      </c>
    </row>
    <row r="52" spans="1:11">
      <c r="A52" s="30" t="s">
        <v>34</v>
      </c>
      <c r="B52" s="16">
        <v>2201</v>
      </c>
      <c r="C52" s="9">
        <f t="shared" si="0"/>
        <v>3.3426200425533481</v>
      </c>
      <c r="D52">
        <v>0.12539356337284108</v>
      </c>
      <c r="E52">
        <v>0.90172475587692635</v>
      </c>
      <c r="F52">
        <f t="shared" si="1"/>
        <v>0.90172475587692635</v>
      </c>
      <c r="G52">
        <v>0.90172475587692635</v>
      </c>
    </row>
    <row r="53" spans="1:11">
      <c r="A53" s="30" t="s">
        <v>35</v>
      </c>
      <c r="B53" s="16">
        <v>62153</v>
      </c>
      <c r="C53" s="9">
        <f t="shared" si="0"/>
        <v>4.7934620960026262</v>
      </c>
      <c r="D53">
        <v>4.0017979277729897E-2</v>
      </c>
      <c r="E53">
        <v>1.3977448450023577</v>
      </c>
      <c r="F53">
        <f t="shared" si="1"/>
        <v>1.3977448450023577</v>
      </c>
      <c r="G53">
        <v>1.3977448450023577</v>
      </c>
    </row>
    <row r="54" spans="1:11">
      <c r="A54" s="30" t="s">
        <v>36</v>
      </c>
      <c r="B54" s="16">
        <v>134000</v>
      </c>
      <c r="C54" s="9">
        <f t="shared" si="0"/>
        <v>5.1271047983648073</v>
      </c>
      <c r="D54">
        <v>6.4102564102564111E-2</v>
      </c>
      <c r="E54">
        <v>1.1931245983544616</v>
      </c>
      <c r="F54">
        <f t="shared" si="1"/>
        <v>1.1931245983544616</v>
      </c>
      <c r="G54">
        <v>1.1931245983544616</v>
      </c>
    </row>
    <row r="55" spans="1:11">
      <c r="A55" s="30" t="s">
        <v>75</v>
      </c>
      <c r="B55" s="16">
        <v>440</v>
      </c>
      <c r="C55" s="9">
        <f t="shared" si="0"/>
        <v>2.6434526764861874</v>
      </c>
      <c r="D55">
        <v>0.66535812901294122</v>
      </c>
      <c r="E55">
        <v>0.17694453275903532</v>
      </c>
      <c r="F55">
        <f t="shared" si="1"/>
        <v>0.17694453275903532</v>
      </c>
      <c r="G55">
        <v>0.17694453275903532</v>
      </c>
    </row>
    <row r="56" spans="1:11">
      <c r="A56" s="30" t="s">
        <v>77</v>
      </c>
      <c r="B56" s="16">
        <v>117000</v>
      </c>
      <c r="C56" s="9">
        <f t="shared" si="0"/>
        <v>5.0681858617461613</v>
      </c>
      <c r="D56">
        <v>3.0882157793188179E-2</v>
      </c>
      <c r="E56">
        <v>1.5102923623215707</v>
      </c>
      <c r="F56">
        <f t="shared" si="1"/>
        <v>1.5102923623215707</v>
      </c>
      <c r="G56">
        <v>1.5102923623215707</v>
      </c>
    </row>
    <row r="57" spans="1:11">
      <c r="A57" s="30" t="s">
        <v>77</v>
      </c>
      <c r="B57" s="16">
        <v>200000</v>
      </c>
      <c r="C57" s="9">
        <f t="shared" si="0"/>
        <v>5.3010299956639813</v>
      </c>
      <c r="D57">
        <v>3.0882157793188179E-2</v>
      </c>
      <c r="E57">
        <v>1.5102923623215707</v>
      </c>
      <c r="F57">
        <f t="shared" si="1"/>
        <v>1.5102923623215707</v>
      </c>
      <c r="G57">
        <v>1.5102923623215707</v>
      </c>
    </row>
    <row r="58" spans="1:11">
      <c r="A58" s="30" t="s">
        <v>38</v>
      </c>
      <c r="B58" s="16">
        <v>12000000</v>
      </c>
      <c r="C58" s="9">
        <f t="shared" si="0"/>
        <v>7.0791812460476251</v>
      </c>
      <c r="D58">
        <v>1.1391490759171435E-2</v>
      </c>
      <c r="E58">
        <v>1.9434194378070317</v>
      </c>
      <c r="F58">
        <f t="shared" si="1"/>
        <v>1.9434194378070317</v>
      </c>
      <c r="G58">
        <v>1.9434194378070317</v>
      </c>
      <c r="J58" s="26"/>
      <c r="K58" t="s">
        <v>80</v>
      </c>
    </row>
    <row r="59" spans="1:11">
      <c r="A59" s="30" t="s">
        <v>38</v>
      </c>
      <c r="B59" s="16">
        <v>19000000</v>
      </c>
      <c r="C59" s="9">
        <f t="shared" si="0"/>
        <v>7.2787536009528289</v>
      </c>
      <c r="D59">
        <v>1.1391490759171435E-2</v>
      </c>
      <c r="E59">
        <v>1.9434194378070317</v>
      </c>
      <c r="F59">
        <f t="shared" si="1"/>
        <v>1.9434194378070317</v>
      </c>
      <c r="G59">
        <v>1.9434194378070317</v>
      </c>
      <c r="J59" s="27"/>
      <c r="K59" t="s">
        <v>78</v>
      </c>
    </row>
    <row r="60" spans="1:11">
      <c r="A60" s="30" t="s">
        <v>39</v>
      </c>
      <c r="B60" s="16">
        <v>125000</v>
      </c>
      <c r="C60" s="9">
        <f t="shared" si="0"/>
        <v>5.0969100130080562</v>
      </c>
      <c r="D60">
        <v>1.1383039271485488E-2</v>
      </c>
      <c r="E60">
        <v>1.9437417658313136</v>
      </c>
      <c r="F60">
        <f t="shared" si="1"/>
        <v>1.9437417658313136</v>
      </c>
      <c r="G60">
        <v>1.9437417658313136</v>
      </c>
      <c r="J60" s="29"/>
      <c r="K60" t="s">
        <v>79</v>
      </c>
    </row>
    <row r="61" spans="1:11">
      <c r="A61" s="30" t="s">
        <v>39</v>
      </c>
      <c r="B61" s="16">
        <v>175000</v>
      </c>
      <c r="C61" s="9">
        <f t="shared" si="0"/>
        <v>5.2430380486862944</v>
      </c>
      <c r="D61">
        <v>1.1383039271485488E-2</v>
      </c>
      <c r="E61">
        <v>1.9437417658313136</v>
      </c>
      <c r="F61">
        <f t="shared" si="1"/>
        <v>1.9437417658313136</v>
      </c>
      <c r="G61">
        <v>1.9437417658313136</v>
      </c>
      <c r="J61" s="28"/>
      <c r="K61" t="s">
        <v>81</v>
      </c>
    </row>
    <row r="62" spans="1:11">
      <c r="A62" s="30" t="s">
        <v>76</v>
      </c>
      <c r="B62" s="16">
        <v>136</v>
      </c>
      <c r="C62" s="9">
        <f t="shared" si="0"/>
        <v>2.1335389083702174</v>
      </c>
      <c r="D62">
        <v>1.2586865102790634</v>
      </c>
      <c r="E62">
        <v>9.991757775761255E-2</v>
      </c>
      <c r="F62">
        <f t="shared" si="1"/>
        <v>9.991757775761255E-2</v>
      </c>
      <c r="G62">
        <v>9.991757775761255E-2</v>
      </c>
    </row>
    <row r="63" spans="1:11">
      <c r="A63" s="30" t="s">
        <v>43</v>
      </c>
      <c r="B63" s="16">
        <v>45000</v>
      </c>
      <c r="C63" s="9">
        <f t="shared" si="0"/>
        <v>4.653212513775344</v>
      </c>
      <c r="D63">
        <v>2.2222222222222223E-2</v>
      </c>
      <c r="E63">
        <v>1.6532125137753437</v>
      </c>
      <c r="F63">
        <f t="shared" si="1"/>
        <v>1.6532125137753437</v>
      </c>
      <c r="G63">
        <v>1.6532125137753437</v>
      </c>
    </row>
    <row r="64" spans="1:11">
      <c r="A64" s="30" t="s">
        <v>44</v>
      </c>
      <c r="B64" s="16">
        <v>4000000</v>
      </c>
      <c r="C64" s="9">
        <f t="shared" si="0"/>
        <v>6.6020599913279625</v>
      </c>
      <c r="D64">
        <v>1.8867924528301887E-3</v>
      </c>
      <c r="E64">
        <v>2.7242758696007892</v>
      </c>
      <c r="F64">
        <f t="shared" si="1"/>
        <v>2.7242758696007892</v>
      </c>
      <c r="G64">
        <v>2.7242758696007892</v>
      </c>
    </row>
    <row r="65" spans="1:7">
      <c r="A65" s="30" t="s">
        <v>44</v>
      </c>
      <c r="B65" s="16">
        <v>7400000</v>
      </c>
      <c r="C65" s="9">
        <f t="shared" si="0"/>
        <v>6.8692317197309762</v>
      </c>
      <c r="D65">
        <v>1.8867924528301887E-3</v>
      </c>
      <c r="E65">
        <v>2.7242758696007892</v>
      </c>
      <c r="F65">
        <f t="shared" si="1"/>
        <v>2.7242758696007892</v>
      </c>
      <c r="G65">
        <v>2.7242758696007892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Rowe et al 2011 data</vt:lpstr>
      <vt:lpstr>Franzosa 2004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2013-04-25T20:35:00Z</dcterms:created>
  <dcterms:modified xsi:type="dcterms:W3CDTF">2013-06-24T15:27:30Z</dcterms:modified>
</cp:coreProperties>
</file>