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(A)Biol-Proc" sheetId="1" r:id="rId1"/>
    <sheet name="(B)Mol-Func" sheetId="3" r:id="rId2"/>
    <sheet name="(C)Cell-comp" sheetId="2" r:id="rId3"/>
  </sheets>
  <calcPr calcId="125725"/>
</workbook>
</file>

<file path=xl/calcChain.xml><?xml version="1.0" encoding="utf-8"?>
<calcChain xmlns="http://schemas.openxmlformats.org/spreadsheetml/2006/main">
  <c r="I5" i="2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4"/>
  <c r="I4" i="3"/>
  <c r="I37"/>
  <c r="I33"/>
  <c r="I29"/>
  <c r="I25"/>
  <c r="I21"/>
  <c r="I17"/>
  <c r="I13"/>
  <c r="I9"/>
  <c r="I5"/>
  <c r="I8" i="1"/>
  <c r="I12"/>
  <c r="I16"/>
  <c r="I20"/>
  <c r="I24"/>
  <c r="H39" i="3"/>
  <c r="G39"/>
  <c r="F39"/>
  <c r="H38"/>
  <c r="I38" s="1"/>
  <c r="G38"/>
  <c r="F38"/>
  <c r="H37"/>
  <c r="G37"/>
  <c r="F37"/>
  <c r="H36"/>
  <c r="I36" s="1"/>
  <c r="G36"/>
  <c r="F36"/>
  <c r="H35"/>
  <c r="G35"/>
  <c r="F35"/>
  <c r="I35" s="1"/>
  <c r="H34"/>
  <c r="I34" s="1"/>
  <c r="G34"/>
  <c r="F34"/>
  <c r="H33"/>
  <c r="G33"/>
  <c r="F33"/>
  <c r="H32"/>
  <c r="I32" s="1"/>
  <c r="G32"/>
  <c r="F32"/>
  <c r="H31"/>
  <c r="G31"/>
  <c r="F31"/>
  <c r="I31" s="1"/>
  <c r="H30"/>
  <c r="I30" s="1"/>
  <c r="G30"/>
  <c r="F30"/>
  <c r="H29"/>
  <c r="G29"/>
  <c r="F29"/>
  <c r="H28"/>
  <c r="I28" s="1"/>
  <c r="G28"/>
  <c r="F28"/>
  <c r="H27"/>
  <c r="G27"/>
  <c r="F27"/>
  <c r="I27" s="1"/>
  <c r="H26"/>
  <c r="I26" s="1"/>
  <c r="G26"/>
  <c r="F26"/>
  <c r="H25"/>
  <c r="G25"/>
  <c r="F25"/>
  <c r="H24"/>
  <c r="I24" s="1"/>
  <c r="G24"/>
  <c r="F24"/>
  <c r="H23"/>
  <c r="G23"/>
  <c r="F23"/>
  <c r="I23" s="1"/>
  <c r="H22"/>
  <c r="I22" s="1"/>
  <c r="G22"/>
  <c r="F22"/>
  <c r="H21"/>
  <c r="G21"/>
  <c r="F21"/>
  <c r="H20"/>
  <c r="I20" s="1"/>
  <c r="G20"/>
  <c r="F20"/>
  <c r="H19"/>
  <c r="G19"/>
  <c r="F19"/>
  <c r="I19" s="1"/>
  <c r="H18"/>
  <c r="I18" s="1"/>
  <c r="G18"/>
  <c r="F18"/>
  <c r="H17"/>
  <c r="G17"/>
  <c r="F17"/>
  <c r="H16"/>
  <c r="I16" s="1"/>
  <c r="G16"/>
  <c r="F16"/>
  <c r="H15"/>
  <c r="G15"/>
  <c r="F15"/>
  <c r="I15" s="1"/>
  <c r="H14"/>
  <c r="I14" s="1"/>
  <c r="G14"/>
  <c r="F14"/>
  <c r="H13"/>
  <c r="G13"/>
  <c r="F13"/>
  <c r="H12"/>
  <c r="I12" s="1"/>
  <c r="G12"/>
  <c r="F12"/>
  <c r="H11"/>
  <c r="G11"/>
  <c r="F11"/>
  <c r="I11" s="1"/>
  <c r="H10"/>
  <c r="I10" s="1"/>
  <c r="G10"/>
  <c r="F10"/>
  <c r="H9"/>
  <c r="G9"/>
  <c r="F9"/>
  <c r="H8"/>
  <c r="I8" s="1"/>
  <c r="G8"/>
  <c r="F8"/>
  <c r="H7"/>
  <c r="G7"/>
  <c r="F7"/>
  <c r="I7" s="1"/>
  <c r="H6"/>
  <c r="I6" s="1"/>
  <c r="G6"/>
  <c r="F6"/>
  <c r="H5"/>
  <c r="G5"/>
  <c r="F5"/>
  <c r="H4"/>
  <c r="G4"/>
  <c r="F4"/>
  <c r="H33" i="2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5" i="1"/>
  <c r="I35" s="1"/>
  <c r="H39"/>
  <c r="I39" s="1"/>
  <c r="H5"/>
  <c r="I5" s="1"/>
  <c r="H7"/>
  <c r="I7" s="1"/>
  <c r="H33"/>
  <c r="H37"/>
  <c r="I37" s="1"/>
  <c r="H8"/>
  <c r="H38"/>
  <c r="I38" s="1"/>
  <c r="H36"/>
  <c r="H6"/>
  <c r="I6" s="1"/>
  <c r="H24"/>
  <c r="H34"/>
  <c r="I34" s="1"/>
  <c r="H11"/>
  <c r="I11" s="1"/>
  <c r="H31"/>
  <c r="I31" s="1"/>
  <c r="H26"/>
  <c r="I26" s="1"/>
  <c r="H9"/>
  <c r="H32"/>
  <c r="H10"/>
  <c r="I10" s="1"/>
  <c r="H12"/>
  <c r="H30"/>
  <c r="I30" s="1"/>
  <c r="H28"/>
  <c r="H29"/>
  <c r="I29" s="1"/>
  <c r="H27"/>
  <c r="I27" s="1"/>
  <c r="H14"/>
  <c r="I14" s="1"/>
  <c r="H13"/>
  <c r="H25"/>
  <c r="I25" s="1"/>
  <c r="H23"/>
  <c r="I23" s="1"/>
  <c r="H22"/>
  <c r="I22" s="1"/>
  <c r="H21"/>
  <c r="H19"/>
  <c r="I19" s="1"/>
  <c r="H20"/>
  <c r="H18"/>
  <c r="I18" s="1"/>
  <c r="H17"/>
  <c r="H15"/>
  <c r="I15" s="1"/>
  <c r="H16"/>
  <c r="H40"/>
  <c r="H4"/>
  <c r="G35"/>
  <c r="G39"/>
  <c r="G5"/>
  <c r="G7"/>
  <c r="G33"/>
  <c r="G37"/>
  <c r="G8"/>
  <c r="G38"/>
  <c r="G36"/>
  <c r="I36" s="1"/>
  <c r="G6"/>
  <c r="G24"/>
  <c r="G34"/>
  <c r="G11"/>
  <c r="G31"/>
  <c r="G26"/>
  <c r="G9"/>
  <c r="G32"/>
  <c r="I32" s="1"/>
  <c r="G10"/>
  <c r="G12"/>
  <c r="G30"/>
  <c r="G28"/>
  <c r="I28" s="1"/>
  <c r="G29"/>
  <c r="G27"/>
  <c r="G14"/>
  <c r="G13"/>
  <c r="G25"/>
  <c r="G23"/>
  <c r="G22"/>
  <c r="G21"/>
  <c r="G19"/>
  <c r="G20"/>
  <c r="G18"/>
  <c r="G17"/>
  <c r="G15"/>
  <c r="G16"/>
  <c r="G40"/>
  <c r="G4"/>
  <c r="I4" s="1"/>
  <c r="F35"/>
  <c r="F39"/>
  <c r="F5"/>
  <c r="F7"/>
  <c r="F33"/>
  <c r="I33" s="1"/>
  <c r="F37"/>
  <c r="F8"/>
  <c r="F38"/>
  <c r="F36"/>
  <c r="F6"/>
  <c r="F24"/>
  <c r="F34"/>
  <c r="F11"/>
  <c r="F31"/>
  <c r="F26"/>
  <c r="F9"/>
  <c r="I9" s="1"/>
  <c r="F32"/>
  <c r="F10"/>
  <c r="F12"/>
  <c r="F30"/>
  <c r="F28"/>
  <c r="F29"/>
  <c r="F27"/>
  <c r="F14"/>
  <c r="F13"/>
  <c r="I13" s="1"/>
  <c r="F25"/>
  <c r="F23"/>
  <c r="F22"/>
  <c r="F21"/>
  <c r="I21" s="1"/>
  <c r="F19"/>
  <c r="F20"/>
  <c r="F18"/>
  <c r="F17"/>
  <c r="I17" s="1"/>
  <c r="F15"/>
  <c r="F16"/>
  <c r="F40"/>
  <c r="F4"/>
</calcChain>
</file>

<file path=xl/sharedStrings.xml><?xml version="1.0" encoding="utf-8"?>
<sst xmlns="http://schemas.openxmlformats.org/spreadsheetml/2006/main" count="242" uniqueCount="213">
  <si>
    <t>BIOLOGICAL PROCESS</t>
  </si>
  <si>
    <t>GO_ID</t>
  </si>
  <si>
    <t>GO_description</t>
  </si>
  <si>
    <t>GO:0008150</t>
  </si>
  <si>
    <t>GO:0007154</t>
  </si>
  <si>
    <t>GO:0007267</t>
  </si>
  <si>
    <t>GO:0007049</t>
  </si>
  <si>
    <t>GO:0030154</t>
  </si>
  <si>
    <t>GO:0008283</t>
  </si>
  <si>
    <t>GO:0016043</t>
  </si>
  <si>
    <t>GO:0006996</t>
  </si>
  <si>
    <t>GO:0007010</t>
  </si>
  <si>
    <t>GO:0007005</t>
  </si>
  <si>
    <t>GO:0019725</t>
  </si>
  <si>
    <t>GO:0008219</t>
  </si>
  <si>
    <t>GO:0008152</t>
  </si>
  <si>
    <t>GO:0009058</t>
  </si>
  <si>
    <t>GO:0009056</t>
  </si>
  <si>
    <t>GO:0006091</t>
  </si>
  <si>
    <t>GO:0005975</t>
  </si>
  <si>
    <t>GO:0006519</t>
  </si>
  <si>
    <t>GO:0006629</t>
  </si>
  <si>
    <t>GO:0006139</t>
  </si>
  <si>
    <t>GO:0006259</t>
  </si>
  <si>
    <t>GO:0019538</t>
  </si>
  <si>
    <t>GO:0006464</t>
  </si>
  <si>
    <t>GO:0040029</t>
  </si>
  <si>
    <t>GO:0007275</t>
  </si>
  <si>
    <t>GO:0050789</t>
  </si>
  <si>
    <t>GO:0000003</t>
  </si>
  <si>
    <t>GO:0009605</t>
  </si>
  <si>
    <t>GO:0006950</t>
  </si>
  <si>
    <t>GO:0007165</t>
  </si>
  <si>
    <t>GO:0006350</t>
  </si>
  <si>
    <t>GO:0006412</t>
  </si>
  <si>
    <t>GO:0006810</t>
  </si>
  <si>
    <t>GO:0006811</t>
  </si>
  <si>
    <t>GO:0015031</t>
  </si>
  <si>
    <t>GO:0016032</t>
  </si>
  <si>
    <t xml:space="preserve">Total : </t>
  </si>
  <si>
    <t>CELLULAR COMPONENT</t>
  </si>
  <si>
    <t>GO:0005575</t>
  </si>
  <si>
    <t>GO:0005623</t>
  </si>
  <si>
    <t>GO:0030313</t>
  </si>
  <si>
    <t>GO:0005737</t>
  </si>
  <si>
    <t>GO:0016023</t>
  </si>
  <si>
    <t>GO:0005783</t>
  </si>
  <si>
    <t>GO:0005794</t>
  </si>
  <si>
    <t>GO:0005739</t>
  </si>
  <si>
    <t>GO:0005777</t>
  </si>
  <si>
    <t>GO:0005840</t>
  </si>
  <si>
    <t>GO:0005773</t>
  </si>
  <si>
    <t>GO:0005764</t>
  </si>
  <si>
    <t>GO:0005829</t>
  </si>
  <si>
    <t>GO:0030312</t>
  </si>
  <si>
    <t>GO:0005576</t>
  </si>
  <si>
    <t>GO:0005615</t>
  </si>
  <si>
    <t>GO:0005622</t>
  </si>
  <si>
    <t>GO:0005694</t>
  </si>
  <si>
    <t>GO:0000228</t>
  </si>
  <si>
    <t>GO:0005856</t>
  </si>
  <si>
    <t>GO:0005634</t>
  </si>
  <si>
    <t>GO:0005730</t>
  </si>
  <si>
    <t>GO:0005815</t>
  </si>
  <si>
    <t>GO:0005635</t>
  </si>
  <si>
    <t>GO:0005654</t>
  </si>
  <si>
    <t>GO:0043226</t>
  </si>
  <si>
    <t>GO:0005886</t>
  </si>
  <si>
    <t>GO:0043234</t>
  </si>
  <si>
    <t>GO:0005578</t>
  </si>
  <si>
    <t>MOLECULAR FUNCTION</t>
  </si>
  <si>
    <t>GO:0003674</t>
  </si>
  <si>
    <t>GO:0016209</t>
  </si>
  <si>
    <t>GO:0005488</t>
  </si>
  <si>
    <t>GO:0005509</t>
  </si>
  <si>
    <t>GO:0030246</t>
  </si>
  <si>
    <t>GO:0003682</t>
  </si>
  <si>
    <t>GO:0008289</t>
  </si>
  <si>
    <t>GO:0003676</t>
  </si>
  <si>
    <t>GO:0003677</t>
  </si>
  <si>
    <t>GO:0003700</t>
  </si>
  <si>
    <t>GO:0003723</t>
  </si>
  <si>
    <t>GO:0008135</t>
  </si>
  <si>
    <t>GO:0000166</t>
  </si>
  <si>
    <t>GO:0005515</t>
  </si>
  <si>
    <t>GO:0008092</t>
  </si>
  <si>
    <t>GO:0003779</t>
  </si>
  <si>
    <t>GO:0005102</t>
  </si>
  <si>
    <t>GO:0003824</t>
  </si>
  <si>
    <t>GO:0016787</t>
  </si>
  <si>
    <t>GO:0003774</t>
  </si>
  <si>
    <t>GO:0004518</t>
  </si>
  <si>
    <t>GO:0008233</t>
  </si>
  <si>
    <t>GO:0004721</t>
  </si>
  <si>
    <t>GO:0016740</t>
  </si>
  <si>
    <t>GO:0016301</t>
  </si>
  <si>
    <t>GO:0004672</t>
  </si>
  <si>
    <t>GO:0009055</t>
  </si>
  <si>
    <t>GO:0030234</t>
  </si>
  <si>
    <t>GO:0004871</t>
  </si>
  <si>
    <t>GO:0004872</t>
  </si>
  <si>
    <t>GO:0005198</t>
  </si>
  <si>
    <t>GO:0030528</t>
  </si>
  <si>
    <t>GO:0005215</t>
  </si>
  <si>
    <t>GO:0005216</t>
  </si>
  <si>
    <t>GO:0005326</t>
  </si>
  <si>
    <t xml:space="preserve">biological_process </t>
  </si>
  <si>
    <t xml:space="preserve">cell communication </t>
  </si>
  <si>
    <t xml:space="preserve">cell-cell signaling </t>
  </si>
  <si>
    <t xml:space="preserve">cell cycle </t>
  </si>
  <si>
    <t xml:space="preserve">cell differentiation </t>
  </si>
  <si>
    <t xml:space="preserve">cell proliferation </t>
  </si>
  <si>
    <t xml:space="preserve">cellular component organization </t>
  </si>
  <si>
    <t xml:space="preserve">organelle organization </t>
  </si>
  <si>
    <t xml:space="preserve">cytoskeleton organization </t>
  </si>
  <si>
    <t xml:space="preserve">mitochondrion organization </t>
  </si>
  <si>
    <t xml:space="preserve">cellular homeostasis </t>
  </si>
  <si>
    <t xml:space="preserve">cell death </t>
  </si>
  <si>
    <t xml:space="preserve">metabolic process </t>
  </si>
  <si>
    <t xml:space="preserve">biosynthetic process </t>
  </si>
  <si>
    <t xml:space="preserve">catabolic process </t>
  </si>
  <si>
    <t xml:space="preserve">generation of precursor metabolites and energy </t>
  </si>
  <si>
    <t xml:space="preserve">carbohydrate metabolic process </t>
  </si>
  <si>
    <t xml:space="preserve">cellular amino acid and derivative metabolic process </t>
  </si>
  <si>
    <t xml:space="preserve">lipid metabolic process </t>
  </si>
  <si>
    <t xml:space="preserve">nucleobase, nucleoside, nucleotide and nucleic acid metabolic process </t>
  </si>
  <si>
    <t xml:space="preserve">DNA metabolic process </t>
  </si>
  <si>
    <t xml:space="preserve">protein metabolic process </t>
  </si>
  <si>
    <t xml:space="preserve">protein modification process </t>
  </si>
  <si>
    <t xml:space="preserve">regulation of gene expression, epigenetic </t>
  </si>
  <si>
    <t xml:space="preserve">multicellular organismal development </t>
  </si>
  <si>
    <t xml:space="preserve">regulation of biological process </t>
  </si>
  <si>
    <t xml:space="preserve">reproduction </t>
  </si>
  <si>
    <t xml:space="preserve">response to external stimulus </t>
  </si>
  <si>
    <t xml:space="preserve">response to stress </t>
  </si>
  <si>
    <t xml:space="preserve">signal transduction </t>
  </si>
  <si>
    <t xml:space="preserve">transcription </t>
  </si>
  <si>
    <t xml:space="preserve">translation </t>
  </si>
  <si>
    <t xml:space="preserve">transport </t>
  </si>
  <si>
    <t xml:space="preserve">ion transport </t>
  </si>
  <si>
    <t xml:space="preserve">protein transport </t>
  </si>
  <si>
    <t xml:space="preserve">viral reproduction </t>
  </si>
  <si>
    <t xml:space="preserve">cellular_component </t>
  </si>
  <si>
    <t xml:space="preserve">cell </t>
  </si>
  <si>
    <t xml:space="preserve">cell envelope </t>
  </si>
  <si>
    <t xml:space="preserve">cytoplasm </t>
  </si>
  <si>
    <t xml:space="preserve">cytoplasmic membrane-bounded vesicle </t>
  </si>
  <si>
    <t xml:space="preserve">endoplasmic reticulum </t>
  </si>
  <si>
    <t xml:space="preserve">Golgi apparatus </t>
  </si>
  <si>
    <t xml:space="preserve">mitochondrion </t>
  </si>
  <si>
    <t xml:space="preserve">peroxisome </t>
  </si>
  <si>
    <t xml:space="preserve">ribosome </t>
  </si>
  <si>
    <t xml:space="preserve">vacuole </t>
  </si>
  <si>
    <t xml:space="preserve">lysosome </t>
  </si>
  <si>
    <t xml:space="preserve">cytosol </t>
  </si>
  <si>
    <t xml:space="preserve">external encapsulating structure </t>
  </si>
  <si>
    <t xml:space="preserve">extracellular region </t>
  </si>
  <si>
    <t xml:space="preserve">extracellular space </t>
  </si>
  <si>
    <t xml:space="preserve">intracellular </t>
  </si>
  <si>
    <t xml:space="preserve">chromosome </t>
  </si>
  <si>
    <t xml:space="preserve">nuclear chromosome </t>
  </si>
  <si>
    <t xml:space="preserve">cytoskeleton </t>
  </si>
  <si>
    <t xml:space="preserve">nucleus </t>
  </si>
  <si>
    <t xml:space="preserve">nucleolus </t>
  </si>
  <si>
    <t xml:space="preserve">microtubule organizing center </t>
  </si>
  <si>
    <t xml:space="preserve">nuclear envelope </t>
  </si>
  <si>
    <t xml:space="preserve">nucleoplasm </t>
  </si>
  <si>
    <t xml:space="preserve">organelle </t>
  </si>
  <si>
    <t xml:space="preserve">plasma membrane </t>
  </si>
  <si>
    <t xml:space="preserve">protein complex </t>
  </si>
  <si>
    <t xml:space="preserve">proteinaceous extracellular matrix </t>
  </si>
  <si>
    <t xml:space="preserve">molecular_function </t>
  </si>
  <si>
    <t xml:space="preserve">antioxidant activity </t>
  </si>
  <si>
    <t xml:space="preserve">binding </t>
  </si>
  <si>
    <t xml:space="preserve">calcium ion binding </t>
  </si>
  <si>
    <t xml:space="preserve">carbohydrate binding </t>
  </si>
  <si>
    <t xml:space="preserve">chromatin binding </t>
  </si>
  <si>
    <t xml:space="preserve">lipid binding </t>
  </si>
  <si>
    <t xml:space="preserve">nucleic acid binding </t>
  </si>
  <si>
    <t xml:space="preserve">DNA binding </t>
  </si>
  <si>
    <t xml:space="preserve">transcription factor activity </t>
  </si>
  <si>
    <t xml:space="preserve">RNA binding </t>
  </si>
  <si>
    <t xml:space="preserve">translation factor activity, nucleic acid binding </t>
  </si>
  <si>
    <t xml:space="preserve">nucleotide binding </t>
  </si>
  <si>
    <t xml:space="preserve">protein binding </t>
  </si>
  <si>
    <t xml:space="preserve">cytoskeletal protein binding </t>
  </si>
  <si>
    <t xml:space="preserve">actin binding </t>
  </si>
  <si>
    <t xml:space="preserve">receptor binding </t>
  </si>
  <si>
    <t xml:space="preserve">catalytic activity </t>
  </si>
  <si>
    <t xml:space="preserve">hydrolase activity </t>
  </si>
  <si>
    <t xml:space="preserve">motor activity </t>
  </si>
  <si>
    <t xml:space="preserve">nuclease activity </t>
  </si>
  <si>
    <t xml:space="preserve">peptidase activity </t>
  </si>
  <si>
    <t xml:space="preserve">phosphoprotein phosphatase activity </t>
  </si>
  <si>
    <t xml:space="preserve">transferase activity </t>
  </si>
  <si>
    <t xml:space="preserve">kinase activity </t>
  </si>
  <si>
    <t xml:space="preserve">protein kinase activity </t>
  </si>
  <si>
    <t xml:space="preserve">electron carrier activity </t>
  </si>
  <si>
    <t xml:space="preserve">enzyme regulator activity </t>
  </si>
  <si>
    <t xml:space="preserve">signal transducer activity </t>
  </si>
  <si>
    <t xml:space="preserve">receptor activity </t>
  </si>
  <si>
    <t xml:space="preserve">structural molecule activity </t>
  </si>
  <si>
    <t xml:space="preserve">transcription regulator activity </t>
  </si>
  <si>
    <t xml:space="preserve">transporter activity </t>
  </si>
  <si>
    <t xml:space="preserve">ion channel activity </t>
  </si>
  <si>
    <t xml:space="preserve">neurotransmitter transporter activity </t>
  </si>
  <si>
    <t>M. hapla</t>
  </si>
  <si>
    <t>LGT</t>
  </si>
  <si>
    <t>Abundance</t>
  </si>
  <si>
    <t>Proportion (%)</t>
  </si>
  <si>
    <t>M. incog</t>
  </si>
  <si>
    <t>LGT vs RKN</t>
  </si>
  <si>
    <t>Relat. Abund 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</si>
</sst>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2" fontId="0" fillId="0" borderId="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0" fillId="0" borderId="14" xfId="0" applyNumberFormat="1" applyBorder="1"/>
    <xf numFmtId="0" fontId="0" fillId="0" borderId="15" xfId="0" applyBorder="1"/>
    <xf numFmtId="2" fontId="0" fillId="0" borderId="16" xfId="0" applyNumberFormat="1" applyBorder="1"/>
    <xf numFmtId="2" fontId="0" fillId="0" borderId="17" xfId="0" applyNumberFormat="1" applyBorder="1"/>
    <xf numFmtId="0" fontId="0" fillId="0" borderId="16" xfId="0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5" xfId="0" applyNumberFormat="1" applyBorder="1"/>
    <xf numFmtId="0" fontId="0" fillId="0" borderId="18" xfId="0" applyBorder="1"/>
    <xf numFmtId="0" fontId="0" fillId="0" borderId="19" xfId="0" applyBorder="1"/>
    <xf numFmtId="2" fontId="0" fillId="0" borderId="18" xfId="0" applyNumberFormat="1" applyBorder="1"/>
    <xf numFmtId="2" fontId="0" fillId="0" borderId="9" xfId="0" applyNumberFormat="1" applyBorder="1"/>
    <xf numFmtId="2" fontId="0" fillId="0" borderId="19" xfId="0" applyNumberFormat="1" applyBorder="1"/>
    <xf numFmtId="0" fontId="2" fillId="0" borderId="13" xfId="0" applyFont="1" applyBorder="1"/>
    <xf numFmtId="0" fontId="2" fillId="0" borderId="14" xfId="0" applyFont="1" applyBorder="1"/>
    <xf numFmtId="0" fontId="0" fillId="0" borderId="17" xfId="0" applyBorder="1"/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/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7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5" xfId="0" applyBorder="1"/>
    <xf numFmtId="0" fontId="0" fillId="0" borderId="36" xfId="0" applyBorder="1"/>
    <xf numFmtId="0" fontId="2" fillId="0" borderId="13" xfId="0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0" xfId="0" applyNumberFormat="1" applyBorder="1"/>
    <xf numFmtId="2" fontId="0" fillId="0" borderId="38" xfId="0" applyNumberFormat="1" applyBorder="1"/>
    <xf numFmtId="2" fontId="0" fillId="0" borderId="39" xfId="0" applyNumberFormat="1" applyBorder="1"/>
    <xf numFmtId="0" fontId="0" fillId="0" borderId="40" xfId="0" applyBorder="1"/>
    <xf numFmtId="0" fontId="0" fillId="0" borderId="41" xfId="0" applyBorder="1" applyAlignment="1">
      <alignment wrapText="1"/>
    </xf>
    <xf numFmtId="0" fontId="0" fillId="0" borderId="42" xfId="0" applyBorder="1"/>
    <xf numFmtId="0" fontId="0" fillId="0" borderId="31" xfId="0" applyBorder="1"/>
    <xf numFmtId="0" fontId="0" fillId="0" borderId="32" xfId="0" applyBorder="1"/>
    <xf numFmtId="2" fontId="0" fillId="0" borderId="42" xfId="0" applyNumberFormat="1" applyBorder="1"/>
    <xf numFmtId="2" fontId="0" fillId="0" borderId="31" xfId="0" applyNumberFormat="1" applyBorder="1"/>
    <xf numFmtId="2" fontId="0" fillId="0" borderId="32" xfId="0" applyNumberFormat="1" applyBorder="1"/>
    <xf numFmtId="0" fontId="0" fillId="0" borderId="37" xfId="0" applyBorder="1" applyAlignment="1">
      <alignment wrapText="1"/>
    </xf>
    <xf numFmtId="0" fontId="0" fillId="0" borderId="38" xfId="0" applyBorder="1"/>
    <xf numFmtId="0" fontId="0" fillId="0" borderId="39" xfId="0" applyBorder="1"/>
    <xf numFmtId="2" fontId="0" fillId="0" borderId="3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32" xfId="0" applyBorder="1" applyAlignment="1">
      <alignment wrapText="1"/>
    </xf>
    <xf numFmtId="0" fontId="0" fillId="0" borderId="30" xfId="0" applyBorder="1"/>
    <xf numFmtId="2" fontId="0" fillId="0" borderId="30" xfId="0" applyNumberFormat="1" applyBorder="1"/>
    <xf numFmtId="2" fontId="0" fillId="0" borderId="47" xfId="0" applyNumberFormat="1" applyBorder="1"/>
    <xf numFmtId="2" fontId="0" fillId="0" borderId="41" xfId="0" applyNumberFormat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48" xfId="0" applyBorder="1"/>
    <xf numFmtId="2" fontId="0" fillId="0" borderId="48" xfId="0" applyNumberFormat="1" applyBorder="1"/>
    <xf numFmtId="2" fontId="0" fillId="0" borderId="49" xfId="0" applyNumberFormat="1" applyBorder="1"/>
    <xf numFmtId="0" fontId="0" fillId="0" borderId="50" xfId="0" applyBorder="1"/>
    <xf numFmtId="0" fontId="0" fillId="0" borderId="34" xfId="0" applyBorder="1" applyAlignment="1">
      <alignment wrapText="1"/>
    </xf>
    <xf numFmtId="0" fontId="2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Normal="100" workbookViewId="0">
      <selection activeCell="K7" sqref="K7"/>
    </sheetView>
  </sheetViews>
  <sheetFormatPr baseColWidth="10" defaultRowHeight="15"/>
  <cols>
    <col min="2" max="2" width="27.5703125" style="36" customWidth="1"/>
    <col min="3" max="4" width="9" customWidth="1"/>
    <col min="5" max="5" width="4.140625" bestFit="1" customWidth="1"/>
    <col min="6" max="6" width="8.28515625" customWidth="1"/>
    <col min="7" max="7" width="8.7109375" customWidth="1"/>
    <col min="8" max="8" width="5.5703125" bestFit="1" customWidth="1"/>
    <col min="9" max="9" width="14.42578125" style="3" bestFit="1" customWidth="1"/>
  </cols>
  <sheetData>
    <row r="1" spans="1:9" ht="15.75" thickBot="1">
      <c r="A1" s="41" t="s">
        <v>0</v>
      </c>
      <c r="C1" s="7"/>
      <c r="D1" s="7"/>
      <c r="E1" s="7"/>
      <c r="F1" s="7"/>
      <c r="G1" s="7"/>
      <c r="H1" s="7"/>
      <c r="I1" s="52"/>
    </row>
    <row r="2" spans="1:9" ht="15.75" thickBot="1">
      <c r="A2" s="7"/>
      <c r="B2" s="37"/>
      <c r="C2" s="59" t="s">
        <v>208</v>
      </c>
      <c r="D2" s="60"/>
      <c r="E2" s="4"/>
      <c r="F2" s="59" t="s">
        <v>209</v>
      </c>
      <c r="G2" s="60"/>
      <c r="H2" s="4"/>
      <c r="I2" s="43" t="s">
        <v>212</v>
      </c>
    </row>
    <row r="3" spans="1:9" ht="15.75" thickBot="1">
      <c r="A3" s="55" t="s">
        <v>1</v>
      </c>
      <c r="B3" s="46" t="s">
        <v>2</v>
      </c>
      <c r="C3" s="61" t="s">
        <v>210</v>
      </c>
      <c r="D3" s="53" t="s">
        <v>206</v>
      </c>
      <c r="E3" s="42" t="s">
        <v>207</v>
      </c>
      <c r="F3" s="61" t="s">
        <v>210</v>
      </c>
      <c r="G3" s="53" t="s">
        <v>206</v>
      </c>
      <c r="H3" s="42" t="s">
        <v>207</v>
      </c>
      <c r="I3" s="44" t="s">
        <v>211</v>
      </c>
    </row>
    <row r="4" spans="1:9">
      <c r="A4" s="56" t="s">
        <v>25</v>
      </c>
      <c r="B4" s="49" t="s">
        <v>128</v>
      </c>
      <c r="C4" s="25">
        <v>617</v>
      </c>
      <c r="D4" s="8">
        <v>414</v>
      </c>
      <c r="E4" s="26">
        <v>37</v>
      </c>
      <c r="F4" s="27">
        <f t="shared" ref="F4:F40" si="0">C4/C$40*100</f>
        <v>8.8981828670320162</v>
      </c>
      <c r="G4" s="28">
        <f t="shared" ref="G4:G40" si="1">D4/D$40*100</f>
        <v>8.7879431118658449</v>
      </c>
      <c r="H4" s="29">
        <f t="shared" ref="H4:H40" si="2">E4/E$40*100</f>
        <v>18.592964824120603</v>
      </c>
      <c r="I4" s="62">
        <f t="shared" ref="I4:I39" si="3">(H4-(AVERAGE(F4:G4)))</f>
        <v>9.7499018346716717</v>
      </c>
    </row>
    <row r="5" spans="1:9">
      <c r="A5" s="57" t="s">
        <v>24</v>
      </c>
      <c r="B5" s="50" t="s">
        <v>127</v>
      </c>
      <c r="C5" s="12">
        <v>587</v>
      </c>
      <c r="D5" s="9">
        <v>331</v>
      </c>
      <c r="E5" s="13">
        <v>31</v>
      </c>
      <c r="F5" s="21">
        <f t="shared" si="0"/>
        <v>8.4655321603691949</v>
      </c>
      <c r="G5" s="10">
        <f t="shared" si="1"/>
        <v>7.0261091063468477</v>
      </c>
      <c r="H5" s="22">
        <f t="shared" si="2"/>
        <v>15.577889447236181</v>
      </c>
      <c r="I5" s="63">
        <f t="shared" si="3"/>
        <v>7.83206881387816</v>
      </c>
    </row>
    <row r="6" spans="1:9" ht="30">
      <c r="A6" s="57" t="s">
        <v>19</v>
      </c>
      <c r="B6" s="50" t="s">
        <v>122</v>
      </c>
      <c r="C6" s="12">
        <v>261</v>
      </c>
      <c r="D6" s="9">
        <v>160</v>
      </c>
      <c r="E6" s="13">
        <v>20</v>
      </c>
      <c r="F6" s="21">
        <f t="shared" si="0"/>
        <v>3.7640611479665416</v>
      </c>
      <c r="G6" s="10">
        <f t="shared" si="1"/>
        <v>3.3963065166631288</v>
      </c>
      <c r="H6" s="22">
        <f t="shared" si="2"/>
        <v>10.050251256281408</v>
      </c>
      <c r="I6" s="63">
        <f t="shared" si="3"/>
        <v>6.4700674239665723</v>
      </c>
    </row>
    <row r="7" spans="1:9">
      <c r="A7" s="57" t="s">
        <v>15</v>
      </c>
      <c r="B7" s="50" t="s">
        <v>118</v>
      </c>
      <c r="C7" s="12">
        <v>523</v>
      </c>
      <c r="D7" s="9">
        <v>394</v>
      </c>
      <c r="E7" s="13">
        <v>20</v>
      </c>
      <c r="F7" s="21">
        <f t="shared" si="0"/>
        <v>7.5425439861551773</v>
      </c>
      <c r="G7" s="10">
        <f t="shared" si="1"/>
        <v>8.3634047972829535</v>
      </c>
      <c r="H7" s="22">
        <f t="shared" si="2"/>
        <v>10.050251256281408</v>
      </c>
      <c r="I7" s="63">
        <f t="shared" si="3"/>
        <v>2.0972768645623425</v>
      </c>
    </row>
    <row r="8" spans="1:9" ht="45">
      <c r="A8" s="57" t="s">
        <v>22</v>
      </c>
      <c r="B8" s="50" t="s">
        <v>125</v>
      </c>
      <c r="C8" s="12">
        <v>377</v>
      </c>
      <c r="D8" s="9">
        <v>287</v>
      </c>
      <c r="E8" s="13">
        <v>15</v>
      </c>
      <c r="F8" s="21">
        <f t="shared" si="0"/>
        <v>5.436977213729449</v>
      </c>
      <c r="G8" s="10">
        <f t="shared" si="1"/>
        <v>6.092124814264487</v>
      </c>
      <c r="H8" s="22">
        <f t="shared" si="2"/>
        <v>7.5376884422110546</v>
      </c>
      <c r="I8" s="63">
        <f t="shared" si="3"/>
        <v>1.7731374282140866</v>
      </c>
    </row>
    <row r="9" spans="1:9" ht="30">
      <c r="A9" s="57" t="s">
        <v>20</v>
      </c>
      <c r="B9" s="50" t="s">
        <v>123</v>
      </c>
      <c r="C9" s="12">
        <v>117</v>
      </c>
      <c r="D9" s="9">
        <v>88</v>
      </c>
      <c r="E9" s="13">
        <v>7</v>
      </c>
      <c r="F9" s="21">
        <f t="shared" si="0"/>
        <v>1.6873377559850016</v>
      </c>
      <c r="G9" s="10">
        <f t="shared" si="1"/>
        <v>1.8679685841647209</v>
      </c>
      <c r="H9" s="22">
        <f t="shared" si="2"/>
        <v>3.5175879396984926</v>
      </c>
      <c r="I9" s="63">
        <f t="shared" si="3"/>
        <v>1.7399347696236314</v>
      </c>
    </row>
    <row r="10" spans="1:9">
      <c r="A10" s="57" t="s">
        <v>10</v>
      </c>
      <c r="B10" s="50" t="s">
        <v>113</v>
      </c>
      <c r="C10" s="12">
        <v>92</v>
      </c>
      <c r="D10" s="9">
        <v>71</v>
      </c>
      <c r="E10" s="13">
        <v>6</v>
      </c>
      <c r="F10" s="21">
        <f t="shared" si="0"/>
        <v>1.3267955004326508</v>
      </c>
      <c r="G10" s="10">
        <f t="shared" si="1"/>
        <v>1.5071110167692634</v>
      </c>
      <c r="H10" s="22">
        <f t="shared" si="2"/>
        <v>3.0150753768844218</v>
      </c>
      <c r="I10" s="63">
        <f t="shared" si="3"/>
        <v>1.5981221182834648</v>
      </c>
    </row>
    <row r="11" spans="1:9">
      <c r="A11" s="57" t="s">
        <v>17</v>
      </c>
      <c r="B11" s="50" t="s">
        <v>120</v>
      </c>
      <c r="C11" s="12">
        <v>227</v>
      </c>
      <c r="D11" s="9">
        <v>130</v>
      </c>
      <c r="E11" s="13">
        <v>9</v>
      </c>
      <c r="F11" s="21">
        <f t="shared" si="0"/>
        <v>3.2737236804153449</v>
      </c>
      <c r="G11" s="10">
        <f t="shared" si="1"/>
        <v>2.7594990447887922</v>
      </c>
      <c r="H11" s="22">
        <f t="shared" si="2"/>
        <v>4.5226130653266337</v>
      </c>
      <c r="I11" s="63">
        <f t="shared" si="3"/>
        <v>1.5060017027245651</v>
      </c>
    </row>
    <row r="12" spans="1:9" ht="30.75" thickBot="1">
      <c r="A12" s="58" t="s">
        <v>9</v>
      </c>
      <c r="B12" s="51" t="s">
        <v>112</v>
      </c>
      <c r="C12" s="14">
        <v>83</v>
      </c>
      <c r="D12" s="15">
        <v>54</v>
      </c>
      <c r="E12" s="17">
        <v>5</v>
      </c>
      <c r="F12" s="23">
        <f t="shared" si="0"/>
        <v>1.1970002884338045</v>
      </c>
      <c r="G12" s="16">
        <f t="shared" si="1"/>
        <v>1.1462534493738059</v>
      </c>
      <c r="H12" s="24">
        <f t="shared" si="2"/>
        <v>2.512562814070352</v>
      </c>
      <c r="I12" s="64">
        <f t="shared" si="3"/>
        <v>1.3409359451665468</v>
      </c>
    </row>
    <row r="13" spans="1:9">
      <c r="A13" s="56" t="s">
        <v>6</v>
      </c>
      <c r="B13" s="49" t="s">
        <v>109</v>
      </c>
      <c r="C13" s="25">
        <v>25</v>
      </c>
      <c r="D13" s="8">
        <v>15</v>
      </c>
      <c r="E13" s="26">
        <v>1</v>
      </c>
      <c r="F13" s="27">
        <f t="shared" si="0"/>
        <v>0.36054225555235075</v>
      </c>
      <c r="G13" s="28">
        <f t="shared" si="1"/>
        <v>0.31840373593716831</v>
      </c>
      <c r="H13" s="29">
        <f t="shared" si="2"/>
        <v>0.50251256281407031</v>
      </c>
      <c r="I13" s="65">
        <f t="shared" si="3"/>
        <v>0.16303956706931078</v>
      </c>
    </row>
    <row r="14" spans="1:9">
      <c r="A14" s="57" t="s">
        <v>11</v>
      </c>
      <c r="B14" s="50" t="s">
        <v>114</v>
      </c>
      <c r="C14" s="12">
        <v>24</v>
      </c>
      <c r="D14" s="9">
        <v>19</v>
      </c>
      <c r="E14" s="13">
        <v>1</v>
      </c>
      <c r="F14" s="21">
        <f t="shared" si="0"/>
        <v>0.3461205653302567</v>
      </c>
      <c r="G14" s="10">
        <f t="shared" si="1"/>
        <v>0.40331139885374662</v>
      </c>
      <c r="H14" s="22">
        <f t="shared" si="2"/>
        <v>0.50251256281407031</v>
      </c>
      <c r="I14" s="63">
        <f t="shared" si="3"/>
        <v>0.12779658072206868</v>
      </c>
    </row>
    <row r="15" spans="1:9">
      <c r="A15" s="57" t="s">
        <v>7</v>
      </c>
      <c r="B15" s="50" t="s">
        <v>110</v>
      </c>
      <c r="C15" s="12">
        <v>1</v>
      </c>
      <c r="D15" s="9">
        <v>1</v>
      </c>
      <c r="E15" s="13">
        <v>0</v>
      </c>
      <c r="F15" s="21">
        <f t="shared" si="0"/>
        <v>1.4421690222094028E-2</v>
      </c>
      <c r="G15" s="10">
        <f t="shared" si="1"/>
        <v>2.1226915729144556E-2</v>
      </c>
      <c r="H15" s="22">
        <f t="shared" si="2"/>
        <v>0</v>
      </c>
      <c r="I15" s="63">
        <f t="shared" si="3"/>
        <v>-1.7824302975619294E-2</v>
      </c>
    </row>
    <row r="16" spans="1:9">
      <c r="A16" s="57" t="s">
        <v>38</v>
      </c>
      <c r="B16" s="50" t="s">
        <v>141</v>
      </c>
      <c r="C16" s="12">
        <v>0</v>
      </c>
      <c r="D16" s="9">
        <v>2</v>
      </c>
      <c r="E16" s="13">
        <v>0</v>
      </c>
      <c r="F16" s="21">
        <f t="shared" si="0"/>
        <v>0</v>
      </c>
      <c r="G16" s="10">
        <f t="shared" si="1"/>
        <v>4.2453831458289112E-2</v>
      </c>
      <c r="H16" s="22">
        <f t="shared" si="2"/>
        <v>0</v>
      </c>
      <c r="I16" s="63">
        <f t="shared" si="3"/>
        <v>-2.1226915729144556E-2</v>
      </c>
    </row>
    <row r="17" spans="1:9" ht="30">
      <c r="A17" s="57" t="s">
        <v>30</v>
      </c>
      <c r="B17" s="50" t="s">
        <v>133</v>
      </c>
      <c r="C17" s="12">
        <v>2</v>
      </c>
      <c r="D17" s="9">
        <v>1</v>
      </c>
      <c r="E17" s="13">
        <v>0</v>
      </c>
      <c r="F17" s="21">
        <f t="shared" si="0"/>
        <v>2.8843380444188056E-2</v>
      </c>
      <c r="G17" s="10">
        <f t="shared" si="1"/>
        <v>2.1226915729144556E-2</v>
      </c>
      <c r="H17" s="22">
        <f t="shared" si="2"/>
        <v>0</v>
      </c>
      <c r="I17" s="63">
        <f t="shared" si="3"/>
        <v>-2.5035148086666306E-2</v>
      </c>
    </row>
    <row r="18" spans="1:9" ht="30">
      <c r="A18" s="57" t="s">
        <v>26</v>
      </c>
      <c r="B18" s="50" t="s">
        <v>129</v>
      </c>
      <c r="C18" s="12">
        <v>2</v>
      </c>
      <c r="D18" s="9">
        <v>2</v>
      </c>
      <c r="E18" s="13">
        <v>0</v>
      </c>
      <c r="F18" s="21">
        <f t="shared" si="0"/>
        <v>2.8843380444188056E-2</v>
      </c>
      <c r="G18" s="10">
        <f t="shared" si="1"/>
        <v>4.2453831458289112E-2</v>
      </c>
      <c r="H18" s="22">
        <f t="shared" si="2"/>
        <v>0</v>
      </c>
      <c r="I18" s="63">
        <f t="shared" si="3"/>
        <v>-3.5648605951238588E-2</v>
      </c>
    </row>
    <row r="19" spans="1:9">
      <c r="A19" s="57" t="s">
        <v>5</v>
      </c>
      <c r="B19" s="50" t="s">
        <v>108</v>
      </c>
      <c r="C19" s="12">
        <v>3</v>
      </c>
      <c r="D19" s="9">
        <v>2</v>
      </c>
      <c r="E19" s="13">
        <v>0</v>
      </c>
      <c r="F19" s="21">
        <f t="shared" si="0"/>
        <v>4.3265070666282088E-2</v>
      </c>
      <c r="G19" s="10">
        <f t="shared" si="1"/>
        <v>4.2453831458289112E-2</v>
      </c>
      <c r="H19" s="22">
        <f t="shared" si="2"/>
        <v>0</v>
      </c>
      <c r="I19" s="63">
        <f t="shared" si="3"/>
        <v>-4.28594510622856E-2</v>
      </c>
    </row>
    <row r="20" spans="1:9">
      <c r="A20" s="57" t="s">
        <v>8</v>
      </c>
      <c r="B20" s="50" t="s">
        <v>111</v>
      </c>
      <c r="C20" s="12">
        <v>3</v>
      </c>
      <c r="D20" s="9">
        <v>2</v>
      </c>
      <c r="E20" s="13">
        <v>0</v>
      </c>
      <c r="F20" s="21">
        <f t="shared" si="0"/>
        <v>4.3265070666282088E-2</v>
      </c>
      <c r="G20" s="10">
        <f t="shared" si="1"/>
        <v>4.2453831458289112E-2</v>
      </c>
      <c r="H20" s="22">
        <f t="shared" si="2"/>
        <v>0</v>
      </c>
      <c r="I20" s="63">
        <f t="shared" si="3"/>
        <v>-4.28594510622856E-2</v>
      </c>
    </row>
    <row r="21" spans="1:9">
      <c r="A21" s="57" t="s">
        <v>14</v>
      </c>
      <c r="B21" s="50" t="s">
        <v>117</v>
      </c>
      <c r="C21" s="12">
        <v>4</v>
      </c>
      <c r="D21" s="9">
        <v>2</v>
      </c>
      <c r="E21" s="13">
        <v>0</v>
      </c>
      <c r="F21" s="21">
        <f t="shared" si="0"/>
        <v>5.7686760888376112E-2</v>
      </c>
      <c r="G21" s="10">
        <f t="shared" si="1"/>
        <v>4.2453831458289112E-2</v>
      </c>
      <c r="H21" s="22">
        <f t="shared" si="2"/>
        <v>0</v>
      </c>
      <c r="I21" s="63">
        <f t="shared" si="3"/>
        <v>-5.0070296173332612E-2</v>
      </c>
    </row>
    <row r="22" spans="1:9">
      <c r="A22" s="57" t="s">
        <v>12</v>
      </c>
      <c r="B22" s="50" t="s">
        <v>115</v>
      </c>
      <c r="C22" s="12">
        <v>6</v>
      </c>
      <c r="D22" s="9">
        <v>5</v>
      </c>
      <c r="E22" s="13">
        <v>0</v>
      </c>
      <c r="F22" s="21">
        <f t="shared" si="0"/>
        <v>8.6530141332564176E-2</v>
      </c>
      <c r="G22" s="10">
        <f t="shared" si="1"/>
        <v>0.10613457864572277</v>
      </c>
      <c r="H22" s="22">
        <f t="shared" si="2"/>
        <v>0</v>
      </c>
      <c r="I22" s="63">
        <f t="shared" si="3"/>
        <v>-9.6332359989143468E-2</v>
      </c>
    </row>
    <row r="23" spans="1:9">
      <c r="A23" s="57" t="s">
        <v>29</v>
      </c>
      <c r="B23" s="50" t="s">
        <v>132</v>
      </c>
      <c r="C23" s="12">
        <v>16</v>
      </c>
      <c r="D23" s="9">
        <v>7</v>
      </c>
      <c r="E23" s="13">
        <v>0</v>
      </c>
      <c r="F23" s="21">
        <f t="shared" si="0"/>
        <v>0.23074704355350445</v>
      </c>
      <c r="G23" s="10">
        <f t="shared" si="1"/>
        <v>0.14858841010401189</v>
      </c>
      <c r="H23" s="22">
        <f t="shared" si="2"/>
        <v>0</v>
      </c>
      <c r="I23" s="63">
        <f t="shared" si="3"/>
        <v>-0.18966772682875815</v>
      </c>
    </row>
    <row r="24" spans="1:9">
      <c r="A24" s="57" t="s">
        <v>34</v>
      </c>
      <c r="B24" s="50" t="s">
        <v>137</v>
      </c>
      <c r="C24" s="12">
        <v>255</v>
      </c>
      <c r="D24" s="9">
        <v>179</v>
      </c>
      <c r="E24" s="13">
        <v>7</v>
      </c>
      <c r="F24" s="21">
        <f t="shared" si="0"/>
        <v>3.677531006633977</v>
      </c>
      <c r="G24" s="10">
        <f t="shared" si="1"/>
        <v>3.7996179155168752</v>
      </c>
      <c r="H24" s="22">
        <f t="shared" si="2"/>
        <v>3.5175879396984926</v>
      </c>
      <c r="I24" s="63">
        <f t="shared" si="3"/>
        <v>-0.22098652137693353</v>
      </c>
    </row>
    <row r="25" spans="1:9" ht="30">
      <c r="A25" s="57" t="s">
        <v>27</v>
      </c>
      <c r="B25" s="50" t="s">
        <v>130</v>
      </c>
      <c r="C25" s="12">
        <v>29</v>
      </c>
      <c r="D25" s="9">
        <v>11</v>
      </c>
      <c r="E25" s="13">
        <v>0</v>
      </c>
      <c r="F25" s="21">
        <f t="shared" si="0"/>
        <v>0.4182290164407268</v>
      </c>
      <c r="G25" s="10">
        <f t="shared" si="1"/>
        <v>0.23349607302059011</v>
      </c>
      <c r="H25" s="22">
        <f t="shared" si="2"/>
        <v>0</v>
      </c>
      <c r="I25" s="63">
        <f t="shared" si="3"/>
        <v>-0.32586254473065845</v>
      </c>
    </row>
    <row r="26" spans="1:9">
      <c r="A26" s="57" t="s">
        <v>21</v>
      </c>
      <c r="B26" s="50" t="s">
        <v>124</v>
      </c>
      <c r="C26" s="12">
        <v>117</v>
      </c>
      <c r="D26" s="9">
        <v>95</v>
      </c>
      <c r="E26" s="13">
        <v>3</v>
      </c>
      <c r="F26" s="21">
        <f t="shared" si="0"/>
        <v>1.6873377559850016</v>
      </c>
      <c r="G26" s="10">
        <f t="shared" si="1"/>
        <v>2.0165569942687327</v>
      </c>
      <c r="H26" s="22">
        <f t="shared" si="2"/>
        <v>1.5075376884422109</v>
      </c>
      <c r="I26" s="63">
        <f t="shared" si="3"/>
        <v>-0.34440968668465621</v>
      </c>
    </row>
    <row r="27" spans="1:9">
      <c r="A27" s="57" t="s">
        <v>13</v>
      </c>
      <c r="B27" s="50" t="s">
        <v>116</v>
      </c>
      <c r="C27" s="12">
        <v>34</v>
      </c>
      <c r="D27" s="9">
        <v>24</v>
      </c>
      <c r="E27" s="13">
        <v>0</v>
      </c>
      <c r="F27" s="21">
        <f t="shared" si="0"/>
        <v>0.49033746755119706</v>
      </c>
      <c r="G27" s="10">
        <f t="shared" si="1"/>
        <v>0.50944597749946929</v>
      </c>
      <c r="H27" s="22">
        <f t="shared" si="2"/>
        <v>0</v>
      </c>
      <c r="I27" s="63">
        <f t="shared" si="3"/>
        <v>-0.4998917225253332</v>
      </c>
    </row>
    <row r="28" spans="1:9">
      <c r="A28" s="57" t="s">
        <v>31</v>
      </c>
      <c r="B28" s="50" t="s">
        <v>134</v>
      </c>
      <c r="C28" s="12">
        <v>68</v>
      </c>
      <c r="D28" s="9">
        <v>59</v>
      </c>
      <c r="E28" s="13">
        <v>1</v>
      </c>
      <c r="F28" s="21">
        <f t="shared" si="0"/>
        <v>0.98067493510239412</v>
      </c>
      <c r="G28" s="10">
        <f t="shared" si="1"/>
        <v>1.2523880280195288</v>
      </c>
      <c r="H28" s="22">
        <f t="shared" si="2"/>
        <v>0.50251256281407031</v>
      </c>
      <c r="I28" s="63">
        <f t="shared" si="3"/>
        <v>-0.61401891874689118</v>
      </c>
    </row>
    <row r="29" spans="1:9" ht="30.75" thickBot="1">
      <c r="A29" s="58" t="s">
        <v>18</v>
      </c>
      <c r="B29" s="51" t="s">
        <v>121</v>
      </c>
      <c r="C29" s="14">
        <v>68</v>
      </c>
      <c r="D29" s="15">
        <v>47</v>
      </c>
      <c r="E29" s="17">
        <v>0</v>
      </c>
      <c r="F29" s="23">
        <f t="shared" si="0"/>
        <v>0.98067493510239412</v>
      </c>
      <c r="G29" s="16">
        <f t="shared" si="1"/>
        <v>0.997665039269794</v>
      </c>
      <c r="H29" s="24">
        <f t="shared" si="2"/>
        <v>0</v>
      </c>
      <c r="I29" s="64">
        <f t="shared" si="3"/>
        <v>-0.98916998718609406</v>
      </c>
    </row>
    <row r="30" spans="1:9">
      <c r="A30" s="56" t="s">
        <v>4</v>
      </c>
      <c r="B30" s="49" t="s">
        <v>107</v>
      </c>
      <c r="C30" s="25">
        <v>76</v>
      </c>
      <c r="D30" s="8">
        <v>62</v>
      </c>
      <c r="E30" s="26">
        <v>0</v>
      </c>
      <c r="F30" s="27">
        <f t="shared" si="0"/>
        <v>1.0960484568791462</v>
      </c>
      <c r="G30" s="28">
        <f t="shared" si="1"/>
        <v>1.3160687752069624</v>
      </c>
      <c r="H30" s="29">
        <f t="shared" si="2"/>
        <v>0</v>
      </c>
      <c r="I30" s="65">
        <f t="shared" si="3"/>
        <v>-1.2060586160430544</v>
      </c>
    </row>
    <row r="31" spans="1:9">
      <c r="A31" s="57" t="s">
        <v>32</v>
      </c>
      <c r="B31" s="50" t="s">
        <v>135</v>
      </c>
      <c r="C31" s="12">
        <v>120</v>
      </c>
      <c r="D31" s="9">
        <v>104</v>
      </c>
      <c r="E31" s="13">
        <v>1</v>
      </c>
      <c r="F31" s="21">
        <f t="shared" si="0"/>
        <v>1.7306028266512834</v>
      </c>
      <c r="G31" s="10">
        <f t="shared" si="1"/>
        <v>2.2075992358310339</v>
      </c>
      <c r="H31" s="22">
        <f t="shared" si="2"/>
        <v>0.50251256281407031</v>
      </c>
      <c r="I31" s="63">
        <f t="shared" si="3"/>
        <v>-1.4665884684270885</v>
      </c>
    </row>
    <row r="32" spans="1:9">
      <c r="A32" s="57" t="s">
        <v>37</v>
      </c>
      <c r="B32" s="50" t="s">
        <v>140</v>
      </c>
      <c r="C32" s="12">
        <v>101</v>
      </c>
      <c r="D32" s="9">
        <v>80</v>
      </c>
      <c r="E32" s="13">
        <v>0</v>
      </c>
      <c r="F32" s="21">
        <f t="shared" si="0"/>
        <v>1.456590712431497</v>
      </c>
      <c r="G32" s="10">
        <f t="shared" si="1"/>
        <v>1.6981532583315644</v>
      </c>
      <c r="H32" s="22">
        <f t="shared" si="2"/>
        <v>0</v>
      </c>
      <c r="I32" s="63">
        <f t="shared" si="3"/>
        <v>-1.5773719853815307</v>
      </c>
    </row>
    <row r="33" spans="1:9">
      <c r="A33" s="57" t="s">
        <v>16</v>
      </c>
      <c r="B33" s="50" t="s">
        <v>119</v>
      </c>
      <c r="C33" s="12">
        <v>542</v>
      </c>
      <c r="D33" s="9">
        <v>354</v>
      </c>
      <c r="E33" s="13">
        <v>11</v>
      </c>
      <c r="F33" s="21">
        <f t="shared" si="0"/>
        <v>7.8165561003749637</v>
      </c>
      <c r="G33" s="10">
        <f t="shared" si="1"/>
        <v>7.5143281681171725</v>
      </c>
      <c r="H33" s="22">
        <f t="shared" si="2"/>
        <v>5.5276381909547743</v>
      </c>
      <c r="I33" s="63">
        <f t="shared" si="3"/>
        <v>-2.1378039432912939</v>
      </c>
    </row>
    <row r="34" spans="1:9">
      <c r="A34" s="57" t="s">
        <v>36</v>
      </c>
      <c r="B34" s="50" t="s">
        <v>139</v>
      </c>
      <c r="C34" s="12">
        <v>229</v>
      </c>
      <c r="D34" s="9">
        <v>179</v>
      </c>
      <c r="E34" s="13">
        <v>1</v>
      </c>
      <c r="F34" s="21">
        <f t="shared" si="0"/>
        <v>3.3025670608595328</v>
      </c>
      <c r="G34" s="10">
        <f t="shared" si="1"/>
        <v>3.7996179155168752</v>
      </c>
      <c r="H34" s="22">
        <f t="shared" si="2"/>
        <v>0.50251256281407031</v>
      </c>
      <c r="I34" s="63">
        <f t="shared" si="3"/>
        <v>-3.0485799253741339</v>
      </c>
    </row>
    <row r="35" spans="1:9">
      <c r="A35" s="57" t="s">
        <v>33</v>
      </c>
      <c r="B35" s="50" t="s">
        <v>136</v>
      </c>
      <c r="C35" s="12">
        <v>620</v>
      </c>
      <c r="D35" s="9">
        <v>370</v>
      </c>
      <c r="E35" s="13">
        <v>10</v>
      </c>
      <c r="F35" s="21">
        <f t="shared" si="0"/>
        <v>8.9414479376982978</v>
      </c>
      <c r="G35" s="10">
        <f t="shared" si="1"/>
        <v>7.8539588197834851</v>
      </c>
      <c r="H35" s="22">
        <f t="shared" si="2"/>
        <v>5.025125628140704</v>
      </c>
      <c r="I35" s="63">
        <f t="shared" si="3"/>
        <v>-3.3725777506001871</v>
      </c>
    </row>
    <row r="36" spans="1:9">
      <c r="A36" s="57" t="s">
        <v>23</v>
      </c>
      <c r="B36" s="50" t="s">
        <v>126</v>
      </c>
      <c r="C36" s="12">
        <v>308</v>
      </c>
      <c r="D36" s="9">
        <v>205</v>
      </c>
      <c r="E36" s="13">
        <v>1</v>
      </c>
      <c r="F36" s="21">
        <f t="shared" si="0"/>
        <v>4.4418805884049606</v>
      </c>
      <c r="G36" s="10">
        <f t="shared" si="1"/>
        <v>4.3515177244746335</v>
      </c>
      <c r="H36" s="22">
        <f t="shared" si="2"/>
        <v>0.50251256281407031</v>
      </c>
      <c r="I36" s="63">
        <f t="shared" si="3"/>
        <v>-3.8941865936257267</v>
      </c>
    </row>
    <row r="37" spans="1:9">
      <c r="A37" s="57" t="s">
        <v>35</v>
      </c>
      <c r="B37" s="50" t="s">
        <v>138</v>
      </c>
      <c r="C37" s="12">
        <v>417</v>
      </c>
      <c r="D37" s="9">
        <v>331</v>
      </c>
      <c r="E37" s="13">
        <v>5</v>
      </c>
      <c r="F37" s="21">
        <f t="shared" si="0"/>
        <v>6.0138448226132102</v>
      </c>
      <c r="G37" s="10">
        <f t="shared" si="1"/>
        <v>7.0261091063468477</v>
      </c>
      <c r="H37" s="22">
        <f t="shared" si="2"/>
        <v>2.512562814070352</v>
      </c>
      <c r="I37" s="63">
        <f t="shared" si="3"/>
        <v>-4.0074141504096765</v>
      </c>
    </row>
    <row r="38" spans="1:9">
      <c r="A38" s="57" t="s">
        <v>3</v>
      </c>
      <c r="B38" s="50" t="s">
        <v>106</v>
      </c>
      <c r="C38" s="12">
        <v>365</v>
      </c>
      <c r="D38" s="9">
        <v>257</v>
      </c>
      <c r="E38" s="13">
        <v>2</v>
      </c>
      <c r="F38" s="21">
        <f t="shared" si="0"/>
        <v>5.2639169310643208</v>
      </c>
      <c r="G38" s="10">
        <f t="shared" si="1"/>
        <v>5.4553173423901509</v>
      </c>
      <c r="H38" s="22">
        <f t="shared" si="2"/>
        <v>1.0050251256281406</v>
      </c>
      <c r="I38" s="63">
        <f t="shared" si="3"/>
        <v>-4.3545920110990952</v>
      </c>
    </row>
    <row r="39" spans="1:9" ht="30.75" thickBot="1">
      <c r="A39" s="58" t="s">
        <v>28</v>
      </c>
      <c r="B39" s="51" t="s">
        <v>131</v>
      </c>
      <c r="C39" s="14">
        <v>615</v>
      </c>
      <c r="D39" s="15">
        <v>367</v>
      </c>
      <c r="E39" s="17">
        <v>5</v>
      </c>
      <c r="F39" s="23">
        <f t="shared" si="0"/>
        <v>8.8693394865878279</v>
      </c>
      <c r="G39" s="16">
        <f t="shared" si="1"/>
        <v>7.7902780725960517</v>
      </c>
      <c r="H39" s="24">
        <f t="shared" si="2"/>
        <v>2.512562814070352</v>
      </c>
      <c r="I39" s="64">
        <f t="shared" si="3"/>
        <v>-5.8172459655215878</v>
      </c>
    </row>
    <row r="40" spans="1:9">
      <c r="B40" s="36" t="s">
        <v>39</v>
      </c>
      <c r="C40">
        <v>6934</v>
      </c>
      <c r="D40">
        <v>4711</v>
      </c>
      <c r="E40">
        <v>199</v>
      </c>
      <c r="F40">
        <f t="shared" si="0"/>
        <v>100</v>
      </c>
      <c r="G40">
        <f t="shared" si="1"/>
        <v>100</v>
      </c>
      <c r="H40">
        <f t="shared" si="2"/>
        <v>100</v>
      </c>
    </row>
  </sheetData>
  <conditionalFormatting sqref="I4:I3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I4" sqref="I4"/>
    </sheetView>
  </sheetViews>
  <sheetFormatPr baseColWidth="10" defaultRowHeight="15"/>
  <cols>
    <col min="2" max="2" width="28.28515625" style="36" customWidth="1"/>
    <col min="3" max="3" width="9" customWidth="1"/>
    <col min="4" max="4" width="9.42578125" bestFit="1" customWidth="1"/>
    <col min="5" max="5" width="4.140625" bestFit="1" customWidth="1"/>
    <col min="6" max="6" width="9" customWidth="1"/>
    <col min="7" max="7" width="9.42578125" bestFit="1" customWidth="1"/>
    <col min="8" max="8" width="5.5703125" bestFit="1" customWidth="1"/>
    <col min="9" max="9" width="14.42578125" style="3" bestFit="1" customWidth="1"/>
  </cols>
  <sheetData>
    <row r="1" spans="1:9" ht="15.75" thickBot="1">
      <c r="A1" s="41" t="s">
        <v>70</v>
      </c>
    </row>
    <row r="2" spans="1:9" ht="15.75" thickBot="1">
      <c r="A2" s="7"/>
      <c r="B2" s="37"/>
      <c r="C2" s="33" t="s">
        <v>208</v>
      </c>
      <c r="D2" s="35"/>
      <c r="E2" s="34"/>
      <c r="F2" s="33" t="s">
        <v>209</v>
      </c>
      <c r="G2" s="45"/>
      <c r="H2" s="34"/>
      <c r="I2" s="43" t="s">
        <v>212</v>
      </c>
    </row>
    <row r="3" spans="1:9" ht="15.75" thickBot="1">
      <c r="A3" s="6" t="s">
        <v>1</v>
      </c>
      <c r="B3" s="46" t="s">
        <v>2</v>
      </c>
      <c r="C3" s="30" t="s">
        <v>210</v>
      </c>
      <c r="D3" s="31" t="s">
        <v>206</v>
      </c>
      <c r="E3" s="17" t="s">
        <v>207</v>
      </c>
      <c r="F3" s="30" t="s">
        <v>210</v>
      </c>
      <c r="G3" s="31" t="s">
        <v>206</v>
      </c>
      <c r="H3" s="17" t="s">
        <v>207</v>
      </c>
      <c r="I3" s="44" t="s">
        <v>211</v>
      </c>
    </row>
    <row r="4" spans="1:9">
      <c r="A4" s="5" t="s">
        <v>96</v>
      </c>
      <c r="B4" s="49" t="s">
        <v>196</v>
      </c>
      <c r="C4" s="25">
        <v>372</v>
      </c>
      <c r="D4" s="8">
        <v>259</v>
      </c>
      <c r="E4" s="26">
        <v>32</v>
      </c>
      <c r="F4" s="66">
        <f t="shared" ref="F4:F39" si="0">C4/C$39*100</f>
        <v>3.9599744517777307</v>
      </c>
      <c r="G4" s="67">
        <f t="shared" ref="G4:G39" si="1">D4/D$39*100</f>
        <v>4.2774566473988438</v>
      </c>
      <c r="H4" s="68">
        <f t="shared" ref="H4:H39" si="2">E4/E$39*100</f>
        <v>10.631229235880399</v>
      </c>
      <c r="I4" s="80">
        <f>($H4-(AVERAGE($F4:$G4)))</f>
        <v>6.5125136862921114</v>
      </c>
    </row>
    <row r="5" spans="1:9">
      <c r="A5" s="47" t="s">
        <v>89</v>
      </c>
      <c r="B5" s="50" t="s">
        <v>189</v>
      </c>
      <c r="C5" s="12">
        <v>660</v>
      </c>
      <c r="D5" s="9">
        <v>434</v>
      </c>
      <c r="E5" s="13">
        <v>38</v>
      </c>
      <c r="F5" s="21">
        <f t="shared" si="0"/>
        <v>7.0257611241217797</v>
      </c>
      <c r="G5" s="10">
        <f t="shared" si="1"/>
        <v>7.1676300578034686</v>
      </c>
      <c r="H5" s="22">
        <f t="shared" si="2"/>
        <v>12.624584717607974</v>
      </c>
      <c r="I5" s="81">
        <f t="shared" ref="I5:I38" si="3">($H5-(AVERAGE($F5:$G5)))</f>
        <v>5.5278891266453494</v>
      </c>
    </row>
    <row r="6" spans="1:9">
      <c r="A6" s="47" t="s">
        <v>83</v>
      </c>
      <c r="B6" s="50" t="s">
        <v>183</v>
      </c>
      <c r="C6" s="12">
        <v>1184</v>
      </c>
      <c r="D6" s="9">
        <v>750</v>
      </c>
      <c r="E6" s="13">
        <v>52</v>
      </c>
      <c r="F6" s="21">
        <f t="shared" si="0"/>
        <v>12.603789652969983</v>
      </c>
      <c r="G6" s="10">
        <f t="shared" si="1"/>
        <v>12.386457473162675</v>
      </c>
      <c r="H6" s="22">
        <f t="shared" si="2"/>
        <v>17.275747508305646</v>
      </c>
      <c r="I6" s="81">
        <f t="shared" si="3"/>
        <v>4.7806239452393164</v>
      </c>
    </row>
    <row r="7" spans="1:9">
      <c r="A7" s="47" t="s">
        <v>88</v>
      </c>
      <c r="B7" s="50" t="s">
        <v>188</v>
      </c>
      <c r="C7" s="12">
        <v>898</v>
      </c>
      <c r="D7" s="9">
        <v>635</v>
      </c>
      <c r="E7" s="13">
        <v>42</v>
      </c>
      <c r="F7" s="21">
        <f t="shared" si="0"/>
        <v>9.5592931658505425</v>
      </c>
      <c r="G7" s="10">
        <f t="shared" si="1"/>
        <v>10.487200660611066</v>
      </c>
      <c r="H7" s="22">
        <f t="shared" si="2"/>
        <v>13.953488372093023</v>
      </c>
      <c r="I7" s="81">
        <f t="shared" si="3"/>
        <v>3.9302414588622199</v>
      </c>
    </row>
    <row r="8" spans="1:9">
      <c r="A8" s="47" t="s">
        <v>92</v>
      </c>
      <c r="B8" s="50" t="s">
        <v>192</v>
      </c>
      <c r="C8" s="12">
        <v>392</v>
      </c>
      <c r="D8" s="9">
        <v>231</v>
      </c>
      <c r="E8" s="13">
        <v>22</v>
      </c>
      <c r="F8" s="21">
        <f t="shared" si="0"/>
        <v>4.1728763040238457</v>
      </c>
      <c r="G8" s="10">
        <f t="shared" si="1"/>
        <v>3.8150289017341041</v>
      </c>
      <c r="H8" s="22">
        <f t="shared" si="2"/>
        <v>7.3089700996677749</v>
      </c>
      <c r="I8" s="81">
        <f t="shared" si="3"/>
        <v>3.3150174967888</v>
      </c>
    </row>
    <row r="9" spans="1:9">
      <c r="A9" s="47" t="s">
        <v>78</v>
      </c>
      <c r="B9" s="50" t="s">
        <v>178</v>
      </c>
      <c r="C9" s="12">
        <v>426</v>
      </c>
      <c r="D9" s="9">
        <v>276</v>
      </c>
      <c r="E9" s="13">
        <v>17</v>
      </c>
      <c r="F9" s="21">
        <f t="shared" si="0"/>
        <v>4.5348094528422394</v>
      </c>
      <c r="G9" s="10">
        <f t="shared" si="1"/>
        <v>4.5582163501238639</v>
      </c>
      <c r="H9" s="22">
        <f t="shared" si="2"/>
        <v>5.6478405315614619</v>
      </c>
      <c r="I9" s="81">
        <f t="shared" si="3"/>
        <v>1.1013276300784103</v>
      </c>
    </row>
    <row r="10" spans="1:9" ht="30.75" thickBot="1">
      <c r="A10" s="48" t="s">
        <v>82</v>
      </c>
      <c r="B10" s="51" t="s">
        <v>182</v>
      </c>
      <c r="C10" s="14">
        <v>35</v>
      </c>
      <c r="D10" s="15">
        <v>25</v>
      </c>
      <c r="E10" s="17">
        <v>4</v>
      </c>
      <c r="F10" s="23">
        <f t="shared" si="0"/>
        <v>0.37257824143070045</v>
      </c>
      <c r="G10" s="16">
        <f t="shared" si="1"/>
        <v>0.41288191577208916</v>
      </c>
      <c r="H10" s="24">
        <f t="shared" si="2"/>
        <v>1.3289036544850499</v>
      </c>
      <c r="I10" s="82">
        <f t="shared" si="3"/>
        <v>0.93617357588365513</v>
      </c>
    </row>
    <row r="11" spans="1:9">
      <c r="A11" s="5" t="s">
        <v>76</v>
      </c>
      <c r="B11" s="49" t="s">
        <v>176</v>
      </c>
      <c r="C11" s="25">
        <v>37</v>
      </c>
      <c r="D11" s="8">
        <v>28</v>
      </c>
      <c r="E11" s="26">
        <v>2</v>
      </c>
      <c r="F11" s="66">
        <f t="shared" si="0"/>
        <v>0.39386842665531197</v>
      </c>
      <c r="G11" s="67">
        <f t="shared" si="1"/>
        <v>0.46242774566473993</v>
      </c>
      <c r="H11" s="68">
        <f t="shared" si="2"/>
        <v>0.66445182724252494</v>
      </c>
      <c r="I11" s="80">
        <f t="shared" si="3"/>
        <v>0.23630374108249896</v>
      </c>
    </row>
    <row r="12" spans="1:9">
      <c r="A12" s="47" t="s">
        <v>73</v>
      </c>
      <c r="B12" s="50" t="s">
        <v>173</v>
      </c>
      <c r="C12" s="12">
        <v>825</v>
      </c>
      <c r="D12" s="9">
        <v>498</v>
      </c>
      <c r="E12" s="13">
        <v>26</v>
      </c>
      <c r="F12" s="21">
        <f t="shared" si="0"/>
        <v>8.7822014051522252</v>
      </c>
      <c r="G12" s="10">
        <f t="shared" si="1"/>
        <v>8.2246077621800175</v>
      </c>
      <c r="H12" s="22">
        <f t="shared" si="2"/>
        <v>8.6378737541528228</v>
      </c>
      <c r="I12" s="81">
        <f t="shared" si="3"/>
        <v>0.13446917048670137</v>
      </c>
    </row>
    <row r="13" spans="1:9">
      <c r="A13" s="47" t="s">
        <v>86</v>
      </c>
      <c r="B13" s="50" t="s">
        <v>186</v>
      </c>
      <c r="C13" s="12">
        <v>23</v>
      </c>
      <c r="D13" s="9">
        <v>24</v>
      </c>
      <c r="E13" s="13">
        <v>1</v>
      </c>
      <c r="F13" s="21">
        <f t="shared" si="0"/>
        <v>0.24483713008303173</v>
      </c>
      <c r="G13" s="10">
        <f t="shared" si="1"/>
        <v>0.39636663914120557</v>
      </c>
      <c r="H13" s="22">
        <f t="shared" si="2"/>
        <v>0.33222591362126247</v>
      </c>
      <c r="I13" s="81">
        <f t="shared" si="3"/>
        <v>1.1624029009143833E-2</v>
      </c>
    </row>
    <row r="14" spans="1:9">
      <c r="A14" s="47" t="s">
        <v>71</v>
      </c>
      <c r="B14" s="50" t="s">
        <v>171</v>
      </c>
      <c r="C14" s="12">
        <v>2</v>
      </c>
      <c r="D14" s="9">
        <v>0</v>
      </c>
      <c r="E14" s="13">
        <v>0</v>
      </c>
      <c r="F14" s="21">
        <f t="shared" si="0"/>
        <v>2.1290185224611454E-2</v>
      </c>
      <c r="G14" s="10">
        <f t="shared" si="1"/>
        <v>0</v>
      </c>
      <c r="H14" s="22">
        <f t="shared" si="2"/>
        <v>0</v>
      </c>
      <c r="I14" s="81">
        <f t="shared" si="3"/>
        <v>-1.0645092612305727E-2</v>
      </c>
    </row>
    <row r="15" spans="1:9">
      <c r="A15" s="47" t="s">
        <v>75</v>
      </c>
      <c r="B15" s="50" t="s">
        <v>175</v>
      </c>
      <c r="C15" s="12">
        <v>69</v>
      </c>
      <c r="D15" s="9">
        <v>40</v>
      </c>
      <c r="E15" s="13">
        <v>2</v>
      </c>
      <c r="F15" s="21">
        <f t="shared" si="0"/>
        <v>0.73451139024909518</v>
      </c>
      <c r="G15" s="10">
        <f t="shared" si="1"/>
        <v>0.66061106523534263</v>
      </c>
      <c r="H15" s="22">
        <f t="shared" si="2"/>
        <v>0.66445182724252494</v>
      </c>
      <c r="I15" s="81">
        <f t="shared" si="3"/>
        <v>-3.3109400499694019E-2</v>
      </c>
    </row>
    <row r="16" spans="1:9">
      <c r="A16" s="47" t="s">
        <v>99</v>
      </c>
      <c r="B16" s="50" t="s">
        <v>199</v>
      </c>
      <c r="C16" s="12">
        <v>75</v>
      </c>
      <c r="D16" s="9">
        <v>37</v>
      </c>
      <c r="E16" s="13">
        <v>2</v>
      </c>
      <c r="F16" s="21">
        <f t="shared" si="0"/>
        <v>0.79838194592292944</v>
      </c>
      <c r="G16" s="10">
        <f t="shared" si="1"/>
        <v>0.61106523534269197</v>
      </c>
      <c r="H16" s="22">
        <f t="shared" si="2"/>
        <v>0.66445182724252494</v>
      </c>
      <c r="I16" s="81">
        <f t="shared" si="3"/>
        <v>-4.0271763390285709E-2</v>
      </c>
    </row>
    <row r="17" spans="1:9">
      <c r="A17" s="47" t="s">
        <v>85</v>
      </c>
      <c r="B17" s="50" t="s">
        <v>185</v>
      </c>
      <c r="C17" s="12">
        <v>5</v>
      </c>
      <c r="D17" s="9">
        <v>5</v>
      </c>
      <c r="E17" s="13">
        <v>0</v>
      </c>
      <c r="F17" s="21">
        <f t="shared" si="0"/>
        <v>5.3225463061528637E-2</v>
      </c>
      <c r="G17" s="10">
        <f t="shared" si="1"/>
        <v>8.2576383154417829E-2</v>
      </c>
      <c r="H17" s="22">
        <f t="shared" si="2"/>
        <v>0</v>
      </c>
      <c r="I17" s="81">
        <f t="shared" si="3"/>
        <v>-6.7900923107973229E-2</v>
      </c>
    </row>
    <row r="18" spans="1:9" ht="30">
      <c r="A18" s="47" t="s">
        <v>105</v>
      </c>
      <c r="B18" s="50" t="s">
        <v>205</v>
      </c>
      <c r="C18" s="12">
        <v>19</v>
      </c>
      <c r="D18" s="9">
        <v>13</v>
      </c>
      <c r="E18" s="13">
        <v>0</v>
      </c>
      <c r="F18" s="21">
        <f t="shared" si="0"/>
        <v>0.20225675963380882</v>
      </c>
      <c r="G18" s="10">
        <f t="shared" si="1"/>
        <v>0.21469859620148637</v>
      </c>
      <c r="H18" s="22">
        <f t="shared" si="2"/>
        <v>0</v>
      </c>
      <c r="I18" s="81">
        <f t="shared" si="3"/>
        <v>-0.2084776779176476</v>
      </c>
    </row>
    <row r="19" spans="1:9">
      <c r="A19" s="47" t="s">
        <v>87</v>
      </c>
      <c r="B19" s="50" t="s">
        <v>187</v>
      </c>
      <c r="C19" s="12">
        <v>18</v>
      </c>
      <c r="D19" s="9">
        <v>19</v>
      </c>
      <c r="E19" s="13">
        <v>0</v>
      </c>
      <c r="F19" s="21">
        <f t="shared" si="0"/>
        <v>0.19161166702150309</v>
      </c>
      <c r="G19" s="10">
        <f t="shared" si="1"/>
        <v>0.31379025598678778</v>
      </c>
      <c r="H19" s="22">
        <f t="shared" si="2"/>
        <v>0</v>
      </c>
      <c r="I19" s="81">
        <f t="shared" si="3"/>
        <v>-0.25270096150414545</v>
      </c>
    </row>
    <row r="20" spans="1:9">
      <c r="A20" s="47" t="s">
        <v>95</v>
      </c>
      <c r="B20" s="50" t="s">
        <v>195</v>
      </c>
      <c r="C20" s="12">
        <v>53</v>
      </c>
      <c r="D20" s="9">
        <v>46</v>
      </c>
      <c r="E20" s="13">
        <v>1</v>
      </c>
      <c r="F20" s="21">
        <f t="shared" si="0"/>
        <v>0.56418990845220363</v>
      </c>
      <c r="G20" s="10">
        <f t="shared" si="1"/>
        <v>0.75970272502064407</v>
      </c>
      <c r="H20" s="22">
        <f t="shared" si="2"/>
        <v>0.33222591362126247</v>
      </c>
      <c r="I20" s="81">
        <f t="shared" si="3"/>
        <v>-0.32972040311516143</v>
      </c>
    </row>
    <row r="21" spans="1:9">
      <c r="A21" s="47" t="s">
        <v>72</v>
      </c>
      <c r="B21" s="50" t="s">
        <v>172</v>
      </c>
      <c r="C21" s="12">
        <v>30</v>
      </c>
      <c r="D21" s="8">
        <v>23</v>
      </c>
      <c r="E21" s="13">
        <v>0</v>
      </c>
      <c r="F21" s="21">
        <f t="shared" si="0"/>
        <v>0.31935277836917181</v>
      </c>
      <c r="G21" s="10">
        <f t="shared" si="1"/>
        <v>0.37985136251032203</v>
      </c>
      <c r="H21" s="22">
        <f t="shared" si="2"/>
        <v>0</v>
      </c>
      <c r="I21" s="81">
        <f t="shared" si="3"/>
        <v>-0.34960207043974689</v>
      </c>
    </row>
    <row r="22" spans="1:9">
      <c r="A22" s="47" t="s">
        <v>97</v>
      </c>
      <c r="B22" s="50" t="s">
        <v>197</v>
      </c>
      <c r="C22" s="12">
        <v>79</v>
      </c>
      <c r="D22" s="9">
        <v>35</v>
      </c>
      <c r="E22" s="13">
        <v>1</v>
      </c>
      <c r="F22" s="21">
        <f t="shared" si="0"/>
        <v>0.84096231637215235</v>
      </c>
      <c r="G22" s="10">
        <f t="shared" si="1"/>
        <v>0.57803468208092479</v>
      </c>
      <c r="H22" s="22">
        <f t="shared" si="2"/>
        <v>0.33222591362126247</v>
      </c>
      <c r="I22" s="81">
        <f t="shared" si="3"/>
        <v>-0.37727258560527605</v>
      </c>
    </row>
    <row r="23" spans="1:9">
      <c r="A23" s="47" t="s">
        <v>102</v>
      </c>
      <c r="B23" s="50" t="s">
        <v>202</v>
      </c>
      <c r="C23" s="12">
        <v>112</v>
      </c>
      <c r="D23" s="9">
        <v>63</v>
      </c>
      <c r="E23" s="13">
        <v>2</v>
      </c>
      <c r="F23" s="21">
        <f t="shared" si="0"/>
        <v>1.1922503725782414</v>
      </c>
      <c r="G23" s="10">
        <f t="shared" si="1"/>
        <v>1.0404624277456647</v>
      </c>
      <c r="H23" s="22">
        <f t="shared" si="2"/>
        <v>0.66445182724252494</v>
      </c>
      <c r="I23" s="83">
        <f t="shared" si="3"/>
        <v>-0.45190457291942809</v>
      </c>
    </row>
    <row r="24" spans="1:9">
      <c r="A24" s="5" t="s">
        <v>77</v>
      </c>
      <c r="B24" s="49" t="s">
        <v>177</v>
      </c>
      <c r="C24" s="25">
        <v>40</v>
      </c>
      <c r="D24" s="8">
        <v>35</v>
      </c>
      <c r="E24" s="26">
        <v>0</v>
      </c>
      <c r="F24" s="27">
        <f t="shared" si="0"/>
        <v>0.4258037044922291</v>
      </c>
      <c r="G24" s="28">
        <f t="shared" si="1"/>
        <v>0.57803468208092479</v>
      </c>
      <c r="H24" s="29">
        <f t="shared" si="2"/>
        <v>0</v>
      </c>
      <c r="I24" s="84">
        <f t="shared" si="3"/>
        <v>-0.50191919328657697</v>
      </c>
    </row>
    <row r="25" spans="1:9">
      <c r="A25" s="47" t="s">
        <v>74</v>
      </c>
      <c r="B25" s="50" t="s">
        <v>174</v>
      </c>
      <c r="C25" s="12">
        <v>44</v>
      </c>
      <c r="D25" s="9">
        <v>34</v>
      </c>
      <c r="E25" s="13">
        <v>0</v>
      </c>
      <c r="F25" s="21">
        <f t="shared" si="0"/>
        <v>0.46838407494145201</v>
      </c>
      <c r="G25" s="10">
        <f t="shared" si="1"/>
        <v>0.56151940545004131</v>
      </c>
      <c r="H25" s="22">
        <f t="shared" si="2"/>
        <v>0</v>
      </c>
      <c r="I25" s="84">
        <f t="shared" si="3"/>
        <v>-0.51495174019574663</v>
      </c>
    </row>
    <row r="26" spans="1:9">
      <c r="A26" s="47" t="s">
        <v>90</v>
      </c>
      <c r="B26" s="50" t="s">
        <v>190</v>
      </c>
      <c r="C26" s="12">
        <v>42</v>
      </c>
      <c r="D26" s="9">
        <v>36</v>
      </c>
      <c r="E26" s="13">
        <v>0</v>
      </c>
      <c r="F26" s="21">
        <f t="shared" si="0"/>
        <v>0.44709388971684055</v>
      </c>
      <c r="G26" s="10">
        <f t="shared" si="1"/>
        <v>0.59454995871180838</v>
      </c>
      <c r="H26" s="22">
        <f t="shared" si="2"/>
        <v>0</v>
      </c>
      <c r="I26" s="84">
        <f t="shared" si="3"/>
        <v>-0.52082192421432449</v>
      </c>
    </row>
    <row r="27" spans="1:9" ht="30">
      <c r="A27" s="47" t="s">
        <v>93</v>
      </c>
      <c r="B27" s="50" t="s">
        <v>193</v>
      </c>
      <c r="C27" s="12">
        <v>58</v>
      </c>
      <c r="D27" s="9">
        <v>42</v>
      </c>
      <c r="E27" s="13">
        <v>0</v>
      </c>
      <c r="F27" s="21">
        <f t="shared" si="0"/>
        <v>0.61741537151373216</v>
      </c>
      <c r="G27" s="10">
        <f t="shared" si="1"/>
        <v>0.69364161849710981</v>
      </c>
      <c r="H27" s="22">
        <f t="shared" si="2"/>
        <v>0</v>
      </c>
      <c r="I27" s="84">
        <f t="shared" si="3"/>
        <v>-0.65552849500542099</v>
      </c>
    </row>
    <row r="28" spans="1:9" ht="15.75" thickBot="1">
      <c r="A28" s="69" t="s">
        <v>103</v>
      </c>
      <c r="B28" s="70" t="s">
        <v>203</v>
      </c>
      <c r="C28" s="71">
        <v>276</v>
      </c>
      <c r="D28" s="72">
        <v>198</v>
      </c>
      <c r="E28" s="73">
        <v>7</v>
      </c>
      <c r="F28" s="74">
        <f t="shared" si="0"/>
        <v>2.9380455609963807</v>
      </c>
      <c r="G28" s="75">
        <f t="shared" si="1"/>
        <v>3.2700247729149465</v>
      </c>
      <c r="H28" s="76">
        <f t="shared" si="2"/>
        <v>2.3255813953488373</v>
      </c>
      <c r="I28" s="85">
        <f t="shared" si="3"/>
        <v>-0.77845377160682627</v>
      </c>
    </row>
    <row r="29" spans="1:9">
      <c r="A29" s="33" t="s">
        <v>98</v>
      </c>
      <c r="B29" s="77" t="s">
        <v>198</v>
      </c>
      <c r="C29" s="11">
        <v>137</v>
      </c>
      <c r="D29" s="78">
        <v>114</v>
      </c>
      <c r="E29" s="79">
        <v>1</v>
      </c>
      <c r="F29" s="66">
        <f t="shared" si="0"/>
        <v>1.4583776878858847</v>
      </c>
      <c r="G29" s="67">
        <f t="shared" si="1"/>
        <v>1.8827415359207269</v>
      </c>
      <c r="H29" s="68">
        <f t="shared" si="2"/>
        <v>0.33222591362126247</v>
      </c>
      <c r="I29" s="80">
        <f t="shared" si="3"/>
        <v>-1.3383336982820433</v>
      </c>
    </row>
    <row r="30" spans="1:9">
      <c r="A30" s="47" t="s">
        <v>94</v>
      </c>
      <c r="B30" s="50" t="s">
        <v>194</v>
      </c>
      <c r="C30" s="12">
        <v>726</v>
      </c>
      <c r="D30" s="9">
        <v>461</v>
      </c>
      <c r="E30" s="13">
        <v>19</v>
      </c>
      <c r="F30" s="21">
        <f t="shared" si="0"/>
        <v>7.7283372365339584</v>
      </c>
      <c r="G30" s="10">
        <f t="shared" si="1"/>
        <v>7.6135425268373247</v>
      </c>
      <c r="H30" s="22">
        <f t="shared" si="2"/>
        <v>6.3122923588039868</v>
      </c>
      <c r="I30" s="81">
        <f t="shared" si="3"/>
        <v>-1.3586475228816548</v>
      </c>
    </row>
    <row r="31" spans="1:9">
      <c r="A31" s="47" t="s">
        <v>104</v>
      </c>
      <c r="B31" s="50" t="s">
        <v>204</v>
      </c>
      <c r="C31" s="12">
        <v>131</v>
      </c>
      <c r="D31" s="9">
        <v>108</v>
      </c>
      <c r="E31" s="13">
        <v>0</v>
      </c>
      <c r="F31" s="21">
        <f t="shared" si="0"/>
        <v>1.3945071322120501</v>
      </c>
      <c r="G31" s="10">
        <f t="shared" si="1"/>
        <v>1.7836498761354254</v>
      </c>
      <c r="H31" s="22">
        <f t="shared" si="2"/>
        <v>0</v>
      </c>
      <c r="I31" s="81">
        <f t="shared" si="3"/>
        <v>-1.5890785041737376</v>
      </c>
    </row>
    <row r="32" spans="1:9">
      <c r="A32" s="47" t="s">
        <v>91</v>
      </c>
      <c r="B32" s="50" t="s">
        <v>191</v>
      </c>
      <c r="C32" s="12">
        <v>207</v>
      </c>
      <c r="D32" s="9">
        <v>62</v>
      </c>
      <c r="E32" s="13">
        <v>0</v>
      </c>
      <c r="F32" s="21">
        <f t="shared" si="0"/>
        <v>2.2035341707472855</v>
      </c>
      <c r="G32" s="10">
        <f t="shared" si="1"/>
        <v>1.0239471511147811</v>
      </c>
      <c r="H32" s="22">
        <f t="shared" si="2"/>
        <v>0</v>
      </c>
      <c r="I32" s="81">
        <f t="shared" si="3"/>
        <v>-1.6137406609310334</v>
      </c>
    </row>
    <row r="33" spans="1:9">
      <c r="A33" s="47" t="s">
        <v>81</v>
      </c>
      <c r="B33" s="50" t="s">
        <v>181</v>
      </c>
      <c r="C33" s="12">
        <v>178</v>
      </c>
      <c r="D33" s="9">
        <v>177</v>
      </c>
      <c r="E33" s="13">
        <v>2</v>
      </c>
      <c r="F33" s="21">
        <f t="shared" si="0"/>
        <v>1.8948264849904195</v>
      </c>
      <c r="G33" s="10">
        <f t="shared" si="1"/>
        <v>2.9232039636663916</v>
      </c>
      <c r="H33" s="22">
        <f t="shared" si="2"/>
        <v>0.66445182724252494</v>
      </c>
      <c r="I33" s="81">
        <f t="shared" si="3"/>
        <v>-1.7445633970858809</v>
      </c>
    </row>
    <row r="34" spans="1:9">
      <c r="A34" s="47" t="s">
        <v>84</v>
      </c>
      <c r="B34" s="50" t="s">
        <v>184</v>
      </c>
      <c r="C34" s="12">
        <v>565</v>
      </c>
      <c r="D34" s="9">
        <v>394</v>
      </c>
      <c r="E34" s="13">
        <v>13</v>
      </c>
      <c r="F34" s="21">
        <f t="shared" si="0"/>
        <v>6.0144773259527353</v>
      </c>
      <c r="G34" s="10">
        <f t="shared" si="1"/>
        <v>6.5070189925681259</v>
      </c>
      <c r="H34" s="22">
        <f t="shared" si="2"/>
        <v>4.3189368770764114</v>
      </c>
      <c r="I34" s="81">
        <f t="shared" si="3"/>
        <v>-1.9418112821840188</v>
      </c>
    </row>
    <row r="35" spans="1:9">
      <c r="A35" s="47" t="s">
        <v>100</v>
      </c>
      <c r="B35" s="50" t="s">
        <v>200</v>
      </c>
      <c r="C35" s="12">
        <v>187</v>
      </c>
      <c r="D35" s="9">
        <v>126</v>
      </c>
      <c r="E35" s="13">
        <v>0</v>
      </c>
      <c r="F35" s="21">
        <f t="shared" si="0"/>
        <v>1.9906323185011712</v>
      </c>
      <c r="G35" s="10">
        <f t="shared" si="1"/>
        <v>2.0809248554913293</v>
      </c>
      <c r="H35" s="22">
        <f t="shared" si="2"/>
        <v>0</v>
      </c>
      <c r="I35" s="81">
        <f t="shared" si="3"/>
        <v>-2.0357785869962504</v>
      </c>
    </row>
    <row r="36" spans="1:9">
      <c r="A36" s="47" t="s">
        <v>80</v>
      </c>
      <c r="B36" s="50" t="s">
        <v>180</v>
      </c>
      <c r="C36" s="12">
        <v>350</v>
      </c>
      <c r="D36" s="9">
        <v>202</v>
      </c>
      <c r="E36" s="13">
        <v>1</v>
      </c>
      <c r="F36" s="21">
        <f t="shared" si="0"/>
        <v>3.7257824143070044</v>
      </c>
      <c r="G36" s="10">
        <f t="shared" si="1"/>
        <v>3.3360858794384809</v>
      </c>
      <c r="H36" s="22">
        <f t="shared" si="2"/>
        <v>0.33222591362126247</v>
      </c>
      <c r="I36" s="81">
        <f t="shared" si="3"/>
        <v>-3.1987082332514802</v>
      </c>
    </row>
    <row r="37" spans="1:9">
      <c r="A37" s="47" t="s">
        <v>79</v>
      </c>
      <c r="B37" s="50" t="s">
        <v>179</v>
      </c>
      <c r="C37" s="12">
        <v>781</v>
      </c>
      <c r="D37" s="9">
        <v>448</v>
      </c>
      <c r="E37" s="13">
        <v>14</v>
      </c>
      <c r="F37" s="21">
        <f t="shared" si="0"/>
        <v>8.3138173302107727</v>
      </c>
      <c r="G37" s="10">
        <f t="shared" si="1"/>
        <v>7.3988439306358389</v>
      </c>
      <c r="H37" s="22">
        <f t="shared" si="2"/>
        <v>4.6511627906976747</v>
      </c>
      <c r="I37" s="81">
        <f t="shared" si="3"/>
        <v>-3.2051678397256316</v>
      </c>
    </row>
    <row r="38" spans="1:9" ht="15.75" thickBot="1">
      <c r="A38" s="48" t="s">
        <v>101</v>
      </c>
      <c r="B38" s="51" t="s">
        <v>201</v>
      </c>
      <c r="C38" s="14">
        <v>358</v>
      </c>
      <c r="D38" s="15">
        <v>177</v>
      </c>
      <c r="E38" s="17">
        <v>0</v>
      </c>
      <c r="F38" s="23">
        <f t="shared" si="0"/>
        <v>3.8109431552054507</v>
      </c>
      <c r="G38" s="16">
        <f t="shared" si="1"/>
        <v>2.9232039636663916</v>
      </c>
      <c r="H38" s="24">
        <f t="shared" si="2"/>
        <v>0</v>
      </c>
      <c r="I38" s="82">
        <f t="shared" si="3"/>
        <v>-3.3670735594359211</v>
      </c>
    </row>
    <row r="39" spans="1:9">
      <c r="B39" s="36" t="s">
        <v>39</v>
      </c>
      <c r="C39">
        <v>9394</v>
      </c>
      <c r="D39">
        <v>6055</v>
      </c>
      <c r="E39">
        <v>301</v>
      </c>
      <c r="F39">
        <f t="shared" si="0"/>
        <v>100</v>
      </c>
      <c r="G39">
        <f t="shared" si="1"/>
        <v>100</v>
      </c>
      <c r="H39">
        <f t="shared" si="2"/>
        <v>100</v>
      </c>
    </row>
  </sheetData>
  <conditionalFormatting sqref="I4:I3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K13" sqref="K13"/>
    </sheetView>
  </sheetViews>
  <sheetFormatPr baseColWidth="10" defaultRowHeight="15"/>
  <cols>
    <col min="1" max="1" width="12.5703125" customWidth="1"/>
    <col min="2" max="2" width="30.140625" style="36" customWidth="1"/>
    <col min="3" max="3" width="8.140625" customWidth="1"/>
    <col min="4" max="4" width="8.7109375" customWidth="1"/>
    <col min="5" max="5" width="4.140625" bestFit="1" customWidth="1"/>
    <col min="6" max="6" width="8.28515625" customWidth="1"/>
    <col min="7" max="7" width="8.42578125" customWidth="1"/>
    <col min="8" max="8" width="5.5703125" bestFit="1" customWidth="1"/>
    <col min="9" max="9" width="14.42578125" style="3" bestFit="1" customWidth="1"/>
  </cols>
  <sheetData>
    <row r="1" spans="1:9" ht="15.75" thickBot="1">
      <c r="A1" s="41" t="s">
        <v>40</v>
      </c>
      <c r="C1" s="7"/>
      <c r="D1" s="7"/>
      <c r="E1" s="7"/>
      <c r="F1" s="7"/>
      <c r="G1" s="7"/>
      <c r="H1" s="7"/>
      <c r="I1" s="52"/>
    </row>
    <row r="2" spans="1:9" ht="15.75" thickBot="1">
      <c r="A2" s="7"/>
      <c r="B2" s="37"/>
      <c r="C2" t="s">
        <v>208</v>
      </c>
      <c r="E2" s="4"/>
      <c r="F2" t="s">
        <v>209</v>
      </c>
      <c r="H2" s="60"/>
      <c r="I2" s="43" t="s">
        <v>212</v>
      </c>
    </row>
    <row r="3" spans="1:9" ht="15.75" thickBot="1">
      <c r="A3" s="98" t="s">
        <v>1</v>
      </c>
      <c r="B3" s="99" t="s">
        <v>2</v>
      </c>
      <c r="C3" s="100" t="s">
        <v>210</v>
      </c>
      <c r="D3" s="31" t="s">
        <v>206</v>
      </c>
      <c r="E3" s="17" t="s">
        <v>207</v>
      </c>
      <c r="F3" s="100" t="s">
        <v>210</v>
      </c>
      <c r="G3" s="31" t="s">
        <v>206</v>
      </c>
      <c r="H3" s="17" t="s">
        <v>207</v>
      </c>
      <c r="I3" s="54" t="s">
        <v>211</v>
      </c>
    </row>
    <row r="4" spans="1:9">
      <c r="A4" s="25" t="s">
        <v>55</v>
      </c>
      <c r="B4" s="38" t="s">
        <v>156</v>
      </c>
      <c r="C4" s="1">
        <v>69</v>
      </c>
      <c r="D4" s="8">
        <v>49</v>
      </c>
      <c r="E4" s="26">
        <v>17</v>
      </c>
      <c r="F4" s="2">
        <f t="shared" ref="F4:F33" si="0">C4/C$33*100</f>
        <v>2.2143774069319644</v>
      </c>
      <c r="G4" s="28">
        <f t="shared" ref="G4:G33" si="1">D4/D$33*100</f>
        <v>2.1444201312910285</v>
      </c>
      <c r="H4" s="88">
        <f t="shared" ref="H4:H33" si="2">E4/E$33*100</f>
        <v>28.8135593220339</v>
      </c>
      <c r="I4" s="62">
        <f>($H4-(AVERAGE($F4:$G4)))</f>
        <v>26.634160552922403</v>
      </c>
    </row>
    <row r="5" spans="1:9">
      <c r="A5" s="12" t="s">
        <v>44</v>
      </c>
      <c r="B5" s="39" t="s">
        <v>145</v>
      </c>
      <c r="C5" s="20">
        <v>182</v>
      </c>
      <c r="D5" s="9">
        <v>141</v>
      </c>
      <c r="E5" s="13">
        <v>8</v>
      </c>
      <c r="F5" s="18">
        <f t="shared" si="0"/>
        <v>5.8408215661103977</v>
      </c>
      <c r="G5" s="10">
        <f t="shared" si="1"/>
        <v>6.1706783369803064</v>
      </c>
      <c r="H5" s="86">
        <f t="shared" si="2"/>
        <v>13.559322033898304</v>
      </c>
      <c r="I5" s="63">
        <f t="shared" ref="I5:I32" si="3">($H5-(AVERAGE($F5:$G5)))</f>
        <v>7.553572082352952</v>
      </c>
    </row>
    <row r="6" spans="1:9">
      <c r="A6" s="12" t="s">
        <v>58</v>
      </c>
      <c r="B6" s="39" t="s">
        <v>159</v>
      </c>
      <c r="C6" s="20">
        <v>73</v>
      </c>
      <c r="D6" s="9">
        <v>57</v>
      </c>
      <c r="E6" s="13">
        <v>5</v>
      </c>
      <c r="F6" s="18">
        <f t="shared" si="0"/>
        <v>2.3427471116816432</v>
      </c>
      <c r="G6" s="10">
        <f t="shared" si="1"/>
        <v>2.4945295404814005</v>
      </c>
      <c r="H6" s="86">
        <f t="shared" si="2"/>
        <v>8.4745762711864394</v>
      </c>
      <c r="I6" s="63">
        <f t="shared" si="3"/>
        <v>6.0559379451049171</v>
      </c>
    </row>
    <row r="7" spans="1:9">
      <c r="A7" s="12" t="s">
        <v>52</v>
      </c>
      <c r="B7" s="39" t="s">
        <v>153</v>
      </c>
      <c r="C7" s="20">
        <v>8</v>
      </c>
      <c r="D7" s="9">
        <v>6</v>
      </c>
      <c r="E7" s="13">
        <v>2</v>
      </c>
      <c r="F7" s="18">
        <f t="shared" si="0"/>
        <v>0.25673940949935814</v>
      </c>
      <c r="G7" s="10">
        <f t="shared" si="1"/>
        <v>0.26258205689277897</v>
      </c>
      <c r="H7" s="86">
        <f t="shared" si="2"/>
        <v>3.3898305084745761</v>
      </c>
      <c r="I7" s="63">
        <f t="shared" si="3"/>
        <v>3.1301697752785076</v>
      </c>
    </row>
    <row r="8" spans="1:9">
      <c r="A8" s="12" t="s">
        <v>51</v>
      </c>
      <c r="B8" s="39" t="s">
        <v>152</v>
      </c>
      <c r="C8" s="20">
        <v>6</v>
      </c>
      <c r="D8" s="9">
        <v>5</v>
      </c>
      <c r="E8" s="13">
        <v>1</v>
      </c>
      <c r="F8" s="18">
        <f t="shared" si="0"/>
        <v>0.19255455712451863</v>
      </c>
      <c r="G8" s="10">
        <f t="shared" si="1"/>
        <v>0.21881838074398249</v>
      </c>
      <c r="H8" s="86">
        <f t="shared" si="2"/>
        <v>1.6949152542372881</v>
      </c>
      <c r="I8" s="63">
        <f t="shared" si="3"/>
        <v>1.4892287853030375</v>
      </c>
    </row>
    <row r="9" spans="1:9" ht="15.75" thickBot="1">
      <c r="A9" s="14" t="s">
        <v>53</v>
      </c>
      <c r="B9" s="40" t="s">
        <v>154</v>
      </c>
      <c r="C9" s="32">
        <v>17</v>
      </c>
      <c r="D9" s="15">
        <v>14</v>
      </c>
      <c r="E9" s="17">
        <v>1</v>
      </c>
      <c r="F9" s="19">
        <f t="shared" si="0"/>
        <v>0.54557124518613609</v>
      </c>
      <c r="G9" s="16">
        <f t="shared" si="1"/>
        <v>0.61269146608315095</v>
      </c>
      <c r="H9" s="87">
        <f t="shared" si="2"/>
        <v>1.6949152542372881</v>
      </c>
      <c r="I9" s="64">
        <f t="shared" si="3"/>
        <v>1.1157838986026445</v>
      </c>
    </row>
    <row r="10" spans="1:9">
      <c r="A10" s="25" t="s">
        <v>46</v>
      </c>
      <c r="B10" s="38" t="s">
        <v>147</v>
      </c>
      <c r="C10" s="1">
        <v>47</v>
      </c>
      <c r="D10" s="8">
        <v>43</v>
      </c>
      <c r="E10" s="26">
        <v>1</v>
      </c>
      <c r="F10" s="2">
        <f t="shared" si="0"/>
        <v>1.5083440308087293</v>
      </c>
      <c r="G10" s="28">
        <f t="shared" si="1"/>
        <v>1.8818380743982492</v>
      </c>
      <c r="H10" s="88">
        <f t="shared" si="2"/>
        <v>1.6949152542372881</v>
      </c>
      <c r="I10" s="62">
        <f t="shared" si="3"/>
        <v>-1.7579836620118527E-4</v>
      </c>
    </row>
    <row r="11" spans="1:9">
      <c r="A11" s="12" t="s">
        <v>63</v>
      </c>
      <c r="B11" s="39" t="s">
        <v>164</v>
      </c>
      <c r="C11" s="20">
        <v>0</v>
      </c>
      <c r="D11" s="9">
        <v>1</v>
      </c>
      <c r="E11" s="13">
        <v>0</v>
      </c>
      <c r="F11" s="18">
        <f t="shared" si="0"/>
        <v>0</v>
      </c>
      <c r="G11" s="10">
        <f t="shared" si="1"/>
        <v>4.3763676148796497E-2</v>
      </c>
      <c r="H11" s="86">
        <f t="shared" si="2"/>
        <v>0</v>
      </c>
      <c r="I11" s="63">
        <f t="shared" si="3"/>
        <v>-2.1881838074398249E-2</v>
      </c>
    </row>
    <row r="12" spans="1:9">
      <c r="A12" s="12" t="s">
        <v>56</v>
      </c>
      <c r="B12" s="39" t="s">
        <v>157</v>
      </c>
      <c r="C12" s="20">
        <v>0</v>
      </c>
      <c r="D12" s="9">
        <v>3</v>
      </c>
      <c r="E12" s="13">
        <v>0</v>
      </c>
      <c r="F12" s="18">
        <f t="shared" si="0"/>
        <v>0</v>
      </c>
      <c r="G12" s="10">
        <f t="shared" si="1"/>
        <v>0.13129102844638948</v>
      </c>
      <c r="H12" s="86">
        <f t="shared" si="2"/>
        <v>0</v>
      </c>
      <c r="I12" s="63">
        <f t="shared" si="3"/>
        <v>-6.5645514223194742E-2</v>
      </c>
    </row>
    <row r="13" spans="1:9">
      <c r="A13" s="12" t="s">
        <v>41</v>
      </c>
      <c r="B13" s="39" t="s">
        <v>142</v>
      </c>
      <c r="C13" s="20">
        <v>3</v>
      </c>
      <c r="D13" s="9">
        <v>2</v>
      </c>
      <c r="E13" s="13">
        <v>0</v>
      </c>
      <c r="F13" s="18">
        <f t="shared" si="0"/>
        <v>9.6277278562259316E-2</v>
      </c>
      <c r="G13" s="10">
        <f t="shared" si="1"/>
        <v>8.7527352297592995E-2</v>
      </c>
      <c r="H13" s="86">
        <f t="shared" si="2"/>
        <v>0</v>
      </c>
      <c r="I13" s="63">
        <f t="shared" si="3"/>
        <v>-9.1902315429926162E-2</v>
      </c>
    </row>
    <row r="14" spans="1:9">
      <c r="A14" s="12" t="s">
        <v>59</v>
      </c>
      <c r="B14" s="39" t="s">
        <v>160</v>
      </c>
      <c r="C14" s="20">
        <v>5</v>
      </c>
      <c r="D14" s="9">
        <v>3</v>
      </c>
      <c r="E14" s="13">
        <v>0</v>
      </c>
      <c r="F14" s="18">
        <f t="shared" si="0"/>
        <v>0.16046213093709885</v>
      </c>
      <c r="G14" s="10">
        <f t="shared" si="1"/>
        <v>0.13129102844638948</v>
      </c>
      <c r="H14" s="86">
        <f t="shared" si="2"/>
        <v>0</v>
      </c>
      <c r="I14" s="63">
        <f t="shared" si="3"/>
        <v>-0.14587657969174417</v>
      </c>
    </row>
    <row r="15" spans="1:9">
      <c r="A15" s="12" t="s">
        <v>62</v>
      </c>
      <c r="B15" s="39" t="s">
        <v>163</v>
      </c>
      <c r="C15" s="20">
        <v>5</v>
      </c>
      <c r="D15" s="9">
        <v>4</v>
      </c>
      <c r="E15" s="13">
        <v>0</v>
      </c>
      <c r="F15" s="18">
        <f t="shared" si="0"/>
        <v>0.16046213093709885</v>
      </c>
      <c r="G15" s="10">
        <f t="shared" si="1"/>
        <v>0.17505470459518599</v>
      </c>
      <c r="H15" s="86">
        <f t="shared" si="2"/>
        <v>0</v>
      </c>
      <c r="I15" s="63">
        <f t="shared" si="3"/>
        <v>-0.16775841776614242</v>
      </c>
    </row>
    <row r="16" spans="1:9">
      <c r="A16" s="12" t="s">
        <v>66</v>
      </c>
      <c r="B16" s="39" t="s">
        <v>167</v>
      </c>
      <c r="C16" s="20">
        <v>8</v>
      </c>
      <c r="D16" s="9">
        <v>2</v>
      </c>
      <c r="E16" s="13">
        <v>0</v>
      </c>
      <c r="F16" s="18">
        <f t="shared" si="0"/>
        <v>0.25673940949935814</v>
      </c>
      <c r="G16" s="10">
        <f t="shared" si="1"/>
        <v>8.7527352297592995E-2</v>
      </c>
      <c r="H16" s="86">
        <f t="shared" si="2"/>
        <v>0</v>
      </c>
      <c r="I16" s="63">
        <f t="shared" si="3"/>
        <v>-0.17213338089847557</v>
      </c>
    </row>
    <row r="17" spans="1:9">
      <c r="A17" s="12" t="s">
        <v>43</v>
      </c>
      <c r="B17" s="39" t="s">
        <v>144</v>
      </c>
      <c r="C17" s="20">
        <v>6</v>
      </c>
      <c r="D17" s="9">
        <v>4</v>
      </c>
      <c r="E17" s="13">
        <v>0</v>
      </c>
      <c r="F17" s="18">
        <f t="shared" si="0"/>
        <v>0.19255455712451863</v>
      </c>
      <c r="G17" s="10">
        <f t="shared" si="1"/>
        <v>0.17505470459518599</v>
      </c>
      <c r="H17" s="86">
        <f t="shared" si="2"/>
        <v>0</v>
      </c>
      <c r="I17" s="63">
        <f t="shared" si="3"/>
        <v>-0.18380463085985232</v>
      </c>
    </row>
    <row r="18" spans="1:9">
      <c r="A18" s="12" t="s">
        <v>54</v>
      </c>
      <c r="B18" s="39" t="s">
        <v>155</v>
      </c>
      <c r="C18" s="20">
        <v>6</v>
      </c>
      <c r="D18" s="9">
        <v>4</v>
      </c>
      <c r="E18" s="13">
        <v>0</v>
      </c>
      <c r="F18" s="18">
        <f t="shared" si="0"/>
        <v>0.19255455712451863</v>
      </c>
      <c r="G18" s="10">
        <f t="shared" si="1"/>
        <v>0.17505470459518599</v>
      </c>
      <c r="H18" s="86">
        <f t="shared" si="2"/>
        <v>0</v>
      </c>
      <c r="I18" s="63">
        <f t="shared" si="3"/>
        <v>-0.18380463085985232</v>
      </c>
    </row>
    <row r="19" spans="1:9">
      <c r="A19" s="12" t="s">
        <v>60</v>
      </c>
      <c r="B19" s="39" t="s">
        <v>161</v>
      </c>
      <c r="C19" s="20">
        <v>62</v>
      </c>
      <c r="D19" s="9">
        <v>41</v>
      </c>
      <c r="E19" s="13">
        <v>1</v>
      </c>
      <c r="F19" s="18">
        <f t="shared" si="0"/>
        <v>1.9897304236200259</v>
      </c>
      <c r="G19" s="10">
        <f t="shared" si="1"/>
        <v>1.7943107221006565</v>
      </c>
      <c r="H19" s="86">
        <f t="shared" si="2"/>
        <v>1.6949152542372881</v>
      </c>
      <c r="I19" s="63">
        <f t="shared" si="3"/>
        <v>-0.19710531862305314</v>
      </c>
    </row>
    <row r="20" spans="1:9">
      <c r="A20" s="12" t="s">
        <v>49</v>
      </c>
      <c r="B20" s="39" t="s">
        <v>150</v>
      </c>
      <c r="C20" s="20">
        <v>6</v>
      </c>
      <c r="D20" s="9">
        <v>7</v>
      </c>
      <c r="E20" s="13">
        <v>0</v>
      </c>
      <c r="F20" s="18">
        <f t="shared" si="0"/>
        <v>0.19255455712451863</v>
      </c>
      <c r="G20" s="10">
        <f t="shared" si="1"/>
        <v>0.30634573304157547</v>
      </c>
      <c r="H20" s="86">
        <f t="shared" si="2"/>
        <v>0</v>
      </c>
      <c r="I20" s="63">
        <f t="shared" si="3"/>
        <v>-0.24945014508304705</v>
      </c>
    </row>
    <row r="21" spans="1:9">
      <c r="A21" s="12" t="s">
        <v>64</v>
      </c>
      <c r="B21" s="39" t="s">
        <v>165</v>
      </c>
      <c r="C21" s="20">
        <v>13</v>
      </c>
      <c r="D21" s="9">
        <v>10</v>
      </c>
      <c r="E21" s="13">
        <v>0</v>
      </c>
      <c r="F21" s="18">
        <f t="shared" si="0"/>
        <v>0.41720154043645696</v>
      </c>
      <c r="G21" s="10">
        <f t="shared" si="1"/>
        <v>0.43763676148796499</v>
      </c>
      <c r="H21" s="86">
        <f t="shared" si="2"/>
        <v>0</v>
      </c>
      <c r="I21" s="63">
        <f t="shared" si="3"/>
        <v>-0.42741915096221095</v>
      </c>
    </row>
    <row r="22" spans="1:9" ht="30">
      <c r="A22" s="25" t="s">
        <v>45</v>
      </c>
      <c r="B22" s="38" t="s">
        <v>146</v>
      </c>
      <c r="C22" s="1">
        <v>18</v>
      </c>
      <c r="D22" s="8">
        <v>11</v>
      </c>
      <c r="E22" s="26">
        <v>0</v>
      </c>
      <c r="F22" s="2">
        <f t="shared" si="0"/>
        <v>0.5776636713735559</v>
      </c>
      <c r="G22" s="28">
        <f t="shared" si="1"/>
        <v>0.48140043763676155</v>
      </c>
      <c r="H22" s="88">
        <f t="shared" si="2"/>
        <v>0</v>
      </c>
      <c r="I22" s="65">
        <f t="shared" si="3"/>
        <v>-0.52953205450515872</v>
      </c>
    </row>
    <row r="23" spans="1:9" ht="30.75" thickBot="1">
      <c r="A23" s="71" t="s">
        <v>69</v>
      </c>
      <c r="B23" s="89" t="s">
        <v>170</v>
      </c>
      <c r="C23" s="90">
        <v>22</v>
      </c>
      <c r="D23" s="72">
        <v>22</v>
      </c>
      <c r="E23" s="73">
        <v>0</v>
      </c>
      <c r="F23" s="91">
        <f t="shared" si="0"/>
        <v>0.70603337612323491</v>
      </c>
      <c r="G23" s="75">
        <f t="shared" si="1"/>
        <v>0.96280087527352309</v>
      </c>
      <c r="H23" s="92">
        <f t="shared" si="2"/>
        <v>0</v>
      </c>
      <c r="I23" s="93">
        <f t="shared" si="3"/>
        <v>-0.834417125698379</v>
      </c>
    </row>
    <row r="24" spans="1:9">
      <c r="A24" s="11" t="s">
        <v>47</v>
      </c>
      <c r="B24" s="94" t="s">
        <v>148</v>
      </c>
      <c r="C24" s="95">
        <v>38</v>
      </c>
      <c r="D24" s="78">
        <v>19</v>
      </c>
      <c r="E24" s="79">
        <v>0</v>
      </c>
      <c r="F24" s="96">
        <f t="shared" si="0"/>
        <v>1.2195121951219512</v>
      </c>
      <c r="G24" s="67">
        <f t="shared" si="1"/>
        <v>0.83150984682713347</v>
      </c>
      <c r="H24" s="97">
        <f t="shared" si="2"/>
        <v>0</v>
      </c>
      <c r="I24" s="62">
        <f t="shared" si="3"/>
        <v>-1.0255110209745424</v>
      </c>
    </row>
    <row r="25" spans="1:9">
      <c r="A25" s="12" t="s">
        <v>65</v>
      </c>
      <c r="B25" s="39" t="s">
        <v>166</v>
      </c>
      <c r="C25" s="20">
        <v>41</v>
      </c>
      <c r="D25" s="9">
        <v>28</v>
      </c>
      <c r="E25" s="13">
        <v>0</v>
      </c>
      <c r="F25" s="18">
        <f t="shared" si="0"/>
        <v>1.3157894736842104</v>
      </c>
      <c r="G25" s="10">
        <f t="shared" si="1"/>
        <v>1.2253829321663019</v>
      </c>
      <c r="H25" s="86">
        <f t="shared" si="2"/>
        <v>0</v>
      </c>
      <c r="I25" s="63">
        <f t="shared" si="3"/>
        <v>-1.2705862029252561</v>
      </c>
    </row>
    <row r="26" spans="1:9">
      <c r="A26" s="12" t="s">
        <v>48</v>
      </c>
      <c r="B26" s="39" t="s">
        <v>149</v>
      </c>
      <c r="C26" s="20">
        <v>68</v>
      </c>
      <c r="D26" s="9">
        <v>39</v>
      </c>
      <c r="E26" s="13">
        <v>0</v>
      </c>
      <c r="F26" s="18">
        <f t="shared" si="0"/>
        <v>2.1822849807445444</v>
      </c>
      <c r="G26" s="10">
        <f t="shared" si="1"/>
        <v>1.7067833698030634</v>
      </c>
      <c r="H26" s="86">
        <f t="shared" si="2"/>
        <v>0</v>
      </c>
      <c r="I26" s="63">
        <f t="shared" si="3"/>
        <v>-1.9445341752738039</v>
      </c>
    </row>
    <row r="27" spans="1:9">
      <c r="A27" s="12" t="s">
        <v>67</v>
      </c>
      <c r="B27" s="39" t="s">
        <v>168</v>
      </c>
      <c r="C27" s="20">
        <v>89</v>
      </c>
      <c r="D27" s="9">
        <v>64</v>
      </c>
      <c r="E27" s="13">
        <v>0</v>
      </c>
      <c r="F27" s="18">
        <f t="shared" si="0"/>
        <v>2.8562259306803597</v>
      </c>
      <c r="G27" s="10">
        <f t="shared" si="1"/>
        <v>2.8008752735229758</v>
      </c>
      <c r="H27" s="86">
        <f t="shared" si="2"/>
        <v>0</v>
      </c>
      <c r="I27" s="63">
        <f t="shared" si="3"/>
        <v>-2.828550602101668</v>
      </c>
    </row>
    <row r="28" spans="1:9">
      <c r="A28" s="12" t="s">
        <v>61</v>
      </c>
      <c r="B28" s="39" t="s">
        <v>162</v>
      </c>
      <c r="C28" s="20">
        <v>454</v>
      </c>
      <c r="D28" s="9">
        <v>316</v>
      </c>
      <c r="E28" s="13">
        <v>6</v>
      </c>
      <c r="F28" s="18">
        <f t="shared" si="0"/>
        <v>14.569961489088575</v>
      </c>
      <c r="G28" s="10">
        <f t="shared" si="1"/>
        <v>13.829321663019694</v>
      </c>
      <c r="H28" s="86">
        <f t="shared" si="2"/>
        <v>10.16949152542373</v>
      </c>
      <c r="I28" s="63">
        <f t="shared" si="3"/>
        <v>-4.0301500506304038</v>
      </c>
    </row>
    <row r="29" spans="1:9">
      <c r="A29" s="12" t="s">
        <v>50</v>
      </c>
      <c r="B29" s="39" t="s">
        <v>151</v>
      </c>
      <c r="C29" s="20">
        <v>156</v>
      </c>
      <c r="D29" s="9">
        <v>105</v>
      </c>
      <c r="E29" s="13">
        <v>0</v>
      </c>
      <c r="F29" s="18">
        <f t="shared" si="0"/>
        <v>5.006418485237484</v>
      </c>
      <c r="G29" s="10">
        <f t="shared" si="1"/>
        <v>4.5951859956236323</v>
      </c>
      <c r="H29" s="86">
        <f t="shared" si="2"/>
        <v>0</v>
      </c>
      <c r="I29" s="63">
        <f t="shared" si="3"/>
        <v>-4.8008022404305581</v>
      </c>
    </row>
    <row r="30" spans="1:9">
      <c r="A30" s="12" t="s">
        <v>68</v>
      </c>
      <c r="B30" s="39" t="s">
        <v>169</v>
      </c>
      <c r="C30" s="20">
        <v>312</v>
      </c>
      <c r="D30" s="9">
        <v>242</v>
      </c>
      <c r="E30" s="13">
        <v>3</v>
      </c>
      <c r="F30" s="18">
        <f t="shared" si="0"/>
        <v>10.012836970474968</v>
      </c>
      <c r="G30" s="10">
        <f t="shared" si="1"/>
        <v>10.590809628008753</v>
      </c>
      <c r="H30" s="86">
        <f t="shared" si="2"/>
        <v>5.0847457627118651</v>
      </c>
      <c r="I30" s="63">
        <f t="shared" si="3"/>
        <v>-5.2170775365299953</v>
      </c>
    </row>
    <row r="31" spans="1:9">
      <c r="A31" s="12" t="s">
        <v>57</v>
      </c>
      <c r="B31" s="39" t="s">
        <v>158</v>
      </c>
      <c r="C31" s="20">
        <v>476</v>
      </c>
      <c r="D31" s="9">
        <v>325</v>
      </c>
      <c r="E31" s="13">
        <v>3</v>
      </c>
      <c r="F31" s="18">
        <f t="shared" si="0"/>
        <v>15.275994865211809</v>
      </c>
      <c r="G31" s="10">
        <f t="shared" si="1"/>
        <v>14.223194748358861</v>
      </c>
      <c r="H31" s="86">
        <f t="shared" si="2"/>
        <v>5.0847457627118651</v>
      </c>
      <c r="I31" s="63">
        <f t="shared" si="3"/>
        <v>-9.6648490440734705</v>
      </c>
    </row>
    <row r="32" spans="1:9" ht="15.75" thickBot="1">
      <c r="A32" s="14" t="s">
        <v>42</v>
      </c>
      <c r="B32" s="40" t="s">
        <v>143</v>
      </c>
      <c r="C32" s="32">
        <v>926</v>
      </c>
      <c r="D32" s="15">
        <v>718</v>
      </c>
      <c r="E32" s="17">
        <v>11</v>
      </c>
      <c r="F32" s="19">
        <f t="shared" si="0"/>
        <v>29.717586649550704</v>
      </c>
      <c r="G32" s="16">
        <f t="shared" si="1"/>
        <v>31.422319474835884</v>
      </c>
      <c r="H32" s="87">
        <f t="shared" si="2"/>
        <v>18.64406779661017</v>
      </c>
      <c r="I32" s="64">
        <f t="shared" si="3"/>
        <v>-11.925885265583123</v>
      </c>
    </row>
    <row r="33" spans="2:8">
      <c r="B33" s="36" t="s">
        <v>39</v>
      </c>
      <c r="C33">
        <v>3116</v>
      </c>
      <c r="D33">
        <v>2285</v>
      </c>
      <c r="E33">
        <v>59</v>
      </c>
      <c r="F33">
        <f t="shared" si="0"/>
        <v>100</v>
      </c>
      <c r="G33">
        <f t="shared" si="1"/>
        <v>100</v>
      </c>
      <c r="H33">
        <f t="shared" si="2"/>
        <v>100</v>
      </c>
    </row>
  </sheetData>
  <conditionalFormatting sqref="I4:I3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(A)Biol-Proc</vt:lpstr>
      <vt:lpstr>(B)Mol-Func</vt:lpstr>
      <vt:lpstr>(C)Cell-comp</vt:lpstr>
    </vt:vector>
  </TitlesOfParts>
  <Company>INRA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Etienne</cp:lastModifiedBy>
  <cp:lastPrinted>2012-05-11T13:48:07Z</cp:lastPrinted>
  <dcterms:created xsi:type="dcterms:W3CDTF">2011-10-21T07:45:01Z</dcterms:created>
  <dcterms:modified xsi:type="dcterms:W3CDTF">2012-05-14T13:26:28Z</dcterms:modified>
</cp:coreProperties>
</file>