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15" windowWidth="28920" windowHeight="16320" tabRatio="500" activeTab="0"/>
  </bookViews>
  <sheets>
    <sheet name="6b_Run1" sheetId="1" r:id="rId1"/>
    <sheet name="9a_Run2" sheetId="2" r:id="rId2"/>
    <sheet name="18a_Run2" sheetId="3" r:id="rId3"/>
    <sheet name="MM protein-based peptide FDR" sheetId="4" r:id="rId4"/>
  </sheets>
  <definedNames/>
  <calcPr fullCalcOnLoad="1"/>
</workbook>
</file>

<file path=xl/sharedStrings.xml><?xml version="1.0" encoding="utf-8"?>
<sst xmlns="http://schemas.openxmlformats.org/spreadsheetml/2006/main" count="135" uniqueCount="34">
  <si>
    <t>Redundant</t>
  </si>
  <si>
    <t>Non-redundant</t>
  </si>
  <si>
    <t>Total Peptides</t>
  </si>
  <si>
    <t>-10 &lt; PPM &lt; 10</t>
  </si>
  <si>
    <t>Total "forward" peptides</t>
  </si>
  <si>
    <t>Total "reverse" peptides</t>
  </si>
  <si>
    <t>FDR:</t>
  </si>
  <si>
    <r>
      <t xml:space="preserve">PPM </t>
    </r>
    <r>
      <rPr>
        <sz val="11"/>
        <color indexed="8"/>
        <rFont val="Calibri"/>
        <family val="2"/>
      </rPr>
      <t>≤</t>
    </r>
    <r>
      <rPr>
        <sz val="12"/>
        <color indexed="8"/>
        <rFont val="Calibri"/>
        <family val="2"/>
      </rPr>
      <t xml:space="preserve"> -10 or PPM </t>
    </r>
    <r>
      <rPr>
        <sz val="11"/>
        <color indexed="8"/>
        <rFont val="Calibri"/>
        <family val="2"/>
      </rPr>
      <t>≥</t>
    </r>
    <r>
      <rPr>
        <sz val="12"/>
        <color indexed="8"/>
        <rFont val="Calibri"/>
        <family val="2"/>
      </rPr>
      <t xml:space="preserve"> 10</t>
    </r>
  </si>
  <si>
    <r>
      <t xml:space="preserve">PPM </t>
    </r>
    <r>
      <rPr>
        <sz val="11"/>
        <color indexed="8"/>
        <rFont val="Calibri"/>
        <family val="2"/>
      </rPr>
      <t>≤</t>
    </r>
    <r>
      <rPr>
        <sz val="12"/>
        <color indexed="8"/>
        <rFont val="Calibri"/>
        <family val="2"/>
      </rPr>
      <t xml:space="preserve">-10             </t>
    </r>
  </si>
  <si>
    <r>
      <t xml:space="preserve">PPM </t>
    </r>
    <r>
      <rPr>
        <sz val="11"/>
        <color indexed="8"/>
        <rFont val="Calibri"/>
        <family val="2"/>
      </rPr>
      <t>≥</t>
    </r>
    <r>
      <rPr>
        <sz val="12"/>
        <color indexed="8"/>
        <rFont val="Calibri"/>
        <family val="2"/>
      </rPr>
      <t xml:space="preserve"> 10              </t>
    </r>
  </si>
  <si>
    <t>Total: 16.09%</t>
  </si>
  <si>
    <t>PPMrange: 1.17%</t>
  </si>
  <si>
    <t>Total: 40.67%</t>
  </si>
  <si>
    <t>PPMrange: 2.78%</t>
  </si>
  <si>
    <t>Total: 63.35%</t>
  </si>
  <si>
    <t>PPMrange: 4.66%</t>
  </si>
  <si>
    <t>PPMrange: 2.36%</t>
  </si>
  <si>
    <t>Total: 30.96%</t>
  </si>
  <si>
    <t>Total: 25.28%</t>
  </si>
  <si>
    <t>PPMrange: 1.60%</t>
  </si>
  <si>
    <t>Total: 55.87%</t>
  </si>
  <si>
    <t>PPMrange: 3.61%</t>
  </si>
  <si>
    <t>6b, run 1 (healthy) read-based peptide FDRs</t>
  </si>
  <si>
    <t>9a, run 2 (CCD) read-based peptide FDRs</t>
  </si>
  <si>
    <t>18a, run 2 (ICD) read-based peptide FDRs</t>
  </si>
  <si>
    <r>
      <t xml:space="preserve">Protein-based peptide FDRs (post-database mapping of </t>
    </r>
    <r>
      <rPr>
        <b/>
        <sz val="12"/>
        <color indexed="8"/>
        <rFont val="Calibri"/>
        <family val="2"/>
      </rPr>
      <t>≥1 peptide/read sequences to proteins using only high ppm peptides with ≥</t>
    </r>
    <r>
      <rPr>
        <b/>
        <sz val="12"/>
        <color indexed="8"/>
        <rFont val="Calibri"/>
        <family val="2"/>
      </rPr>
      <t>2 peptides/protein</t>
    </r>
    <r>
      <rPr>
        <b/>
        <sz val="12"/>
        <color indexed="8"/>
        <rFont val="Calibri"/>
        <family val="2"/>
      </rPr>
      <t>)</t>
    </r>
  </si>
  <si>
    <t>Sample</t>
  </si>
  <si>
    <t>Total Identified Forward</t>
  </si>
  <si>
    <t>Total Identified Reverse</t>
  </si>
  <si>
    <t>False Discovery Rate</t>
  </si>
  <si>
    <t>6b, run 1</t>
  </si>
  <si>
    <t>9a, run 2</t>
  </si>
  <si>
    <t>18a, run 2</t>
  </si>
  <si>
    <t>Total F+R (shared) Peptides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</si>
</sst>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49" fontId="43" fillId="0" borderId="12" xfId="0" applyNumberFormat="1" applyFont="1" applyBorder="1" applyAlignment="1">
      <alignment/>
    </xf>
    <xf numFmtId="10" fontId="0" fillId="0" borderId="12" xfId="0" applyNumberForma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20.375" style="0" bestFit="1" customWidth="1"/>
    <col min="2" max="2" width="12.375" style="0" bestFit="1" customWidth="1"/>
    <col min="3" max="3" width="15.625" style="0" bestFit="1" customWidth="1"/>
    <col min="4" max="4" width="11.00390625" style="0" customWidth="1"/>
    <col min="5" max="5" width="20.375" style="0" bestFit="1" customWidth="1"/>
    <col min="6" max="6" width="12.375" style="0" bestFit="1" customWidth="1"/>
    <col min="7" max="7" width="15.625" style="0" bestFit="1" customWidth="1"/>
  </cols>
  <sheetData>
    <row r="1" ht="15.75">
      <c r="A1" s="4" t="s">
        <v>22</v>
      </c>
    </row>
    <row r="2" spans="1:7" ht="15.75">
      <c r="A2" s="28" t="s">
        <v>0</v>
      </c>
      <c r="B2" s="28"/>
      <c r="C2" s="28"/>
      <c r="E2" s="37" t="s">
        <v>1</v>
      </c>
      <c r="F2" s="37"/>
      <c r="G2" s="37"/>
    </row>
    <row r="3" spans="1:7" ht="15.75">
      <c r="A3" s="29" t="s">
        <v>2</v>
      </c>
      <c r="B3" s="30">
        <v>39085</v>
      </c>
      <c r="C3" s="31">
        <v>1</v>
      </c>
      <c r="E3" s="29" t="s">
        <v>2</v>
      </c>
      <c r="F3" s="30">
        <v>13456</v>
      </c>
      <c r="G3" s="31">
        <v>1</v>
      </c>
    </row>
    <row r="4" spans="1:7" ht="15.75">
      <c r="A4" s="32" t="s">
        <v>3</v>
      </c>
      <c r="B4" s="30">
        <v>27446</v>
      </c>
      <c r="C4" s="33">
        <v>0.7022</v>
      </c>
      <c r="E4" s="32" t="s">
        <v>3</v>
      </c>
      <c r="F4" s="30">
        <v>7139</v>
      </c>
      <c r="G4" s="33">
        <v>0.5305</v>
      </c>
    </row>
    <row r="5" spans="1:7" ht="15.75">
      <c r="A5" s="34" t="s">
        <v>7</v>
      </c>
      <c r="B5" s="30">
        <v>11639</v>
      </c>
      <c r="C5" s="33">
        <v>0.2978</v>
      </c>
      <c r="E5" s="34" t="s">
        <v>7</v>
      </c>
      <c r="F5" s="30">
        <v>6317</v>
      </c>
      <c r="G5" s="33">
        <v>0.4695</v>
      </c>
    </row>
    <row r="6" spans="1:7" ht="15.75">
      <c r="A6" s="34" t="s">
        <v>8</v>
      </c>
      <c r="B6" s="30">
        <v>4118</v>
      </c>
      <c r="C6" s="33">
        <v>0.1054</v>
      </c>
      <c r="E6" s="34" t="s">
        <v>8</v>
      </c>
      <c r="F6" s="30">
        <v>3024</v>
      </c>
      <c r="G6" s="33">
        <v>0.2247</v>
      </c>
    </row>
    <row r="7" spans="1:7" ht="15.75">
      <c r="A7" s="34" t="s">
        <v>9</v>
      </c>
      <c r="B7" s="30">
        <v>7521</v>
      </c>
      <c r="C7" s="33">
        <v>0.1924</v>
      </c>
      <c r="E7" s="34" t="s">
        <v>9</v>
      </c>
      <c r="F7" s="30">
        <v>3293</v>
      </c>
      <c r="G7" s="33">
        <v>0.2447</v>
      </c>
    </row>
    <row r="8" spans="1:7" ht="15.75">
      <c r="A8" s="34"/>
      <c r="B8" s="30"/>
      <c r="C8" s="35"/>
      <c r="E8" s="34"/>
      <c r="F8" s="30"/>
      <c r="G8" s="35"/>
    </row>
    <row r="9" spans="1:7" ht="15.75">
      <c r="A9" s="29" t="s">
        <v>4</v>
      </c>
      <c r="B9" s="30">
        <v>35940</v>
      </c>
      <c r="C9" s="31">
        <v>1</v>
      </c>
      <c r="E9" s="29" t="s">
        <v>4</v>
      </c>
      <c r="F9" s="30">
        <v>10720</v>
      </c>
      <c r="G9" s="31">
        <v>1</v>
      </c>
    </row>
    <row r="10" spans="1:7" ht="15.75">
      <c r="A10" s="32" t="s">
        <v>3</v>
      </c>
      <c r="B10" s="30">
        <v>27218</v>
      </c>
      <c r="C10" s="33">
        <v>0.7573</v>
      </c>
      <c r="E10" s="32" t="s">
        <v>3</v>
      </c>
      <c r="F10" s="30">
        <v>6952</v>
      </c>
      <c r="G10" s="33">
        <v>0.6485</v>
      </c>
    </row>
    <row r="11" spans="1:7" ht="15.75">
      <c r="A11" s="34" t="s">
        <v>7</v>
      </c>
      <c r="B11" s="30">
        <v>8722</v>
      </c>
      <c r="C11" s="33">
        <v>0.2427</v>
      </c>
      <c r="E11" s="34" t="s">
        <v>7</v>
      </c>
      <c r="F11" s="30">
        <v>3768</v>
      </c>
      <c r="G11" s="33">
        <v>0.3515</v>
      </c>
    </row>
    <row r="12" spans="1:7" ht="15.75">
      <c r="A12" s="34" t="s">
        <v>8</v>
      </c>
      <c r="B12" s="30">
        <v>2526</v>
      </c>
      <c r="C12" s="33">
        <v>0.0703</v>
      </c>
      <c r="E12" s="34" t="s">
        <v>8</v>
      </c>
      <c r="F12" s="30">
        <v>1668</v>
      </c>
      <c r="G12" s="33">
        <v>0.1556</v>
      </c>
    </row>
    <row r="13" spans="1:7" ht="15.75">
      <c r="A13" s="34" t="s">
        <v>9</v>
      </c>
      <c r="B13" s="30">
        <v>6196</v>
      </c>
      <c r="C13" s="33">
        <v>0.1724</v>
      </c>
      <c r="E13" s="34" t="s">
        <v>9</v>
      </c>
      <c r="F13" s="30">
        <v>2100</v>
      </c>
      <c r="G13" s="33">
        <v>0.1959</v>
      </c>
    </row>
    <row r="14" spans="1:7" ht="15.75">
      <c r="A14" s="36"/>
      <c r="B14" s="30"/>
      <c r="C14" s="35"/>
      <c r="E14" s="36"/>
      <c r="F14" s="30"/>
      <c r="G14" s="35"/>
    </row>
    <row r="15" spans="1:7" ht="15.75">
      <c r="A15" s="29" t="s">
        <v>5</v>
      </c>
      <c r="B15" s="30">
        <v>3145</v>
      </c>
      <c r="C15" s="31">
        <v>1</v>
      </c>
      <c r="E15" s="29" t="s">
        <v>5</v>
      </c>
      <c r="F15" s="30">
        <v>2736</v>
      </c>
      <c r="G15" s="31">
        <v>1</v>
      </c>
    </row>
    <row r="16" spans="1:7" ht="15.75">
      <c r="A16" s="32" t="s">
        <v>3</v>
      </c>
      <c r="B16" s="30">
        <v>228</v>
      </c>
      <c r="C16" s="33">
        <v>0.0725</v>
      </c>
      <c r="E16" s="32" t="s">
        <v>3</v>
      </c>
      <c r="F16" s="30">
        <v>187</v>
      </c>
      <c r="G16" s="33">
        <v>0.0683</v>
      </c>
    </row>
    <row r="17" spans="1:7" ht="15.75">
      <c r="A17" s="34" t="s">
        <v>7</v>
      </c>
      <c r="B17" s="30">
        <v>2917</v>
      </c>
      <c r="C17" s="33">
        <v>0.9275</v>
      </c>
      <c r="E17" s="34" t="s">
        <v>7</v>
      </c>
      <c r="F17" s="30">
        <v>2549</v>
      </c>
      <c r="G17" s="33">
        <v>0.9317</v>
      </c>
    </row>
    <row r="18" spans="1:7" ht="15.75">
      <c r="A18" s="34" t="s">
        <v>8</v>
      </c>
      <c r="B18" s="30">
        <v>1592</v>
      </c>
      <c r="C18" s="33">
        <v>0.5062</v>
      </c>
      <c r="E18" s="34" t="s">
        <v>8</v>
      </c>
      <c r="F18" s="30">
        <v>1356</v>
      </c>
      <c r="G18" s="33">
        <v>0.4956</v>
      </c>
    </row>
    <row r="19" spans="1:7" ht="15.75">
      <c r="A19" s="34" t="s">
        <v>9</v>
      </c>
      <c r="B19" s="30">
        <v>1325</v>
      </c>
      <c r="C19" s="33">
        <v>0.4213</v>
      </c>
      <c r="E19" s="34" t="s">
        <v>9</v>
      </c>
      <c r="F19" s="30">
        <v>1193</v>
      </c>
      <c r="G19" s="33">
        <v>0.436</v>
      </c>
    </row>
    <row r="20" spans="2:7" ht="15.75">
      <c r="B20" s="1"/>
      <c r="C20" s="1"/>
      <c r="F20" s="2"/>
      <c r="G20" s="1"/>
    </row>
    <row r="21" spans="1:7" ht="15.75">
      <c r="A21" s="3" t="s">
        <v>6</v>
      </c>
      <c r="B21" t="s">
        <v>10</v>
      </c>
      <c r="C21" t="s">
        <v>11</v>
      </c>
      <c r="E21" s="3" t="s">
        <v>6</v>
      </c>
      <c r="F21" t="s">
        <v>12</v>
      </c>
      <c r="G21" t="s">
        <v>13</v>
      </c>
    </row>
  </sheetData>
  <sheetProtection/>
  <mergeCells count="2">
    <mergeCell ref="A2:C2"/>
    <mergeCell ref="E2:G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7" sqref="I7"/>
    </sheetView>
  </sheetViews>
  <sheetFormatPr defaultColWidth="11.00390625" defaultRowHeight="15.75"/>
  <cols>
    <col min="1" max="1" width="20.375" style="0" bestFit="1" customWidth="1"/>
    <col min="2" max="2" width="12.375" style="0" bestFit="1" customWidth="1"/>
    <col min="3" max="3" width="15.625" style="0" bestFit="1" customWidth="1"/>
    <col min="4" max="4" width="11.00390625" style="0" customWidth="1"/>
    <col min="5" max="5" width="20.375" style="0" bestFit="1" customWidth="1"/>
    <col min="6" max="6" width="12.375" style="0" bestFit="1" customWidth="1"/>
    <col min="7" max="7" width="15.625" style="0" bestFit="1" customWidth="1"/>
  </cols>
  <sheetData>
    <row r="1" ht="15.75">
      <c r="A1" s="4" t="s">
        <v>23</v>
      </c>
    </row>
    <row r="2" spans="1:7" ht="15.75">
      <c r="A2" s="37" t="s">
        <v>0</v>
      </c>
      <c r="B2" s="37"/>
      <c r="C2" s="37"/>
      <c r="D2" s="4"/>
      <c r="E2" s="37" t="s">
        <v>1</v>
      </c>
      <c r="F2" s="37"/>
      <c r="G2" s="37"/>
    </row>
    <row r="3" spans="1:7" ht="15.75">
      <c r="A3" s="29" t="s">
        <v>2</v>
      </c>
      <c r="B3" s="30">
        <v>24154</v>
      </c>
      <c r="C3" s="31">
        <v>1</v>
      </c>
      <c r="E3" s="29" t="s">
        <v>2</v>
      </c>
      <c r="F3" s="30">
        <v>9222</v>
      </c>
      <c r="G3" s="31">
        <v>1</v>
      </c>
    </row>
    <row r="4" spans="1:7" ht="15.75">
      <c r="A4" s="32" t="s">
        <v>3</v>
      </c>
      <c r="B4" s="30">
        <v>14967</v>
      </c>
      <c r="C4" s="33">
        <v>0.6196</v>
      </c>
      <c r="E4" s="32" t="s">
        <v>3</v>
      </c>
      <c r="F4" s="30">
        <v>3396</v>
      </c>
      <c r="G4" s="33">
        <v>0.3682</v>
      </c>
    </row>
    <row r="5" spans="1:7" ht="15.75">
      <c r="A5" s="34" t="s">
        <v>7</v>
      </c>
      <c r="B5" s="30">
        <v>9187</v>
      </c>
      <c r="C5" s="33">
        <v>0.3804</v>
      </c>
      <c r="E5" s="34" t="s">
        <v>7</v>
      </c>
      <c r="F5" s="30">
        <v>5826</v>
      </c>
      <c r="G5" s="33">
        <v>0.6318</v>
      </c>
    </row>
    <row r="6" spans="1:7" ht="15.75">
      <c r="A6" s="34" t="s">
        <v>8</v>
      </c>
      <c r="B6" s="30">
        <v>4806</v>
      </c>
      <c r="C6" s="33">
        <v>0.199</v>
      </c>
      <c r="E6" s="34" t="s">
        <v>8</v>
      </c>
      <c r="F6" s="30">
        <v>3436</v>
      </c>
      <c r="G6" s="33">
        <v>0.3726</v>
      </c>
    </row>
    <row r="7" spans="1:7" ht="15.75">
      <c r="A7" s="34" t="s">
        <v>9</v>
      </c>
      <c r="B7" s="30">
        <v>4381</v>
      </c>
      <c r="C7" s="33">
        <v>0.1814</v>
      </c>
      <c r="E7" s="34" t="s">
        <v>9</v>
      </c>
      <c r="F7" s="30">
        <v>2390</v>
      </c>
      <c r="G7" s="33">
        <v>0.2592</v>
      </c>
    </row>
    <row r="8" spans="1:7" ht="15.75">
      <c r="A8" s="34"/>
      <c r="B8" s="30"/>
      <c r="C8" s="35"/>
      <c r="E8" s="34"/>
      <c r="F8" s="30"/>
      <c r="G8" s="35"/>
    </row>
    <row r="9" spans="1:7" ht="15.75">
      <c r="A9" s="29" t="s">
        <v>4</v>
      </c>
      <c r="B9" s="30">
        <v>20415</v>
      </c>
      <c r="C9" s="31">
        <v>1</v>
      </c>
      <c r="E9" s="29" t="s">
        <v>4</v>
      </c>
      <c r="F9" s="30">
        <v>6301</v>
      </c>
      <c r="G9" s="31">
        <v>1</v>
      </c>
    </row>
    <row r="10" spans="1:7" ht="15.75">
      <c r="A10" s="32" t="s">
        <v>3</v>
      </c>
      <c r="B10" s="30">
        <v>14682</v>
      </c>
      <c r="C10" s="33">
        <v>0.7192</v>
      </c>
      <c r="E10" s="32" t="s">
        <v>3</v>
      </c>
      <c r="F10" s="30">
        <v>3181</v>
      </c>
      <c r="G10" s="33">
        <v>0.5048</v>
      </c>
    </row>
    <row r="11" spans="1:7" ht="15.75">
      <c r="A11" s="34" t="s">
        <v>7</v>
      </c>
      <c r="B11" s="30">
        <v>5733</v>
      </c>
      <c r="C11" s="33">
        <v>0.2808</v>
      </c>
      <c r="E11" s="34" t="s">
        <v>7</v>
      </c>
      <c r="F11" s="30">
        <v>3120</v>
      </c>
      <c r="G11" s="33">
        <v>0.4952</v>
      </c>
    </row>
    <row r="12" spans="1:7" ht="15.75">
      <c r="A12" s="34" t="s">
        <v>8</v>
      </c>
      <c r="B12" s="30">
        <v>2654</v>
      </c>
      <c r="C12" s="31">
        <v>0.13</v>
      </c>
      <c r="E12" s="34" t="s">
        <v>8</v>
      </c>
      <c r="F12" s="30">
        <v>1798</v>
      </c>
      <c r="G12" s="33">
        <v>0.2854</v>
      </c>
    </row>
    <row r="13" spans="1:7" ht="15.75">
      <c r="A13" s="34" t="s">
        <v>9</v>
      </c>
      <c r="B13" s="30">
        <v>3079</v>
      </c>
      <c r="C13" s="33">
        <v>0.1508</v>
      </c>
      <c r="E13" s="34" t="s">
        <v>9</v>
      </c>
      <c r="F13" s="30">
        <v>1322</v>
      </c>
      <c r="G13" s="33">
        <v>0.2098</v>
      </c>
    </row>
    <row r="14" spans="1:7" ht="15.75">
      <c r="A14" s="34"/>
      <c r="B14" s="30"/>
      <c r="C14" s="35"/>
      <c r="E14" s="34"/>
      <c r="F14" s="30"/>
      <c r="G14" s="35"/>
    </row>
    <row r="15" spans="1:7" ht="15.75">
      <c r="A15" s="29" t="s">
        <v>5</v>
      </c>
      <c r="B15" s="30">
        <v>3739</v>
      </c>
      <c r="C15" s="31">
        <v>1</v>
      </c>
      <c r="E15" s="29" t="s">
        <v>5</v>
      </c>
      <c r="F15" s="30">
        <v>2921</v>
      </c>
      <c r="G15" s="31">
        <v>1</v>
      </c>
    </row>
    <row r="16" spans="1:7" ht="15.75">
      <c r="A16" s="32" t="s">
        <v>3</v>
      </c>
      <c r="B16" s="30">
        <v>285</v>
      </c>
      <c r="C16" s="33">
        <v>0.0762</v>
      </c>
      <c r="E16" s="32" t="s">
        <v>3</v>
      </c>
      <c r="F16" s="30">
        <v>215</v>
      </c>
      <c r="G16" s="33">
        <v>0.0736</v>
      </c>
    </row>
    <row r="17" spans="1:7" ht="15.75">
      <c r="A17" s="34" t="s">
        <v>7</v>
      </c>
      <c r="B17" s="30">
        <v>3454</v>
      </c>
      <c r="C17" s="33">
        <v>0.9238</v>
      </c>
      <c r="E17" s="34" t="s">
        <v>7</v>
      </c>
      <c r="F17" s="30">
        <v>2706</v>
      </c>
      <c r="G17" s="33">
        <v>0.9264</v>
      </c>
    </row>
    <row r="18" spans="1:7" ht="15.75">
      <c r="A18" s="34" t="s">
        <v>8</v>
      </c>
      <c r="B18" s="30">
        <v>2152</v>
      </c>
      <c r="C18" s="33">
        <v>0.5756</v>
      </c>
      <c r="E18" s="34" t="s">
        <v>8</v>
      </c>
      <c r="F18" s="30">
        <v>1638</v>
      </c>
      <c r="G18" s="33">
        <v>0.5608</v>
      </c>
    </row>
    <row r="19" spans="1:7" ht="15.75">
      <c r="A19" s="34" t="s">
        <v>9</v>
      </c>
      <c r="B19" s="30">
        <v>1302</v>
      </c>
      <c r="C19" s="33">
        <v>0.3482</v>
      </c>
      <c r="E19" s="34" t="s">
        <v>9</v>
      </c>
      <c r="F19" s="30">
        <v>1068</v>
      </c>
      <c r="G19" s="33">
        <v>0.3656</v>
      </c>
    </row>
    <row r="21" spans="1:7" ht="15.75">
      <c r="A21" s="3" t="s">
        <v>6</v>
      </c>
      <c r="B21" t="s">
        <v>17</v>
      </c>
      <c r="C21" t="s">
        <v>16</v>
      </c>
      <c r="E21" s="3" t="s">
        <v>6</v>
      </c>
      <c r="F21" t="s">
        <v>14</v>
      </c>
      <c r="G21" t="s">
        <v>15</v>
      </c>
    </row>
  </sheetData>
  <sheetProtection/>
  <mergeCells count="2">
    <mergeCell ref="E2:G2"/>
    <mergeCell ref="A2:C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:G19"/>
    </sheetView>
  </sheetViews>
  <sheetFormatPr defaultColWidth="11.00390625" defaultRowHeight="15.75"/>
  <cols>
    <col min="1" max="1" width="20.375" style="0" bestFit="1" customWidth="1"/>
    <col min="2" max="2" width="12.375" style="0" bestFit="1" customWidth="1"/>
    <col min="3" max="3" width="15.625" style="0" bestFit="1" customWidth="1"/>
    <col min="4" max="4" width="11.00390625" style="0" customWidth="1"/>
    <col min="5" max="5" width="20.375" style="0" bestFit="1" customWidth="1"/>
    <col min="6" max="6" width="12.375" style="0" bestFit="1" customWidth="1"/>
    <col min="7" max="7" width="15.625" style="0" bestFit="1" customWidth="1"/>
  </cols>
  <sheetData>
    <row r="1" ht="15.75">
      <c r="A1" s="4" t="s">
        <v>24</v>
      </c>
    </row>
    <row r="2" spans="1:7" ht="15.75">
      <c r="A2" s="37" t="s">
        <v>0</v>
      </c>
      <c r="B2" s="37"/>
      <c r="C2" s="37"/>
      <c r="E2" s="37" t="s">
        <v>1</v>
      </c>
      <c r="F2" s="37"/>
      <c r="G2" s="37"/>
    </row>
    <row r="3" spans="1:7" ht="15.75">
      <c r="A3" s="29" t="s">
        <v>2</v>
      </c>
      <c r="B3" s="30">
        <v>23909</v>
      </c>
      <c r="C3" s="31">
        <v>1</v>
      </c>
      <c r="E3" s="29" t="s">
        <v>2</v>
      </c>
      <c r="F3" s="30">
        <v>8921</v>
      </c>
      <c r="G3" s="31">
        <v>1</v>
      </c>
    </row>
    <row r="4" spans="1:7" ht="15.75">
      <c r="A4" s="32" t="s">
        <v>3</v>
      </c>
      <c r="B4" s="30">
        <v>15224</v>
      </c>
      <c r="C4" s="33">
        <v>0.6367</v>
      </c>
      <c r="E4" s="32" t="s">
        <v>3</v>
      </c>
      <c r="F4" s="30">
        <v>3725</v>
      </c>
      <c r="G4" s="33">
        <v>0.4176</v>
      </c>
    </row>
    <row r="5" spans="1:7" ht="15.75">
      <c r="A5" s="34" t="s">
        <v>7</v>
      </c>
      <c r="B5" s="30">
        <v>8685</v>
      </c>
      <c r="C5" s="33">
        <v>0.3633</v>
      </c>
      <c r="E5" s="34" t="s">
        <v>7</v>
      </c>
      <c r="F5" s="30">
        <v>5196</v>
      </c>
      <c r="G5" s="33">
        <v>0.5824</v>
      </c>
    </row>
    <row r="6" spans="1:7" ht="15.75">
      <c r="A6" s="34" t="s">
        <v>8</v>
      </c>
      <c r="B6" s="30">
        <v>3896</v>
      </c>
      <c r="C6" s="33">
        <v>0.163</v>
      </c>
      <c r="E6" s="34" t="s">
        <v>8</v>
      </c>
      <c r="F6" s="30">
        <v>2932</v>
      </c>
      <c r="G6" s="33">
        <v>0.3287</v>
      </c>
    </row>
    <row r="7" spans="1:7" ht="15.75">
      <c r="A7" s="34" t="s">
        <v>9</v>
      </c>
      <c r="B7" s="30">
        <v>4789</v>
      </c>
      <c r="C7" s="33">
        <v>0.2003</v>
      </c>
      <c r="E7" s="34" t="s">
        <v>9</v>
      </c>
      <c r="F7" s="30">
        <v>2264</v>
      </c>
      <c r="G7" s="33">
        <v>0.2538</v>
      </c>
    </row>
    <row r="8" spans="1:7" ht="15.75">
      <c r="A8" s="34"/>
      <c r="B8" s="30"/>
      <c r="C8" s="35"/>
      <c r="E8" s="34"/>
      <c r="F8" s="30"/>
      <c r="G8" s="35"/>
    </row>
    <row r="9" spans="1:7" ht="15.75">
      <c r="A9" s="29" t="s">
        <v>4</v>
      </c>
      <c r="B9" s="30">
        <v>20887</v>
      </c>
      <c r="C9" s="31">
        <v>1</v>
      </c>
      <c r="E9" s="29" t="s">
        <v>4</v>
      </c>
      <c r="F9" s="30">
        <v>6429</v>
      </c>
      <c r="G9" s="31">
        <v>1</v>
      </c>
    </row>
    <row r="10" spans="1:7" ht="15.75">
      <c r="A10" s="32" t="s">
        <v>3</v>
      </c>
      <c r="B10" s="30">
        <v>15033</v>
      </c>
      <c r="C10" s="33">
        <v>0.7197</v>
      </c>
      <c r="E10" s="32" t="s">
        <v>3</v>
      </c>
      <c r="F10" s="30">
        <v>3564</v>
      </c>
      <c r="G10" s="33">
        <v>0.5544</v>
      </c>
    </row>
    <row r="11" spans="1:7" ht="15.75">
      <c r="A11" s="34" t="s">
        <v>7</v>
      </c>
      <c r="B11" s="30">
        <v>5854</v>
      </c>
      <c r="C11" s="33">
        <v>0.2803</v>
      </c>
      <c r="E11" s="34" t="s">
        <v>7</v>
      </c>
      <c r="F11" s="30">
        <v>2865</v>
      </c>
      <c r="G11" s="33">
        <v>0.4456</v>
      </c>
    </row>
    <row r="12" spans="1:7" ht="15.75">
      <c r="A12" s="34" t="s">
        <v>8</v>
      </c>
      <c r="B12" s="30">
        <v>2166</v>
      </c>
      <c r="C12" s="33">
        <v>0.1037</v>
      </c>
      <c r="E12" s="34" t="s">
        <v>8</v>
      </c>
      <c r="F12" s="30">
        <v>1535</v>
      </c>
      <c r="G12" s="33">
        <v>0.2388</v>
      </c>
    </row>
    <row r="13" spans="1:7" ht="15.75">
      <c r="A13" s="34" t="s">
        <v>9</v>
      </c>
      <c r="B13" s="30">
        <v>3688</v>
      </c>
      <c r="C13" s="33">
        <v>0.1766</v>
      </c>
      <c r="E13" s="34" t="s">
        <v>9</v>
      </c>
      <c r="F13" s="30">
        <v>1330</v>
      </c>
      <c r="G13" s="33">
        <v>0.2069</v>
      </c>
    </row>
    <row r="14" spans="1:7" ht="15.75">
      <c r="A14" s="34"/>
      <c r="B14" s="30"/>
      <c r="C14" s="35"/>
      <c r="E14" s="34"/>
      <c r="F14" s="30"/>
      <c r="G14" s="35"/>
    </row>
    <row r="15" spans="1:7" ht="15.75">
      <c r="A15" s="29" t="s">
        <v>5</v>
      </c>
      <c r="B15" s="30">
        <v>3022</v>
      </c>
      <c r="C15" s="31">
        <v>1</v>
      </c>
      <c r="E15" s="29" t="s">
        <v>5</v>
      </c>
      <c r="F15" s="30">
        <v>2492</v>
      </c>
      <c r="G15" s="31">
        <v>1</v>
      </c>
    </row>
    <row r="16" spans="1:7" ht="15.75">
      <c r="A16" s="32" t="s">
        <v>3</v>
      </c>
      <c r="B16" s="30">
        <v>191</v>
      </c>
      <c r="C16" s="33">
        <v>0.0632</v>
      </c>
      <c r="E16" s="32" t="s">
        <v>3</v>
      </c>
      <c r="F16" s="30">
        <v>161</v>
      </c>
      <c r="G16" s="33">
        <v>0.0646</v>
      </c>
    </row>
    <row r="17" spans="1:7" ht="15.75">
      <c r="A17" s="34" t="s">
        <v>7</v>
      </c>
      <c r="B17" s="30">
        <v>2831</v>
      </c>
      <c r="C17" s="33">
        <v>0.9368</v>
      </c>
      <c r="E17" s="34" t="s">
        <v>7</v>
      </c>
      <c r="F17" s="30">
        <v>2331</v>
      </c>
      <c r="G17" s="33">
        <v>0.9354</v>
      </c>
    </row>
    <row r="18" spans="1:7" ht="15.75">
      <c r="A18" s="34" t="s">
        <v>8</v>
      </c>
      <c r="B18" s="30">
        <v>1730</v>
      </c>
      <c r="C18" s="33">
        <v>0.5725</v>
      </c>
      <c r="E18" s="34" t="s">
        <v>8</v>
      </c>
      <c r="F18" s="30">
        <v>1397</v>
      </c>
      <c r="G18" s="33">
        <v>0.5606</v>
      </c>
    </row>
    <row r="19" spans="1:7" ht="15.75">
      <c r="A19" s="34" t="s">
        <v>9</v>
      </c>
      <c r="B19" s="30">
        <v>1101</v>
      </c>
      <c r="C19" s="33">
        <v>0.3643</v>
      </c>
      <c r="E19" s="34" t="s">
        <v>9</v>
      </c>
      <c r="F19" s="30">
        <v>934</v>
      </c>
      <c r="G19" s="33">
        <v>0.3748</v>
      </c>
    </row>
    <row r="21" spans="1:7" ht="15.75">
      <c r="A21" s="3" t="s">
        <v>6</v>
      </c>
      <c r="B21" t="s">
        <v>18</v>
      </c>
      <c r="C21" t="s">
        <v>19</v>
      </c>
      <c r="E21" s="3" t="s">
        <v>6</v>
      </c>
      <c r="F21" t="s">
        <v>20</v>
      </c>
      <c r="G21" t="s">
        <v>21</v>
      </c>
    </row>
  </sheetData>
  <sheetProtection/>
  <mergeCells count="2">
    <mergeCell ref="E2:G2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2" sqref="A12"/>
    </sheetView>
  </sheetViews>
  <sheetFormatPr defaultColWidth="9.00390625" defaultRowHeight="15.75"/>
  <cols>
    <col min="2" max="2" width="13.875" style="0" bestFit="1" customWidth="1"/>
    <col min="3" max="3" width="22.375" style="0" bestFit="1" customWidth="1"/>
    <col min="4" max="4" width="22.75390625" style="0" bestFit="1" customWidth="1"/>
    <col min="5" max="5" width="26.25390625" style="0" bestFit="1" customWidth="1"/>
    <col min="6" max="6" width="19.875" style="0" bestFit="1" customWidth="1"/>
    <col min="7" max="7" width="18.625" style="0" bestFit="1" customWidth="1"/>
  </cols>
  <sheetData>
    <row r="1" spans="1:2" ht="15.75">
      <c r="A1" s="4" t="s">
        <v>25</v>
      </c>
      <c r="B1" s="4"/>
    </row>
    <row r="2" ht="16.5" thickBot="1"/>
    <row r="3" spans="1:7" ht="16.5" thickBot="1">
      <c r="A3" s="13" t="s">
        <v>26</v>
      </c>
      <c r="B3" s="14" t="s">
        <v>2</v>
      </c>
      <c r="C3" s="15" t="s">
        <v>27</v>
      </c>
      <c r="D3" s="15" t="s">
        <v>28</v>
      </c>
      <c r="E3" s="15" t="s">
        <v>33</v>
      </c>
      <c r="F3" s="16" t="s">
        <v>29</v>
      </c>
      <c r="G3" s="21"/>
    </row>
    <row r="4" spans="1:6" ht="15.75">
      <c r="A4" s="10" t="s">
        <v>30</v>
      </c>
      <c r="B4" s="11">
        <v>5362</v>
      </c>
      <c r="C4" s="12">
        <v>5316</v>
      </c>
      <c r="D4" s="12">
        <v>9</v>
      </c>
      <c r="E4" s="12">
        <v>37</v>
      </c>
      <c r="F4" s="17">
        <f>2*((D4+E4)/((D4+E4)+(C4+E4)))*100</f>
        <v>1.7040192628264494</v>
      </c>
    </row>
    <row r="5" spans="1:6" ht="15.75">
      <c r="A5" s="5" t="s">
        <v>31</v>
      </c>
      <c r="B5" s="18">
        <v>2293</v>
      </c>
      <c r="C5" s="7">
        <v>2261</v>
      </c>
      <c r="D5" s="7">
        <v>0</v>
      </c>
      <c r="E5" s="7">
        <v>32</v>
      </c>
      <c r="F5" s="19">
        <f>2*((D5+E5)/((D5+E5)+(C5+E5)))*100</f>
        <v>2.752688172043011</v>
      </c>
    </row>
    <row r="6" spans="1:6" ht="16.5" thickBot="1">
      <c r="A6" s="6" t="s">
        <v>32</v>
      </c>
      <c r="B6" s="8">
        <v>2209</v>
      </c>
      <c r="C6" s="9">
        <v>2199</v>
      </c>
      <c r="D6" s="9">
        <v>0</v>
      </c>
      <c r="E6" s="9">
        <v>10</v>
      </c>
      <c r="F6" s="20">
        <f>2*((D6+E6)/((D6+E6)+(C6+E6)))*100</f>
        <v>0.9013068949977467</v>
      </c>
    </row>
    <row r="7" ht="16.5" thickBot="1"/>
    <row r="8" spans="1:5" ht="16.5" thickBot="1">
      <c r="A8" s="13" t="s">
        <v>26</v>
      </c>
      <c r="B8" s="14" t="s">
        <v>2</v>
      </c>
      <c r="C8" s="15" t="s">
        <v>27</v>
      </c>
      <c r="D8" s="15" t="s">
        <v>28</v>
      </c>
      <c r="E8" s="16" t="s">
        <v>29</v>
      </c>
    </row>
    <row r="9" spans="1:5" ht="15.75">
      <c r="A9" s="22" t="s">
        <v>30</v>
      </c>
      <c r="B9" s="23">
        <f>SUM(C9:D9)</f>
        <v>5325</v>
      </c>
      <c r="C9" s="24">
        <v>5316</v>
      </c>
      <c r="D9" s="24">
        <v>9</v>
      </c>
      <c r="E9" s="25">
        <f>(2*(D9)/(B9))*100</f>
        <v>0.3380281690140845</v>
      </c>
    </row>
    <row r="10" spans="1:5" ht="15.75">
      <c r="A10" s="5" t="s">
        <v>31</v>
      </c>
      <c r="B10" s="11">
        <f>SUM(C10:D10)</f>
        <v>2261</v>
      </c>
      <c r="C10" s="7">
        <v>2261</v>
      </c>
      <c r="D10" s="7">
        <v>0</v>
      </c>
      <c r="E10" s="17">
        <f>(2*(D10)/(B10))*100</f>
        <v>0</v>
      </c>
    </row>
    <row r="11" spans="1:5" ht="16.5" thickBot="1">
      <c r="A11" s="6" t="s">
        <v>32</v>
      </c>
      <c r="B11" s="26">
        <f>SUM(C11:D11)</f>
        <v>2199</v>
      </c>
      <c r="C11" s="9">
        <v>2199</v>
      </c>
      <c r="D11" s="9">
        <v>0</v>
      </c>
      <c r="E11" s="27">
        <f>(2*(D11)/(B11))*100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Erickson</dc:creator>
  <cp:keywords/>
  <dc:description/>
  <cp:lastModifiedBy>Russell, Alison L.</cp:lastModifiedBy>
  <dcterms:created xsi:type="dcterms:W3CDTF">2011-06-28T02:13:31Z</dcterms:created>
  <dcterms:modified xsi:type="dcterms:W3CDTF">2011-06-29T17:14:11Z</dcterms:modified>
  <cp:category/>
  <cp:version/>
  <cp:contentType/>
  <cp:contentStatus/>
</cp:coreProperties>
</file>