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5" windowWidth="20475" windowHeight="9810"/>
  </bookViews>
  <sheets>
    <sheet name="工作表1" sheetId="1" r:id="rId1"/>
    <sheet name="工作表2" sheetId="2" r:id="rId2"/>
    <sheet name="工作表3" sheetId="3" r:id="rId3"/>
  </sheets>
  <calcPr calcId="124519"/>
</workbook>
</file>

<file path=xl/calcChain.xml><?xml version="1.0" encoding="utf-8"?>
<calcChain xmlns="http://schemas.openxmlformats.org/spreadsheetml/2006/main">
  <c r="A6" i="1"/>
  <c r="B6"/>
  <c r="B9" s="1"/>
  <c r="A9"/>
  <c r="C9" s="1"/>
  <c r="E9" l="1"/>
  <c r="D9"/>
  <c r="A12" s="1"/>
  <c r="B12"/>
</calcChain>
</file>

<file path=xl/sharedStrings.xml><?xml version="1.0" encoding="utf-8"?>
<sst xmlns="http://schemas.openxmlformats.org/spreadsheetml/2006/main" count="4" uniqueCount="4">
  <si>
    <t>U</t>
  </si>
  <si>
    <t>p</t>
  </si>
  <si>
    <t>LCL</t>
  </si>
  <si>
    <t>UCL</t>
  </si>
</sst>
</file>

<file path=xl/styles.xml><?xml version="1.0" encoding="utf-8"?>
<styleSheet xmlns="http://schemas.openxmlformats.org/spreadsheetml/2006/main">
  <fonts count="6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i/>
      <sz val="12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>
      <alignment vertical="center"/>
    </xf>
    <xf numFmtId="0" fontId="5" fillId="0" borderId="1" applyNumberFormat="0" applyFill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1" applyFont="1">
      <alignment vertical="center"/>
    </xf>
    <xf numFmtId="0" fontId="2" fillId="0" borderId="1" xfId="1" applyFont="1">
      <alignment vertical="center"/>
    </xf>
    <xf numFmtId="0" fontId="2" fillId="0" borderId="0" xfId="1" applyFont="1" applyFill="1" applyBorder="1">
      <alignment vertical="center"/>
    </xf>
    <xf numFmtId="0" fontId="3" fillId="0" borderId="1" xfId="1" applyFont="1">
      <alignment vertical="center"/>
    </xf>
    <xf numFmtId="0" fontId="0" fillId="0" borderId="0" xfId="0" applyFont="1">
      <alignment vertical="center"/>
    </xf>
    <xf numFmtId="0" fontId="2" fillId="0" borderId="1" xfId="1" applyFont="1" applyAlignment="1">
      <alignment vertical="top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e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D4" sqref="D4"/>
    </sheetView>
  </sheetViews>
  <sheetFormatPr defaultRowHeight="14.25"/>
  <sheetData>
    <row r="1" spans="1:5">
      <c r="A1" s="5"/>
      <c r="B1" s="5"/>
      <c r="C1" s="5"/>
      <c r="D1" s="5"/>
      <c r="E1" s="5"/>
    </row>
    <row r="2" spans="1:5" ht="15" thickBot="1">
      <c r="A2" s="1" t="s">
        <v>0</v>
      </c>
      <c r="B2" s="6"/>
      <c r="C2" s="2"/>
      <c r="D2" s="2"/>
      <c r="E2" s="2"/>
    </row>
    <row r="3" spans="1:5" ht="15.75" thickTop="1" thickBot="1">
      <c r="A3" s="4">
        <v>108</v>
      </c>
      <c r="B3" s="4">
        <v>37</v>
      </c>
      <c r="C3" s="4">
        <v>15</v>
      </c>
      <c r="D3" s="4">
        <v>3</v>
      </c>
      <c r="E3" s="4">
        <v>0.05</v>
      </c>
    </row>
    <row r="4" spans="1:5" ht="15" thickTop="1">
      <c r="A4" s="5"/>
      <c r="B4" s="5"/>
      <c r="C4" s="5"/>
      <c r="D4" s="5"/>
      <c r="E4" s="5"/>
    </row>
    <row r="5" spans="1:5" ht="15" thickBot="1">
      <c r="A5" s="2"/>
      <c r="B5" s="2"/>
      <c r="C5" s="5"/>
      <c r="D5" s="5"/>
      <c r="E5" s="5"/>
    </row>
    <row r="6" spans="1:5" ht="15.75" thickTop="1" thickBot="1">
      <c r="A6" s="4">
        <f>B3+C3^2/(2*D3)</f>
        <v>74.5</v>
      </c>
      <c r="B6" s="4">
        <f>D3*(0.5*(C3/D3)^2+(C3/D3)^3+0.25*(C3/D3)^4)</f>
        <v>881.25</v>
      </c>
      <c r="C6" s="5"/>
      <c r="D6" s="5"/>
      <c r="E6" s="5"/>
    </row>
    <row r="7" spans="1:5" ht="15" thickTop="1"/>
    <row r="8" spans="1:5" ht="15" thickBot="1">
      <c r="A8" s="2"/>
      <c r="B8" s="2"/>
      <c r="C8" s="1" t="s">
        <v>1</v>
      </c>
      <c r="D8" s="1"/>
      <c r="E8" s="1"/>
    </row>
    <row r="9" spans="1:5" ht="15.75" thickTop="1" thickBot="1">
      <c r="A9" s="4">
        <f>LN(A6-B3)</f>
        <v>3.6243409329763652</v>
      </c>
      <c r="B9" s="4">
        <f>LN(1+B6/(A6-B3)^2)</f>
        <v>0.48653293119694613</v>
      </c>
      <c r="C9" s="4">
        <f>NORMDIST((LN(A3-B3)-A9)/SQRT(B9),0,1,TRUE)</f>
        <v>0.81994517929288535</v>
      </c>
      <c r="D9" s="4">
        <f>NORMINV(C9*E3/2,0,1)</f>
        <v>-2.043557727680013</v>
      </c>
      <c r="E9" s="4">
        <f>NORMINV(C9*(1-E3/2),0,1)</f>
        <v>0.83964599834073428</v>
      </c>
    </row>
    <row r="10" spans="1:5" ht="15" thickTop="1"/>
    <row r="11" spans="1:5" ht="15" thickBot="1">
      <c r="A11" s="1" t="s">
        <v>2</v>
      </c>
      <c r="B11" s="1" t="s">
        <v>3</v>
      </c>
      <c r="C11" s="3"/>
    </row>
    <row r="12" spans="1:5" ht="15.75" thickTop="1" thickBot="1">
      <c r="A12" s="4">
        <f>B3+(A6-B3)*EXP(SQRT(B9)*D9)</f>
        <v>46.015274746134409</v>
      </c>
      <c r="B12" s="4">
        <f>B3+(A6-B3)*EXP(SQRT(B9)*E9)</f>
        <v>104.35721849299208</v>
      </c>
    </row>
    <row r="13" spans="1:5" ht="15" thickTop="1"/>
  </sheetData>
  <phoneticPr fontId="1" type="noConversion"/>
  <pageMargins left="0.7" right="0.7" top="0.75" bottom="0.75" header="0.3" footer="0.3"/>
  <pageSetup paperSize="9" orientation="portrait" r:id="rId1"/>
  <legacyDrawing r:id="rId2"/>
  <oleObjects>
    <oleObject progId="Equation.3" shapeId="1026" r:id="rId3"/>
    <oleObject progId="Equation.3" shapeId="1035" r:id="rId4"/>
    <oleObject progId="Equation.3" shapeId="1036" r:id="rId5"/>
    <oleObject progId="Equation.3" shapeId="1037" r:id="rId6"/>
    <oleObject progId="Equation.3" shapeId="1038" r:id="rId7"/>
    <oleObject progId="Equation.3" shapeId="1039" r:id="rId8"/>
    <oleObject progId="Equation.3" shapeId="1040" r:id="rId9"/>
    <oleObject progId="Equation.3" shapeId="1041" r:id="rId10"/>
    <oleObject progId="Equation.3" shapeId="1042" r:id="rId11"/>
    <oleObject progId="Equation.3" shapeId="1048" r:id="rId12"/>
    <oleObject progId="Equation.3" shapeId="1049" r:id="rId13"/>
    <oleObject progId="Equation.3" shapeId="1050" r:id="rId14"/>
    <oleObject progId="Equation.3" shapeId="1051" r:id="rId1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</dc:creator>
  <cp:lastModifiedBy>Noreen von Cramon</cp:lastModifiedBy>
  <dcterms:created xsi:type="dcterms:W3CDTF">2011-06-03T09:35:50Z</dcterms:created>
  <dcterms:modified xsi:type="dcterms:W3CDTF">2012-02-21T14:54:48Z</dcterms:modified>
</cp:coreProperties>
</file>