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55" windowWidth="16275" windowHeight="7515" tabRatio="842" activeTab="4"/>
  </bookViews>
  <sheets>
    <sheet name="MIPS-curated" sheetId="1" r:id="rId1"/>
    <sheet name="MIPS - Ho" sheetId="2" r:id="rId2"/>
    <sheet name="MIPS - Gavin" sheetId="3" r:id="rId3"/>
    <sheet name="MIPS - Krogen" sheetId="5" r:id="rId4"/>
    <sheet name="KEGG" sheetId="6" r:id="rId5"/>
    <sheet name="Chen" sheetId="7" r:id="rId6"/>
    <sheet name="CYS-2008" sheetId="8" r:id="rId7"/>
    <sheet name="protein pairs" sheetId="12" r:id="rId8"/>
    <sheet name="Gene-Pathway" sheetId="19" r:id="rId9"/>
  </sheets>
  <definedNames>
    <definedName name="_xlnm._FilterDatabase" localSheetId="2" hidden="1">'MIPS - Gavin'!$A$1:$F$232</definedName>
    <definedName name="table" localSheetId="4">KEGG!$G$2</definedName>
  </definedNames>
  <calcPr calcId="145621"/>
</workbook>
</file>

<file path=xl/calcChain.xml><?xml version="1.0" encoding="utf-8"?>
<calcChain xmlns="http://schemas.openxmlformats.org/spreadsheetml/2006/main">
  <c r="C151" i="12" l="1"/>
  <c r="S303" i="12"/>
  <c r="U304" i="12"/>
  <c r="W304" i="12"/>
  <c r="V304" i="12"/>
  <c r="H2" i="12"/>
  <c r="U303" i="12" l="1"/>
  <c r="H3" i="12" l="1"/>
  <c r="H4" i="12"/>
  <c r="H5" i="12"/>
  <c r="H6" i="12"/>
  <c r="V303" i="12" l="1"/>
  <c r="W303" i="12"/>
  <c r="T303" i="12" l="1"/>
  <c r="L157" i="12"/>
  <c r="M157" i="12"/>
  <c r="N157" i="12"/>
  <c r="O157" i="12"/>
  <c r="K157" i="12"/>
  <c r="L156" i="12"/>
  <c r="M156" i="12"/>
  <c r="N156" i="12"/>
  <c r="O156" i="12"/>
  <c r="K156" i="12"/>
  <c r="D155" i="12"/>
  <c r="E155" i="12"/>
  <c r="F155" i="12"/>
  <c r="G155" i="12"/>
  <c r="C155" i="12"/>
  <c r="D154" i="12"/>
  <c r="D156" i="12" s="1"/>
  <c r="E154" i="12"/>
  <c r="E156" i="12" s="1"/>
  <c r="F154" i="12"/>
  <c r="F156" i="12" s="1"/>
  <c r="G154" i="12"/>
  <c r="G156" i="12" s="1"/>
  <c r="C154" i="12"/>
  <c r="C156" i="12" s="1"/>
  <c r="O155" i="12" l="1"/>
  <c r="N155" i="12"/>
  <c r="M155" i="12"/>
  <c r="L155" i="12"/>
  <c r="K155" i="12"/>
  <c r="O154" i="12"/>
  <c r="N154" i="12"/>
  <c r="M154" i="12"/>
  <c r="L154" i="12"/>
  <c r="K154" i="12"/>
  <c r="O153" i="12"/>
  <c r="N153" i="12"/>
  <c r="M153" i="12"/>
  <c r="L153" i="12"/>
  <c r="K153" i="12"/>
  <c r="G153" i="12" l="1"/>
  <c r="F153" i="12"/>
  <c r="E153" i="12"/>
  <c r="D153" i="12"/>
  <c r="C153" i="12"/>
  <c r="G152" i="12"/>
  <c r="F152" i="12"/>
  <c r="E152" i="12"/>
  <c r="D152" i="12"/>
  <c r="C152" i="12"/>
  <c r="G151" i="12"/>
  <c r="F151" i="12"/>
  <c r="E151" i="12"/>
  <c r="D151" i="12"/>
  <c r="S302" i="12"/>
</calcChain>
</file>

<file path=xl/sharedStrings.xml><?xml version="1.0" encoding="utf-8"?>
<sst xmlns="http://schemas.openxmlformats.org/spreadsheetml/2006/main" count="1922" uniqueCount="1572">
  <si>
    <t>Complex</t>
  </si>
  <si>
    <t>Size</t>
  </si>
  <si>
    <t>HMS</t>
  </si>
  <si>
    <t>HMS-pvalue</t>
  </si>
  <si>
    <t>20</t>
  </si>
  <si>
    <t>40</t>
  </si>
  <si>
    <t>60</t>
  </si>
  <si>
    <t>70</t>
  </si>
  <si>
    <t>80</t>
  </si>
  <si>
    <t>90.10</t>
  </si>
  <si>
    <t>90.20</t>
  </si>
  <si>
    <t>90.30</t>
  </si>
  <si>
    <t>100</t>
  </si>
  <si>
    <t>110</t>
  </si>
  <si>
    <t>120.10</t>
  </si>
  <si>
    <t>120.20</t>
  </si>
  <si>
    <t>130</t>
  </si>
  <si>
    <t>133.10</t>
  </si>
  <si>
    <t>133.20</t>
  </si>
  <si>
    <t>133.30</t>
  </si>
  <si>
    <t>133.40</t>
  </si>
  <si>
    <t>133.50</t>
  </si>
  <si>
    <t>160</t>
  </si>
  <si>
    <t>170</t>
  </si>
  <si>
    <t>177</t>
  </si>
  <si>
    <t>180.10</t>
  </si>
  <si>
    <t>180.20</t>
  </si>
  <si>
    <t>180.30</t>
  </si>
  <si>
    <t>190.10</t>
  </si>
  <si>
    <t>190.20</t>
  </si>
  <si>
    <t>200</t>
  </si>
  <si>
    <t>210</t>
  </si>
  <si>
    <t>220</t>
  </si>
  <si>
    <t>230.10</t>
  </si>
  <si>
    <t>240.20</t>
  </si>
  <si>
    <t>250</t>
  </si>
  <si>
    <t>260.10</t>
  </si>
  <si>
    <t>260.100</t>
  </si>
  <si>
    <t>260.40</t>
  </si>
  <si>
    <t>260.50</t>
  </si>
  <si>
    <t>260.60</t>
  </si>
  <si>
    <t>260.70</t>
  </si>
  <si>
    <t>260.80</t>
  </si>
  <si>
    <t>260.90</t>
  </si>
  <si>
    <t>265</t>
  </si>
  <si>
    <t>270.10</t>
  </si>
  <si>
    <t>280</t>
  </si>
  <si>
    <t>290.10</t>
  </si>
  <si>
    <t>290.20</t>
  </si>
  <si>
    <t>295</t>
  </si>
  <si>
    <t>300</t>
  </si>
  <si>
    <t>310</t>
  </si>
  <si>
    <t>310.10</t>
  </si>
  <si>
    <t>310.20</t>
  </si>
  <si>
    <t>310.40</t>
  </si>
  <si>
    <t>320</t>
  </si>
  <si>
    <t>330</t>
  </si>
  <si>
    <t>340</t>
  </si>
  <si>
    <t>350.20</t>
  </si>
  <si>
    <t>350.30</t>
  </si>
  <si>
    <t>360.10</t>
  </si>
  <si>
    <t>370</t>
  </si>
  <si>
    <t>380</t>
  </si>
  <si>
    <t>390</t>
  </si>
  <si>
    <t>400</t>
  </si>
  <si>
    <t>410.10</t>
  </si>
  <si>
    <t>410.20</t>
  </si>
  <si>
    <t>410.30</t>
  </si>
  <si>
    <t>410.33</t>
  </si>
  <si>
    <t>410.35</t>
  </si>
  <si>
    <t>410.50</t>
  </si>
  <si>
    <t>420.20</t>
  </si>
  <si>
    <t>420.30</t>
  </si>
  <si>
    <t>420.40</t>
  </si>
  <si>
    <t>420.50</t>
  </si>
  <si>
    <t>420.60</t>
  </si>
  <si>
    <t>430</t>
  </si>
  <si>
    <t>440.20</t>
  </si>
  <si>
    <t>440.30</t>
  </si>
  <si>
    <t>440.40</t>
  </si>
  <si>
    <t>92(2)</t>
  </si>
  <si>
    <t>445.10</t>
  </si>
  <si>
    <t>445.20</t>
  </si>
  <si>
    <t>445.30</t>
  </si>
  <si>
    <t>450</t>
  </si>
  <si>
    <t>98(2)</t>
  </si>
  <si>
    <t>470</t>
  </si>
  <si>
    <t>470.10</t>
  </si>
  <si>
    <t>100(2)</t>
  </si>
  <si>
    <t>470.20</t>
  </si>
  <si>
    <t>101(2)</t>
  </si>
  <si>
    <t>475.05</t>
  </si>
  <si>
    <t>475.10</t>
  </si>
  <si>
    <t>480</t>
  </si>
  <si>
    <t>480.10</t>
  </si>
  <si>
    <t>480.20</t>
  </si>
  <si>
    <t>485</t>
  </si>
  <si>
    <t>490</t>
  </si>
  <si>
    <t>500.50</t>
  </si>
  <si>
    <t>500.60</t>
  </si>
  <si>
    <t>510.100</t>
  </si>
  <si>
    <t>510.10</t>
  </si>
  <si>
    <t>510.110</t>
  </si>
  <si>
    <t>510.120</t>
  </si>
  <si>
    <t>510.140</t>
  </si>
  <si>
    <t>510.150</t>
  </si>
  <si>
    <t>510.160</t>
  </si>
  <si>
    <t>510.170</t>
  </si>
  <si>
    <t>510.20</t>
  </si>
  <si>
    <t>510.30</t>
  </si>
  <si>
    <t>510.50</t>
  </si>
  <si>
    <t>510.80</t>
  </si>
  <si>
    <t>510.90</t>
  </si>
  <si>
    <t>520.20</t>
  </si>
  <si>
    <t>520.30</t>
  </si>
  <si>
    <t>520.40</t>
  </si>
  <si>
    <t>520.50</t>
  </si>
  <si>
    <t>131(2)</t>
  </si>
  <si>
    <t>125.10.10</t>
  </si>
  <si>
    <t>140.10.20</t>
  </si>
  <si>
    <t>140.20.20</t>
  </si>
  <si>
    <t>140.20.30</t>
  </si>
  <si>
    <t>140.30.10</t>
  </si>
  <si>
    <t>140.30.20</t>
  </si>
  <si>
    <t>140.30.30.10</t>
  </si>
  <si>
    <t>140.30.30.20</t>
  </si>
  <si>
    <t>140.30.30.30</t>
  </si>
  <si>
    <t>230.20.10</t>
  </si>
  <si>
    <t>230.20.20</t>
  </si>
  <si>
    <t>230.20.40</t>
  </si>
  <si>
    <t>260.20.10</t>
  </si>
  <si>
    <t>260.20.20</t>
  </si>
  <si>
    <t>260.20.30</t>
  </si>
  <si>
    <t>260.20.40</t>
  </si>
  <si>
    <t>260.30.10</t>
  </si>
  <si>
    <t>260.30.20</t>
  </si>
  <si>
    <t>260.30.30.10</t>
  </si>
  <si>
    <t>260.30.30.20</t>
  </si>
  <si>
    <t>260.50.10</t>
  </si>
  <si>
    <t>260.50.10.10</t>
  </si>
  <si>
    <t>260.50.20</t>
  </si>
  <si>
    <t>270.10.10</t>
  </si>
  <si>
    <t>270.20.10</t>
  </si>
  <si>
    <t>270.20.20</t>
  </si>
  <si>
    <t>270.20.30</t>
  </si>
  <si>
    <t>270.20.40</t>
  </si>
  <si>
    <t>270.20.50</t>
  </si>
  <si>
    <t>290.20.10</t>
  </si>
  <si>
    <t>290.20.20</t>
  </si>
  <si>
    <t>290.20.30</t>
  </si>
  <si>
    <t>350.10.10</t>
  </si>
  <si>
    <t>360.10.10</t>
  </si>
  <si>
    <t>360.10.20</t>
  </si>
  <si>
    <t>410.40.100</t>
  </si>
  <si>
    <t>410.40.110</t>
  </si>
  <si>
    <t>410.40.140</t>
  </si>
  <si>
    <t>410.40.20</t>
  </si>
  <si>
    <t>410.40.30</t>
  </si>
  <si>
    <t>410.40.40</t>
  </si>
  <si>
    <t>410.40.60</t>
  </si>
  <si>
    <t>410.40.90</t>
  </si>
  <si>
    <t>440.10.10</t>
  </si>
  <si>
    <t>440.10.20</t>
  </si>
  <si>
    <t>440.10.30</t>
  </si>
  <si>
    <t>440.12.10</t>
  </si>
  <si>
    <t>440.12.20</t>
  </si>
  <si>
    <t>440.12.30</t>
  </si>
  <si>
    <t>440.14.10</t>
  </si>
  <si>
    <t>440.30.10</t>
  </si>
  <si>
    <t>440.30.10.10</t>
  </si>
  <si>
    <t>440.30.10.20</t>
  </si>
  <si>
    <t>440.30.20</t>
  </si>
  <si>
    <t>440.30.30</t>
  </si>
  <si>
    <t>440.40.10</t>
  </si>
  <si>
    <t>470.30.10</t>
  </si>
  <si>
    <t>480.10.05</t>
  </si>
  <si>
    <t>500.10.100</t>
  </si>
  <si>
    <t>500.10.110</t>
  </si>
  <si>
    <t>500.10.20</t>
  </si>
  <si>
    <t>500.10.30</t>
  </si>
  <si>
    <t>500.10.40</t>
  </si>
  <si>
    <t>500.10.50</t>
  </si>
  <si>
    <t>500.10.80</t>
  </si>
  <si>
    <t>500.20.10</t>
  </si>
  <si>
    <t>500.20.20</t>
  </si>
  <si>
    <t>500.40.10</t>
  </si>
  <si>
    <t>500.40.20</t>
  </si>
  <si>
    <t>500.60.10</t>
  </si>
  <si>
    <t>500.60.20</t>
  </si>
  <si>
    <t>510.180.10.10</t>
  </si>
  <si>
    <t>510.180.10.20</t>
  </si>
  <si>
    <t>510.180.10.30</t>
  </si>
  <si>
    <t>510.180.10.40</t>
  </si>
  <si>
    <t>510.180.20</t>
  </si>
  <si>
    <t>510.180.30.10</t>
  </si>
  <si>
    <t>510.180.30.20</t>
  </si>
  <si>
    <t>510.180.30.30</t>
  </si>
  <si>
    <t>510.180.50.10</t>
  </si>
  <si>
    <t>510.180.50.20</t>
  </si>
  <si>
    <t>510.190.10</t>
  </si>
  <si>
    <t>510.190.10.10</t>
  </si>
  <si>
    <t>510.190.10.20.10</t>
  </si>
  <si>
    <t>510.190.10.20.20</t>
  </si>
  <si>
    <t>510.190.100</t>
  </si>
  <si>
    <t>510.190.110</t>
  </si>
  <si>
    <t>510.190.120</t>
  </si>
  <si>
    <t>510.190.130</t>
  </si>
  <si>
    <t>510.190.140</t>
  </si>
  <si>
    <t>510.190.150</t>
  </si>
  <si>
    <t>510.190.160.10</t>
  </si>
  <si>
    <t>510.190.160.20</t>
  </si>
  <si>
    <t>510.190.160.30</t>
  </si>
  <si>
    <t>510.190.190</t>
  </si>
  <si>
    <t>510.190.200</t>
  </si>
  <si>
    <t>510.190.30</t>
  </si>
  <si>
    <t>510.190.40</t>
  </si>
  <si>
    <t>510.190.50</t>
  </si>
  <si>
    <t>510.190.60</t>
  </si>
  <si>
    <t>510.190.70</t>
  </si>
  <si>
    <t>510.190.80</t>
  </si>
  <si>
    <t>510.190.90</t>
  </si>
  <si>
    <t>510.40.10</t>
  </si>
  <si>
    <t>510.40.20</t>
  </si>
  <si>
    <t>510.70.20</t>
  </si>
  <si>
    <t>520.10.10</t>
  </si>
  <si>
    <t>520.10.20</t>
  </si>
  <si>
    <t>ID</t>
  </si>
  <si>
    <t>Code</t>
  </si>
  <si>
    <t>Internal ID</t>
  </si>
  <si>
    <t>550.2.10</t>
  </si>
  <si>
    <t>550.2.11</t>
  </si>
  <si>
    <t>550.2.110</t>
  </si>
  <si>
    <t>550.2.12</t>
  </si>
  <si>
    <t>550.2.122</t>
  </si>
  <si>
    <t>550.2.124</t>
  </si>
  <si>
    <t>550.2.131</t>
  </si>
  <si>
    <t>550.2.136</t>
  </si>
  <si>
    <t>550.2.144</t>
  </si>
  <si>
    <t>550.2.148</t>
  </si>
  <si>
    <t>550.2.159</t>
  </si>
  <si>
    <t>550.2.162</t>
  </si>
  <si>
    <t>550.2.167</t>
  </si>
  <si>
    <t>550.2.177</t>
  </si>
  <si>
    <t>550.2.178</t>
  </si>
  <si>
    <t>550.2.18</t>
  </si>
  <si>
    <t>550.2.184</t>
  </si>
  <si>
    <t>550.2.189</t>
  </si>
  <si>
    <t>550.2.19</t>
  </si>
  <si>
    <t>550.2.192</t>
  </si>
  <si>
    <t>550.2.193</t>
  </si>
  <si>
    <t>550.2.197</t>
  </si>
  <si>
    <t>550.2.199</t>
  </si>
  <si>
    <t>550.2.20</t>
  </si>
  <si>
    <t>550.2.211</t>
  </si>
  <si>
    <t>550.2.213</t>
  </si>
  <si>
    <t>550.2.217</t>
  </si>
  <si>
    <t>550.2.218</t>
  </si>
  <si>
    <t>550.2.219</t>
  </si>
  <si>
    <t>550.2.225</t>
  </si>
  <si>
    <t>550.2.226</t>
  </si>
  <si>
    <t>550.2.230</t>
  </si>
  <si>
    <t>550.2.231</t>
  </si>
  <si>
    <t>550.2.235</t>
  </si>
  <si>
    <t>550.2.236</t>
  </si>
  <si>
    <t>550.2.24</t>
  </si>
  <si>
    <t>550.2.245</t>
  </si>
  <si>
    <t>550.2.247</t>
  </si>
  <si>
    <t>550.2.249</t>
  </si>
  <si>
    <t>550.2.263</t>
  </si>
  <si>
    <t>550.2.268</t>
  </si>
  <si>
    <t>550.2.273</t>
  </si>
  <si>
    <t>550.2.276</t>
  </si>
  <si>
    <t>550.2.277</t>
  </si>
  <si>
    <t>550.2.280</t>
  </si>
  <si>
    <t>550.2.282</t>
  </si>
  <si>
    <t>550.2.287</t>
  </si>
  <si>
    <t>550.2.291</t>
  </si>
  <si>
    <t>550.2.293</t>
  </si>
  <si>
    <t>550.2.3</t>
  </si>
  <si>
    <t>550.2.30</t>
  </si>
  <si>
    <t>550.2.306</t>
  </si>
  <si>
    <t>550.2.307</t>
  </si>
  <si>
    <t>550.2.309</t>
  </si>
  <si>
    <t>550.2.324</t>
  </si>
  <si>
    <t>550.2.325</t>
  </si>
  <si>
    <t>550.2.331</t>
  </si>
  <si>
    <t>550.2.335</t>
  </si>
  <si>
    <t>550.2.339</t>
  </si>
  <si>
    <t>550.2.342</t>
  </si>
  <si>
    <t>550.2.349</t>
  </si>
  <si>
    <t>550.2.358</t>
  </si>
  <si>
    <t>550.2.359</t>
  </si>
  <si>
    <t>550.2.361</t>
  </si>
  <si>
    <t>550.2.366</t>
  </si>
  <si>
    <t>550.2.38</t>
  </si>
  <si>
    <t>550.2.387</t>
  </si>
  <si>
    <t>550.2.393</t>
  </si>
  <si>
    <t>550.2.395</t>
  </si>
  <si>
    <t>550.2.399</t>
  </si>
  <si>
    <t>550.2.407</t>
  </si>
  <si>
    <t>550.2.408</t>
  </si>
  <si>
    <t>550.2.414</t>
  </si>
  <si>
    <t>550.2.422</t>
  </si>
  <si>
    <t>550.2.428</t>
  </si>
  <si>
    <t>550.2.431</t>
  </si>
  <si>
    <t>550.2.432</t>
  </si>
  <si>
    <t>550.2.433</t>
  </si>
  <si>
    <t>550.2.436</t>
  </si>
  <si>
    <t>550.2.44</t>
  </si>
  <si>
    <t>550.2.443</t>
  </si>
  <si>
    <t>550.2.452</t>
  </si>
  <si>
    <t>550.2.456</t>
  </si>
  <si>
    <t>550.2.471</t>
  </si>
  <si>
    <t>550.2.483</t>
  </si>
  <si>
    <t>550.2.488</t>
  </si>
  <si>
    <t>550.2.492</t>
  </si>
  <si>
    <t>550.2.494</t>
  </si>
  <si>
    <t>550.2.496</t>
  </si>
  <si>
    <t>550.2.499</t>
  </si>
  <si>
    <t>550.2.502</t>
  </si>
  <si>
    <t>550.2.503</t>
  </si>
  <si>
    <t>550.2.51</t>
  </si>
  <si>
    <t>550.2.516</t>
  </si>
  <si>
    <t>550.2.522</t>
  </si>
  <si>
    <t>550.2.526</t>
  </si>
  <si>
    <t>550.2.527</t>
  </si>
  <si>
    <t>550.2.53</t>
  </si>
  <si>
    <t>550.2.531</t>
  </si>
  <si>
    <t>550.2.537</t>
  </si>
  <si>
    <t>550.2.539</t>
  </si>
  <si>
    <t>550.2.54</t>
  </si>
  <si>
    <t>550.2.542</t>
  </si>
  <si>
    <t>550.2.55</t>
  </si>
  <si>
    <t>550.2.57</t>
  </si>
  <si>
    <t>550.2.59</t>
  </si>
  <si>
    <t>550.2.65</t>
  </si>
  <si>
    <t>550.2.8</t>
  </si>
  <si>
    <t>550.2.80</t>
  </si>
  <si>
    <t>550.2.86</t>
  </si>
  <si>
    <t>550.2.107</t>
  </si>
  <si>
    <t>550.2.121</t>
  </si>
  <si>
    <t>550.2.127</t>
  </si>
  <si>
    <t>550.2.139</t>
  </si>
  <si>
    <t>550.2.140</t>
  </si>
  <si>
    <t>550.2.145</t>
  </si>
  <si>
    <t>550.2.149</t>
  </si>
  <si>
    <t>550.2.15</t>
  </si>
  <si>
    <t>550.2.170</t>
  </si>
  <si>
    <t>550.2.175</t>
  </si>
  <si>
    <t>550.2.179</t>
  </si>
  <si>
    <t>550.2.185</t>
  </si>
  <si>
    <t>550.2.188</t>
  </si>
  <si>
    <t>550.2.190</t>
  </si>
  <si>
    <t>550.2.191</t>
  </si>
  <si>
    <t>550.2.195</t>
  </si>
  <si>
    <t>550.2.196</t>
  </si>
  <si>
    <t>550.2.2</t>
  </si>
  <si>
    <t>550.2.202</t>
  </si>
  <si>
    <t>550.2.208</t>
  </si>
  <si>
    <t>550.2.21</t>
  </si>
  <si>
    <t>550.2.220</t>
  </si>
  <si>
    <t>550.2.222</t>
  </si>
  <si>
    <t>550.2.229</t>
  </si>
  <si>
    <t>550.2.242</t>
  </si>
  <si>
    <t>550.2.248</t>
  </si>
  <si>
    <t>550.2.251</t>
  </si>
  <si>
    <t>550.2.252</t>
  </si>
  <si>
    <t>550.2.255</t>
  </si>
  <si>
    <t>550.2.262</t>
  </si>
  <si>
    <t>550.2.266</t>
  </si>
  <si>
    <t>550.2.269</t>
  </si>
  <si>
    <t>550.2.285</t>
  </si>
  <si>
    <t>550.2.286</t>
  </si>
  <si>
    <t>550.2.299</t>
  </si>
  <si>
    <t>550.2.303</t>
  </si>
  <si>
    <t>550.2.311</t>
  </si>
  <si>
    <t>550.2.317</t>
  </si>
  <si>
    <t>550.2.32</t>
  </si>
  <si>
    <t>550.2.330</t>
  </si>
  <si>
    <t>550.2.343</t>
  </si>
  <si>
    <t>550.2.354</t>
  </si>
  <si>
    <t>550.2.373</t>
  </si>
  <si>
    <t>550.2.384</t>
  </si>
  <si>
    <t>550.2.390</t>
  </si>
  <si>
    <t>550.2.391</t>
  </si>
  <si>
    <t>550.2.397</t>
  </si>
  <si>
    <t>550.2.40</t>
  </si>
  <si>
    <t>550.2.409</t>
  </si>
  <si>
    <t>550.2.411</t>
  </si>
  <si>
    <t>550.2.419</t>
  </si>
  <si>
    <t>550.2.425</t>
  </si>
  <si>
    <t>550.2.430</t>
  </si>
  <si>
    <t>550.2.448</t>
  </si>
  <si>
    <t>550.2.450</t>
  </si>
  <si>
    <t>550.2.457</t>
  </si>
  <si>
    <t>550.2.461</t>
  </si>
  <si>
    <t>550.2.462</t>
  </si>
  <si>
    <t>550.2.465</t>
  </si>
  <si>
    <t>550.2.472</t>
  </si>
  <si>
    <t>550.2.478</t>
  </si>
  <si>
    <t>550.2.482</t>
  </si>
  <si>
    <t>550.2.484</t>
  </si>
  <si>
    <t>550.2.487</t>
  </si>
  <si>
    <t>550.2.490</t>
  </si>
  <si>
    <t>550.2.498</t>
  </si>
  <si>
    <t>550.2.509</t>
  </si>
  <si>
    <t>550.2.510</t>
  </si>
  <si>
    <t>550.2.514</t>
  </si>
  <si>
    <t>550.2.519</t>
  </si>
  <si>
    <t>550.2.529</t>
  </si>
  <si>
    <t>550.2.530</t>
  </si>
  <si>
    <t>550.2.533</t>
  </si>
  <si>
    <t>550.2.547</t>
  </si>
  <si>
    <t>550.2.551</t>
  </si>
  <si>
    <t>550.2.63</t>
  </si>
  <si>
    <t>550.2.7</t>
  </si>
  <si>
    <t>550.2.72</t>
  </si>
  <si>
    <t>550.2.73</t>
  </si>
  <si>
    <t>550.2.75</t>
  </si>
  <si>
    <t>550.2.97</t>
  </si>
  <si>
    <t>550.2.104</t>
  </si>
  <si>
    <t>550.2.105</t>
  </si>
  <si>
    <t>550.2.116</t>
  </si>
  <si>
    <t>550.2.117</t>
  </si>
  <si>
    <t>550.2.125</t>
  </si>
  <si>
    <t>550.2.126</t>
  </si>
  <si>
    <t>550.2.128</t>
  </si>
  <si>
    <t>550.2.130</t>
  </si>
  <si>
    <t>550.2.138</t>
  </si>
  <si>
    <t>550.2.160</t>
  </si>
  <si>
    <t>550.2.168</t>
  </si>
  <si>
    <t>550.2.172</t>
  </si>
  <si>
    <t>550.2.173</t>
  </si>
  <si>
    <t>550.2.176</t>
  </si>
  <si>
    <t>550.2.180</t>
  </si>
  <si>
    <t>550.2.194</t>
  </si>
  <si>
    <t>550.2.227</t>
  </si>
  <si>
    <t>550.2.237</t>
  </si>
  <si>
    <t>550.2.239</t>
  </si>
  <si>
    <t>550.2.241</t>
  </si>
  <si>
    <t>550.2.243</t>
  </si>
  <si>
    <t>550.2.25</t>
  </si>
  <si>
    <t>550.2.253</t>
  </si>
  <si>
    <t>550.2.260</t>
  </si>
  <si>
    <t>550.2.27</t>
  </si>
  <si>
    <t>550.2.270</t>
  </si>
  <si>
    <t>550.2.281</t>
  </si>
  <si>
    <t>550.2.288</t>
  </si>
  <si>
    <t>550.2.290</t>
  </si>
  <si>
    <t>550.2.294</t>
  </si>
  <si>
    <t>550.2.295</t>
  </si>
  <si>
    <t>550.2.310</t>
  </si>
  <si>
    <t>550.2.314</t>
  </si>
  <si>
    <t>550.2.323</t>
  </si>
  <si>
    <t>550.2.326</t>
  </si>
  <si>
    <t>550.2.337</t>
  </si>
  <si>
    <t>550.2.355</t>
  </si>
  <si>
    <t>550.2.356</t>
  </si>
  <si>
    <t>550.2.362</t>
  </si>
  <si>
    <t>550.2.372</t>
  </si>
  <si>
    <t>550.2.377</t>
  </si>
  <si>
    <t>550.2.386</t>
  </si>
  <si>
    <t>550.2.392</t>
  </si>
  <si>
    <t>550.2.394</t>
  </si>
  <si>
    <t>550.2.401</t>
  </si>
  <si>
    <t>550.2.403</t>
  </si>
  <si>
    <t>550.2.406</t>
  </si>
  <si>
    <t>550.2.415</t>
  </si>
  <si>
    <t>550.2.45</t>
  </si>
  <si>
    <t>550.2.455</t>
  </si>
  <si>
    <t>550.2.463</t>
  </si>
  <si>
    <t>550.2.466</t>
  </si>
  <si>
    <t>550.2.473</t>
  </si>
  <si>
    <t>550.2.474</t>
  </si>
  <si>
    <t>550.2.491</t>
  </si>
  <si>
    <t>550.2.5</t>
  </si>
  <si>
    <t>550.2.50</t>
  </si>
  <si>
    <t>550.2.512</t>
  </si>
  <si>
    <t>550.2.513</t>
  </si>
  <si>
    <t>550.2.515</t>
  </si>
  <si>
    <t>550.2.518</t>
  </si>
  <si>
    <t>550.2.536</t>
  </si>
  <si>
    <t>550.2.550</t>
  </si>
  <si>
    <t>550.2.60</t>
  </si>
  <si>
    <t>550.2.61</t>
  </si>
  <si>
    <t>550.2.66</t>
  </si>
  <si>
    <t>550.2.67</t>
  </si>
  <si>
    <t>550.2.76</t>
  </si>
  <si>
    <t>550.2.81</t>
  </si>
  <si>
    <t>550.2.83</t>
  </si>
  <si>
    <t>550.2.85</t>
  </si>
  <si>
    <t>550.2.100</t>
  </si>
  <si>
    <t>550.2.102</t>
  </si>
  <si>
    <t>550.2.129</t>
  </si>
  <si>
    <t>550.2.135</t>
  </si>
  <si>
    <t>550.2.16</t>
  </si>
  <si>
    <t>550.2.164</t>
  </si>
  <si>
    <t>550.2.186</t>
  </si>
  <si>
    <t>550.2.198</t>
  </si>
  <si>
    <t>550.2.209</t>
  </si>
  <si>
    <t>550.2.210</t>
  </si>
  <si>
    <t>550.2.212</t>
  </si>
  <si>
    <t>550.2.250</t>
  </si>
  <si>
    <t>550.2.259</t>
  </si>
  <si>
    <t>550.2.264</t>
  </si>
  <si>
    <t>550.2.292</t>
  </si>
  <si>
    <t>550.2.321</t>
  </si>
  <si>
    <t>550.2.333</t>
  </si>
  <si>
    <t>550.2.345</t>
  </si>
  <si>
    <t>550.2.351</t>
  </si>
  <si>
    <t>550.2.36</t>
  </si>
  <si>
    <t>550.2.365</t>
  </si>
  <si>
    <t>550.2.368</t>
  </si>
  <si>
    <t>550.2.371</t>
  </si>
  <si>
    <t>550.2.396</t>
  </si>
  <si>
    <t>550.2.398</t>
  </si>
  <si>
    <t>550.2.417</t>
  </si>
  <si>
    <t>550.2.421</t>
  </si>
  <si>
    <t>550.2.434</t>
  </si>
  <si>
    <t>550.2.441</t>
  </si>
  <si>
    <t>550.2.453</t>
  </si>
  <si>
    <t>550.2.489</t>
  </si>
  <si>
    <t>550.2.506</t>
  </si>
  <si>
    <t>550.2.528</t>
  </si>
  <si>
    <t>550.2.540</t>
  </si>
  <si>
    <t>550.2.541</t>
  </si>
  <si>
    <t>550.2.546</t>
  </si>
  <si>
    <t>550.2.70</t>
  </si>
  <si>
    <t>550.2.71</t>
  </si>
  <si>
    <t>550.2.93</t>
  </si>
  <si>
    <t>550.2.108</t>
  </si>
  <si>
    <t>550.2.114</t>
  </si>
  <si>
    <t>550.2.118</t>
  </si>
  <si>
    <t>550.2.157</t>
  </si>
  <si>
    <t>550.2.158</t>
  </si>
  <si>
    <t>550.2.171</t>
  </si>
  <si>
    <t>550.2.183</t>
  </si>
  <si>
    <t>550.2.214</t>
  </si>
  <si>
    <t>550.2.228</t>
  </si>
  <si>
    <t>550.2.256</t>
  </si>
  <si>
    <t>550.2.305</t>
  </si>
  <si>
    <t>550.2.312</t>
  </si>
  <si>
    <t>550.2.352</t>
  </si>
  <si>
    <t>550.2.405</t>
  </si>
  <si>
    <t>550.2.41</t>
  </si>
  <si>
    <t>550.2.410</t>
  </si>
  <si>
    <t>550.2.420</t>
  </si>
  <si>
    <t>550.2.423</t>
  </si>
  <si>
    <t>550.2.43</t>
  </si>
  <si>
    <t>550.2.442</t>
  </si>
  <si>
    <t>550.2.445</t>
  </si>
  <si>
    <t>550.2.467</t>
  </si>
  <si>
    <t>550.2.501</t>
  </si>
  <si>
    <t>550.2.508</t>
  </si>
  <si>
    <t>550.2.521</t>
  </si>
  <si>
    <t>550.2.544</t>
  </si>
  <si>
    <t>550.2.549</t>
  </si>
  <si>
    <t>550.2.1</t>
  </si>
  <si>
    <t>550.2.14</t>
  </si>
  <si>
    <t>550.2.142</t>
  </si>
  <si>
    <t>550.2.174</t>
  </si>
  <si>
    <t>550.2.203</t>
  </si>
  <si>
    <t>550.2.206</t>
  </si>
  <si>
    <t>550.2.216</t>
  </si>
  <si>
    <t>550.2.223</t>
  </si>
  <si>
    <t>550.2.224</t>
  </si>
  <si>
    <t>550.2.275</t>
  </si>
  <si>
    <t>550.2.28</t>
  </si>
  <si>
    <t>550.2.297</t>
  </si>
  <si>
    <t>550.2.298</t>
  </si>
  <si>
    <t>550.2.300</t>
  </si>
  <si>
    <t>550.2.301</t>
  </si>
  <si>
    <t>550.2.315</t>
  </si>
  <si>
    <t>550.2.329</t>
  </si>
  <si>
    <t>550.2.33</t>
  </si>
  <si>
    <t>550.2.332</t>
  </si>
  <si>
    <t>550.2.340</t>
  </si>
  <si>
    <t>550.2.357</t>
  </si>
  <si>
    <t>550.2.381</t>
  </si>
  <si>
    <t>550.2.383</t>
  </si>
  <si>
    <t>550.2.413</t>
  </si>
  <si>
    <t>550.2.418</t>
  </si>
  <si>
    <t>550.2.449</t>
  </si>
  <si>
    <t>550.2.486</t>
  </si>
  <si>
    <t>550.2.52</t>
  </si>
  <si>
    <t>550.2.525</t>
  </si>
  <si>
    <t>550.2.545</t>
  </si>
  <si>
    <t>550.2.552</t>
  </si>
  <si>
    <t>550.2.64</t>
  </si>
  <si>
    <t>550.2.99</t>
  </si>
  <si>
    <t>550.2.120</t>
  </si>
  <si>
    <t>550.2.141</t>
  </si>
  <si>
    <t>550.2.215</t>
  </si>
  <si>
    <t>550.2.234</t>
  </si>
  <si>
    <t>550.2.265</t>
  </si>
  <si>
    <t>550.2.274</t>
  </si>
  <si>
    <t>550.2.289</t>
  </si>
  <si>
    <t>550.2.322</t>
  </si>
  <si>
    <t>550.2.347</t>
  </si>
  <si>
    <t>550.2.348</t>
  </si>
  <si>
    <t>550.2.363</t>
  </si>
  <si>
    <t>550.2.364</t>
  </si>
  <si>
    <t>550.2.370</t>
  </si>
  <si>
    <t>550.2.382</t>
  </si>
  <si>
    <t>550.2.385</t>
  </si>
  <si>
    <t>550.2.39</t>
  </si>
  <si>
    <t>550.2.400</t>
  </si>
  <si>
    <t>550.2.42</t>
  </si>
  <si>
    <t>550.2.426</t>
  </si>
  <si>
    <t>550.2.427</t>
  </si>
  <si>
    <t>550.2.429</t>
  </si>
  <si>
    <t>550.2.444</t>
  </si>
  <si>
    <t>550.2.447</t>
  </si>
  <si>
    <t>550.2.451</t>
  </si>
  <si>
    <t>550.2.454</t>
  </si>
  <si>
    <t>550.2.78</t>
  </si>
  <si>
    <t>550.2.84</t>
  </si>
  <si>
    <t>550.2.87</t>
  </si>
  <si>
    <t>550.2.106</t>
  </si>
  <si>
    <t>550.2.112</t>
  </si>
  <si>
    <t>550.2.143</t>
  </si>
  <si>
    <t>550.2.153</t>
  </si>
  <si>
    <t>550.2.154</t>
  </si>
  <si>
    <t>550.2.232</t>
  </si>
  <si>
    <t>550.2.254</t>
  </si>
  <si>
    <t>550.2.261</t>
  </si>
  <si>
    <t>550.2.278</t>
  </si>
  <si>
    <t>550.2.302</t>
  </si>
  <si>
    <t>550.2.304</t>
  </si>
  <si>
    <t>550.2.31</t>
  </si>
  <si>
    <t>550.2.319</t>
  </si>
  <si>
    <t>550.2.344</t>
  </si>
  <si>
    <t>550.2.346</t>
  </si>
  <si>
    <t>550.2.367</t>
  </si>
  <si>
    <t>550.2.404</t>
  </si>
  <si>
    <t>550.2.47</t>
  </si>
  <si>
    <t>550.2.74</t>
  </si>
  <si>
    <t>550.2.89</t>
  </si>
  <si>
    <t>550.2.151</t>
  </si>
  <si>
    <t>550.2.155</t>
  </si>
  <si>
    <t>550.2.163</t>
  </si>
  <si>
    <t>550.2.165</t>
  </si>
  <si>
    <t>550.2.181</t>
  </si>
  <si>
    <t>550.2.207</t>
  </si>
  <si>
    <t>550.2.258</t>
  </si>
  <si>
    <t>550.2.26</t>
  </si>
  <si>
    <t>550.2.271</t>
  </si>
  <si>
    <t>550.2.296</t>
  </si>
  <si>
    <t>550.2.313</t>
  </si>
  <si>
    <t>550.2.328</t>
  </si>
  <si>
    <t>550.2.34</t>
  </si>
  <si>
    <t>550.2.402</t>
  </si>
  <si>
    <t>550.2.459</t>
  </si>
  <si>
    <t>550.2.46</t>
  </si>
  <si>
    <t>550.2.469</t>
  </si>
  <si>
    <t>550.2.48</t>
  </si>
  <si>
    <t>550.2.480</t>
  </si>
  <si>
    <t>550.2.485</t>
  </si>
  <si>
    <t>550.2.532</t>
  </si>
  <si>
    <t>550.2.548</t>
  </si>
  <si>
    <t>550.2.58</t>
  </si>
  <si>
    <t>550.2.68</t>
  </si>
  <si>
    <t>550.2.77</t>
  </si>
  <si>
    <t>550.2.88</t>
  </si>
  <si>
    <t>550.2.9</t>
  </si>
  <si>
    <t>550.2.113</t>
  </si>
  <si>
    <t>550.2.187</t>
  </si>
  <si>
    <t>550.2.279</t>
  </si>
  <si>
    <t>550.2.284</t>
  </si>
  <si>
    <t>550.2.318</t>
  </si>
  <si>
    <t>550.2.389</t>
  </si>
  <si>
    <t>550.2.412</t>
  </si>
  <si>
    <t>550.2.437</t>
  </si>
  <si>
    <t>550.2.511</t>
  </si>
  <si>
    <t>550.2.69</t>
  </si>
  <si>
    <t>550.2.201</t>
  </si>
  <si>
    <t>550.2.350</t>
  </si>
  <si>
    <t>550.2.424</t>
  </si>
  <si>
    <t>550.2.90</t>
  </si>
  <si>
    <t>550.2.119</t>
  </si>
  <si>
    <t>550.2.147</t>
  </si>
  <si>
    <t>550.2.156</t>
  </si>
  <si>
    <t>550.2.17</t>
  </si>
  <si>
    <t>550.2.221</t>
  </si>
  <si>
    <t>550.2.233</t>
  </si>
  <si>
    <t>550.2.272</t>
  </si>
  <si>
    <t>550.2.29</t>
  </si>
  <si>
    <t>550.2.327</t>
  </si>
  <si>
    <t>550.2.378</t>
  </si>
  <si>
    <t>550.2.380</t>
  </si>
  <si>
    <t>550.2.439</t>
  </si>
  <si>
    <t>550.2.534</t>
  </si>
  <si>
    <t>550.2.137</t>
  </si>
  <si>
    <t>550.2.161</t>
  </si>
  <si>
    <t>550.2.169</t>
  </si>
  <si>
    <t>550.2.238</t>
  </si>
  <si>
    <t>550.2.240</t>
  </si>
  <si>
    <t>550.2.336</t>
  </si>
  <si>
    <t>550.2.35</t>
  </si>
  <si>
    <t>550.2.79</t>
  </si>
  <si>
    <t>550.2.182</t>
  </si>
  <si>
    <t>550.2.204</t>
  </si>
  <si>
    <t>550.2.458</t>
  </si>
  <si>
    <t>550.2.497</t>
  </si>
  <si>
    <t>550.2.535</t>
  </si>
  <si>
    <t>550.2.96</t>
  </si>
  <si>
    <t>550.2.103</t>
  </si>
  <si>
    <t>550.2.109</t>
  </si>
  <si>
    <t>550.2.133</t>
  </si>
  <si>
    <t>550.2.475</t>
  </si>
  <si>
    <t>550.2.49</t>
  </si>
  <si>
    <t>550.2.95</t>
  </si>
  <si>
    <t>550.2.205</t>
  </si>
  <si>
    <t>550.2.257</t>
  </si>
  <si>
    <t>550.2.369</t>
  </si>
  <si>
    <t>550.2.37</t>
  </si>
  <si>
    <t>550.2.374</t>
  </si>
  <si>
    <t>550.2.283</t>
  </si>
  <si>
    <t>550.2.334</t>
  </si>
  <si>
    <t>550.2.468</t>
  </si>
  <si>
    <t>550.2.6</t>
  </si>
  <si>
    <t>550.2.267</t>
  </si>
  <si>
    <t>550.2.111</t>
  </si>
  <si>
    <t>550.2.150</t>
  </si>
  <si>
    <t>550.2.308</t>
  </si>
  <si>
    <t>550.2.353</t>
  </si>
  <si>
    <t>550.2.375</t>
  </si>
  <si>
    <t>550.2.101</t>
  </si>
  <si>
    <t>550.2.517</t>
  </si>
  <si>
    <t>550.2.13</t>
  </si>
  <si>
    <t>550.2.493</t>
  </si>
  <si>
    <t>550.2.62</t>
  </si>
  <si>
    <t>550.2.200</t>
  </si>
  <si>
    <t>550.2.23</t>
  </si>
  <si>
    <t>550.2.505</t>
  </si>
  <si>
    <t>550.2.91</t>
  </si>
  <si>
    <t>550.2.320</t>
  </si>
  <si>
    <t>550.2.360</t>
  </si>
  <si>
    <t>550.2.379</t>
  </si>
  <si>
    <t>550.1.100</t>
  </si>
  <si>
    <t>550.1.112</t>
  </si>
  <si>
    <t>550.1.113</t>
  </si>
  <si>
    <t>550.1.12</t>
  </si>
  <si>
    <t>550.1.121</t>
  </si>
  <si>
    <t>550.1.13</t>
  </si>
  <si>
    <t>550.1.15</t>
  </si>
  <si>
    <t>550.1.153</t>
  </si>
  <si>
    <t>550.1.156</t>
  </si>
  <si>
    <t>550.1.158</t>
  </si>
  <si>
    <t>550.1.159</t>
  </si>
  <si>
    <t>550.1.16</t>
  </si>
  <si>
    <t>550.1.162</t>
  </si>
  <si>
    <t>550.1.163</t>
  </si>
  <si>
    <t>550.1.172</t>
  </si>
  <si>
    <t>550.1.174</t>
  </si>
  <si>
    <t>550.1.180</t>
  </si>
  <si>
    <t>550.1.182</t>
  </si>
  <si>
    <t>550.1.185</t>
  </si>
  <si>
    <t>550.1.186</t>
  </si>
  <si>
    <t>550.1.187</t>
  </si>
  <si>
    <t>550.1.2</t>
  </si>
  <si>
    <t>550.1.20</t>
  </si>
  <si>
    <t>550.1.219</t>
  </si>
  <si>
    <t>550.1.22</t>
  </si>
  <si>
    <t>550.1.223</t>
  </si>
  <si>
    <t>550.1.225</t>
  </si>
  <si>
    <t>550.1.232</t>
  </si>
  <si>
    <t>550.1.24</t>
  </si>
  <si>
    <t>550.1.26</t>
  </si>
  <si>
    <t>550.1.28</t>
  </si>
  <si>
    <t>550.1.33</t>
  </si>
  <si>
    <t>550.1.38</t>
  </si>
  <si>
    <t>550.1.43</t>
  </si>
  <si>
    <t>550.1.46</t>
  </si>
  <si>
    <t>550.1.48</t>
  </si>
  <si>
    <t>550.1.49</t>
  </si>
  <si>
    <t>550.1.50</t>
  </si>
  <si>
    <t>550.1.56</t>
  </si>
  <si>
    <t>550.1.57</t>
  </si>
  <si>
    <t>550.1.60</t>
  </si>
  <si>
    <t>550.1.61</t>
  </si>
  <si>
    <t>550.1.63</t>
  </si>
  <si>
    <t>550.1.64</t>
  </si>
  <si>
    <t>550.1.66</t>
  </si>
  <si>
    <t>550.1.76</t>
  </si>
  <si>
    <t>550.1.83</t>
  </si>
  <si>
    <t>550.1.90</t>
  </si>
  <si>
    <t>550.1.93</t>
  </si>
  <si>
    <t>550.1.94</t>
  </si>
  <si>
    <t>550.1.97</t>
  </si>
  <si>
    <t>550.1.117</t>
  </si>
  <si>
    <t>550.1.122</t>
  </si>
  <si>
    <t>550.1.126</t>
  </si>
  <si>
    <t>550.1.128</t>
  </si>
  <si>
    <t>550.1.129</t>
  </si>
  <si>
    <t>550.1.131</t>
  </si>
  <si>
    <t>550.1.132</t>
  </si>
  <si>
    <t>550.1.137</t>
  </si>
  <si>
    <t>550.1.151</t>
  </si>
  <si>
    <t>550.1.157</t>
  </si>
  <si>
    <t>550.1.160</t>
  </si>
  <si>
    <t>550.1.164</t>
  </si>
  <si>
    <t>550.1.165</t>
  </si>
  <si>
    <t>550.1.168</t>
  </si>
  <si>
    <t>550.1.173</t>
  </si>
  <si>
    <t>550.1.175</t>
  </si>
  <si>
    <t>550.1.183</t>
  </si>
  <si>
    <t>550.1.188</t>
  </si>
  <si>
    <t>550.1.217</t>
  </si>
  <si>
    <t>550.1.218</t>
  </si>
  <si>
    <t>550.1.222</t>
  </si>
  <si>
    <t>550.1.227</t>
  </si>
  <si>
    <t>550.1.25</t>
  </si>
  <si>
    <t>550.1.27</t>
  </si>
  <si>
    <t>550.1.30</t>
  </si>
  <si>
    <t>550.1.32</t>
  </si>
  <si>
    <t>550.1.51</t>
  </si>
  <si>
    <t>550.1.58</t>
  </si>
  <si>
    <t>550.1.59</t>
  </si>
  <si>
    <t>550.1.62</t>
  </si>
  <si>
    <t>550.1.65</t>
  </si>
  <si>
    <t>550.1.89</t>
  </si>
  <si>
    <t>550.1.91</t>
  </si>
  <si>
    <t>550.1.92</t>
  </si>
  <si>
    <t>550.1.114</t>
  </si>
  <si>
    <t>550.1.116</t>
  </si>
  <si>
    <t>550.1.118</t>
  </si>
  <si>
    <t>550.1.133</t>
  </si>
  <si>
    <t>550.1.150</t>
  </si>
  <si>
    <t>550.1.152</t>
  </si>
  <si>
    <t>550.1.167</t>
  </si>
  <si>
    <t>550.1.190</t>
  </si>
  <si>
    <t>550.1.215</t>
  </si>
  <si>
    <t>550.1.40</t>
  </si>
  <si>
    <t>550.1.47</t>
  </si>
  <si>
    <t>550.1.5</t>
  </si>
  <si>
    <t>550.1.67</t>
  </si>
  <si>
    <t>550.1.73</t>
  </si>
  <si>
    <t>550.1.74</t>
  </si>
  <si>
    <t>550.1.82</t>
  </si>
  <si>
    <t>550.1.88</t>
  </si>
  <si>
    <t>550.1.95</t>
  </si>
  <si>
    <t>550.1.11</t>
  </si>
  <si>
    <t>550.1.130</t>
  </si>
  <si>
    <t>550.1.181</t>
  </si>
  <si>
    <t>550.1.216</t>
  </si>
  <si>
    <t>550.1.36</t>
  </si>
  <si>
    <t>550.1.4</t>
  </si>
  <si>
    <t>550.1.54</t>
  </si>
  <si>
    <t>550.1.55</t>
  </si>
  <si>
    <t>550.1.80</t>
  </si>
  <si>
    <t>550.1.115</t>
  </si>
  <si>
    <t>550.1.127</t>
  </si>
  <si>
    <t>550.1.14</t>
  </si>
  <si>
    <t>550.1.226</t>
  </si>
  <si>
    <t>550.1.35</t>
  </si>
  <si>
    <t>550.1.52</t>
  </si>
  <si>
    <t>550.1.87</t>
  </si>
  <si>
    <t>550.1.161</t>
  </si>
  <si>
    <t>550.1.178</t>
  </si>
  <si>
    <t>550.1.193</t>
  </si>
  <si>
    <t>550.1.221</t>
  </si>
  <si>
    <t>550.1.3</t>
  </si>
  <si>
    <t>550.1.53</t>
  </si>
  <si>
    <t>550.1.68</t>
  </si>
  <si>
    <t>550.1.71</t>
  </si>
  <si>
    <t>550.1.72</t>
  </si>
  <si>
    <t>550.1.81</t>
  </si>
  <si>
    <t>550.1.84</t>
  </si>
  <si>
    <t>550.1.154</t>
  </si>
  <si>
    <t>550.1.169</t>
  </si>
  <si>
    <t>550.1.171</t>
  </si>
  <si>
    <t>550.1.176</t>
  </si>
  <si>
    <t>550.1.229</t>
  </si>
  <si>
    <t>550.1.39</t>
  </si>
  <si>
    <t>550.1.85</t>
  </si>
  <si>
    <t>550.1.99</t>
  </si>
  <si>
    <t>550.1.194</t>
  </si>
  <si>
    <t>550.1.199</t>
  </si>
  <si>
    <t>550.1.224</t>
  </si>
  <si>
    <t>550.1.23</t>
  </si>
  <si>
    <t>550.1.44</t>
  </si>
  <si>
    <t>550.1.6</t>
  </si>
  <si>
    <t>550.1.101</t>
  </si>
  <si>
    <t>550.1.119</t>
  </si>
  <si>
    <t>550.1.136</t>
  </si>
  <si>
    <t>550.1.166</t>
  </si>
  <si>
    <t>550.1.228</t>
  </si>
  <si>
    <t>550.1.230</t>
  </si>
  <si>
    <t>550.1.7</t>
  </si>
  <si>
    <t>550.1.77</t>
  </si>
  <si>
    <t>550.1.78</t>
  </si>
  <si>
    <t>550.1.96</t>
  </si>
  <si>
    <t>550.1.106</t>
  </si>
  <si>
    <t>550.1.45</t>
  </si>
  <si>
    <t>550.1.19</t>
  </si>
  <si>
    <t>550.1.191</t>
  </si>
  <si>
    <t>550.1.201</t>
  </si>
  <si>
    <t>550.1.34</t>
  </si>
  <si>
    <t>550.1.8</t>
  </si>
  <si>
    <t>550.1.86</t>
  </si>
  <si>
    <t>550.1.103</t>
  </si>
  <si>
    <t>550.1.205</t>
  </si>
  <si>
    <t>550.1.206</t>
  </si>
  <si>
    <t>550.1.231</t>
  </si>
  <si>
    <t>550.1.42</t>
  </si>
  <si>
    <t>550.1.69</t>
  </si>
  <si>
    <t>550.1.75</t>
  </si>
  <si>
    <t>550.1.9</t>
  </si>
  <si>
    <t>550.1.29</t>
  </si>
  <si>
    <t>550.1.1</t>
  </si>
  <si>
    <t>550.1.17</t>
  </si>
  <si>
    <t>550.1.196</t>
  </si>
  <si>
    <t>550.1.79</t>
  </si>
  <si>
    <t>550.1.124</t>
  </si>
  <si>
    <t>550.1.18</t>
  </si>
  <si>
    <t>550.1.155</t>
  </si>
  <si>
    <t>550.1.210</t>
  </si>
  <si>
    <t>550.1.220</t>
  </si>
  <si>
    <t>550.1.135</t>
  </si>
  <si>
    <t>550.1.192</t>
  </si>
  <si>
    <t>550.1.10</t>
  </si>
  <si>
    <t>550.1.123</t>
  </si>
  <si>
    <t>550.1.141</t>
  </si>
  <si>
    <t>550.1.198</t>
  </si>
  <si>
    <t>550.1.70</t>
  </si>
  <si>
    <t>550.1.189</t>
  </si>
  <si>
    <t>550.1.197</t>
  </si>
  <si>
    <t>550.1.195</t>
  </si>
  <si>
    <t>550.1.203</t>
  </si>
  <si>
    <t>550.1.134</t>
  </si>
  <si>
    <t>550.1.142</t>
  </si>
  <si>
    <t>550.1.143</t>
  </si>
  <si>
    <t>550.1.107</t>
  </si>
  <si>
    <t>550.1.211</t>
  </si>
  <si>
    <t>550.1.200</t>
  </si>
  <si>
    <t>550.1.207</t>
  </si>
  <si>
    <t>550.1.202</t>
  </si>
  <si>
    <t>550.1.213</t>
  </si>
  <si>
    <t>550.1.138</t>
  </si>
  <si>
    <t>550.1.170</t>
  </si>
  <si>
    <t>550.1.140</t>
  </si>
  <si>
    <t>550.1.125</t>
  </si>
  <si>
    <t>550.1.144</t>
  </si>
  <si>
    <t>550.3.18</t>
  </si>
  <si>
    <t>550.3.20</t>
  </si>
  <si>
    <t>550.3.21</t>
  </si>
  <si>
    <t>550.3.37</t>
  </si>
  <si>
    <t>550.3.39</t>
  </si>
  <si>
    <t>550.3.42</t>
  </si>
  <si>
    <t>550.3.54</t>
  </si>
  <si>
    <t>550.3.69</t>
  </si>
  <si>
    <t>550.3.76</t>
  </si>
  <si>
    <t>550.3.82</t>
  </si>
  <si>
    <t>550.3.83</t>
  </si>
  <si>
    <t>550.3.91</t>
  </si>
  <si>
    <t>550.3.10</t>
  </si>
  <si>
    <t>550.3.13</t>
  </si>
  <si>
    <t>550.3.26</t>
  </si>
  <si>
    <t>550.3.27</t>
  </si>
  <si>
    <t>550.3.28</t>
  </si>
  <si>
    <t>550.3.30</t>
  </si>
  <si>
    <t>550.3.49</t>
  </si>
  <si>
    <t>550.3.57</t>
  </si>
  <si>
    <t>550.3.64</t>
  </si>
  <si>
    <t>550.3.65</t>
  </si>
  <si>
    <t>550.3.67</t>
  </si>
  <si>
    <t>550.3.80</t>
  </si>
  <si>
    <t>550.3.1</t>
  </si>
  <si>
    <t>550.3.11</t>
  </si>
  <si>
    <t>550.3.40</t>
  </si>
  <si>
    <t>550.3.55</t>
  </si>
  <si>
    <t>550.3.78</t>
  </si>
  <si>
    <t>550.3.9</t>
  </si>
  <si>
    <t>550.3.31</t>
  </si>
  <si>
    <t>550.3.34</t>
  </si>
  <si>
    <t>550.3.4</t>
  </si>
  <si>
    <t>550.3.48</t>
  </si>
  <si>
    <t>550.3.6</t>
  </si>
  <si>
    <t>550.3.38</t>
  </si>
  <si>
    <t>550.3.41</t>
  </si>
  <si>
    <t>550.3.87</t>
  </si>
  <si>
    <t>550.3.12</t>
  </si>
  <si>
    <t>550.3.33</t>
  </si>
  <si>
    <t>550.3.15</t>
  </si>
  <si>
    <t>550.3.17</t>
  </si>
  <si>
    <t>550.3.19</t>
  </si>
  <si>
    <t>550.3.35</t>
  </si>
  <si>
    <t>550.3.47</t>
  </si>
  <si>
    <t>550.3.51</t>
  </si>
  <si>
    <t>550.3.52</t>
  </si>
  <si>
    <t>550.3.43</t>
  </si>
  <si>
    <t>550.3.56</t>
  </si>
  <si>
    <t>550.3.7</t>
  </si>
  <si>
    <t>550.3.16</t>
  </si>
  <si>
    <t>550.3.46</t>
  </si>
  <si>
    <t>550.3.25</t>
  </si>
  <si>
    <t>550.3.5</t>
  </si>
  <si>
    <t>550.3.53</t>
  </si>
  <si>
    <t>550.3.60</t>
  </si>
  <si>
    <t>550.3.22</t>
  </si>
  <si>
    <t>550.3.23</t>
  </si>
  <si>
    <t>550.3.32</t>
  </si>
  <si>
    <t>550.3.14</t>
  </si>
  <si>
    <t>550.3.24</t>
  </si>
  <si>
    <t>550.3.50</t>
  </si>
  <si>
    <t>Kegg</t>
  </si>
  <si>
    <t>Pathway</t>
  </si>
  <si>
    <t>Taurine and hypotaurine metabolism</t>
  </si>
  <si>
    <t>Synthesis and degradation of ketone bodies</t>
  </si>
  <si>
    <t>alpha-Linolenic acid metabolism</t>
  </si>
  <si>
    <t>Lipoic acid metabolism</t>
  </si>
  <si>
    <t>Thiamine metabolism</t>
  </si>
  <si>
    <t>Fatty acid biosynthesis</t>
  </si>
  <si>
    <t>Ether lipid metabolism</t>
  </si>
  <si>
    <t>Arachidonic acid metabolism</t>
  </si>
  <si>
    <t>Terpenoid biosynthesis</t>
  </si>
  <si>
    <t>Phenylalanine metabolism</t>
  </si>
  <si>
    <t>Limonene and pinene degradation</t>
  </si>
  <si>
    <t>Nicotinate and nicotinamide metabolism</t>
  </si>
  <si>
    <t>Pentose and glucuronate interconversions</t>
  </si>
  <si>
    <t>Methane metabolism</t>
  </si>
  <si>
    <t>Polyunsaturated fatty acid biosynthesis</t>
  </si>
  <si>
    <t>Biotin metabolism</t>
  </si>
  <si>
    <t>Ubiquinone biosynthesis</t>
  </si>
  <si>
    <t>beta-Alanine metabolism</t>
  </si>
  <si>
    <t>Vitamin B6 metabolism</t>
  </si>
  <si>
    <t>Cyanoamino acid metabolism</t>
  </si>
  <si>
    <t>Valine, leucine and isoleucine degradation</t>
  </si>
  <si>
    <t>Protein export</t>
  </si>
  <si>
    <t>Pantothenate and CoA biosynthesis</t>
  </si>
  <si>
    <t>Glutathione metabolism</t>
  </si>
  <si>
    <t>Propanoate metabolism</t>
  </si>
  <si>
    <t>Sulfur metabolism</t>
  </si>
  <si>
    <t>High-mannose type N-glycan biosynthesis</t>
  </si>
  <si>
    <t>Riboflavin metabolism</t>
  </si>
  <si>
    <t>Arginine and proline metabolism</t>
  </si>
  <si>
    <t>Sphingolipid metabolism</t>
  </si>
  <si>
    <t>Glyoxylate and dicarboxylate metabolism</t>
  </si>
  <si>
    <t>One carbon pool by folate</t>
  </si>
  <si>
    <t>Nitrogen metabolism</t>
  </si>
  <si>
    <t>Lysine biosynthesis</t>
  </si>
  <si>
    <t>Porphyrin and chlorophyll metabolism</t>
  </si>
  <si>
    <t>Tryptophan metabolism</t>
  </si>
  <si>
    <t>Regulation of autophagy</t>
  </si>
  <si>
    <t>Histidine metabolism</t>
  </si>
  <si>
    <t>Fatty acid metabolism</t>
  </si>
  <si>
    <t>Tyrosine metabolism</t>
  </si>
  <si>
    <t>Valine, leucine and isoleucine biosynthesis</t>
  </si>
  <si>
    <t>Selenoamino acid metabolism</t>
  </si>
  <si>
    <t>Phenylalanine, tyrosine and tryptophan biosynthesis</t>
  </si>
  <si>
    <t>Biosynthesis of steroids</t>
  </si>
  <si>
    <t>Glycerolipid metabolism</t>
  </si>
  <si>
    <t>Glycosylphosphatidylinositol(GPI)-anchor biosynthesis</t>
  </si>
  <si>
    <t>DNA polymerase</t>
  </si>
  <si>
    <t>Glycerophospholipid metabolism</t>
  </si>
  <si>
    <t>SNARE interactions in vesicular transport</t>
  </si>
  <si>
    <t>Basal transcription factors</t>
  </si>
  <si>
    <t>Butanoate metabolism</t>
  </si>
  <si>
    <t>Folate biosynthesis</t>
  </si>
  <si>
    <t>Pentose phosphate pathway</t>
  </si>
  <si>
    <t>Lysine degradation</t>
  </si>
  <si>
    <t>Citrate cycle (TCA cycle)</t>
  </si>
  <si>
    <t>Galactose metabolism</t>
  </si>
  <si>
    <t>Inositol phosphate metabolism</t>
  </si>
  <si>
    <t>Ubiquitin mediated proteolysis</t>
  </si>
  <si>
    <t>Fructose and mannose metabolism</t>
  </si>
  <si>
    <t>RNA polymerase</t>
  </si>
  <si>
    <t>Phosphatidylinositol signaling system</t>
  </si>
  <si>
    <t>N-Glycan biosynthesis</t>
  </si>
  <si>
    <t>Pyruvate metabolism</t>
  </si>
  <si>
    <t>Proteasome</t>
  </si>
  <si>
    <t>Glycine, serine and threonine metabolism</t>
  </si>
  <si>
    <t>Glycolysis / Gluconeogenesis</t>
  </si>
  <si>
    <t>Starch and sucrose metabolism</t>
  </si>
  <si>
    <t>MAPK signaling pathway</t>
  </si>
  <si>
    <t>Pyrimidine metabolism</t>
  </si>
  <si>
    <t>Oxidative phosphorylation</t>
  </si>
  <si>
    <t>Purine metabolism</t>
  </si>
  <si>
    <t>Cell cycle - yeast</t>
  </si>
  <si>
    <t>Ribosome</t>
  </si>
  <si>
    <t>Cosine</t>
  </si>
  <si>
    <t>GS-2</t>
  </si>
  <si>
    <t>GS2</t>
  </si>
  <si>
    <t xml:space="preserve">Module ID </t>
  </si>
  <si>
    <t xml:space="preserve">M6 </t>
  </si>
  <si>
    <t xml:space="preserve">M47 </t>
  </si>
  <si>
    <t xml:space="preserve">M77 </t>
  </si>
  <si>
    <t xml:space="preserve">M94 </t>
  </si>
  <si>
    <t xml:space="preserve">M103 </t>
  </si>
  <si>
    <t xml:space="preserve">M125 </t>
  </si>
  <si>
    <t xml:space="preserve">M131 </t>
  </si>
  <si>
    <t xml:space="preserve">M189 </t>
  </si>
  <si>
    <t xml:space="preserve">M190 </t>
  </si>
  <si>
    <t xml:space="preserve">M16 </t>
  </si>
  <si>
    <t xml:space="preserve">M100 </t>
  </si>
  <si>
    <t xml:space="preserve">M143 </t>
  </si>
  <si>
    <t xml:space="preserve">M171 </t>
  </si>
  <si>
    <t xml:space="preserve">M176 </t>
  </si>
  <si>
    <t xml:space="preserve">M177 </t>
  </si>
  <si>
    <t xml:space="preserve">M7 </t>
  </si>
  <si>
    <t xml:space="preserve">M34 </t>
  </si>
  <si>
    <t xml:space="preserve">M93 </t>
  </si>
  <si>
    <t xml:space="preserve">M111 </t>
  </si>
  <si>
    <t xml:space="preserve">M138 </t>
  </si>
  <si>
    <t xml:space="preserve">M141 </t>
  </si>
  <si>
    <t xml:space="preserve">M262 </t>
  </si>
  <si>
    <t xml:space="preserve">M5 </t>
  </si>
  <si>
    <t xml:space="preserve">M18 </t>
  </si>
  <si>
    <t xml:space="preserve">M19 </t>
  </si>
  <si>
    <t xml:space="preserve">M39 </t>
  </si>
  <si>
    <t xml:space="preserve">M51 </t>
  </si>
  <si>
    <t xml:space="preserve">M116 </t>
  </si>
  <si>
    <t xml:space="preserve">M118 </t>
  </si>
  <si>
    <t xml:space="preserve">M168 </t>
  </si>
  <si>
    <t xml:space="preserve">M173 </t>
  </si>
  <si>
    <t xml:space="preserve">M174 </t>
  </si>
  <si>
    <t xml:space="preserve">M234 </t>
  </si>
  <si>
    <t xml:space="preserve">M248 </t>
  </si>
  <si>
    <t xml:space="preserve">M255 </t>
  </si>
  <si>
    <t xml:space="preserve">M263 </t>
  </si>
  <si>
    <t xml:space="preserve">M17 </t>
  </si>
  <si>
    <t xml:space="preserve">M113 </t>
  </si>
  <si>
    <t xml:space="preserve">M134 </t>
  </si>
  <si>
    <t xml:space="preserve">M135 </t>
  </si>
  <si>
    <t xml:space="preserve">M136 </t>
  </si>
  <si>
    <t xml:space="preserve">M139 </t>
  </si>
  <si>
    <t xml:space="preserve">M223 </t>
  </si>
  <si>
    <t xml:space="preserve">M120 </t>
  </si>
  <si>
    <t xml:space="preserve">M147 </t>
  </si>
  <si>
    <t xml:space="preserve">M161 </t>
  </si>
  <si>
    <t xml:space="preserve">M170 </t>
  </si>
  <si>
    <t xml:space="preserve">M175 </t>
  </si>
  <si>
    <t xml:space="preserve">M187 </t>
  </si>
  <si>
    <t xml:space="preserve">M199 </t>
  </si>
  <si>
    <t xml:space="preserve">M224 </t>
  </si>
  <si>
    <t xml:space="preserve">M250 </t>
  </si>
  <si>
    <t xml:space="preserve">M12 </t>
  </si>
  <si>
    <t xml:space="preserve">M50 </t>
  </si>
  <si>
    <t xml:space="preserve">M54 </t>
  </si>
  <si>
    <t xml:space="preserve">M62 </t>
  </si>
  <si>
    <t xml:space="preserve">M91 </t>
  </si>
  <si>
    <t xml:space="preserve">M194 </t>
  </si>
  <si>
    <t xml:space="preserve">M201 </t>
  </si>
  <si>
    <t xml:space="preserve">M226 </t>
  </si>
  <si>
    <t xml:space="preserve">M27 </t>
  </si>
  <si>
    <t xml:space="preserve">M57 </t>
  </si>
  <si>
    <t xml:space="preserve">M123 </t>
  </si>
  <si>
    <t xml:space="preserve">M150 </t>
  </si>
  <si>
    <t xml:space="preserve">M209 </t>
  </si>
  <si>
    <t xml:space="preserve">M253 </t>
  </si>
  <si>
    <t xml:space="preserve">M256 </t>
  </si>
  <si>
    <t xml:space="preserve">M23 </t>
  </si>
  <si>
    <t xml:space="preserve">M129 </t>
  </si>
  <si>
    <t xml:space="preserve">M133 </t>
  </si>
  <si>
    <t xml:space="preserve">M232 </t>
  </si>
  <si>
    <t xml:space="preserve">M257 </t>
  </si>
  <si>
    <t xml:space="preserve">M2 </t>
  </si>
  <si>
    <t xml:space="preserve">M4 </t>
  </si>
  <si>
    <t xml:space="preserve">M65 </t>
  </si>
  <si>
    <t xml:space="preserve">M67 </t>
  </si>
  <si>
    <t xml:space="preserve">M75 </t>
  </si>
  <si>
    <t xml:space="preserve">M79 </t>
  </si>
  <si>
    <t xml:space="preserve">M221 </t>
  </si>
  <si>
    <t xml:space="preserve">M238 </t>
  </si>
  <si>
    <t xml:space="preserve">M258 </t>
  </si>
  <si>
    <t xml:space="preserve">M33 </t>
  </si>
  <si>
    <t xml:space="preserve">M38 </t>
  </si>
  <si>
    <t xml:space="preserve">M45 </t>
  </si>
  <si>
    <t xml:space="preserve">M157 </t>
  </si>
  <si>
    <t xml:space="preserve">M191 </t>
  </si>
  <si>
    <t xml:space="preserve">M212 </t>
  </si>
  <si>
    <t xml:space="preserve">M251 </t>
  </si>
  <si>
    <t xml:space="preserve">M252 </t>
  </si>
  <si>
    <t xml:space="preserve">M31 </t>
  </si>
  <si>
    <t xml:space="preserve">M40 </t>
  </si>
  <si>
    <t xml:space="preserve">M49 </t>
  </si>
  <si>
    <t xml:space="preserve">M121 </t>
  </si>
  <si>
    <t xml:space="preserve">M124 </t>
  </si>
  <si>
    <t xml:space="preserve">M155 </t>
  </si>
  <si>
    <t xml:space="preserve">M202 </t>
  </si>
  <si>
    <t xml:space="preserve">M203 </t>
  </si>
  <si>
    <t xml:space="preserve">M205 </t>
  </si>
  <si>
    <t xml:space="preserve">M219 </t>
  </si>
  <si>
    <t xml:space="preserve">M246 </t>
  </si>
  <si>
    <t xml:space="preserve">M8 </t>
  </si>
  <si>
    <t xml:space="preserve">M89 </t>
  </si>
  <si>
    <t xml:space="preserve">M107 </t>
  </si>
  <si>
    <t xml:space="preserve">M110 </t>
  </si>
  <si>
    <t xml:space="preserve">M119 </t>
  </si>
  <si>
    <t xml:space="preserve">M158 </t>
  </si>
  <si>
    <t xml:space="preserve">M213 </t>
  </si>
  <si>
    <t xml:space="preserve">M10 </t>
  </si>
  <si>
    <t xml:space="preserve">M102 </t>
  </si>
  <si>
    <t xml:space="preserve">M231 </t>
  </si>
  <si>
    <t xml:space="preserve">M235 </t>
  </si>
  <si>
    <t xml:space="preserve">M240 </t>
  </si>
  <si>
    <t xml:space="preserve">M37 </t>
  </si>
  <si>
    <t xml:space="preserve">M85 </t>
  </si>
  <si>
    <t xml:space="preserve">M112 </t>
  </si>
  <si>
    <t xml:space="preserve">M142 </t>
  </si>
  <si>
    <t xml:space="preserve">M172 </t>
  </si>
  <si>
    <t xml:space="preserve">M264 </t>
  </si>
  <si>
    <t xml:space="preserve">M44 </t>
  </si>
  <si>
    <t xml:space="preserve">M86 </t>
  </si>
  <si>
    <t xml:space="preserve">M206 </t>
  </si>
  <si>
    <t xml:space="preserve">M227 </t>
  </si>
  <si>
    <t xml:space="preserve">M241 </t>
  </si>
  <si>
    <t xml:space="preserve">M21 </t>
  </si>
  <si>
    <t xml:space="preserve">M72 </t>
  </si>
  <si>
    <t xml:space="preserve">M1 </t>
  </si>
  <si>
    <t xml:space="preserve">M30 </t>
  </si>
  <si>
    <t xml:space="preserve">M76 </t>
  </si>
  <si>
    <t xml:space="preserve">M78 </t>
  </si>
  <si>
    <t xml:space="preserve">M146 </t>
  </si>
  <si>
    <t xml:space="preserve">M207 </t>
  </si>
  <si>
    <t xml:space="preserve">M214 </t>
  </si>
  <si>
    <t xml:space="preserve">M259 </t>
  </si>
  <si>
    <t xml:space="preserve">M29 </t>
  </si>
  <si>
    <t xml:space="preserve">M84 </t>
  </si>
  <si>
    <t xml:space="preserve">M117 </t>
  </si>
  <si>
    <t xml:space="preserve">M144 </t>
  </si>
  <si>
    <t xml:space="preserve">M148 </t>
  </si>
  <si>
    <t xml:space="preserve">M164 </t>
  </si>
  <si>
    <t xml:space="preserve">M200 </t>
  </si>
  <si>
    <t xml:space="preserve">M225 </t>
  </si>
  <si>
    <t xml:space="preserve">M230 </t>
  </si>
  <si>
    <t xml:space="preserve">M239 </t>
  </si>
  <si>
    <t xml:space="preserve">M42 </t>
  </si>
  <si>
    <t xml:space="preserve">M87 </t>
  </si>
  <si>
    <t xml:space="preserve">M115 </t>
  </si>
  <si>
    <t xml:space="preserve">M152 </t>
  </si>
  <si>
    <t xml:space="preserve">M245 </t>
  </si>
  <si>
    <t xml:space="preserve">M66 </t>
  </si>
  <si>
    <t xml:space="preserve">M46 </t>
  </si>
  <si>
    <t xml:space="preserve">M193 </t>
  </si>
  <si>
    <t>Pairs</t>
  </si>
  <si>
    <t>Pandey</t>
  </si>
  <si>
    <t>Overlap</t>
  </si>
  <si>
    <t>MON1</t>
  </si>
  <si>
    <t>SAT4</t>
  </si>
  <si>
    <t>AAR2</t>
  </si>
  <si>
    <t>AAT2</t>
  </si>
  <si>
    <t>ABC1</t>
  </si>
  <si>
    <t>ABM1</t>
  </si>
  <si>
    <t>ACE2</t>
  </si>
  <si>
    <t>ACF4</t>
  </si>
  <si>
    <t>ACH1</t>
  </si>
  <si>
    <t>ACK1</t>
  </si>
  <si>
    <t>ACN9</t>
  </si>
  <si>
    <t>ACO1</t>
  </si>
  <si>
    <t>ACO2</t>
  </si>
  <si>
    <t>ACS1</t>
  </si>
  <si>
    <t>ACS2</t>
  </si>
  <si>
    <t>ADD37</t>
  </si>
  <si>
    <t>ADD66</t>
  </si>
  <si>
    <t>ADE16</t>
  </si>
  <si>
    <t>ADE17</t>
  </si>
  <si>
    <t>ADE5,7</t>
  </si>
  <si>
    <t>ADH1</t>
  </si>
  <si>
    <t>ADI1</t>
  </si>
  <si>
    <t>ADK1</t>
  </si>
  <si>
    <t>ADK2</t>
  </si>
  <si>
    <t>ADY3</t>
  </si>
  <si>
    <t>AEP1</t>
  </si>
  <si>
    <t>AEP2</t>
  </si>
  <si>
    <t>AEP3</t>
  </si>
  <si>
    <t>AFG1</t>
  </si>
  <si>
    <t>AFG3</t>
  </si>
  <si>
    <t>AFI1</t>
  </si>
  <si>
    <t>AFR1</t>
  </si>
  <si>
    <t>AGA1</t>
  </si>
  <si>
    <t>AHC2</t>
  </si>
  <si>
    <t>AI3</t>
  </si>
  <si>
    <t>AI5_ALPHA</t>
  </si>
  <si>
    <t>AI5_BETA</t>
  </si>
  <si>
    <t>AIF1</t>
  </si>
  <si>
    <t>AIM1</t>
  </si>
  <si>
    <t>AIM10</t>
  </si>
  <si>
    <t>AIM11</t>
  </si>
  <si>
    <t>AIM13</t>
  </si>
  <si>
    <t>AIM14</t>
  </si>
  <si>
    <t>AIM17</t>
  </si>
  <si>
    <t>AIM18</t>
  </si>
  <si>
    <t>AIM19</t>
  </si>
  <si>
    <t>AIM2</t>
  </si>
  <si>
    <t>AIM20</t>
  </si>
  <si>
    <t>AIM21</t>
  </si>
  <si>
    <t>AIM23</t>
  </si>
  <si>
    <t>AIM24</t>
  </si>
  <si>
    <t>AIM25</t>
  </si>
  <si>
    <t>AIM26</t>
  </si>
  <si>
    <t>AIM27</t>
  </si>
  <si>
    <t>AIM29</t>
  </si>
  <si>
    <t>AIM3</t>
  </si>
  <si>
    <t>AIM32</t>
  </si>
  <si>
    <t>AIM33</t>
  </si>
  <si>
    <t>AIM34</t>
  </si>
  <si>
    <t>AIM36</t>
  </si>
  <si>
    <t>AIM37</t>
  </si>
  <si>
    <t>AIM38</t>
  </si>
  <si>
    <t>AIM39</t>
  </si>
  <si>
    <t>AIM4</t>
  </si>
  <si>
    <t>AIM41</t>
  </si>
  <si>
    <t>AIM43</t>
  </si>
  <si>
    <t>AIM44</t>
  </si>
  <si>
    <t>AIM46</t>
  </si>
  <si>
    <t>AIM5</t>
  </si>
  <si>
    <t>AIM6</t>
  </si>
  <si>
    <t>AIM7</t>
  </si>
  <si>
    <t>AIM9</t>
  </si>
  <si>
    <t>AKR1</t>
  </si>
  <si>
    <t>AKR2</t>
  </si>
  <si>
    <t>ALD6</t>
  </si>
  <si>
    <t>ALE1</t>
  </si>
  <si>
    <t>ALF1</t>
  </si>
  <si>
    <t>ALG1</t>
  </si>
  <si>
    <t>ALG11</t>
  </si>
  <si>
    <t>ALG12</t>
  </si>
  <si>
    <t>ALG13</t>
  </si>
  <si>
    <t>ALG14</t>
  </si>
  <si>
    <t>ALG2</t>
  </si>
  <si>
    <t>ALG3</t>
  </si>
  <si>
    <t>ALG5</t>
  </si>
  <si>
    <t>ALG6</t>
  </si>
  <si>
    <t>ALG7</t>
  </si>
  <si>
    <t>ALG8</t>
  </si>
  <si>
    <t>ALG9</t>
  </si>
  <si>
    <t>ALK1</t>
  </si>
  <si>
    <t>ALK2</t>
  </si>
  <si>
    <t>ALO1</t>
  </si>
  <si>
    <t>ALT2</t>
  </si>
  <si>
    <t>AMD2</t>
  </si>
  <si>
    <t>AME1</t>
  </si>
  <si>
    <t>AMN1</t>
  </si>
  <si>
    <t>ANP1</t>
  </si>
  <si>
    <t>ANS1</t>
  </si>
  <si>
    <t>APA1</t>
  </si>
  <si>
    <t>APA2</t>
  </si>
  <si>
    <t>APD1</t>
  </si>
  <si>
    <t>MON2</t>
  </si>
  <si>
    <t>PIN2</t>
  </si>
  <si>
    <t>PIS1</t>
  </si>
  <si>
    <t>PKR1</t>
  </si>
  <si>
    <t>PMP1</t>
  </si>
  <si>
    <t>PKP2</t>
  </si>
  <si>
    <t>ADY2</t>
  </si>
  <si>
    <t>PIG1</t>
  </si>
  <si>
    <t>PIK1</t>
  </si>
  <si>
    <t>PIM1</t>
  </si>
  <si>
    <t>PIN4</t>
  </si>
  <si>
    <t>PKH3</t>
  </si>
  <si>
    <t>PIF1</t>
  </si>
  <si>
    <t>PIH1</t>
  </si>
  <si>
    <t>PIN3</t>
  </si>
  <si>
    <t>PIP2</t>
  </si>
  <si>
    <t>PIR3</t>
  </si>
  <si>
    <t>PMD1</t>
  </si>
  <si>
    <t>SUN4</t>
  </si>
  <si>
    <t>ABF2</t>
  </si>
  <si>
    <t>ABP140</t>
  </si>
  <si>
    <t>ADH7</t>
  </si>
  <si>
    <t>ADY4</t>
  </si>
  <si>
    <t>AFG2</t>
  </si>
  <si>
    <t>PIG2</t>
  </si>
  <si>
    <t>PKH2</t>
  </si>
  <si>
    <t>PMI40</t>
  </si>
  <si>
    <t>PIB2</t>
  </si>
  <si>
    <t>PKP1</t>
  </si>
  <si>
    <t>PLP1</t>
  </si>
  <si>
    <t>PLP2</t>
  </si>
  <si>
    <t>ABZ1</t>
  </si>
  <si>
    <t>ABZ2</t>
  </si>
  <si>
    <t>ADE3</t>
  </si>
  <si>
    <t>ADE4</t>
  </si>
  <si>
    <t>ADH2</t>
  </si>
  <si>
    <t>ADH3</t>
  </si>
  <si>
    <t>ADH5</t>
  </si>
  <si>
    <t>AGX1</t>
  </si>
  <si>
    <t>ALD3</t>
  </si>
  <si>
    <t>ALD4</t>
  </si>
  <si>
    <t>ALD5</t>
  </si>
  <si>
    <t>AOS1</t>
  </si>
  <si>
    <t>AAC1</t>
  </si>
  <si>
    <t>AAC3</t>
  </si>
  <si>
    <t>ADP1</t>
  </si>
  <si>
    <t>AGC1</t>
  </si>
  <si>
    <t>ADE2</t>
  </si>
  <si>
    <t>VPH1</t>
  </si>
  <si>
    <t>VMA10</t>
  </si>
  <si>
    <t>VMA7</t>
  </si>
  <si>
    <t>TFP1</t>
  </si>
  <si>
    <t>STV1</t>
  </si>
  <si>
    <t>VMA13</t>
  </si>
  <si>
    <t>RPS8B</t>
  </si>
  <si>
    <t>RPS23B</t>
  </si>
  <si>
    <t>RPS20</t>
  </si>
  <si>
    <t>RPS23A</t>
  </si>
  <si>
    <t>RPS13</t>
  </si>
  <si>
    <t>RPS1B</t>
  </si>
  <si>
    <t>RPS6B</t>
  </si>
  <si>
    <t>CSL4</t>
  </si>
  <si>
    <t>LRP1</t>
  </si>
  <si>
    <t>MTR4</t>
  </si>
  <si>
    <t>TRF5</t>
  </si>
  <si>
    <t>DIS3</t>
  </si>
  <si>
    <t>RRP46</t>
  </si>
  <si>
    <t>RRP40</t>
  </si>
  <si>
    <t>RRP43</t>
  </si>
  <si>
    <t>RRP45</t>
  </si>
  <si>
    <t>SKI6</t>
  </si>
  <si>
    <t>MTR3</t>
  </si>
  <si>
    <t>RRP42</t>
  </si>
  <si>
    <t>SKI7</t>
  </si>
  <si>
    <t>POS5</t>
  </si>
  <si>
    <t>UTR1</t>
  </si>
  <si>
    <t>LSM7</t>
  </si>
  <si>
    <t>DIB1</t>
  </si>
  <si>
    <t>SME1</t>
  </si>
  <si>
    <t>LEA1</t>
  </si>
  <si>
    <t>PRP8</t>
  </si>
  <si>
    <t>LSM2</t>
  </si>
  <si>
    <t>LSM5</t>
  </si>
  <si>
    <t>LSM6</t>
  </si>
  <si>
    <t>SMD3</t>
  </si>
  <si>
    <t>PRP3</t>
  </si>
  <si>
    <t>PRP6</t>
  </si>
  <si>
    <t>PRP31</t>
  </si>
  <si>
    <t>PRP21</t>
  </si>
  <si>
    <t>SMD1</t>
  </si>
  <si>
    <t>CEF1</t>
  </si>
  <si>
    <t>PRP45</t>
  </si>
  <si>
    <t>HSH155</t>
  </si>
  <si>
    <t>RSE1</t>
  </si>
  <si>
    <t>HSH49</t>
  </si>
  <si>
    <t>CWC22</t>
  </si>
  <si>
    <t>SNU56</t>
  </si>
  <si>
    <t>SNP1</t>
  </si>
  <si>
    <t>SMD2</t>
  </si>
  <si>
    <t>SNU66</t>
  </si>
  <si>
    <t>SPP381</t>
  </si>
  <si>
    <t>PRP40</t>
  </si>
  <si>
    <t>PRP42</t>
  </si>
  <si>
    <t>LSM8</t>
  </si>
  <si>
    <t>SMB1</t>
  </si>
  <si>
    <t>STO1</t>
  </si>
  <si>
    <t>NAM7</t>
  </si>
  <si>
    <t>NMD2</t>
  </si>
  <si>
    <t>SNU114</t>
  </si>
  <si>
    <t>RPR2</t>
  </si>
  <si>
    <t>POP4</t>
  </si>
  <si>
    <t>CFT2</t>
  </si>
  <si>
    <t>PAP1</t>
  </si>
  <si>
    <t>FET3</t>
  </si>
  <si>
    <t>FTR1</t>
  </si>
  <si>
    <t>CDC48</t>
  </si>
  <si>
    <t>HRD1</t>
  </si>
  <si>
    <t>GAL10</t>
  </si>
  <si>
    <t>GAL7</t>
  </si>
  <si>
    <t>GCD10</t>
  </si>
  <si>
    <t>GCD14</t>
  </si>
  <si>
    <t>PET112</t>
  </si>
  <si>
    <t>HER2</t>
  </si>
  <si>
    <t>SRB8</t>
  </si>
  <si>
    <t>SSN3</t>
  </si>
  <si>
    <t>SSN8</t>
  </si>
  <si>
    <t>PWP2</t>
  </si>
  <si>
    <t>DIP2</t>
  </si>
  <si>
    <t>POP7</t>
  </si>
  <si>
    <t>RPP1</t>
  </si>
  <si>
    <t>POP6</t>
  </si>
  <si>
    <t>POP5</t>
  </si>
  <si>
    <t>PFS2</t>
  </si>
  <si>
    <t>YSH1</t>
  </si>
  <si>
    <t>FIP1</t>
  </si>
  <si>
    <t>GLC7</t>
  </si>
  <si>
    <t>MPE1</t>
  </si>
  <si>
    <t>RNA14</t>
  </si>
  <si>
    <t>RPS9B</t>
  </si>
  <si>
    <t>RNA15</t>
  </si>
  <si>
    <t>UBP2</t>
  </si>
  <si>
    <t>RSP5</t>
  </si>
  <si>
    <t>SWD2</t>
  </si>
  <si>
    <t>REF2</t>
  </si>
  <si>
    <t>ENP2</t>
  </si>
  <si>
    <t>BFR2</t>
  </si>
  <si>
    <t>NOP2</t>
  </si>
  <si>
    <t>RRP1</t>
  </si>
  <si>
    <t>VPS20</t>
  </si>
  <si>
    <t>VPS25</t>
  </si>
  <si>
    <t>VPS28</t>
  </si>
  <si>
    <t>VPS36</t>
  </si>
  <si>
    <t>SNM1</t>
  </si>
  <si>
    <t>BUR2</t>
  </si>
  <si>
    <t>SGV1</t>
  </si>
  <si>
    <t>RPS14A</t>
  </si>
  <si>
    <t>TAF5</t>
  </si>
  <si>
    <t>SPT15</t>
  </si>
  <si>
    <t>RPC11</t>
  </si>
  <si>
    <t>RET1</t>
  </si>
  <si>
    <t>RPO26</t>
  </si>
  <si>
    <t>RPB2</t>
  </si>
  <si>
    <t>RPB4</t>
  </si>
  <si>
    <t>RPB7</t>
  </si>
  <si>
    <t>RPB8</t>
  </si>
  <si>
    <t>RPB9</t>
  </si>
  <si>
    <t>MED7</t>
  </si>
  <si>
    <t>SRB2</t>
  </si>
  <si>
    <t>TAF6</t>
  </si>
  <si>
    <t>GCN5</t>
  </si>
  <si>
    <t>RPO31</t>
  </si>
  <si>
    <t>SSN2</t>
  </si>
  <si>
    <t>NOP14</t>
  </si>
  <si>
    <t>UTP7</t>
  </si>
  <si>
    <t>RPC53</t>
  </si>
  <si>
    <t>RPB5</t>
  </si>
  <si>
    <t>TRA1</t>
  </si>
  <si>
    <t>TAF8</t>
  </si>
  <si>
    <t>TAF14</t>
  </si>
  <si>
    <t>GCD2</t>
  </si>
  <si>
    <t>GCD1</t>
  </si>
  <si>
    <t>GCD6</t>
  </si>
  <si>
    <t>GCD7</t>
  </si>
  <si>
    <t>GCN2</t>
  </si>
  <si>
    <t>GCN3</t>
  </si>
  <si>
    <t>RGR1</t>
  </si>
  <si>
    <t>MED6</t>
  </si>
  <si>
    <t>TAF9</t>
  </si>
  <si>
    <t>NUT2</t>
  </si>
  <si>
    <t>SIN4</t>
  </si>
  <si>
    <t>TAF1</t>
  </si>
  <si>
    <t>SRB6</t>
  </si>
  <si>
    <t>RPB3</t>
  </si>
  <si>
    <t>RPC19</t>
  </si>
  <si>
    <t>RPB10</t>
  </si>
  <si>
    <t>SRB7</t>
  </si>
  <si>
    <t>RPC25</t>
  </si>
  <si>
    <t>RPC40</t>
  </si>
  <si>
    <t>CSE2</t>
  </si>
  <si>
    <t>RPC10</t>
  </si>
  <si>
    <t>SRB5</t>
  </si>
  <si>
    <t>RPO21</t>
  </si>
  <si>
    <t>NUT1</t>
  </si>
  <si>
    <t>POL30</t>
  </si>
  <si>
    <t>POL3</t>
  </si>
  <si>
    <t>YTH1</t>
  </si>
  <si>
    <t>Functionally associated pairs</t>
  </si>
  <si>
    <t>Non-functional pairs</t>
  </si>
  <si>
    <t>Overlap Score</t>
  </si>
  <si>
    <t>Mean</t>
  </si>
  <si>
    <t>STD</t>
  </si>
  <si>
    <t>Median</t>
  </si>
  <si>
    <t>Overlap(%)</t>
  </si>
  <si>
    <t>Significance</t>
  </si>
  <si>
    <t>MAX</t>
  </si>
  <si>
    <t>MIN</t>
  </si>
  <si>
    <t>COUNT</t>
  </si>
  <si>
    <t>ERG10</t>
  </si>
  <si>
    <t xml:space="preserve">Valine, leucine and isoleucine degradation </t>
  </si>
  <si>
    <t>ERG13</t>
  </si>
  <si>
    <t>Methane Metabolism</t>
  </si>
  <si>
    <t>SHM1</t>
  </si>
  <si>
    <t>SHM2</t>
  </si>
  <si>
    <t>beta-Alanine degradation</t>
  </si>
  <si>
    <t>UGA1</t>
  </si>
  <si>
    <t xml:space="preserve">Lysine degradation
 </t>
  </si>
  <si>
    <t>POX1</t>
  </si>
  <si>
    <t xml:space="preserve">Biosynthesis of unsaturated fatty acids
 Nucleotide Metabolism </t>
  </si>
  <si>
    <t xml:space="preserve">Fatty acid metabolism </t>
  </si>
  <si>
    <t>Functionally Associated Protien Pairs</t>
  </si>
  <si>
    <t>Functionally Non-Associated Protien Pairs</t>
  </si>
  <si>
    <t>Functionally Associated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</si>
</sst>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6">
    <xf numFmtId="0" fontId="0" fillId="0" borderId="0" xfId="0"/>
    <xf numFmtId="49" fontId="1" fillId="0" borderId="0" xfId="0" applyNumberFormat="1" applyFont="1"/>
    <xf numFmtId="0" fontId="1" fillId="0" borderId="0" xfId="0" applyFont="1"/>
    <xf numFmtId="2" fontId="1" fillId="0" borderId="0" xfId="0" applyNumberFormat="1" applyFont="1"/>
    <xf numFmtId="49" fontId="0" fillId="0" borderId="0" xfId="0" applyNumberFormat="1"/>
    <xf numFmtId="11" fontId="0" fillId="0" borderId="0" xfId="0" applyNumberFormat="1"/>
    <xf numFmtId="2" fontId="0" fillId="0" borderId="0" xfId="0" applyNumberFormat="1"/>
    <xf numFmtId="0" fontId="1" fillId="2" borderId="0" xfId="0" applyFont="1" applyFill="1"/>
    <xf numFmtId="11" fontId="1" fillId="2" borderId="0" xfId="0" applyNumberFormat="1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/>
    <xf numFmtId="0" fontId="0" fillId="0" borderId="0" xfId="0" applyFill="1" applyAlignment="1">
      <alignment horizontal="center"/>
    </xf>
    <xf numFmtId="49" fontId="0" fillId="0" borderId="0" xfId="0" applyNumberFormat="1" applyFill="1"/>
    <xf numFmtId="0" fontId="0" fillId="0" borderId="0" xfId="0" applyFill="1"/>
    <xf numFmtId="49" fontId="2" fillId="0" borderId="0" xfId="0" applyNumberFormat="1" applyFont="1" applyFill="1"/>
    <xf numFmtId="49" fontId="1" fillId="0" borderId="0" xfId="0" applyNumberFormat="1" applyFont="1" applyFill="1"/>
    <xf numFmtId="0" fontId="0" fillId="0" borderId="0" xfId="0" applyFill="1" applyAlignment="1">
      <alignment horizontal="right"/>
    </xf>
    <xf numFmtId="0" fontId="0" fillId="0" borderId="0" xfId="0" applyNumberFormat="1" applyFill="1"/>
    <xf numFmtId="2" fontId="2" fillId="0" borderId="0" xfId="0" applyNumberFormat="1" applyFont="1"/>
    <xf numFmtId="2" fontId="0" fillId="0" borderId="0" xfId="0" applyNumberFormat="1" applyFill="1"/>
    <xf numFmtId="2" fontId="1" fillId="0" borderId="0" xfId="0" applyNumberFormat="1" applyFont="1" applyFill="1"/>
    <xf numFmtId="0" fontId="2" fillId="0" borderId="0" xfId="0" applyFont="1" applyFill="1"/>
    <xf numFmtId="49" fontId="0" fillId="2" borderId="0" xfId="0" applyNumberFormat="1" applyFill="1"/>
    <xf numFmtId="0" fontId="0" fillId="2" borderId="0" xfId="0" applyFill="1"/>
    <xf numFmtId="2" fontId="0" fillId="2" borderId="0" xfId="0" applyNumberFormat="1" applyFill="1"/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/>
    <xf numFmtId="0" fontId="5" fillId="0" borderId="0" xfId="0" applyFont="1" applyBorder="1" applyAlignment="1">
      <alignment wrapText="1"/>
    </xf>
    <xf numFmtId="0" fontId="3" fillId="0" borderId="0" xfId="0" applyFont="1"/>
    <xf numFmtId="164" fontId="0" fillId="0" borderId="0" xfId="0" applyNumberFormat="1"/>
    <xf numFmtId="0" fontId="3" fillId="0" borderId="0" xfId="0" applyFont="1" applyAlignment="1">
      <alignment horizontal="center"/>
    </xf>
    <xf numFmtId="2" fontId="0" fillId="3" borderId="0" xfId="0" applyNumberFormat="1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/>
    </xf>
    <xf numFmtId="165" fontId="0" fillId="0" borderId="0" xfId="0" applyNumberFormat="1"/>
    <xf numFmtId="9" fontId="0" fillId="0" borderId="0" xfId="1" applyFont="1"/>
    <xf numFmtId="2" fontId="0" fillId="0" borderId="0" xfId="1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9"/>
  <sheetViews>
    <sheetView workbookViewId="0">
      <selection activeCell="E1" sqref="E1:E1048576"/>
    </sheetView>
  </sheetViews>
  <sheetFormatPr defaultColWidth="11.42578125" defaultRowHeight="15" x14ac:dyDescent="0.25"/>
  <cols>
    <col min="1" max="1" width="15.28515625" style="4" bestFit="1" customWidth="1"/>
    <col min="2" max="3" width="12.7109375" customWidth="1"/>
    <col min="4" max="4" width="8.42578125" customWidth="1"/>
    <col min="5" max="5" width="19" customWidth="1"/>
    <col min="6" max="6" width="11.42578125" customWidth="1"/>
    <col min="7" max="7" width="14.7109375" style="18" customWidth="1"/>
    <col min="8" max="8" width="13.28515625" style="18" customWidth="1"/>
    <col min="9" max="9" width="11.42578125" style="18"/>
    <col min="11" max="11" width="6.28515625" customWidth="1"/>
  </cols>
  <sheetData>
    <row r="1" spans="1:13" s="10" customFormat="1" x14ac:dyDescent="0.25">
      <c r="A1" s="12" t="s">
        <v>0</v>
      </c>
      <c r="B1" s="13" t="s">
        <v>226</v>
      </c>
      <c r="C1" s="13" t="s">
        <v>1083</v>
      </c>
      <c r="D1" s="13" t="s">
        <v>1</v>
      </c>
      <c r="E1" s="14" t="s">
        <v>3</v>
      </c>
      <c r="F1" s="16"/>
      <c r="G1" s="16"/>
      <c r="H1" s="16"/>
      <c r="I1" s="13"/>
    </row>
    <row r="2" spans="1:13" x14ac:dyDescent="0.25">
      <c r="A2" s="17" t="s">
        <v>45</v>
      </c>
      <c r="B2" s="18">
        <v>54</v>
      </c>
      <c r="C2" s="18">
        <v>0.11</v>
      </c>
      <c r="D2" s="18">
        <v>3</v>
      </c>
      <c r="E2" s="24">
        <v>0.23</v>
      </c>
      <c r="F2" s="18"/>
      <c r="K2" s="5"/>
      <c r="M2" s="5"/>
    </row>
    <row r="3" spans="1:13" x14ac:dyDescent="0.25">
      <c r="A3" s="17" t="s">
        <v>131</v>
      </c>
      <c r="B3" s="18">
        <v>147</v>
      </c>
      <c r="C3" s="18">
        <v>0</v>
      </c>
      <c r="D3" s="18">
        <v>4</v>
      </c>
      <c r="E3" s="24">
        <v>0.21</v>
      </c>
      <c r="F3" s="18"/>
      <c r="K3" s="5"/>
      <c r="M3" s="5"/>
    </row>
    <row r="4" spans="1:13" x14ac:dyDescent="0.25">
      <c r="A4" s="17" t="s">
        <v>143</v>
      </c>
      <c r="B4" s="18">
        <v>161</v>
      </c>
      <c r="C4" s="18">
        <v>0</v>
      </c>
      <c r="D4" s="18">
        <v>3</v>
      </c>
      <c r="E4" s="24">
        <v>0.14000000000000001</v>
      </c>
      <c r="F4" s="18"/>
      <c r="M4" s="5"/>
    </row>
    <row r="5" spans="1:13" x14ac:dyDescent="0.25">
      <c r="A5" s="17" t="s">
        <v>142</v>
      </c>
      <c r="B5" s="18">
        <v>160</v>
      </c>
      <c r="C5" s="18">
        <v>0</v>
      </c>
      <c r="D5" s="18">
        <v>3</v>
      </c>
      <c r="E5" s="24">
        <v>0.12</v>
      </c>
      <c r="F5" s="15"/>
      <c r="G5"/>
      <c r="H5"/>
      <c r="I5"/>
      <c r="K5" s="5"/>
      <c r="M5" s="5"/>
    </row>
    <row r="6" spans="1:13" x14ac:dyDescent="0.25">
      <c r="A6" s="17" t="s">
        <v>125</v>
      </c>
      <c r="B6" s="18">
        <v>141</v>
      </c>
      <c r="C6" s="18">
        <v>0.17</v>
      </c>
      <c r="D6" s="18">
        <v>3</v>
      </c>
      <c r="E6" s="24">
        <v>0.11</v>
      </c>
      <c r="F6" s="18"/>
      <c r="G6"/>
      <c r="H6" s="6"/>
      <c r="I6" s="6"/>
      <c r="J6" s="6"/>
      <c r="K6" s="6"/>
      <c r="M6" s="5"/>
    </row>
    <row r="7" spans="1:13" x14ac:dyDescent="0.25">
      <c r="A7" s="17" t="s">
        <v>145</v>
      </c>
      <c r="B7" s="18">
        <v>163</v>
      </c>
      <c r="C7" s="18">
        <v>0</v>
      </c>
      <c r="D7" s="18">
        <v>4</v>
      </c>
      <c r="E7" s="24">
        <v>0.05</v>
      </c>
      <c r="F7" s="18"/>
      <c r="G7"/>
      <c r="H7" s="6"/>
      <c r="I7" s="6"/>
      <c r="J7" s="6"/>
      <c r="K7" s="6"/>
      <c r="M7" s="5"/>
    </row>
    <row r="8" spans="1:13" x14ac:dyDescent="0.25">
      <c r="A8" s="17" t="s">
        <v>119</v>
      </c>
      <c r="B8" s="18">
        <v>134</v>
      </c>
      <c r="C8" s="18">
        <v>0</v>
      </c>
      <c r="D8" s="18">
        <v>7</v>
      </c>
      <c r="E8" s="24">
        <v>0.04</v>
      </c>
      <c r="F8" s="18"/>
      <c r="K8" s="5"/>
      <c r="M8" s="5"/>
    </row>
    <row r="9" spans="1:13" x14ac:dyDescent="0.25">
      <c r="A9" s="17" t="s">
        <v>121</v>
      </c>
      <c r="B9" s="18">
        <v>137</v>
      </c>
      <c r="C9" s="18">
        <v>0</v>
      </c>
      <c r="D9" s="18">
        <v>7</v>
      </c>
      <c r="E9" s="24">
        <v>0.04</v>
      </c>
      <c r="F9" s="18"/>
      <c r="K9" s="5"/>
      <c r="M9" s="5"/>
    </row>
    <row r="10" spans="1:13" x14ac:dyDescent="0.25">
      <c r="A10" s="17" t="s">
        <v>28</v>
      </c>
      <c r="B10" s="18">
        <v>33</v>
      </c>
      <c r="C10" s="18">
        <v>0.44</v>
      </c>
      <c r="D10" s="18">
        <v>3</v>
      </c>
      <c r="E10" s="24">
        <v>0.03</v>
      </c>
      <c r="F10" s="18"/>
      <c r="K10" s="5"/>
      <c r="M10" s="5"/>
    </row>
    <row r="11" spans="1:13" x14ac:dyDescent="0.25">
      <c r="A11" s="17" t="s">
        <v>41</v>
      </c>
      <c r="B11" s="18">
        <v>50</v>
      </c>
      <c r="C11" s="18">
        <v>0</v>
      </c>
      <c r="D11" s="18">
        <v>3</v>
      </c>
      <c r="E11" s="24">
        <v>0.03</v>
      </c>
      <c r="F11" s="18"/>
      <c r="K11" s="5"/>
      <c r="M11" s="5"/>
    </row>
    <row r="12" spans="1:13" x14ac:dyDescent="0.25">
      <c r="A12" s="17" t="s">
        <v>60</v>
      </c>
      <c r="B12" s="18">
        <v>71</v>
      </c>
      <c r="C12" s="18">
        <v>0.5</v>
      </c>
      <c r="D12" s="18">
        <v>3</v>
      </c>
      <c r="E12" s="24">
        <v>0.03</v>
      </c>
      <c r="F12" s="18"/>
      <c r="K12" s="5"/>
      <c r="M12" s="5"/>
    </row>
    <row r="13" spans="1:13" x14ac:dyDescent="0.25">
      <c r="A13" s="17" t="s">
        <v>92</v>
      </c>
      <c r="B13" s="18">
        <v>103</v>
      </c>
      <c r="C13" s="18">
        <v>0.11</v>
      </c>
      <c r="D13" s="18">
        <v>3</v>
      </c>
      <c r="E13" s="24">
        <v>0.03</v>
      </c>
      <c r="F13" s="18"/>
      <c r="K13" s="5"/>
      <c r="M13" s="5"/>
    </row>
    <row r="14" spans="1:13" x14ac:dyDescent="0.25">
      <c r="A14" s="17" t="s">
        <v>94</v>
      </c>
      <c r="B14" s="18">
        <v>105</v>
      </c>
      <c r="C14" s="18">
        <v>0</v>
      </c>
      <c r="D14" s="18">
        <v>13</v>
      </c>
      <c r="E14" s="24">
        <v>0.03</v>
      </c>
      <c r="F14" s="18"/>
      <c r="K14" s="5"/>
      <c r="M14" s="5"/>
    </row>
    <row r="15" spans="1:13" x14ac:dyDescent="0.25">
      <c r="A15" s="17" t="s">
        <v>124</v>
      </c>
      <c r="B15" s="18">
        <v>140</v>
      </c>
      <c r="C15" s="18">
        <v>0.03</v>
      </c>
      <c r="D15" s="18">
        <v>7</v>
      </c>
      <c r="E15" s="24">
        <v>0.03</v>
      </c>
      <c r="F15" s="18"/>
      <c r="K15" s="5"/>
      <c r="M15" s="5"/>
    </row>
    <row r="16" spans="1:13" x14ac:dyDescent="0.25">
      <c r="A16" s="17" t="s">
        <v>126</v>
      </c>
      <c r="B16" s="18">
        <v>142</v>
      </c>
      <c r="C16" s="18">
        <v>0</v>
      </c>
      <c r="D16" s="18">
        <v>3</v>
      </c>
      <c r="E16" s="24">
        <v>0.03</v>
      </c>
      <c r="F16" s="18"/>
      <c r="K16" s="5"/>
      <c r="M16" s="5"/>
    </row>
    <row r="17" spans="1:13" x14ac:dyDescent="0.25">
      <c r="A17" s="17" t="s">
        <v>136</v>
      </c>
      <c r="B17" s="18">
        <v>153</v>
      </c>
      <c r="C17" s="18">
        <v>0</v>
      </c>
      <c r="D17" s="18">
        <v>3</v>
      </c>
      <c r="E17" s="24">
        <v>0.03</v>
      </c>
      <c r="F17" s="18"/>
      <c r="K17" s="5"/>
      <c r="M17" s="5"/>
    </row>
    <row r="18" spans="1:13" x14ac:dyDescent="0.25">
      <c r="A18" s="17" t="s">
        <v>166</v>
      </c>
      <c r="B18" s="18">
        <v>192</v>
      </c>
      <c r="C18" s="18">
        <v>0</v>
      </c>
      <c r="D18" s="18">
        <v>3</v>
      </c>
      <c r="E18" s="24">
        <v>0.03</v>
      </c>
      <c r="F18" s="18"/>
      <c r="K18" s="5"/>
      <c r="M18" s="5"/>
    </row>
    <row r="19" spans="1:13" x14ac:dyDescent="0.25">
      <c r="A19" s="17" t="s">
        <v>175</v>
      </c>
      <c r="B19" s="18">
        <v>201</v>
      </c>
      <c r="C19" s="18">
        <v>0</v>
      </c>
      <c r="D19" s="18">
        <v>3</v>
      </c>
      <c r="E19" s="24">
        <v>0.03</v>
      </c>
      <c r="F19" s="18"/>
      <c r="K19" s="5"/>
      <c r="M19" s="5"/>
    </row>
    <row r="20" spans="1:13" x14ac:dyDescent="0.25">
      <c r="A20" s="17" t="s">
        <v>177</v>
      </c>
      <c r="B20" s="18">
        <v>204</v>
      </c>
      <c r="C20" s="18">
        <v>0.11</v>
      </c>
      <c r="D20" s="18">
        <v>3</v>
      </c>
      <c r="E20" s="24">
        <v>0.03</v>
      </c>
      <c r="F20" s="18"/>
      <c r="K20" s="5"/>
      <c r="M20" s="5"/>
    </row>
    <row r="21" spans="1:13" x14ac:dyDescent="0.25">
      <c r="A21" s="17" t="s">
        <v>178</v>
      </c>
      <c r="B21" s="18">
        <v>205</v>
      </c>
      <c r="C21" s="18">
        <v>0.47</v>
      </c>
      <c r="D21" s="18">
        <v>3</v>
      </c>
      <c r="E21" s="24">
        <v>0.03</v>
      </c>
      <c r="F21" s="18"/>
      <c r="K21" s="5"/>
      <c r="M21" s="5"/>
    </row>
    <row r="22" spans="1:13" x14ac:dyDescent="0.25">
      <c r="A22" s="17" t="s">
        <v>22</v>
      </c>
      <c r="B22" s="18">
        <v>26</v>
      </c>
      <c r="C22" s="18">
        <v>0</v>
      </c>
      <c r="D22" s="18">
        <v>7</v>
      </c>
      <c r="E22" s="24">
        <v>0.02</v>
      </c>
      <c r="F22" s="18"/>
      <c r="K22" s="5"/>
      <c r="M22" s="5"/>
    </row>
    <row r="23" spans="1:13" x14ac:dyDescent="0.25">
      <c r="A23" s="17" t="s">
        <v>12</v>
      </c>
      <c r="B23" s="18">
        <v>10</v>
      </c>
      <c r="C23" s="18">
        <v>0</v>
      </c>
      <c r="D23" s="18">
        <v>3</v>
      </c>
      <c r="E23" s="24">
        <v>0.01</v>
      </c>
      <c r="F23" s="18"/>
      <c r="K23" s="5"/>
      <c r="M23" s="5"/>
    </row>
    <row r="24" spans="1:13" x14ac:dyDescent="0.25">
      <c r="A24" s="17" t="s">
        <v>114</v>
      </c>
      <c r="B24" s="18">
        <v>129</v>
      </c>
      <c r="C24" s="18">
        <v>0</v>
      </c>
      <c r="D24" s="18">
        <v>3</v>
      </c>
      <c r="E24" s="24">
        <v>0.01</v>
      </c>
      <c r="F24" s="18"/>
      <c r="K24" s="5"/>
      <c r="M24" s="5"/>
    </row>
    <row r="25" spans="1:13" x14ac:dyDescent="0.25">
      <c r="A25" s="17" t="s">
        <v>123</v>
      </c>
      <c r="B25" s="18">
        <v>139</v>
      </c>
      <c r="C25" s="18">
        <v>0.02</v>
      </c>
      <c r="D25" s="18">
        <v>14</v>
      </c>
      <c r="E25" s="24">
        <v>0.01</v>
      </c>
      <c r="F25" s="18"/>
      <c r="K25" s="5"/>
      <c r="M25" s="5"/>
    </row>
    <row r="26" spans="1:13" x14ac:dyDescent="0.25">
      <c r="A26" s="17" t="s">
        <v>133</v>
      </c>
      <c r="B26" s="18">
        <v>149</v>
      </c>
      <c r="C26" s="18">
        <v>0</v>
      </c>
      <c r="D26" s="18">
        <v>8</v>
      </c>
      <c r="E26" s="24">
        <v>0.01</v>
      </c>
      <c r="F26" s="18"/>
      <c r="K26" s="5"/>
      <c r="M26" s="5"/>
    </row>
    <row r="27" spans="1:13" x14ac:dyDescent="0.25">
      <c r="A27" s="17" t="s">
        <v>135</v>
      </c>
      <c r="B27" s="18">
        <v>152</v>
      </c>
      <c r="C27" s="18">
        <v>0</v>
      </c>
      <c r="D27" s="18">
        <v>11</v>
      </c>
      <c r="E27" s="24">
        <v>0.01</v>
      </c>
      <c r="F27" s="18"/>
      <c r="K27" s="5"/>
      <c r="M27" s="5"/>
    </row>
    <row r="28" spans="1:13" x14ac:dyDescent="0.25">
      <c r="A28" s="17" t="s">
        <v>144</v>
      </c>
      <c r="B28" s="18">
        <v>162</v>
      </c>
      <c r="C28" s="18">
        <v>0</v>
      </c>
      <c r="D28" s="18">
        <v>9</v>
      </c>
      <c r="E28" s="24">
        <v>0.01</v>
      </c>
      <c r="F28" s="18"/>
      <c r="K28" s="5"/>
      <c r="M28" s="5"/>
    </row>
    <row r="29" spans="1:13" x14ac:dyDescent="0.25">
      <c r="A29" s="17" t="s">
        <v>182</v>
      </c>
      <c r="B29" s="18">
        <v>211</v>
      </c>
      <c r="C29" s="18">
        <v>0.11</v>
      </c>
      <c r="D29" s="18">
        <v>3</v>
      </c>
      <c r="E29" s="24">
        <v>0.01</v>
      </c>
      <c r="F29" s="18"/>
      <c r="K29" s="5"/>
      <c r="M29" s="5"/>
    </row>
    <row r="30" spans="1:13" x14ac:dyDescent="0.25">
      <c r="A30" s="17" t="s">
        <v>224</v>
      </c>
      <c r="B30" s="18">
        <v>263</v>
      </c>
      <c r="C30" s="18">
        <v>0</v>
      </c>
      <c r="D30" s="18">
        <v>3</v>
      </c>
      <c r="E30" s="24">
        <v>0.01</v>
      </c>
      <c r="F30" s="18"/>
      <c r="M30" s="5"/>
    </row>
    <row r="31" spans="1:13" x14ac:dyDescent="0.25">
      <c r="A31" s="17" t="s">
        <v>4</v>
      </c>
      <c r="B31" s="18">
        <v>1</v>
      </c>
      <c r="C31" s="18">
        <v>0</v>
      </c>
      <c r="D31" s="18">
        <v>3</v>
      </c>
      <c r="E31" s="24">
        <v>0</v>
      </c>
      <c r="F31" s="18"/>
      <c r="K31" s="5"/>
      <c r="M31" s="5"/>
    </row>
    <row r="32" spans="1:13" x14ac:dyDescent="0.25">
      <c r="A32" s="17" t="s">
        <v>5</v>
      </c>
      <c r="B32" s="18">
        <v>2</v>
      </c>
      <c r="C32" s="18">
        <v>0.01</v>
      </c>
      <c r="D32" s="18">
        <v>2</v>
      </c>
      <c r="E32" s="24">
        <v>0</v>
      </c>
      <c r="F32" s="18"/>
      <c r="K32" s="5"/>
      <c r="M32" s="5"/>
    </row>
    <row r="33" spans="1:15" x14ac:dyDescent="0.25">
      <c r="A33" s="17" t="s">
        <v>6</v>
      </c>
      <c r="B33" s="18">
        <v>3</v>
      </c>
      <c r="C33" s="18">
        <v>0</v>
      </c>
      <c r="D33" s="18">
        <v>11</v>
      </c>
      <c r="E33" s="24">
        <v>0</v>
      </c>
      <c r="F33" s="18"/>
      <c r="K33" s="5"/>
      <c r="M33" s="5"/>
    </row>
    <row r="34" spans="1:15" x14ac:dyDescent="0.25">
      <c r="A34" s="17" t="s">
        <v>7</v>
      </c>
      <c r="B34" s="18">
        <v>4</v>
      </c>
      <c r="C34" s="18">
        <v>0.01</v>
      </c>
      <c r="D34" s="18">
        <v>2</v>
      </c>
      <c r="E34" s="24">
        <v>0</v>
      </c>
      <c r="F34" s="18"/>
      <c r="K34" s="5"/>
      <c r="M34" s="5"/>
    </row>
    <row r="35" spans="1:15" x14ac:dyDescent="0.25">
      <c r="A35" s="17" t="s">
        <v>8</v>
      </c>
      <c r="B35" s="18">
        <v>6</v>
      </c>
      <c r="C35" s="18">
        <v>0.01</v>
      </c>
      <c r="D35" s="18">
        <v>2</v>
      </c>
      <c r="E35" s="24">
        <v>0</v>
      </c>
      <c r="F35" s="18"/>
      <c r="K35" s="5"/>
      <c r="M35" s="5"/>
    </row>
    <row r="36" spans="1:15" x14ac:dyDescent="0.25">
      <c r="A36" s="17" t="s">
        <v>9</v>
      </c>
      <c r="B36" s="18">
        <v>7</v>
      </c>
      <c r="C36" s="18">
        <v>0</v>
      </c>
      <c r="D36" s="18">
        <v>3</v>
      </c>
      <c r="E36" s="24">
        <v>0</v>
      </c>
      <c r="F36" s="18"/>
      <c r="K36" s="5"/>
      <c r="M36" s="5"/>
    </row>
    <row r="37" spans="1:15" x14ac:dyDescent="0.25">
      <c r="A37" s="17" t="s">
        <v>10</v>
      </c>
      <c r="B37" s="18">
        <v>8</v>
      </c>
      <c r="C37" s="18">
        <v>0.01</v>
      </c>
      <c r="D37" s="18">
        <v>2</v>
      </c>
      <c r="E37" s="24">
        <v>0</v>
      </c>
      <c r="F37" s="18"/>
      <c r="K37" s="5"/>
      <c r="M37" s="5"/>
    </row>
    <row r="38" spans="1:15" x14ac:dyDescent="0.25">
      <c r="A38" s="17" t="s">
        <v>11</v>
      </c>
      <c r="B38" s="18">
        <v>9</v>
      </c>
      <c r="C38" s="18">
        <v>0.01</v>
      </c>
      <c r="D38" s="18">
        <v>2</v>
      </c>
      <c r="E38" s="24">
        <v>0</v>
      </c>
      <c r="F38" s="18"/>
      <c r="K38" s="5"/>
      <c r="M38" s="5"/>
    </row>
    <row r="39" spans="1:15" x14ac:dyDescent="0.25">
      <c r="A39" s="17" t="s">
        <v>13</v>
      </c>
      <c r="B39" s="18">
        <v>11</v>
      </c>
      <c r="C39" s="18">
        <v>0.03</v>
      </c>
      <c r="D39" s="18">
        <v>4</v>
      </c>
      <c r="E39" s="24">
        <v>0</v>
      </c>
      <c r="F39" s="18"/>
      <c r="K39" s="5"/>
      <c r="M39" s="5"/>
    </row>
    <row r="40" spans="1:15" x14ac:dyDescent="0.25">
      <c r="A40" s="17" t="s">
        <v>14</v>
      </c>
      <c r="B40" s="18">
        <v>12</v>
      </c>
      <c r="C40" s="18">
        <v>0.02</v>
      </c>
      <c r="D40" s="18">
        <v>4</v>
      </c>
      <c r="E40" s="24">
        <v>0</v>
      </c>
      <c r="F40" s="18"/>
      <c r="K40" s="5"/>
      <c r="M40" s="5"/>
    </row>
    <row r="41" spans="1:15" x14ac:dyDescent="0.25">
      <c r="A41" s="17" t="s">
        <v>15</v>
      </c>
      <c r="B41" s="18">
        <v>13</v>
      </c>
      <c r="C41" s="18">
        <v>0</v>
      </c>
      <c r="D41" s="18">
        <v>4</v>
      </c>
      <c r="E41" s="24">
        <v>0</v>
      </c>
      <c r="F41" s="18"/>
      <c r="K41" s="5"/>
      <c r="M41" s="5"/>
    </row>
    <row r="42" spans="1:15" x14ac:dyDescent="0.25">
      <c r="A42" s="17" t="s">
        <v>16</v>
      </c>
      <c r="B42" s="18">
        <v>16</v>
      </c>
      <c r="C42" s="18">
        <v>0</v>
      </c>
      <c r="D42" s="18">
        <v>8</v>
      </c>
      <c r="E42" s="24">
        <v>0</v>
      </c>
      <c r="F42" s="18"/>
      <c r="K42" s="5"/>
      <c r="M42" s="5"/>
    </row>
    <row r="43" spans="1:15" x14ac:dyDescent="0.25">
      <c r="A43" s="17" t="s">
        <v>17</v>
      </c>
      <c r="B43" s="18">
        <v>18</v>
      </c>
      <c r="C43" s="18">
        <v>0</v>
      </c>
      <c r="D43" s="18">
        <v>10</v>
      </c>
      <c r="E43" s="24">
        <v>0</v>
      </c>
      <c r="F43" s="18"/>
      <c r="K43" s="5"/>
      <c r="M43" s="5"/>
    </row>
    <row r="44" spans="1:15" s="7" customFormat="1" x14ac:dyDescent="0.25">
      <c r="A44" s="17" t="s">
        <v>18</v>
      </c>
      <c r="B44" s="18">
        <v>19</v>
      </c>
      <c r="C44" s="18">
        <v>0.03</v>
      </c>
      <c r="D44" s="18">
        <v>6</v>
      </c>
      <c r="E44" s="24">
        <v>0</v>
      </c>
      <c r="F44" s="18"/>
      <c r="G44" s="18"/>
      <c r="H44" s="18"/>
      <c r="I44" s="18"/>
      <c r="J44"/>
      <c r="K44" s="5"/>
      <c r="L44"/>
      <c r="M44" s="5"/>
      <c r="N44"/>
      <c r="O44"/>
    </row>
    <row r="45" spans="1:15" x14ac:dyDescent="0.25">
      <c r="A45" s="17" t="s">
        <v>19</v>
      </c>
      <c r="B45" s="18">
        <v>20</v>
      </c>
      <c r="C45" s="18">
        <v>0.01</v>
      </c>
      <c r="D45" s="18">
        <v>2</v>
      </c>
      <c r="E45" s="24">
        <v>0</v>
      </c>
      <c r="F45" s="18"/>
      <c r="K45" s="5"/>
      <c r="M45" s="5"/>
    </row>
    <row r="46" spans="1:15" x14ac:dyDescent="0.25">
      <c r="A46" s="17" t="s">
        <v>20</v>
      </c>
      <c r="B46" s="18">
        <v>21</v>
      </c>
      <c r="C46" s="18">
        <v>0.02</v>
      </c>
      <c r="D46" s="18">
        <v>4</v>
      </c>
      <c r="E46" s="24">
        <v>0</v>
      </c>
      <c r="F46" s="18"/>
      <c r="K46" s="8"/>
      <c r="L46" s="7"/>
      <c r="M46" s="5"/>
    </row>
    <row r="47" spans="1:15" x14ac:dyDescent="0.25">
      <c r="A47" s="17" t="s">
        <v>21</v>
      </c>
      <c r="B47" s="18">
        <v>22</v>
      </c>
      <c r="C47" s="18">
        <v>0.03</v>
      </c>
      <c r="D47" s="18">
        <v>3</v>
      </c>
      <c r="E47" s="24">
        <v>0</v>
      </c>
      <c r="F47" s="18"/>
      <c r="K47" s="5"/>
      <c r="M47" s="5"/>
    </row>
    <row r="48" spans="1:15" x14ac:dyDescent="0.25">
      <c r="A48" s="17" t="s">
        <v>23</v>
      </c>
      <c r="B48" s="18">
        <v>27</v>
      </c>
      <c r="C48" s="18">
        <v>0.01</v>
      </c>
      <c r="D48" s="18">
        <v>2</v>
      </c>
      <c r="E48" s="24">
        <v>0</v>
      </c>
      <c r="F48" s="18"/>
      <c r="K48" s="5"/>
      <c r="M48" s="5"/>
    </row>
    <row r="49" spans="1:13" x14ac:dyDescent="0.25">
      <c r="A49" s="17" t="s">
        <v>24</v>
      </c>
      <c r="B49" s="18">
        <v>29</v>
      </c>
      <c r="C49" s="18">
        <v>0</v>
      </c>
      <c r="D49" s="18">
        <v>5</v>
      </c>
      <c r="E49" s="24">
        <v>0</v>
      </c>
      <c r="F49" s="18"/>
      <c r="M49" s="5"/>
    </row>
    <row r="50" spans="1:13" x14ac:dyDescent="0.25">
      <c r="A50" s="17" t="s">
        <v>25</v>
      </c>
      <c r="B50" s="18">
        <v>30</v>
      </c>
      <c r="C50" s="18">
        <v>1</v>
      </c>
      <c r="D50" s="18">
        <v>2</v>
      </c>
      <c r="E50" s="24">
        <v>0</v>
      </c>
      <c r="F50" s="18"/>
      <c r="K50" s="5"/>
      <c r="M50" s="5"/>
    </row>
    <row r="51" spans="1:13" x14ac:dyDescent="0.25">
      <c r="A51" s="17" t="s">
        <v>27</v>
      </c>
      <c r="B51" s="18">
        <v>32</v>
      </c>
      <c r="C51" s="18">
        <v>1</v>
      </c>
      <c r="D51" s="18">
        <v>3</v>
      </c>
      <c r="E51" s="24">
        <v>0</v>
      </c>
      <c r="F51" s="18"/>
      <c r="K51" s="5"/>
      <c r="M51" s="5"/>
    </row>
    <row r="52" spans="1:13" x14ac:dyDescent="0.25">
      <c r="A52" s="17" t="s">
        <v>29</v>
      </c>
      <c r="B52" s="18">
        <v>34</v>
      </c>
      <c r="C52" s="18">
        <v>0.01</v>
      </c>
      <c r="D52" s="18">
        <v>2</v>
      </c>
      <c r="E52" s="24">
        <v>0</v>
      </c>
      <c r="F52" s="18"/>
      <c r="K52" s="5"/>
      <c r="M52" s="5"/>
    </row>
    <row r="53" spans="1:13" x14ac:dyDescent="0.25">
      <c r="A53" s="17" t="s">
        <v>30</v>
      </c>
      <c r="B53" s="18">
        <v>35</v>
      </c>
      <c r="C53" s="18">
        <v>0</v>
      </c>
      <c r="D53" s="18">
        <v>4</v>
      </c>
      <c r="E53" s="24">
        <v>0</v>
      </c>
      <c r="F53" s="18"/>
      <c r="K53" s="5"/>
      <c r="M53" s="5"/>
    </row>
    <row r="54" spans="1:13" x14ac:dyDescent="0.25">
      <c r="A54" s="17" t="s">
        <v>31</v>
      </c>
      <c r="B54" s="18">
        <v>36</v>
      </c>
      <c r="C54" s="18">
        <v>0.03</v>
      </c>
      <c r="D54" s="18">
        <v>4</v>
      </c>
      <c r="E54" s="24">
        <v>0</v>
      </c>
      <c r="F54" s="18"/>
      <c r="K54" s="5"/>
      <c r="M54" s="5"/>
    </row>
    <row r="55" spans="1:13" x14ac:dyDescent="0.25">
      <c r="A55" s="17" t="s">
        <v>32</v>
      </c>
      <c r="B55" s="18">
        <v>37</v>
      </c>
      <c r="C55" s="18">
        <v>0</v>
      </c>
      <c r="D55" s="18">
        <v>14</v>
      </c>
      <c r="E55" s="24">
        <v>0</v>
      </c>
      <c r="F55" s="18"/>
      <c r="K55" s="5"/>
      <c r="M55" s="5"/>
    </row>
    <row r="56" spans="1:13" x14ac:dyDescent="0.25">
      <c r="A56" s="17" t="s">
        <v>33</v>
      </c>
      <c r="B56" s="18">
        <v>39</v>
      </c>
      <c r="C56" s="18">
        <v>0.01</v>
      </c>
      <c r="D56" s="18">
        <v>2</v>
      </c>
      <c r="E56" s="24">
        <v>0</v>
      </c>
      <c r="F56" s="18"/>
      <c r="K56" s="5"/>
      <c r="M56" s="5"/>
    </row>
    <row r="57" spans="1:13" x14ac:dyDescent="0.25">
      <c r="A57" s="17" t="s">
        <v>34</v>
      </c>
      <c r="B57" s="18">
        <v>42</v>
      </c>
      <c r="C57" s="18">
        <v>0</v>
      </c>
      <c r="D57" s="18">
        <v>3</v>
      </c>
      <c r="E57" s="24">
        <v>0</v>
      </c>
      <c r="F57" s="18"/>
      <c r="K57" s="5"/>
      <c r="M57" s="5"/>
    </row>
    <row r="58" spans="1:13" x14ac:dyDescent="0.25">
      <c r="A58" s="17" t="s">
        <v>35</v>
      </c>
      <c r="B58" s="18">
        <v>43</v>
      </c>
      <c r="C58" s="18">
        <v>0.01</v>
      </c>
      <c r="D58" s="18">
        <v>2</v>
      </c>
      <c r="E58" s="24">
        <v>0</v>
      </c>
      <c r="F58" s="18"/>
      <c r="K58" s="5"/>
      <c r="M58" s="5"/>
    </row>
    <row r="59" spans="1:13" x14ac:dyDescent="0.25">
      <c r="A59" s="17" t="s">
        <v>36</v>
      </c>
      <c r="B59" s="18">
        <v>46</v>
      </c>
      <c r="C59" s="18">
        <v>0.01</v>
      </c>
      <c r="D59" s="18">
        <v>2</v>
      </c>
      <c r="E59" s="24">
        <v>0</v>
      </c>
      <c r="F59" s="18"/>
      <c r="K59" s="5"/>
      <c r="M59" s="5"/>
    </row>
    <row r="60" spans="1:13" x14ac:dyDescent="0.25">
      <c r="A60" s="17" t="s">
        <v>38</v>
      </c>
      <c r="B60" s="18">
        <v>47</v>
      </c>
      <c r="C60" s="18">
        <v>0.01</v>
      </c>
      <c r="D60" s="18">
        <v>2</v>
      </c>
      <c r="E60" s="24">
        <v>0</v>
      </c>
      <c r="F60" s="18"/>
      <c r="K60" s="5"/>
      <c r="M60" s="5"/>
    </row>
    <row r="61" spans="1:13" x14ac:dyDescent="0.25">
      <c r="A61" s="17" t="s">
        <v>39</v>
      </c>
      <c r="B61" s="18">
        <v>48</v>
      </c>
      <c r="C61" s="18">
        <v>0.01</v>
      </c>
      <c r="D61" s="18">
        <v>2</v>
      </c>
      <c r="E61" s="24">
        <v>0</v>
      </c>
      <c r="F61" s="18"/>
      <c r="K61" s="5"/>
      <c r="M61" s="5"/>
    </row>
    <row r="62" spans="1:13" x14ac:dyDescent="0.25">
      <c r="A62" s="17" t="s">
        <v>40</v>
      </c>
      <c r="B62" s="18">
        <v>49</v>
      </c>
      <c r="C62" s="18">
        <v>0</v>
      </c>
      <c r="D62" s="18">
        <v>10</v>
      </c>
      <c r="E62" s="24">
        <v>0</v>
      </c>
      <c r="F62" s="18"/>
      <c r="K62" s="5"/>
      <c r="M62" s="5"/>
    </row>
    <row r="63" spans="1:13" x14ac:dyDescent="0.25">
      <c r="A63" s="17" t="s">
        <v>43</v>
      </c>
      <c r="B63" s="18">
        <v>52</v>
      </c>
      <c r="C63" s="18">
        <v>0.01</v>
      </c>
      <c r="D63" s="18">
        <v>6</v>
      </c>
      <c r="E63" s="24">
        <v>0</v>
      </c>
      <c r="F63" s="18"/>
      <c r="K63" s="5"/>
      <c r="M63" s="5"/>
    </row>
    <row r="64" spans="1:13" x14ac:dyDescent="0.25">
      <c r="A64" s="17" t="s">
        <v>44</v>
      </c>
      <c r="B64" s="18">
        <v>53</v>
      </c>
      <c r="C64" s="18">
        <v>0.02</v>
      </c>
      <c r="D64" s="18">
        <v>2</v>
      </c>
      <c r="E64" s="24">
        <v>0</v>
      </c>
      <c r="F64" s="18"/>
      <c r="K64" s="5"/>
      <c r="M64" s="5"/>
    </row>
    <row r="65" spans="1:15" x14ac:dyDescent="0.25">
      <c r="A65" s="17" t="s">
        <v>42</v>
      </c>
      <c r="B65" s="18">
        <v>54</v>
      </c>
      <c r="C65" s="18">
        <v>0.09</v>
      </c>
      <c r="D65" s="18">
        <v>4</v>
      </c>
      <c r="E65" s="24">
        <v>0</v>
      </c>
      <c r="F65" s="18"/>
      <c r="M65" s="5"/>
    </row>
    <row r="66" spans="1:15" x14ac:dyDescent="0.25">
      <c r="A66" s="17" t="s">
        <v>46</v>
      </c>
      <c r="B66" s="18">
        <v>55</v>
      </c>
      <c r="C66" s="18">
        <v>0.01</v>
      </c>
      <c r="D66" s="18">
        <v>2</v>
      </c>
      <c r="E66" s="24">
        <v>0</v>
      </c>
      <c r="F66" s="18"/>
      <c r="K66" s="5"/>
      <c r="M66" s="5"/>
    </row>
    <row r="67" spans="1:15" x14ac:dyDescent="0.25">
      <c r="A67" s="17" t="s">
        <v>47</v>
      </c>
      <c r="B67" s="18">
        <v>56</v>
      </c>
      <c r="C67" s="18">
        <v>0</v>
      </c>
      <c r="D67" s="18">
        <v>8</v>
      </c>
      <c r="E67" s="24">
        <v>0</v>
      </c>
      <c r="F67" s="18"/>
      <c r="M67" s="5"/>
    </row>
    <row r="68" spans="1:15" x14ac:dyDescent="0.25">
      <c r="A68" s="17" t="s">
        <v>48</v>
      </c>
      <c r="B68" s="18">
        <v>57</v>
      </c>
      <c r="C68" s="18">
        <v>0.02</v>
      </c>
      <c r="D68" s="18">
        <v>2</v>
      </c>
      <c r="E68" s="24">
        <v>0</v>
      </c>
      <c r="F68" s="18"/>
      <c r="K68" s="5"/>
      <c r="M68" s="5"/>
    </row>
    <row r="69" spans="1:15" x14ac:dyDescent="0.25">
      <c r="A69" s="17" t="s">
        <v>49</v>
      </c>
      <c r="B69" s="18">
        <v>58</v>
      </c>
      <c r="C69" s="18">
        <v>0.01</v>
      </c>
      <c r="D69" s="18">
        <v>2</v>
      </c>
      <c r="E69" s="24">
        <v>0</v>
      </c>
      <c r="F69" s="18"/>
      <c r="K69" s="5"/>
      <c r="M69" s="5"/>
    </row>
    <row r="70" spans="1:15" x14ac:dyDescent="0.25">
      <c r="A70" s="17" t="s">
        <v>50</v>
      </c>
      <c r="B70" s="18">
        <v>59</v>
      </c>
      <c r="C70" s="18">
        <v>0</v>
      </c>
      <c r="D70" s="18">
        <v>3</v>
      </c>
      <c r="E70" s="24">
        <v>0</v>
      </c>
      <c r="F70" s="15"/>
      <c r="K70" s="5"/>
      <c r="M70" s="5"/>
    </row>
    <row r="71" spans="1:15" x14ac:dyDescent="0.25">
      <c r="A71" s="17" t="s">
        <v>51</v>
      </c>
      <c r="B71" s="18">
        <v>60</v>
      </c>
      <c r="C71" s="18">
        <v>0</v>
      </c>
      <c r="D71" s="18">
        <v>13</v>
      </c>
      <c r="E71" s="24">
        <v>0</v>
      </c>
      <c r="F71" s="18"/>
      <c r="M71" s="5"/>
    </row>
    <row r="72" spans="1:15" x14ac:dyDescent="0.25">
      <c r="A72" s="17" t="s">
        <v>52</v>
      </c>
      <c r="B72" s="18">
        <v>61</v>
      </c>
      <c r="C72" s="18">
        <v>0</v>
      </c>
      <c r="D72" s="18">
        <v>4</v>
      </c>
      <c r="E72" s="24">
        <v>0</v>
      </c>
      <c r="F72" s="18"/>
      <c r="M72" s="5"/>
    </row>
    <row r="73" spans="1:15" x14ac:dyDescent="0.25">
      <c r="A73" s="17" t="s">
        <v>53</v>
      </c>
      <c r="B73" s="18">
        <v>62</v>
      </c>
      <c r="C73" s="18">
        <v>0.01</v>
      </c>
      <c r="D73" s="18">
        <v>2</v>
      </c>
      <c r="E73" s="24">
        <v>0</v>
      </c>
      <c r="F73" s="18"/>
      <c r="M73" s="5"/>
    </row>
    <row r="74" spans="1:15" x14ac:dyDescent="0.25">
      <c r="A74" s="17" t="s">
        <v>54</v>
      </c>
      <c r="B74" s="18">
        <v>64</v>
      </c>
      <c r="C74" s="18">
        <v>0</v>
      </c>
      <c r="D74" s="18">
        <v>6</v>
      </c>
      <c r="E74" s="24">
        <v>0</v>
      </c>
      <c r="F74" s="18"/>
      <c r="K74" s="5"/>
      <c r="M74" s="5"/>
    </row>
    <row r="75" spans="1:15" x14ac:dyDescent="0.25">
      <c r="A75" s="17" t="s">
        <v>55</v>
      </c>
      <c r="B75" s="18">
        <v>65</v>
      </c>
      <c r="C75" s="18">
        <v>0</v>
      </c>
      <c r="D75" s="18">
        <v>8</v>
      </c>
      <c r="E75" s="24">
        <v>0</v>
      </c>
      <c r="F75" s="18"/>
      <c r="G75" s="15"/>
      <c r="I75" s="15"/>
      <c r="K75" s="5"/>
      <c r="M75" s="8"/>
      <c r="N75" s="7"/>
      <c r="O75" s="7"/>
    </row>
    <row r="76" spans="1:15" x14ac:dyDescent="0.25">
      <c r="A76" s="17" t="s">
        <v>56</v>
      </c>
      <c r="B76" s="18">
        <v>67</v>
      </c>
      <c r="C76" s="18">
        <v>0</v>
      </c>
      <c r="D76" s="18">
        <v>3</v>
      </c>
      <c r="E76" s="24">
        <v>0</v>
      </c>
      <c r="F76" s="18"/>
      <c r="K76" s="5"/>
      <c r="M76" s="5"/>
    </row>
    <row r="77" spans="1:15" x14ac:dyDescent="0.25">
      <c r="A77" s="17" t="s">
        <v>57</v>
      </c>
      <c r="B77" s="18">
        <v>68</v>
      </c>
      <c r="C77" s="18">
        <v>0.01</v>
      </c>
      <c r="D77" s="18">
        <v>2</v>
      </c>
      <c r="E77" s="24">
        <v>0</v>
      </c>
      <c r="F77" s="18"/>
      <c r="M77" s="5"/>
    </row>
    <row r="78" spans="1:15" x14ac:dyDescent="0.25">
      <c r="A78" s="17" t="s">
        <v>58</v>
      </c>
      <c r="B78" s="18">
        <v>69</v>
      </c>
      <c r="C78" s="18">
        <v>0.01</v>
      </c>
      <c r="D78" s="18">
        <v>2</v>
      </c>
      <c r="E78" s="24">
        <v>0</v>
      </c>
      <c r="F78" s="18"/>
      <c r="K78" s="5"/>
      <c r="M78" s="5"/>
    </row>
    <row r="79" spans="1:15" x14ac:dyDescent="0.25">
      <c r="A79" s="17" t="s">
        <v>59</v>
      </c>
      <c r="B79" s="18">
        <v>70</v>
      </c>
      <c r="C79" s="18">
        <v>0.01</v>
      </c>
      <c r="D79" s="18">
        <v>2</v>
      </c>
      <c r="E79" s="24">
        <v>0</v>
      </c>
      <c r="F79" s="18"/>
      <c r="K79" s="5"/>
      <c r="M79" s="5"/>
    </row>
    <row r="80" spans="1:15" x14ac:dyDescent="0.25">
      <c r="A80" s="17" t="s">
        <v>61</v>
      </c>
      <c r="B80" s="18">
        <v>72</v>
      </c>
      <c r="C80" s="18">
        <v>0.02</v>
      </c>
      <c r="D80" s="18">
        <v>2</v>
      </c>
      <c r="E80" s="24">
        <v>0</v>
      </c>
      <c r="F80" s="18"/>
      <c r="K80" s="5"/>
      <c r="M80" s="5"/>
    </row>
    <row r="81" spans="1:13" x14ac:dyDescent="0.25">
      <c r="A81" s="17" t="s">
        <v>62</v>
      </c>
      <c r="B81" s="18">
        <v>73</v>
      </c>
      <c r="C81" s="18">
        <v>0.01</v>
      </c>
      <c r="D81" s="18">
        <v>2</v>
      </c>
      <c r="E81" s="24">
        <v>0</v>
      </c>
      <c r="F81" s="18"/>
      <c r="K81" s="5"/>
      <c r="M81" s="5"/>
    </row>
    <row r="82" spans="1:13" x14ac:dyDescent="0.25">
      <c r="A82" s="17" t="s">
        <v>63</v>
      </c>
      <c r="B82" s="18">
        <v>74</v>
      </c>
      <c r="C82" s="18">
        <v>0</v>
      </c>
      <c r="D82" s="18">
        <v>5</v>
      </c>
      <c r="E82" s="24">
        <v>0</v>
      </c>
      <c r="F82" s="18"/>
      <c r="K82" s="5"/>
      <c r="M82" s="5"/>
    </row>
    <row r="83" spans="1:13" x14ac:dyDescent="0.25">
      <c r="A83" s="17" t="s">
        <v>64</v>
      </c>
      <c r="B83" s="18">
        <v>75</v>
      </c>
      <c r="C83" s="18">
        <v>0</v>
      </c>
      <c r="D83" s="18">
        <v>10</v>
      </c>
      <c r="E83" s="24">
        <v>0</v>
      </c>
      <c r="F83" s="18"/>
      <c r="H83" s="15"/>
      <c r="J83" s="2"/>
      <c r="K83" s="5"/>
      <c r="M83" s="5"/>
    </row>
    <row r="84" spans="1:13" x14ac:dyDescent="0.25">
      <c r="A84" s="17" t="s">
        <v>65</v>
      </c>
      <c r="B84" s="18">
        <v>76</v>
      </c>
      <c r="C84" s="18">
        <v>0</v>
      </c>
      <c r="D84" s="18">
        <v>6</v>
      </c>
      <c r="E84" s="24">
        <v>0</v>
      </c>
      <c r="F84" s="18"/>
      <c r="K84" s="5"/>
      <c r="M84" s="5"/>
    </row>
    <row r="85" spans="1:13" x14ac:dyDescent="0.25">
      <c r="A85" s="17" t="s">
        <v>66</v>
      </c>
      <c r="B85" s="18">
        <v>77</v>
      </c>
      <c r="C85" s="18">
        <v>0</v>
      </c>
      <c r="D85" s="18">
        <v>8</v>
      </c>
      <c r="E85" s="24">
        <v>0</v>
      </c>
      <c r="F85" s="18"/>
      <c r="K85" s="5"/>
      <c r="M85" s="5"/>
    </row>
    <row r="86" spans="1:13" x14ac:dyDescent="0.25">
      <c r="A86" s="17" t="s">
        <v>67</v>
      </c>
      <c r="B86" s="18">
        <v>78</v>
      </c>
      <c r="C86" s="18">
        <v>0</v>
      </c>
      <c r="D86" s="18">
        <v>16</v>
      </c>
      <c r="E86" s="24">
        <v>0</v>
      </c>
      <c r="F86" s="18"/>
      <c r="K86" s="5"/>
      <c r="M86" s="5"/>
    </row>
    <row r="87" spans="1:13" x14ac:dyDescent="0.25">
      <c r="A87" s="17" t="s">
        <v>68</v>
      </c>
      <c r="B87" s="18">
        <v>79</v>
      </c>
      <c r="C87" s="18">
        <v>0</v>
      </c>
      <c r="D87" s="18">
        <v>4</v>
      </c>
      <c r="E87" s="24">
        <v>0</v>
      </c>
      <c r="F87" s="18"/>
      <c r="H87" s="22"/>
      <c r="K87" s="5"/>
      <c r="M87" s="5"/>
    </row>
    <row r="88" spans="1:13" x14ac:dyDescent="0.25">
      <c r="A88" s="17" t="s">
        <v>69</v>
      </c>
      <c r="B88" s="18">
        <v>80</v>
      </c>
      <c r="C88" s="18">
        <v>0</v>
      </c>
      <c r="D88" s="18">
        <v>20</v>
      </c>
      <c r="E88" s="24">
        <v>0</v>
      </c>
      <c r="F88" s="18"/>
      <c r="H88" s="22"/>
      <c r="M88" s="5"/>
    </row>
    <row r="89" spans="1:13" x14ac:dyDescent="0.25">
      <c r="A89" s="17" t="s">
        <v>70</v>
      </c>
      <c r="B89" s="18">
        <v>81</v>
      </c>
      <c r="C89" s="18">
        <v>7.0000000000000007E-2</v>
      </c>
      <c r="D89" s="18">
        <v>3</v>
      </c>
      <c r="E89" s="24">
        <v>0</v>
      </c>
      <c r="F89" s="18"/>
      <c r="H89" s="22"/>
      <c r="M89" s="5"/>
    </row>
    <row r="90" spans="1:13" x14ac:dyDescent="0.25">
      <c r="A90" s="17" t="s">
        <v>71</v>
      </c>
      <c r="B90" s="18">
        <v>82</v>
      </c>
      <c r="C90" s="18">
        <v>0</v>
      </c>
      <c r="D90" s="18">
        <v>4</v>
      </c>
      <c r="E90" s="24">
        <v>0</v>
      </c>
      <c r="F90" s="18"/>
      <c r="H90" s="22"/>
      <c r="K90" s="5"/>
      <c r="M90" s="5"/>
    </row>
    <row r="91" spans="1:13" x14ac:dyDescent="0.25">
      <c r="A91" s="17" t="s">
        <v>72</v>
      </c>
      <c r="B91" s="18">
        <v>82</v>
      </c>
      <c r="C91" s="18">
        <v>0</v>
      </c>
      <c r="D91" s="18">
        <v>10</v>
      </c>
      <c r="E91" s="24">
        <v>0</v>
      </c>
      <c r="F91" s="18"/>
      <c r="K91" s="5"/>
      <c r="M91" s="5"/>
    </row>
    <row r="92" spans="1:13" x14ac:dyDescent="0.25">
      <c r="A92" s="19" t="s">
        <v>73</v>
      </c>
      <c r="B92" s="18">
        <v>84</v>
      </c>
      <c r="C92" s="18">
        <v>0</v>
      </c>
      <c r="D92" s="18">
        <v>11</v>
      </c>
      <c r="E92" s="24">
        <v>0</v>
      </c>
      <c r="F92" s="18"/>
      <c r="M92" s="5"/>
    </row>
    <row r="93" spans="1:13" x14ac:dyDescent="0.25">
      <c r="A93" s="19" t="s">
        <v>74</v>
      </c>
      <c r="B93" s="18">
        <v>85</v>
      </c>
      <c r="C93" s="18">
        <v>0</v>
      </c>
      <c r="D93" s="18">
        <v>18</v>
      </c>
      <c r="E93" s="24">
        <v>0</v>
      </c>
      <c r="F93" s="18"/>
      <c r="K93" s="5"/>
      <c r="M93" s="5"/>
    </row>
    <row r="94" spans="1:13" x14ac:dyDescent="0.25">
      <c r="A94" s="17" t="s">
        <v>75</v>
      </c>
      <c r="B94" s="18">
        <v>86</v>
      </c>
      <c r="C94" s="18">
        <v>0</v>
      </c>
      <c r="D94" s="18">
        <v>14</v>
      </c>
      <c r="E94" s="24">
        <v>0</v>
      </c>
      <c r="F94" s="18"/>
      <c r="K94" s="5"/>
      <c r="M94" s="5"/>
    </row>
    <row r="95" spans="1:13" x14ac:dyDescent="0.25">
      <c r="A95" s="17" t="s">
        <v>76</v>
      </c>
      <c r="B95" s="18">
        <v>87</v>
      </c>
      <c r="C95" s="18">
        <v>0</v>
      </c>
      <c r="D95" s="18">
        <v>4</v>
      </c>
      <c r="E95" s="24">
        <v>0</v>
      </c>
      <c r="F95" s="18"/>
      <c r="M95" s="5"/>
    </row>
    <row r="96" spans="1:13" x14ac:dyDescent="0.25">
      <c r="A96" s="20" t="s">
        <v>77</v>
      </c>
      <c r="B96" s="15">
        <v>90</v>
      </c>
      <c r="C96" s="15">
        <v>0.19</v>
      </c>
      <c r="D96" s="15">
        <v>4</v>
      </c>
      <c r="E96" s="25">
        <v>0</v>
      </c>
      <c r="F96" s="18"/>
      <c r="K96" s="5"/>
      <c r="M96" s="5"/>
    </row>
    <row r="97" spans="1:13" x14ac:dyDescent="0.25">
      <c r="A97" s="17" t="s">
        <v>78</v>
      </c>
      <c r="B97" s="18">
        <v>91</v>
      </c>
      <c r="C97" s="18">
        <v>0.01</v>
      </c>
      <c r="D97" s="18">
        <v>2</v>
      </c>
      <c r="E97" s="24">
        <v>0</v>
      </c>
      <c r="F97" s="18"/>
      <c r="M97" s="5"/>
    </row>
    <row r="98" spans="1:13" x14ac:dyDescent="0.25">
      <c r="A98" s="17" t="s">
        <v>81</v>
      </c>
      <c r="B98" s="18">
        <v>95</v>
      </c>
      <c r="C98" s="18">
        <v>0.01</v>
      </c>
      <c r="D98" s="18">
        <v>5</v>
      </c>
      <c r="E98" s="24">
        <v>0</v>
      </c>
      <c r="F98" s="18"/>
      <c r="K98" s="5"/>
      <c r="M98" s="5"/>
    </row>
    <row r="99" spans="1:13" x14ac:dyDescent="0.25">
      <c r="A99" s="17" t="s">
        <v>82</v>
      </c>
      <c r="B99" s="18">
        <v>96</v>
      </c>
      <c r="C99" s="18">
        <v>0.02</v>
      </c>
      <c r="D99" s="18">
        <v>4</v>
      </c>
      <c r="E99" s="24">
        <v>0</v>
      </c>
      <c r="F99" s="18"/>
      <c r="K99" s="5"/>
      <c r="M99" s="5"/>
    </row>
    <row r="100" spans="1:13" x14ac:dyDescent="0.25">
      <c r="A100" s="17" t="s">
        <v>83</v>
      </c>
      <c r="B100" s="18">
        <v>97</v>
      </c>
      <c r="C100" s="18">
        <v>0.02</v>
      </c>
      <c r="D100" s="18">
        <v>4</v>
      </c>
      <c r="E100" s="24">
        <v>0</v>
      </c>
      <c r="F100" s="18"/>
      <c r="K100" s="5"/>
      <c r="M100" s="5"/>
    </row>
    <row r="101" spans="1:13" x14ac:dyDescent="0.25">
      <c r="A101" s="17" t="s">
        <v>86</v>
      </c>
      <c r="B101" s="18">
        <v>99</v>
      </c>
      <c r="C101" s="18">
        <v>0.01</v>
      </c>
      <c r="D101" s="18">
        <v>2</v>
      </c>
      <c r="E101" s="24">
        <v>0</v>
      </c>
      <c r="F101" s="18"/>
      <c r="K101" s="5"/>
      <c r="M101" s="5"/>
    </row>
    <row r="102" spans="1:13" x14ac:dyDescent="0.25">
      <c r="A102" s="17" t="s">
        <v>91</v>
      </c>
      <c r="B102" s="18">
        <v>102</v>
      </c>
      <c r="C102" s="18">
        <v>0</v>
      </c>
      <c r="D102" s="18">
        <v>6</v>
      </c>
      <c r="E102" s="24">
        <v>0</v>
      </c>
      <c r="F102" s="18"/>
      <c r="K102" s="5"/>
      <c r="M102" s="5"/>
    </row>
    <row r="103" spans="1:13" x14ac:dyDescent="0.25">
      <c r="A103" s="17" t="s">
        <v>93</v>
      </c>
      <c r="B103" s="18">
        <v>104</v>
      </c>
      <c r="C103" s="18">
        <v>0.01</v>
      </c>
      <c r="D103" s="18">
        <v>2</v>
      </c>
      <c r="E103" s="24">
        <v>0</v>
      </c>
      <c r="F103" s="18"/>
      <c r="K103" s="5"/>
      <c r="M103" s="5"/>
    </row>
    <row r="104" spans="1:13" x14ac:dyDescent="0.25">
      <c r="A104" s="17" t="s">
        <v>95</v>
      </c>
      <c r="B104" s="18">
        <v>106</v>
      </c>
      <c r="C104" s="18">
        <v>0</v>
      </c>
      <c r="D104" s="18">
        <v>14</v>
      </c>
      <c r="E104" s="24">
        <v>0</v>
      </c>
      <c r="F104" s="18"/>
      <c r="K104" s="5"/>
      <c r="M104" s="5"/>
    </row>
    <row r="105" spans="1:13" x14ac:dyDescent="0.25">
      <c r="A105" s="17" t="s">
        <v>96</v>
      </c>
      <c r="B105" s="18">
        <v>107</v>
      </c>
      <c r="C105" s="18">
        <v>0.01</v>
      </c>
      <c r="D105" s="18">
        <v>2</v>
      </c>
      <c r="E105" s="24">
        <v>0</v>
      </c>
      <c r="F105" s="18"/>
      <c r="K105" s="5"/>
      <c r="M105" s="5"/>
    </row>
    <row r="106" spans="1:13" x14ac:dyDescent="0.25">
      <c r="A106" s="17" t="s">
        <v>97</v>
      </c>
      <c r="B106" s="18">
        <v>108</v>
      </c>
      <c r="C106" s="18">
        <v>0.01</v>
      </c>
      <c r="D106" s="18">
        <v>5</v>
      </c>
      <c r="E106" s="24">
        <v>0</v>
      </c>
      <c r="F106" s="18"/>
      <c r="K106" s="5"/>
      <c r="M106" s="5"/>
    </row>
    <row r="107" spans="1:13" x14ac:dyDescent="0.25">
      <c r="A107" s="17" t="s">
        <v>98</v>
      </c>
      <c r="B107" s="18">
        <v>110</v>
      </c>
      <c r="C107" s="18">
        <v>0.05</v>
      </c>
      <c r="D107" s="18">
        <v>13</v>
      </c>
      <c r="E107" s="24">
        <v>0</v>
      </c>
      <c r="F107" s="18"/>
      <c r="K107" s="5"/>
      <c r="M107" s="5"/>
    </row>
    <row r="108" spans="1:13" x14ac:dyDescent="0.25">
      <c r="A108" s="17" t="s">
        <v>99</v>
      </c>
      <c r="B108" s="18">
        <v>111</v>
      </c>
      <c r="C108" s="18">
        <v>0.02</v>
      </c>
      <c r="D108" s="18">
        <v>4</v>
      </c>
      <c r="E108" s="24">
        <v>0</v>
      </c>
      <c r="F108" s="18"/>
      <c r="K108" s="5"/>
      <c r="M108" s="5"/>
    </row>
    <row r="109" spans="1:13" x14ac:dyDescent="0.25">
      <c r="A109" s="17" t="s">
        <v>101</v>
      </c>
      <c r="B109" s="18">
        <v>112</v>
      </c>
      <c r="C109" s="18">
        <v>0</v>
      </c>
      <c r="D109" s="18">
        <v>14</v>
      </c>
      <c r="E109" s="24">
        <v>0</v>
      </c>
      <c r="F109" s="18"/>
      <c r="K109" s="5"/>
      <c r="M109" s="5"/>
    </row>
    <row r="110" spans="1:13" x14ac:dyDescent="0.25">
      <c r="A110" s="17" t="s">
        <v>102</v>
      </c>
      <c r="B110" s="18">
        <v>113</v>
      </c>
      <c r="C110" s="18">
        <v>0</v>
      </c>
      <c r="D110" s="18">
        <v>3</v>
      </c>
      <c r="E110" s="24">
        <v>0</v>
      </c>
      <c r="F110" s="18"/>
      <c r="K110" s="5"/>
      <c r="M110" s="5"/>
    </row>
    <row r="111" spans="1:13" x14ac:dyDescent="0.25">
      <c r="A111" s="17" t="s">
        <v>103</v>
      </c>
      <c r="B111" s="18">
        <v>114</v>
      </c>
      <c r="C111" s="18">
        <v>0</v>
      </c>
      <c r="D111" s="18">
        <v>13</v>
      </c>
      <c r="E111" s="24">
        <v>0</v>
      </c>
      <c r="F111" s="18"/>
      <c r="K111" s="5"/>
      <c r="M111" s="5"/>
    </row>
    <row r="112" spans="1:13" x14ac:dyDescent="0.25">
      <c r="A112" s="17" t="s">
        <v>104</v>
      </c>
      <c r="B112" s="18">
        <v>116</v>
      </c>
      <c r="C112" s="18">
        <v>7.0000000000000007E-2</v>
      </c>
      <c r="D112" s="18">
        <v>3</v>
      </c>
      <c r="E112" s="24">
        <v>0</v>
      </c>
      <c r="F112" s="18"/>
      <c r="K112" s="5"/>
      <c r="M112" s="5"/>
    </row>
    <row r="113" spans="1:15" x14ac:dyDescent="0.25">
      <c r="A113" s="17" t="s">
        <v>105</v>
      </c>
      <c r="B113" s="18">
        <v>117</v>
      </c>
      <c r="C113" s="18">
        <v>0.7</v>
      </c>
      <c r="D113" s="18">
        <v>5</v>
      </c>
      <c r="E113" s="24">
        <v>0</v>
      </c>
      <c r="F113" s="18"/>
      <c r="M113" s="5"/>
    </row>
    <row r="114" spans="1:15" x14ac:dyDescent="0.25">
      <c r="A114" s="17" t="s">
        <v>106</v>
      </c>
      <c r="B114" s="18">
        <v>118</v>
      </c>
      <c r="C114" s="18">
        <v>0.14000000000000001</v>
      </c>
      <c r="D114" s="18">
        <v>4</v>
      </c>
      <c r="E114" s="24">
        <v>0</v>
      </c>
      <c r="F114" s="18"/>
      <c r="K114" s="5"/>
      <c r="M114" s="5"/>
    </row>
    <row r="115" spans="1:15" x14ac:dyDescent="0.25">
      <c r="A115" s="17" t="s">
        <v>107</v>
      </c>
      <c r="B115" s="18">
        <v>119</v>
      </c>
      <c r="C115" s="18">
        <v>0.01</v>
      </c>
      <c r="D115" s="18">
        <v>2</v>
      </c>
      <c r="E115" s="24">
        <v>0</v>
      </c>
      <c r="F115" s="18"/>
      <c r="K115" s="5"/>
      <c r="M115" s="5"/>
    </row>
    <row r="116" spans="1:15" x14ac:dyDescent="0.25">
      <c r="A116" s="17" t="s">
        <v>108</v>
      </c>
      <c r="B116" s="18">
        <v>120</v>
      </c>
      <c r="C116" s="18">
        <v>0.02</v>
      </c>
      <c r="D116" s="18">
        <v>4</v>
      </c>
      <c r="E116" s="24">
        <v>0</v>
      </c>
      <c r="F116" s="18"/>
      <c r="M116" s="5"/>
    </row>
    <row r="117" spans="1:15" x14ac:dyDescent="0.25">
      <c r="A117" s="17" t="s">
        <v>109</v>
      </c>
      <c r="B117" s="18">
        <v>121</v>
      </c>
      <c r="C117" s="18">
        <v>0.19</v>
      </c>
      <c r="D117" s="18">
        <v>3</v>
      </c>
      <c r="E117" s="24">
        <v>0</v>
      </c>
      <c r="F117" s="18"/>
      <c r="K117" s="5"/>
      <c r="M117" s="5"/>
    </row>
    <row r="118" spans="1:15" x14ac:dyDescent="0.25">
      <c r="A118" s="17" t="s">
        <v>110</v>
      </c>
      <c r="B118" s="18">
        <v>123</v>
      </c>
      <c r="C118" s="18">
        <v>0.62</v>
      </c>
      <c r="D118" s="18">
        <v>2</v>
      </c>
      <c r="E118" s="24">
        <v>0</v>
      </c>
      <c r="F118" s="18"/>
      <c r="K118" s="5"/>
      <c r="M118" s="5"/>
    </row>
    <row r="119" spans="1:15" x14ac:dyDescent="0.25">
      <c r="A119" s="17" t="s">
        <v>111</v>
      </c>
      <c r="B119" s="18">
        <v>125</v>
      </c>
      <c r="C119" s="18">
        <v>0.59</v>
      </c>
      <c r="D119" s="18">
        <v>2</v>
      </c>
      <c r="E119" s="24">
        <v>0</v>
      </c>
      <c r="F119" s="18"/>
      <c r="K119" s="5"/>
      <c r="M119" s="5"/>
    </row>
    <row r="120" spans="1:15" x14ac:dyDescent="0.25">
      <c r="A120" s="17" t="s">
        <v>112</v>
      </c>
      <c r="B120" s="18">
        <v>126</v>
      </c>
      <c r="C120" s="18">
        <v>0.43</v>
      </c>
      <c r="D120" s="18">
        <v>3</v>
      </c>
      <c r="E120" s="24">
        <v>0</v>
      </c>
      <c r="F120" s="18"/>
      <c r="K120" s="5"/>
      <c r="M120" s="5"/>
    </row>
    <row r="121" spans="1:15" s="7" customFormat="1" x14ac:dyDescent="0.25">
      <c r="A121" s="17" t="s">
        <v>113</v>
      </c>
      <c r="B121" s="18">
        <v>128</v>
      </c>
      <c r="C121" s="18">
        <v>0</v>
      </c>
      <c r="D121" s="18">
        <v>9</v>
      </c>
      <c r="E121" s="24">
        <v>0</v>
      </c>
      <c r="F121" s="18"/>
      <c r="G121" s="18"/>
      <c r="H121" s="18"/>
      <c r="I121" s="18"/>
      <c r="J121"/>
      <c r="K121"/>
      <c r="L121"/>
      <c r="M121" s="5"/>
      <c r="N121"/>
      <c r="O121"/>
    </row>
    <row r="122" spans="1:15" x14ac:dyDescent="0.25">
      <c r="A122" s="17" t="s">
        <v>115</v>
      </c>
      <c r="B122" s="18">
        <v>130</v>
      </c>
      <c r="C122" s="18">
        <v>0</v>
      </c>
      <c r="D122" s="18">
        <v>6</v>
      </c>
      <c r="E122" s="24">
        <v>0</v>
      </c>
      <c r="F122" s="18"/>
      <c r="K122" s="5"/>
      <c r="M122" s="5"/>
    </row>
    <row r="123" spans="1:15" x14ac:dyDescent="0.25">
      <c r="A123" s="17" t="s">
        <v>26</v>
      </c>
      <c r="B123" s="18">
        <v>131</v>
      </c>
      <c r="C123" s="18">
        <v>0.98</v>
      </c>
      <c r="D123" s="18">
        <v>2</v>
      </c>
      <c r="E123" s="24">
        <v>0</v>
      </c>
      <c r="F123" s="18"/>
      <c r="K123" s="5"/>
      <c r="M123" s="5"/>
    </row>
    <row r="124" spans="1:15" x14ac:dyDescent="0.25">
      <c r="A124" s="17" t="s">
        <v>118</v>
      </c>
      <c r="B124" s="18">
        <v>132</v>
      </c>
      <c r="C124" s="18">
        <v>0.01</v>
      </c>
      <c r="D124" s="18">
        <v>2</v>
      </c>
      <c r="E124" s="24">
        <v>0</v>
      </c>
      <c r="F124" s="18"/>
      <c r="K124" s="5"/>
      <c r="M124" s="5"/>
    </row>
    <row r="125" spans="1:15" x14ac:dyDescent="0.25">
      <c r="A125" s="17" t="s">
        <v>120</v>
      </c>
      <c r="B125" s="18">
        <v>136</v>
      </c>
      <c r="C125" s="18">
        <v>0</v>
      </c>
      <c r="D125" s="18">
        <v>24</v>
      </c>
      <c r="E125" s="24">
        <v>0</v>
      </c>
      <c r="F125" s="18"/>
      <c r="K125" s="5"/>
      <c r="M125" s="5"/>
    </row>
    <row r="126" spans="1:15" x14ac:dyDescent="0.25">
      <c r="A126" s="17" t="s">
        <v>122</v>
      </c>
      <c r="B126" s="18">
        <v>138</v>
      </c>
      <c r="C126" s="18">
        <v>0</v>
      </c>
      <c r="D126" s="18">
        <v>4</v>
      </c>
      <c r="E126" s="24">
        <v>0</v>
      </c>
      <c r="F126" s="18"/>
      <c r="K126" s="5"/>
      <c r="M126" s="5"/>
    </row>
    <row r="127" spans="1:15" x14ac:dyDescent="0.25">
      <c r="A127" s="17" t="s">
        <v>127</v>
      </c>
      <c r="B127" s="18">
        <v>143</v>
      </c>
      <c r="C127" s="18">
        <v>0.23</v>
      </c>
      <c r="D127" s="18">
        <v>6</v>
      </c>
      <c r="E127" s="24">
        <v>0</v>
      </c>
      <c r="F127" s="18"/>
      <c r="K127" s="5"/>
      <c r="M127" s="5"/>
    </row>
    <row r="128" spans="1:15" x14ac:dyDescent="0.25">
      <c r="A128" s="17" t="s">
        <v>128</v>
      </c>
      <c r="B128" s="18">
        <v>144</v>
      </c>
      <c r="C128" s="18">
        <v>0.02</v>
      </c>
      <c r="D128" s="18">
        <v>16</v>
      </c>
      <c r="E128" s="24">
        <v>0</v>
      </c>
      <c r="F128" s="18"/>
      <c r="K128" s="7"/>
      <c r="L128" s="7"/>
      <c r="M128" s="5"/>
    </row>
    <row r="129" spans="1:13" x14ac:dyDescent="0.25">
      <c r="A129" s="17" t="s">
        <v>129</v>
      </c>
      <c r="B129" s="18">
        <v>145</v>
      </c>
      <c r="C129" s="18">
        <v>0.01</v>
      </c>
      <c r="D129" s="18">
        <v>2</v>
      </c>
      <c r="E129" s="24">
        <v>0</v>
      </c>
      <c r="F129" s="18"/>
      <c r="K129" s="5"/>
      <c r="M129" s="5"/>
    </row>
    <row r="130" spans="1:13" x14ac:dyDescent="0.25">
      <c r="A130" s="17" t="s">
        <v>130</v>
      </c>
      <c r="B130" s="18">
        <v>146</v>
      </c>
      <c r="C130" s="18">
        <v>0</v>
      </c>
      <c r="D130" s="18">
        <v>4</v>
      </c>
      <c r="E130" s="24">
        <v>0</v>
      </c>
      <c r="F130" s="18"/>
      <c r="K130" s="5"/>
      <c r="M130" s="5"/>
    </row>
    <row r="131" spans="1:13" x14ac:dyDescent="0.25">
      <c r="A131" s="17" t="s">
        <v>132</v>
      </c>
      <c r="B131" s="18">
        <v>148</v>
      </c>
      <c r="C131" s="18">
        <v>0</v>
      </c>
      <c r="D131" s="18">
        <v>4</v>
      </c>
      <c r="E131" s="24">
        <v>0</v>
      </c>
      <c r="F131" s="18"/>
      <c r="K131" s="5"/>
      <c r="M131" s="5"/>
    </row>
    <row r="132" spans="1:13" x14ac:dyDescent="0.25">
      <c r="A132" s="17" t="s">
        <v>134</v>
      </c>
      <c r="B132" s="18">
        <v>151</v>
      </c>
      <c r="C132" s="18">
        <v>0</v>
      </c>
      <c r="D132" s="18">
        <v>8</v>
      </c>
      <c r="E132" s="24">
        <v>0</v>
      </c>
      <c r="F132" s="18"/>
      <c r="K132" s="5"/>
      <c r="M132" s="5"/>
    </row>
    <row r="133" spans="1:13" x14ac:dyDescent="0.25">
      <c r="A133" s="17" t="s">
        <v>137</v>
      </c>
      <c r="B133" s="18">
        <v>154</v>
      </c>
      <c r="C133" s="18">
        <v>0.01</v>
      </c>
      <c r="D133" s="18">
        <v>2</v>
      </c>
      <c r="E133" s="24">
        <v>0</v>
      </c>
      <c r="F133" s="18"/>
      <c r="K133" s="5"/>
      <c r="M133" s="5"/>
    </row>
    <row r="134" spans="1:13" x14ac:dyDescent="0.25">
      <c r="A134" s="17" t="s">
        <v>138</v>
      </c>
      <c r="B134" s="18">
        <v>156</v>
      </c>
      <c r="C134" s="18">
        <v>0</v>
      </c>
      <c r="D134" s="18">
        <v>8</v>
      </c>
      <c r="E134" s="24">
        <v>0</v>
      </c>
      <c r="F134" s="18"/>
      <c r="K134" s="5"/>
      <c r="M134" s="5"/>
    </row>
    <row r="135" spans="1:13" x14ac:dyDescent="0.25">
      <c r="A135" s="17" t="s">
        <v>139</v>
      </c>
      <c r="B135" s="18">
        <v>157</v>
      </c>
      <c r="C135" s="18">
        <v>0.01</v>
      </c>
      <c r="D135" s="18">
        <v>2</v>
      </c>
      <c r="E135" s="24">
        <v>0</v>
      </c>
      <c r="F135" s="18"/>
      <c r="K135" s="5"/>
      <c r="M135" s="5"/>
    </row>
    <row r="136" spans="1:13" x14ac:dyDescent="0.25">
      <c r="A136" s="17" t="s">
        <v>140</v>
      </c>
      <c r="B136" s="18">
        <v>158</v>
      </c>
      <c r="C136" s="18">
        <v>0</v>
      </c>
      <c r="D136" s="18">
        <v>8</v>
      </c>
      <c r="E136" s="24">
        <v>0</v>
      </c>
      <c r="F136" s="18"/>
      <c r="K136" s="5"/>
      <c r="M136" s="5"/>
    </row>
    <row r="137" spans="1:13" x14ac:dyDescent="0.25">
      <c r="A137" s="17" t="s">
        <v>141</v>
      </c>
      <c r="B137" s="18">
        <v>159</v>
      </c>
      <c r="C137" s="18">
        <v>0.08</v>
      </c>
      <c r="D137" s="18">
        <v>4</v>
      </c>
      <c r="E137" s="24">
        <v>0</v>
      </c>
      <c r="F137" s="18"/>
      <c r="K137" s="5"/>
      <c r="M137" s="5"/>
    </row>
    <row r="138" spans="1:13" x14ac:dyDescent="0.25">
      <c r="A138" s="17" t="s">
        <v>146</v>
      </c>
      <c r="B138" s="18">
        <v>164</v>
      </c>
      <c r="C138" s="18">
        <v>0.01</v>
      </c>
      <c r="D138" s="18">
        <v>2</v>
      </c>
      <c r="E138" s="24">
        <v>0</v>
      </c>
      <c r="F138" s="18"/>
      <c r="K138" s="5"/>
      <c r="M138" s="5"/>
    </row>
    <row r="139" spans="1:13" x14ac:dyDescent="0.25">
      <c r="A139" s="17" t="s">
        <v>147</v>
      </c>
      <c r="B139" s="18">
        <v>165</v>
      </c>
      <c r="C139" s="18">
        <v>0</v>
      </c>
      <c r="D139" s="18">
        <v>5</v>
      </c>
      <c r="E139" s="24">
        <v>0</v>
      </c>
      <c r="F139" s="18"/>
      <c r="K139" s="5"/>
      <c r="M139" s="5"/>
    </row>
    <row r="140" spans="1:13" x14ac:dyDescent="0.25">
      <c r="A140" s="17" t="s">
        <v>148</v>
      </c>
      <c r="B140" s="18">
        <v>166</v>
      </c>
      <c r="C140" s="18">
        <v>0.01</v>
      </c>
      <c r="D140" s="18">
        <v>2</v>
      </c>
      <c r="E140" s="24">
        <v>0</v>
      </c>
      <c r="F140" s="18"/>
      <c r="K140" s="5"/>
      <c r="M140" s="5"/>
    </row>
    <row r="141" spans="1:13" x14ac:dyDescent="0.25">
      <c r="A141" s="17" t="s">
        <v>149</v>
      </c>
      <c r="B141" s="18">
        <v>167</v>
      </c>
      <c r="C141" s="18">
        <v>0.01</v>
      </c>
      <c r="D141" s="18">
        <v>2</v>
      </c>
      <c r="E141" s="24">
        <v>0</v>
      </c>
      <c r="F141" s="18"/>
      <c r="K141" s="5"/>
      <c r="M141" s="5"/>
    </row>
    <row r="142" spans="1:13" x14ac:dyDescent="0.25">
      <c r="A142" s="17" t="s">
        <v>150</v>
      </c>
      <c r="B142" s="18">
        <v>168</v>
      </c>
      <c r="C142" s="18">
        <v>0.01</v>
      </c>
      <c r="D142" s="18">
        <v>2</v>
      </c>
      <c r="E142" s="24">
        <v>0</v>
      </c>
      <c r="F142" s="18"/>
      <c r="K142" s="5"/>
      <c r="M142" s="5"/>
    </row>
    <row r="143" spans="1:13" x14ac:dyDescent="0.25">
      <c r="A143" s="19" t="s">
        <v>151</v>
      </c>
      <c r="B143" s="18">
        <v>171</v>
      </c>
      <c r="C143" s="18">
        <v>0</v>
      </c>
      <c r="D143" s="18">
        <v>15</v>
      </c>
      <c r="E143" s="24">
        <v>0</v>
      </c>
      <c r="F143" s="18"/>
      <c r="K143" s="5"/>
      <c r="M143" s="5"/>
    </row>
    <row r="144" spans="1:13" x14ac:dyDescent="0.25">
      <c r="A144" s="17" t="s">
        <v>152</v>
      </c>
      <c r="B144" s="18">
        <v>172</v>
      </c>
      <c r="C144" s="18">
        <v>0</v>
      </c>
      <c r="D144" s="18">
        <v>18</v>
      </c>
      <c r="E144" s="24">
        <v>0</v>
      </c>
      <c r="F144" s="18"/>
      <c r="M144" s="5"/>
    </row>
    <row r="145" spans="1:15" x14ac:dyDescent="0.25">
      <c r="A145" s="17" t="s">
        <v>153</v>
      </c>
      <c r="B145" s="18">
        <v>174</v>
      </c>
      <c r="C145" s="18">
        <v>0</v>
      </c>
      <c r="D145" s="18">
        <v>3</v>
      </c>
      <c r="E145" s="24">
        <v>0</v>
      </c>
      <c r="F145" s="18"/>
      <c r="M145" s="5"/>
    </row>
    <row r="146" spans="1:15" x14ac:dyDescent="0.25">
      <c r="A146" s="17" t="s">
        <v>154</v>
      </c>
      <c r="B146" s="18">
        <v>175</v>
      </c>
      <c r="C146" s="18">
        <v>0.01</v>
      </c>
      <c r="D146" s="18">
        <v>2</v>
      </c>
      <c r="E146" s="24">
        <v>0</v>
      </c>
      <c r="F146" s="18"/>
      <c r="K146" s="5"/>
      <c r="M146" s="5"/>
    </row>
    <row r="147" spans="1:15" x14ac:dyDescent="0.25">
      <c r="A147" s="17" t="s">
        <v>155</v>
      </c>
      <c r="B147" s="18">
        <v>178</v>
      </c>
      <c r="C147" s="18">
        <v>0.01</v>
      </c>
      <c r="D147" s="18">
        <v>2</v>
      </c>
      <c r="E147" s="24">
        <v>0</v>
      </c>
      <c r="F147" s="18"/>
      <c r="K147" s="5"/>
      <c r="M147" s="5"/>
    </row>
    <row r="148" spans="1:15" x14ac:dyDescent="0.25">
      <c r="A148" s="17" t="s">
        <v>156</v>
      </c>
      <c r="B148" s="18">
        <v>179</v>
      </c>
      <c r="C148" s="18">
        <v>0</v>
      </c>
      <c r="D148" s="18">
        <v>3</v>
      </c>
      <c r="E148" s="24">
        <v>0</v>
      </c>
      <c r="F148" s="18"/>
      <c r="K148" s="5"/>
      <c r="M148" s="5"/>
    </row>
    <row r="149" spans="1:15" x14ac:dyDescent="0.25">
      <c r="A149" s="17" t="s">
        <v>157</v>
      </c>
      <c r="B149" s="18">
        <v>180</v>
      </c>
      <c r="C149" s="18">
        <v>0</v>
      </c>
      <c r="D149" s="18">
        <v>5</v>
      </c>
      <c r="E149" s="24">
        <v>0</v>
      </c>
      <c r="F149" s="18"/>
      <c r="K149" s="5"/>
      <c r="M149" s="5"/>
    </row>
    <row r="150" spans="1:15" x14ac:dyDescent="0.25">
      <c r="A150" s="20" t="s">
        <v>158</v>
      </c>
      <c r="B150" s="15">
        <v>181</v>
      </c>
      <c r="C150" s="15">
        <v>0.97</v>
      </c>
      <c r="D150" s="15">
        <v>2</v>
      </c>
      <c r="E150" s="25">
        <v>0</v>
      </c>
      <c r="F150" s="18"/>
      <c r="K150" s="5"/>
      <c r="M150" s="5"/>
    </row>
    <row r="151" spans="1:15" x14ac:dyDescent="0.25">
      <c r="A151" s="17" t="s">
        <v>159</v>
      </c>
      <c r="B151" s="18">
        <v>183</v>
      </c>
      <c r="C151" s="18">
        <v>0</v>
      </c>
      <c r="D151" s="18">
        <v>4</v>
      </c>
      <c r="E151" s="24">
        <v>0</v>
      </c>
      <c r="F151" s="18"/>
      <c r="G151" s="15"/>
      <c r="I151" s="15"/>
      <c r="K151" s="5"/>
      <c r="M151" s="8"/>
      <c r="N151" s="7"/>
      <c r="O151" s="7"/>
    </row>
    <row r="152" spans="1:15" x14ac:dyDescent="0.25">
      <c r="A152" s="17" t="s">
        <v>160</v>
      </c>
      <c r="B152" s="18">
        <v>186</v>
      </c>
      <c r="C152" s="18">
        <v>0</v>
      </c>
      <c r="D152" s="18">
        <v>3</v>
      </c>
      <c r="E152" s="24">
        <v>0</v>
      </c>
      <c r="F152" s="18"/>
      <c r="K152" s="5"/>
      <c r="M152" s="5"/>
    </row>
    <row r="153" spans="1:15" x14ac:dyDescent="0.25">
      <c r="A153" s="17" t="s">
        <v>161</v>
      </c>
      <c r="B153" s="18">
        <v>187</v>
      </c>
      <c r="C153" s="18">
        <v>0</v>
      </c>
      <c r="D153" s="18">
        <v>5</v>
      </c>
      <c r="E153" s="24">
        <v>0</v>
      </c>
      <c r="F153" s="18"/>
      <c r="K153" s="5"/>
      <c r="M153" s="5"/>
    </row>
    <row r="154" spans="1:15" x14ac:dyDescent="0.25">
      <c r="A154" s="17" t="s">
        <v>162</v>
      </c>
      <c r="B154" s="18">
        <v>188</v>
      </c>
      <c r="C154" s="18">
        <v>0</v>
      </c>
      <c r="D154" s="18">
        <v>4</v>
      </c>
      <c r="E154" s="24">
        <v>0</v>
      </c>
      <c r="F154" s="18"/>
      <c r="K154" s="5"/>
      <c r="M154" s="5"/>
    </row>
    <row r="155" spans="1:15" x14ac:dyDescent="0.25">
      <c r="A155" s="17" t="s">
        <v>163</v>
      </c>
      <c r="B155" s="18">
        <v>189</v>
      </c>
      <c r="C155" s="18">
        <v>0</v>
      </c>
      <c r="D155" s="18">
        <v>3</v>
      </c>
      <c r="E155" s="24">
        <v>0</v>
      </c>
      <c r="F155" s="18"/>
      <c r="K155" s="5"/>
      <c r="M155" s="5"/>
    </row>
    <row r="156" spans="1:15" x14ac:dyDescent="0.25">
      <c r="A156" s="17" t="s">
        <v>164</v>
      </c>
      <c r="B156" s="18">
        <v>190</v>
      </c>
      <c r="C156" s="18">
        <v>0</v>
      </c>
      <c r="D156" s="18">
        <v>7</v>
      </c>
      <c r="E156" s="24">
        <v>0</v>
      </c>
      <c r="F156" s="18"/>
      <c r="K156" s="5"/>
      <c r="M156" s="5"/>
    </row>
    <row r="157" spans="1:15" x14ac:dyDescent="0.25">
      <c r="A157" s="17" t="s">
        <v>165</v>
      </c>
      <c r="B157" s="18">
        <v>191</v>
      </c>
      <c r="C157" s="18">
        <v>0</v>
      </c>
      <c r="D157" s="18">
        <v>8</v>
      </c>
      <c r="E157" s="24">
        <v>0</v>
      </c>
      <c r="F157" s="18"/>
      <c r="K157" s="5"/>
      <c r="M157" s="5"/>
    </row>
    <row r="158" spans="1:15" x14ac:dyDescent="0.25">
      <c r="A158" s="19" t="s">
        <v>167</v>
      </c>
      <c r="B158" s="18">
        <v>193</v>
      </c>
      <c r="C158" s="18">
        <v>0</v>
      </c>
      <c r="D158" s="18">
        <v>9</v>
      </c>
      <c r="E158" s="24">
        <v>0</v>
      </c>
      <c r="F158" s="18"/>
      <c r="K158" s="5"/>
      <c r="M158" s="5"/>
    </row>
    <row r="159" spans="1:15" x14ac:dyDescent="0.25">
      <c r="A159" s="17" t="s">
        <v>169</v>
      </c>
      <c r="B159" s="18">
        <v>195</v>
      </c>
      <c r="C159" s="18">
        <v>0</v>
      </c>
      <c r="D159" s="18">
        <v>3</v>
      </c>
      <c r="E159" s="24">
        <v>0</v>
      </c>
      <c r="F159" s="18"/>
      <c r="K159" s="5"/>
      <c r="M159" s="5"/>
    </row>
    <row r="160" spans="1:15" x14ac:dyDescent="0.25">
      <c r="A160" s="17" t="s">
        <v>170</v>
      </c>
      <c r="B160" s="18">
        <v>196</v>
      </c>
      <c r="C160" s="18">
        <v>0.01</v>
      </c>
      <c r="D160" s="18">
        <v>2</v>
      </c>
      <c r="E160" s="24">
        <v>0</v>
      </c>
      <c r="F160" s="18"/>
      <c r="K160" s="5"/>
      <c r="M160" s="5"/>
    </row>
    <row r="161" spans="1:13" x14ac:dyDescent="0.25">
      <c r="A161" s="17" t="s">
        <v>171</v>
      </c>
      <c r="B161" s="18">
        <v>197</v>
      </c>
      <c r="C161" s="18">
        <v>0</v>
      </c>
      <c r="D161" s="18">
        <v>24</v>
      </c>
      <c r="E161" s="24">
        <v>0</v>
      </c>
      <c r="F161" s="18"/>
    </row>
    <row r="162" spans="1:13" x14ac:dyDescent="0.25">
      <c r="A162" s="17" t="s">
        <v>172</v>
      </c>
      <c r="B162" s="18">
        <v>198</v>
      </c>
      <c r="C162" s="18">
        <v>0.01</v>
      </c>
      <c r="D162" s="18">
        <v>9</v>
      </c>
      <c r="E162" s="24">
        <v>0</v>
      </c>
      <c r="F162" s="18"/>
      <c r="K162" s="5"/>
      <c r="M162" s="5"/>
    </row>
    <row r="163" spans="1:13" x14ac:dyDescent="0.25">
      <c r="A163" s="17" t="s">
        <v>173</v>
      </c>
      <c r="B163" s="18">
        <v>199</v>
      </c>
      <c r="C163" s="18">
        <v>0.01</v>
      </c>
      <c r="D163" s="18">
        <v>2</v>
      </c>
      <c r="E163" s="24">
        <v>0</v>
      </c>
      <c r="F163" s="18"/>
      <c r="K163" s="5"/>
      <c r="M163" s="5"/>
    </row>
    <row r="164" spans="1:13" x14ac:dyDescent="0.25">
      <c r="A164" s="17" t="s">
        <v>174</v>
      </c>
      <c r="B164" s="18">
        <v>200</v>
      </c>
      <c r="C164" s="18">
        <v>0</v>
      </c>
      <c r="D164" s="18">
        <v>3</v>
      </c>
      <c r="E164" s="24">
        <v>0</v>
      </c>
      <c r="F164" s="18"/>
      <c r="M164" s="5"/>
    </row>
    <row r="165" spans="1:13" x14ac:dyDescent="0.25">
      <c r="A165" s="17" t="s">
        <v>176</v>
      </c>
      <c r="B165" s="18">
        <v>203</v>
      </c>
      <c r="C165" s="18">
        <v>0.01</v>
      </c>
      <c r="D165" s="18">
        <v>2</v>
      </c>
      <c r="E165" s="24">
        <v>0</v>
      </c>
      <c r="F165" s="18"/>
      <c r="K165" s="5"/>
      <c r="M165" s="5"/>
    </row>
    <row r="166" spans="1:13" x14ac:dyDescent="0.25">
      <c r="A166" s="19" t="s">
        <v>180</v>
      </c>
      <c r="B166" s="18">
        <v>207</v>
      </c>
      <c r="C166" s="18">
        <v>0</v>
      </c>
      <c r="D166" s="18">
        <v>7</v>
      </c>
      <c r="E166" s="24">
        <v>0</v>
      </c>
      <c r="F166" s="18"/>
      <c r="K166" s="5"/>
      <c r="M166" s="5"/>
    </row>
    <row r="167" spans="1:13" x14ac:dyDescent="0.25">
      <c r="A167" s="17" t="s">
        <v>181</v>
      </c>
      <c r="B167" s="18">
        <v>208</v>
      </c>
      <c r="C167" s="18">
        <v>0.01</v>
      </c>
      <c r="D167" s="18">
        <v>2</v>
      </c>
      <c r="E167" s="24">
        <v>0</v>
      </c>
      <c r="F167" s="18"/>
      <c r="K167" s="5"/>
      <c r="M167" s="5"/>
    </row>
    <row r="168" spans="1:13" x14ac:dyDescent="0.25">
      <c r="A168" s="17" t="s">
        <v>183</v>
      </c>
      <c r="B168" s="18">
        <v>213</v>
      </c>
      <c r="C168" s="18">
        <v>0.02</v>
      </c>
      <c r="D168" s="18">
        <v>6</v>
      </c>
      <c r="E168" s="24">
        <v>0</v>
      </c>
      <c r="F168" s="18"/>
      <c r="K168" s="5"/>
      <c r="M168" s="5"/>
    </row>
    <row r="169" spans="1:13" x14ac:dyDescent="0.25">
      <c r="A169" s="17" t="s">
        <v>184</v>
      </c>
      <c r="B169" s="18">
        <v>214</v>
      </c>
      <c r="C169" s="18">
        <v>0.2</v>
      </c>
      <c r="D169" s="18">
        <v>2</v>
      </c>
      <c r="E169" s="24">
        <v>0</v>
      </c>
      <c r="F169" s="18"/>
      <c r="K169" s="5"/>
      <c r="M169" s="5"/>
    </row>
    <row r="170" spans="1:13" x14ac:dyDescent="0.25">
      <c r="A170" s="17" t="s">
        <v>189</v>
      </c>
      <c r="B170" s="18">
        <v>223</v>
      </c>
      <c r="C170" s="18">
        <v>0</v>
      </c>
      <c r="D170" s="18">
        <v>3</v>
      </c>
      <c r="E170" s="24">
        <v>0</v>
      </c>
      <c r="F170" s="18"/>
      <c r="K170" s="5"/>
      <c r="M170" s="5"/>
    </row>
    <row r="171" spans="1:13" x14ac:dyDescent="0.25">
      <c r="A171" s="17" t="s">
        <v>190</v>
      </c>
      <c r="B171" s="18">
        <v>224</v>
      </c>
      <c r="C171" s="18">
        <v>0.01</v>
      </c>
      <c r="D171" s="18">
        <v>2</v>
      </c>
      <c r="E171" s="24">
        <v>0</v>
      </c>
      <c r="F171" s="18"/>
      <c r="K171" s="5"/>
      <c r="M171" s="5"/>
    </row>
    <row r="172" spans="1:13" x14ac:dyDescent="0.25">
      <c r="A172" s="17" t="s">
        <v>191</v>
      </c>
      <c r="B172" s="18">
        <v>225</v>
      </c>
      <c r="C172" s="18">
        <v>0</v>
      </c>
      <c r="D172" s="18">
        <v>9</v>
      </c>
      <c r="E172" s="24">
        <v>0</v>
      </c>
      <c r="F172" s="18"/>
      <c r="K172" s="5"/>
      <c r="M172" s="5"/>
    </row>
    <row r="173" spans="1:13" x14ac:dyDescent="0.25">
      <c r="A173" s="17" t="s">
        <v>192</v>
      </c>
      <c r="B173" s="18">
        <v>226</v>
      </c>
      <c r="C173" s="18">
        <v>0.01</v>
      </c>
      <c r="D173" s="18">
        <v>2</v>
      </c>
      <c r="E173" s="24">
        <v>0</v>
      </c>
      <c r="F173" s="18"/>
      <c r="K173" s="5"/>
      <c r="M173" s="5"/>
    </row>
    <row r="174" spans="1:13" x14ac:dyDescent="0.25">
      <c r="A174" s="17" t="s">
        <v>193</v>
      </c>
      <c r="B174" s="18">
        <v>227</v>
      </c>
      <c r="C174" s="18">
        <v>0</v>
      </c>
      <c r="D174" s="18">
        <v>5</v>
      </c>
      <c r="E174" s="24">
        <v>0</v>
      </c>
      <c r="F174" s="18"/>
      <c r="K174" s="5"/>
      <c r="M174" s="5"/>
    </row>
    <row r="175" spans="1:13" x14ac:dyDescent="0.25">
      <c r="A175" s="17" t="s">
        <v>194</v>
      </c>
      <c r="B175" s="18">
        <v>228</v>
      </c>
      <c r="C175" s="18">
        <v>0.01</v>
      </c>
      <c r="D175" s="18">
        <v>2</v>
      </c>
      <c r="E175" s="24">
        <v>0</v>
      </c>
      <c r="F175" s="18"/>
      <c r="K175" s="5"/>
      <c r="M175" s="5"/>
    </row>
    <row r="176" spans="1:13" x14ac:dyDescent="0.25">
      <c r="A176" s="17" t="s">
        <v>195</v>
      </c>
      <c r="B176" s="18">
        <v>229</v>
      </c>
      <c r="C176" s="18">
        <v>0.01</v>
      </c>
      <c r="D176" s="18">
        <v>2</v>
      </c>
      <c r="E176" s="24">
        <v>0</v>
      </c>
      <c r="F176" s="18"/>
      <c r="K176" s="5"/>
      <c r="M176" s="5"/>
    </row>
    <row r="177" spans="1:13" x14ac:dyDescent="0.25">
      <c r="A177" s="17" t="s">
        <v>196</v>
      </c>
      <c r="B177" s="18">
        <v>230</v>
      </c>
      <c r="C177" s="18">
        <v>0</v>
      </c>
      <c r="D177" s="18">
        <v>3</v>
      </c>
      <c r="E177" s="24">
        <v>0</v>
      </c>
      <c r="F177" s="18"/>
      <c r="K177" s="5"/>
      <c r="M177" s="5"/>
    </row>
    <row r="178" spans="1:13" x14ac:dyDescent="0.25">
      <c r="A178" s="17" t="s">
        <v>197</v>
      </c>
      <c r="B178" s="18">
        <v>231</v>
      </c>
      <c r="C178" s="18">
        <v>0</v>
      </c>
      <c r="D178" s="18">
        <v>3</v>
      </c>
      <c r="E178" s="24">
        <v>0</v>
      </c>
      <c r="F178" s="18"/>
    </row>
    <row r="179" spans="1:13" x14ac:dyDescent="0.25">
      <c r="A179" s="17" t="s">
        <v>198</v>
      </c>
      <c r="B179" s="18">
        <v>232</v>
      </c>
      <c r="C179" s="18">
        <v>0.01</v>
      </c>
      <c r="D179" s="18">
        <v>2</v>
      </c>
      <c r="E179" s="24">
        <v>0</v>
      </c>
      <c r="F179" s="18"/>
    </row>
    <row r="180" spans="1:13" x14ac:dyDescent="0.25">
      <c r="A180" s="17" t="s">
        <v>199</v>
      </c>
      <c r="B180" s="18">
        <v>234</v>
      </c>
      <c r="C180" s="18">
        <v>0.52</v>
      </c>
      <c r="D180" s="18">
        <v>2</v>
      </c>
      <c r="E180" s="24">
        <v>0</v>
      </c>
      <c r="F180" s="18"/>
    </row>
    <row r="181" spans="1:13" x14ac:dyDescent="0.25">
      <c r="A181" s="17" t="s">
        <v>200</v>
      </c>
      <c r="B181" s="18">
        <v>235</v>
      </c>
      <c r="C181" s="18">
        <v>0.23</v>
      </c>
      <c r="D181" s="18">
        <v>6</v>
      </c>
      <c r="E181" s="24">
        <v>0</v>
      </c>
      <c r="F181" s="18"/>
      <c r="M181" s="5"/>
    </row>
    <row r="182" spans="1:13" x14ac:dyDescent="0.25">
      <c r="A182" s="17" t="s">
        <v>201</v>
      </c>
      <c r="B182" s="18">
        <v>236</v>
      </c>
      <c r="C182" s="18">
        <v>0.02</v>
      </c>
      <c r="D182" s="18">
        <v>16</v>
      </c>
      <c r="E182" s="24">
        <v>0</v>
      </c>
      <c r="F182" s="18"/>
      <c r="K182" s="5"/>
      <c r="M182" s="5"/>
    </row>
    <row r="183" spans="1:13" x14ac:dyDescent="0.25">
      <c r="A183" s="17" t="s">
        <v>202</v>
      </c>
      <c r="B183" s="18">
        <v>237</v>
      </c>
      <c r="C183" s="18">
        <v>0.12</v>
      </c>
      <c r="D183" s="18">
        <v>5</v>
      </c>
      <c r="E183" s="24">
        <v>0</v>
      </c>
      <c r="F183" s="18"/>
      <c r="K183" s="5"/>
      <c r="M183" s="5"/>
    </row>
    <row r="184" spans="1:13" x14ac:dyDescent="0.25">
      <c r="A184" s="17" t="s">
        <v>203</v>
      </c>
      <c r="B184" s="18">
        <v>238</v>
      </c>
      <c r="C184" s="18">
        <v>0.02</v>
      </c>
      <c r="D184" s="18">
        <v>2</v>
      </c>
      <c r="E184" s="24">
        <v>0</v>
      </c>
      <c r="F184" s="18"/>
      <c r="K184" s="5"/>
      <c r="M184" s="5"/>
    </row>
    <row r="185" spans="1:13" x14ac:dyDescent="0.25">
      <c r="A185" s="17" t="s">
        <v>204</v>
      </c>
      <c r="B185" s="18">
        <v>239</v>
      </c>
      <c r="C185" s="18">
        <v>0</v>
      </c>
      <c r="D185" s="18">
        <v>12</v>
      </c>
      <c r="E185" s="24">
        <v>0</v>
      </c>
      <c r="F185" s="18"/>
      <c r="K185" s="5"/>
      <c r="M185" s="5"/>
    </row>
    <row r="186" spans="1:13" x14ac:dyDescent="0.25">
      <c r="A186" s="17" t="s">
        <v>205</v>
      </c>
      <c r="B186" s="18">
        <v>240</v>
      </c>
      <c r="C186" s="18">
        <v>0.04</v>
      </c>
      <c r="D186" s="18">
        <v>4</v>
      </c>
      <c r="E186" s="24">
        <v>0</v>
      </c>
      <c r="F186" s="18"/>
      <c r="K186" s="5"/>
      <c r="M186" s="5"/>
    </row>
    <row r="187" spans="1:13" x14ac:dyDescent="0.25">
      <c r="A187" s="17" t="s">
        <v>206</v>
      </c>
      <c r="B187" s="18">
        <v>241</v>
      </c>
      <c r="C187" s="18">
        <v>0.49</v>
      </c>
      <c r="D187" s="18">
        <v>2</v>
      </c>
      <c r="E187" s="24">
        <v>0</v>
      </c>
      <c r="F187" s="18"/>
      <c r="K187" s="5"/>
      <c r="M187" s="5"/>
    </row>
    <row r="188" spans="1:13" x14ac:dyDescent="0.25">
      <c r="A188" s="17" t="s">
        <v>207</v>
      </c>
      <c r="B188" s="18">
        <v>242</v>
      </c>
      <c r="C188" s="18">
        <v>0.56000000000000005</v>
      </c>
      <c r="D188" s="18">
        <v>2</v>
      </c>
      <c r="E188" s="24">
        <v>0</v>
      </c>
      <c r="F188" s="18"/>
      <c r="K188" s="5"/>
      <c r="M188" s="5"/>
    </row>
    <row r="189" spans="1:13" x14ac:dyDescent="0.25">
      <c r="A189" s="17" t="s">
        <v>208</v>
      </c>
      <c r="B189" s="18">
        <v>243</v>
      </c>
      <c r="C189" s="18">
        <v>0.12</v>
      </c>
      <c r="D189" s="18">
        <v>4</v>
      </c>
      <c r="E189" s="24">
        <v>0</v>
      </c>
      <c r="F189" s="18"/>
      <c r="K189" s="5"/>
      <c r="M189" s="5"/>
    </row>
    <row r="190" spans="1:13" x14ac:dyDescent="0.25">
      <c r="A190" s="17" t="s">
        <v>209</v>
      </c>
      <c r="B190" s="18">
        <v>244</v>
      </c>
      <c r="C190" s="18">
        <v>0</v>
      </c>
      <c r="D190" s="18">
        <v>3</v>
      </c>
      <c r="E190" s="24">
        <v>0</v>
      </c>
      <c r="F190" s="18"/>
      <c r="K190" s="5"/>
      <c r="M190" s="5"/>
    </row>
    <row r="191" spans="1:13" x14ac:dyDescent="0.25">
      <c r="A191" s="17" t="s">
        <v>210</v>
      </c>
      <c r="B191" s="18">
        <v>245</v>
      </c>
      <c r="C191" s="18">
        <v>0.25</v>
      </c>
      <c r="D191" s="18">
        <v>3</v>
      </c>
      <c r="E191" s="24">
        <v>0</v>
      </c>
      <c r="F191" s="18"/>
      <c r="K191" s="5"/>
      <c r="M191" s="5"/>
    </row>
    <row r="192" spans="1:13" x14ac:dyDescent="0.25">
      <c r="A192" s="17" t="s">
        <v>211</v>
      </c>
      <c r="B192" s="18">
        <v>246</v>
      </c>
      <c r="C192" s="18">
        <v>0.15</v>
      </c>
      <c r="D192" s="18">
        <v>3</v>
      </c>
      <c r="E192" s="24">
        <v>0</v>
      </c>
      <c r="F192" s="18"/>
      <c r="K192" s="5"/>
      <c r="M192" s="5"/>
    </row>
    <row r="193" spans="1:13" x14ac:dyDescent="0.25">
      <c r="A193" s="17" t="s">
        <v>212</v>
      </c>
      <c r="B193" s="18">
        <v>248</v>
      </c>
      <c r="C193" s="18">
        <v>0.01</v>
      </c>
      <c r="D193" s="18">
        <v>2</v>
      </c>
      <c r="E193" s="24">
        <v>0</v>
      </c>
      <c r="F193" s="18"/>
      <c r="K193" s="5"/>
      <c r="M193" s="5"/>
    </row>
    <row r="194" spans="1:13" x14ac:dyDescent="0.25">
      <c r="A194" s="17" t="s">
        <v>213</v>
      </c>
      <c r="B194" s="18">
        <v>250</v>
      </c>
      <c r="C194" s="18">
        <v>0.72</v>
      </c>
      <c r="D194" s="18">
        <v>2</v>
      </c>
      <c r="E194" s="24">
        <v>0</v>
      </c>
      <c r="F194" s="18"/>
      <c r="M194" s="5"/>
    </row>
    <row r="195" spans="1:13" x14ac:dyDescent="0.25">
      <c r="A195" s="17" t="s">
        <v>214</v>
      </c>
      <c r="B195" s="18">
        <v>252</v>
      </c>
      <c r="C195" s="18">
        <v>0.49</v>
      </c>
      <c r="D195" s="18">
        <v>2</v>
      </c>
      <c r="E195" s="24">
        <v>0</v>
      </c>
      <c r="F195" s="18"/>
      <c r="K195" s="5"/>
      <c r="M195" s="5"/>
    </row>
    <row r="196" spans="1:13" x14ac:dyDescent="0.25">
      <c r="A196" s="17" t="s">
        <v>215</v>
      </c>
      <c r="B196" s="18">
        <v>253</v>
      </c>
      <c r="C196" s="18">
        <v>0</v>
      </c>
      <c r="D196" s="18">
        <v>5</v>
      </c>
      <c r="E196" s="24">
        <v>0</v>
      </c>
      <c r="F196" s="18"/>
      <c r="K196" s="5"/>
      <c r="M196" s="5"/>
    </row>
    <row r="197" spans="1:13" x14ac:dyDescent="0.25">
      <c r="A197" s="17" t="s">
        <v>216</v>
      </c>
      <c r="B197" s="18">
        <v>254</v>
      </c>
      <c r="C197" s="18">
        <v>0.02</v>
      </c>
      <c r="D197" s="18">
        <v>10</v>
      </c>
      <c r="E197" s="24">
        <v>0</v>
      </c>
      <c r="F197" s="18"/>
      <c r="M197" s="5"/>
    </row>
    <row r="198" spans="1:13" x14ac:dyDescent="0.25">
      <c r="A198" s="17" t="s">
        <v>217</v>
      </c>
      <c r="B198" s="18">
        <v>255</v>
      </c>
      <c r="C198" s="18">
        <v>0.02</v>
      </c>
      <c r="D198" s="18">
        <v>2</v>
      </c>
      <c r="E198" s="24">
        <v>0</v>
      </c>
      <c r="F198" s="18"/>
      <c r="K198" s="5"/>
      <c r="M198" s="5"/>
    </row>
    <row r="199" spans="1:13" x14ac:dyDescent="0.25">
      <c r="A199" s="17" t="s">
        <v>218</v>
      </c>
      <c r="B199" s="18">
        <v>256</v>
      </c>
      <c r="C199" s="18">
        <v>0.01</v>
      </c>
      <c r="D199" s="18">
        <v>2</v>
      </c>
      <c r="E199" s="24">
        <v>0</v>
      </c>
      <c r="F199" s="18"/>
      <c r="K199" s="5"/>
      <c r="M199" s="5"/>
    </row>
    <row r="200" spans="1:13" x14ac:dyDescent="0.25">
      <c r="A200" s="17" t="s">
        <v>219</v>
      </c>
      <c r="B200" s="18">
        <v>257</v>
      </c>
      <c r="C200" s="18">
        <v>0</v>
      </c>
      <c r="D200" s="18">
        <v>3</v>
      </c>
      <c r="E200" s="24">
        <v>0</v>
      </c>
      <c r="F200" s="18"/>
      <c r="K200" s="5"/>
      <c r="M200" s="5"/>
    </row>
    <row r="201" spans="1:13" x14ac:dyDescent="0.25">
      <c r="A201" s="17" t="s">
        <v>220</v>
      </c>
      <c r="B201" s="18">
        <v>258</v>
      </c>
      <c r="C201" s="18">
        <v>0.01</v>
      </c>
      <c r="D201" s="18">
        <v>2</v>
      </c>
      <c r="E201" s="24">
        <v>0</v>
      </c>
      <c r="F201" s="18"/>
      <c r="K201" s="5"/>
      <c r="M201" s="5"/>
    </row>
    <row r="202" spans="1:13" x14ac:dyDescent="0.25">
      <c r="A202" s="17" t="s">
        <v>221</v>
      </c>
      <c r="B202" s="18">
        <v>259</v>
      </c>
      <c r="C202" s="18">
        <v>0</v>
      </c>
      <c r="D202" s="18">
        <v>13</v>
      </c>
      <c r="E202" s="24">
        <v>0</v>
      </c>
      <c r="F202" s="18"/>
      <c r="K202" s="5"/>
      <c r="M202" s="5"/>
    </row>
    <row r="203" spans="1:13" x14ac:dyDescent="0.25">
      <c r="A203" s="17" t="s">
        <v>222</v>
      </c>
      <c r="B203" s="18">
        <v>260</v>
      </c>
      <c r="C203" s="18">
        <v>0</v>
      </c>
      <c r="D203" s="18">
        <v>21</v>
      </c>
      <c r="E203" s="24">
        <v>0</v>
      </c>
      <c r="F203" s="18"/>
      <c r="K203" s="5"/>
      <c r="M203" s="5"/>
    </row>
    <row r="204" spans="1:13" x14ac:dyDescent="0.25">
      <c r="A204" s="17" t="s">
        <v>223</v>
      </c>
      <c r="B204" s="18">
        <v>262</v>
      </c>
      <c r="C204" s="18">
        <v>0</v>
      </c>
      <c r="D204" s="18">
        <v>12</v>
      </c>
      <c r="E204" s="24">
        <v>0</v>
      </c>
      <c r="F204" s="18"/>
      <c r="K204" s="5"/>
      <c r="M204" s="5"/>
    </row>
    <row r="205" spans="1:13" x14ac:dyDescent="0.25">
      <c r="A205" s="17" t="s">
        <v>225</v>
      </c>
      <c r="B205" s="18">
        <v>264</v>
      </c>
      <c r="C205" s="18">
        <v>0</v>
      </c>
      <c r="D205" s="18">
        <v>4</v>
      </c>
      <c r="E205" s="24">
        <v>0</v>
      </c>
      <c r="F205" s="18"/>
      <c r="K205" s="5"/>
      <c r="M205" s="5"/>
    </row>
    <row r="206" spans="1:13" x14ac:dyDescent="0.25">
      <c r="A206" s="17" t="s">
        <v>179</v>
      </c>
      <c r="B206" s="18">
        <v>296</v>
      </c>
      <c r="C206" s="18">
        <v>0</v>
      </c>
      <c r="D206" s="18">
        <v>5</v>
      </c>
      <c r="E206" s="24">
        <v>0</v>
      </c>
      <c r="F206" s="18"/>
      <c r="K206" s="5"/>
      <c r="M206" s="5"/>
    </row>
    <row r="207" spans="1:13" x14ac:dyDescent="0.25">
      <c r="A207" s="17" t="s">
        <v>37</v>
      </c>
      <c r="B207" s="18">
        <v>1140</v>
      </c>
      <c r="C207" s="18">
        <v>0.01</v>
      </c>
      <c r="D207" s="18">
        <v>2</v>
      </c>
      <c r="E207" s="24">
        <v>0</v>
      </c>
      <c r="F207" s="18"/>
      <c r="K207" s="5"/>
      <c r="M207" s="5"/>
    </row>
    <row r="208" spans="1:13" x14ac:dyDescent="0.25">
      <c r="A208" s="17" t="s">
        <v>100</v>
      </c>
      <c r="B208" s="18">
        <v>1141</v>
      </c>
      <c r="C208" s="18">
        <v>0</v>
      </c>
      <c r="D208" s="18">
        <v>9</v>
      </c>
      <c r="E208" s="24">
        <v>0</v>
      </c>
      <c r="F208" s="18"/>
      <c r="K208" s="5"/>
      <c r="M208" s="5"/>
    </row>
    <row r="209" spans="1:13" x14ac:dyDescent="0.25">
      <c r="A209" s="17" t="s">
        <v>87</v>
      </c>
      <c r="B209" s="21" t="s">
        <v>88</v>
      </c>
      <c r="C209" s="18">
        <v>0.02</v>
      </c>
      <c r="D209" s="18">
        <v>6</v>
      </c>
      <c r="E209" s="24">
        <v>0</v>
      </c>
      <c r="F209" s="18"/>
      <c r="K209" s="5"/>
      <c r="M209" s="5"/>
    </row>
    <row r="210" spans="1:13" x14ac:dyDescent="0.25">
      <c r="A210" s="17" t="s">
        <v>89</v>
      </c>
      <c r="B210" s="21" t="s">
        <v>90</v>
      </c>
      <c r="C210" s="21">
        <v>0</v>
      </c>
      <c r="D210" s="18">
        <v>5</v>
      </c>
      <c r="E210" s="24">
        <v>0</v>
      </c>
      <c r="F210" s="18"/>
      <c r="K210" s="5"/>
      <c r="M210" s="5"/>
    </row>
    <row r="211" spans="1:13" x14ac:dyDescent="0.25">
      <c r="A211" s="17" t="s">
        <v>116</v>
      </c>
      <c r="B211" s="21" t="s">
        <v>117</v>
      </c>
      <c r="C211" s="21">
        <v>0.01</v>
      </c>
      <c r="D211" s="18">
        <v>2</v>
      </c>
      <c r="E211" s="24">
        <v>0</v>
      </c>
      <c r="F211" s="18"/>
      <c r="K211" s="5"/>
      <c r="M211" s="5"/>
    </row>
    <row r="212" spans="1:13" x14ac:dyDescent="0.25">
      <c r="A212" s="17" t="s">
        <v>79</v>
      </c>
      <c r="B212" s="21" t="s">
        <v>80</v>
      </c>
      <c r="C212" s="21">
        <v>0</v>
      </c>
      <c r="D212" s="18">
        <v>13</v>
      </c>
      <c r="E212" s="24">
        <v>0</v>
      </c>
      <c r="F212" s="18"/>
      <c r="K212" s="5"/>
      <c r="M212" s="5"/>
    </row>
    <row r="213" spans="1:13" x14ac:dyDescent="0.25">
      <c r="A213" s="17" t="s">
        <v>84</v>
      </c>
      <c r="B213" s="21" t="s">
        <v>85</v>
      </c>
      <c r="C213" s="21">
        <v>0.05</v>
      </c>
      <c r="D213" s="18">
        <v>6</v>
      </c>
      <c r="E213" s="24">
        <v>0</v>
      </c>
      <c r="F213" s="18"/>
      <c r="K213" s="5"/>
      <c r="M213" s="5"/>
    </row>
    <row r="214" spans="1:13" x14ac:dyDescent="0.25">
      <c r="A214" s="17" t="s">
        <v>168</v>
      </c>
      <c r="B214" s="18">
        <v>194</v>
      </c>
      <c r="C214" s="18"/>
      <c r="D214" s="18">
        <v>36</v>
      </c>
      <c r="E214" s="24">
        <v>0</v>
      </c>
      <c r="F214" s="18"/>
      <c r="M214" s="5"/>
    </row>
    <row r="215" spans="1:13" x14ac:dyDescent="0.25">
      <c r="A215" s="17" t="s">
        <v>187</v>
      </c>
      <c r="B215" s="18">
        <v>221</v>
      </c>
      <c r="C215" s="18">
        <v>0</v>
      </c>
      <c r="D215" s="18">
        <v>44</v>
      </c>
      <c r="E215" s="24">
        <v>0</v>
      </c>
      <c r="F215" s="18"/>
      <c r="M215" s="5"/>
    </row>
    <row r="216" spans="1:13" x14ac:dyDescent="0.25">
      <c r="A216" s="19" t="s">
        <v>188</v>
      </c>
      <c r="B216" s="18">
        <v>222</v>
      </c>
      <c r="C216" s="18">
        <v>0</v>
      </c>
      <c r="D216" s="18">
        <v>31</v>
      </c>
      <c r="E216" s="24">
        <v>0</v>
      </c>
      <c r="F216" s="18"/>
      <c r="M216" s="5"/>
    </row>
    <row r="217" spans="1:13" x14ac:dyDescent="0.25">
      <c r="A217" s="17" t="s">
        <v>185</v>
      </c>
      <c r="B217" s="18">
        <v>218</v>
      </c>
      <c r="C217" s="18">
        <v>0</v>
      </c>
      <c r="D217" s="18">
        <v>81</v>
      </c>
      <c r="E217" s="24">
        <v>0</v>
      </c>
      <c r="F217" s="18"/>
      <c r="K217" s="5"/>
      <c r="M217" s="5"/>
    </row>
    <row r="218" spans="1:13" x14ac:dyDescent="0.25">
      <c r="A218" s="17" t="s">
        <v>186</v>
      </c>
      <c r="B218" s="18">
        <v>219</v>
      </c>
      <c r="C218" s="18">
        <v>0</v>
      </c>
      <c r="D218" s="18">
        <v>57</v>
      </c>
      <c r="E218" s="24">
        <v>0</v>
      </c>
      <c r="F218" s="18"/>
      <c r="K218" s="5"/>
      <c r="M218" s="5"/>
    </row>
    <row r="219" spans="1:13" x14ac:dyDescent="0.25">
      <c r="C219" s="21"/>
    </row>
  </sheetData>
  <sortState ref="A2:G219">
    <sortCondition descending="1" ref="E2:E21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3"/>
  <sheetViews>
    <sheetView workbookViewId="0">
      <selection activeCell="E1" sqref="E1:E1048576"/>
    </sheetView>
  </sheetViews>
  <sheetFormatPr defaultRowHeight="15" x14ac:dyDescent="0.25"/>
  <cols>
    <col min="1" max="1" width="9.140625" style="18" customWidth="1"/>
    <col min="2" max="2" width="9" style="18" customWidth="1"/>
    <col min="4" max="4" width="5" style="18" bestFit="1" customWidth="1"/>
    <col min="5" max="6" width="9.140625" style="18"/>
    <col min="7" max="7" width="13.7109375" style="18" customWidth="1"/>
    <col min="8" max="16384" width="9.140625" style="18"/>
  </cols>
  <sheetData>
    <row r="1" spans="1:30" s="16" customFormat="1" x14ac:dyDescent="0.25">
      <c r="A1" s="12" t="s">
        <v>227</v>
      </c>
      <c r="B1" s="13" t="s">
        <v>226</v>
      </c>
      <c r="C1" s="36" t="s">
        <v>1083</v>
      </c>
      <c r="D1" s="13" t="s">
        <v>1</v>
      </c>
      <c r="E1" s="13" t="s">
        <v>2</v>
      </c>
    </row>
    <row r="2" spans="1:30" x14ac:dyDescent="0.25">
      <c r="A2" s="17" t="s">
        <v>229</v>
      </c>
      <c r="B2" s="18">
        <v>499</v>
      </c>
      <c r="C2">
        <v>0.69</v>
      </c>
      <c r="D2" s="18">
        <v>2</v>
      </c>
      <c r="E2" s="24">
        <v>0</v>
      </c>
    </row>
    <row r="3" spans="1:30" x14ac:dyDescent="0.25">
      <c r="A3" s="17" t="s">
        <v>230</v>
      </c>
      <c r="B3" s="18">
        <v>510</v>
      </c>
      <c r="C3">
        <v>0.01</v>
      </c>
      <c r="D3" s="18">
        <v>2</v>
      </c>
      <c r="E3" s="24">
        <v>0</v>
      </c>
    </row>
    <row r="4" spans="1:30" x14ac:dyDescent="0.25">
      <c r="A4" s="17" t="s">
        <v>231</v>
      </c>
      <c r="B4" s="18">
        <v>511</v>
      </c>
      <c r="C4">
        <v>0.88</v>
      </c>
      <c r="D4" s="18">
        <v>2</v>
      </c>
      <c r="E4" s="24">
        <v>0.3</v>
      </c>
    </row>
    <row r="5" spans="1:30" x14ac:dyDescent="0.25">
      <c r="A5" s="17" t="s">
        <v>232</v>
      </c>
      <c r="B5" s="18">
        <v>521</v>
      </c>
      <c r="C5">
        <v>0.9</v>
      </c>
      <c r="D5" s="18">
        <v>2</v>
      </c>
      <c r="E5" s="24">
        <v>0.09</v>
      </c>
      <c r="G5"/>
      <c r="H5"/>
      <c r="I5"/>
      <c r="J5"/>
    </row>
    <row r="6" spans="1:30" x14ac:dyDescent="0.25">
      <c r="A6" s="17" t="s">
        <v>233</v>
      </c>
      <c r="B6" s="18">
        <v>524</v>
      </c>
      <c r="C6">
        <v>0.82</v>
      </c>
      <c r="D6" s="18">
        <v>2</v>
      </c>
      <c r="E6" s="24">
        <v>0.4</v>
      </c>
      <c r="G6"/>
      <c r="H6"/>
      <c r="I6" s="6"/>
      <c r="J6" s="6"/>
      <c r="K6" s="6"/>
    </row>
    <row r="7" spans="1:30" x14ac:dyDescent="0.25">
      <c r="A7" s="17" t="s">
        <v>234</v>
      </c>
      <c r="B7" s="18">
        <v>526</v>
      </c>
      <c r="C7">
        <v>0.98</v>
      </c>
      <c r="D7" s="18">
        <v>2</v>
      </c>
      <c r="E7" s="24">
        <v>0</v>
      </c>
      <c r="G7"/>
      <c r="H7"/>
      <c r="I7" s="6"/>
      <c r="J7" s="6"/>
      <c r="K7" s="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x14ac:dyDescent="0.25">
      <c r="A8" s="17" t="s">
        <v>235</v>
      </c>
      <c r="B8" s="18">
        <v>534</v>
      </c>
      <c r="C8">
        <v>0.01</v>
      </c>
      <c r="D8" s="18">
        <v>2</v>
      </c>
      <c r="E8" s="24">
        <v>0</v>
      </c>
    </row>
    <row r="9" spans="1:30" x14ac:dyDescent="0.25">
      <c r="A9" s="17" t="s">
        <v>236</v>
      </c>
      <c r="B9" s="18">
        <v>539</v>
      </c>
      <c r="C9">
        <v>0.64</v>
      </c>
      <c r="D9" s="18">
        <v>2</v>
      </c>
      <c r="E9" s="24">
        <v>0</v>
      </c>
    </row>
    <row r="10" spans="1:30" x14ac:dyDescent="0.25">
      <c r="A10" s="17" t="s">
        <v>237</v>
      </c>
      <c r="B10" s="18">
        <v>548</v>
      </c>
      <c r="C10">
        <v>0.01</v>
      </c>
      <c r="D10" s="18">
        <v>2</v>
      </c>
      <c r="E10" s="24">
        <v>0</v>
      </c>
    </row>
    <row r="11" spans="1:30" x14ac:dyDescent="0.25">
      <c r="A11" s="17" t="s">
        <v>238</v>
      </c>
      <c r="B11" s="18">
        <v>552</v>
      </c>
      <c r="C11">
        <v>0.01</v>
      </c>
      <c r="D11" s="18">
        <v>2</v>
      </c>
      <c r="E11" s="24">
        <v>0</v>
      </c>
    </row>
    <row r="12" spans="1:30" x14ac:dyDescent="0.25">
      <c r="A12" s="17" t="s">
        <v>239</v>
      </c>
      <c r="B12" s="18">
        <v>564</v>
      </c>
      <c r="C12">
        <v>0.49</v>
      </c>
      <c r="D12" s="18">
        <v>2</v>
      </c>
      <c r="E12" s="24">
        <v>0</v>
      </c>
    </row>
    <row r="13" spans="1:30" x14ac:dyDescent="0.25">
      <c r="A13" s="17" t="s">
        <v>240</v>
      </c>
      <c r="B13" s="18">
        <v>568</v>
      </c>
      <c r="C13">
        <v>0.55000000000000004</v>
      </c>
      <c r="D13" s="18">
        <v>2</v>
      </c>
      <c r="E13" s="24">
        <v>0</v>
      </c>
    </row>
    <row r="14" spans="1:30" x14ac:dyDescent="0.25">
      <c r="A14" s="17" t="s">
        <v>241</v>
      </c>
      <c r="B14" s="18">
        <v>573</v>
      </c>
      <c r="C14">
        <v>0.64</v>
      </c>
      <c r="D14" s="18">
        <v>2</v>
      </c>
      <c r="E14" s="24">
        <v>0</v>
      </c>
      <c r="F14" s="15"/>
      <c r="J14" s="15"/>
    </row>
    <row r="15" spans="1:30" x14ac:dyDescent="0.25">
      <c r="A15" s="17" t="s">
        <v>242</v>
      </c>
      <c r="B15" s="18">
        <v>584</v>
      </c>
      <c r="C15">
        <v>0.01</v>
      </c>
      <c r="D15" s="18">
        <v>2</v>
      </c>
      <c r="E15" s="24">
        <v>0</v>
      </c>
    </row>
    <row r="16" spans="1:30" x14ac:dyDescent="0.25">
      <c r="A16" s="17" t="s">
        <v>243</v>
      </c>
      <c r="B16" s="18">
        <v>585</v>
      </c>
      <c r="C16">
        <v>0.55000000000000004</v>
      </c>
      <c r="D16" s="18">
        <v>2</v>
      </c>
      <c r="E16" s="24">
        <v>0</v>
      </c>
    </row>
    <row r="17" spans="1:5" x14ac:dyDescent="0.25">
      <c r="A17" s="17" t="s">
        <v>244</v>
      </c>
      <c r="B17" s="18">
        <v>587</v>
      </c>
      <c r="C17">
        <v>0.52</v>
      </c>
      <c r="D17" s="18">
        <v>2</v>
      </c>
      <c r="E17" s="24">
        <v>0</v>
      </c>
    </row>
    <row r="18" spans="1:5" x14ac:dyDescent="0.25">
      <c r="A18" s="17" t="s">
        <v>245</v>
      </c>
      <c r="B18" s="18">
        <v>592</v>
      </c>
      <c r="C18">
        <v>0.53</v>
      </c>
      <c r="D18" s="18">
        <v>2</v>
      </c>
      <c r="E18" s="24">
        <v>0</v>
      </c>
    </row>
    <row r="19" spans="1:5" x14ac:dyDescent="0.25">
      <c r="A19" s="17" t="s">
        <v>246</v>
      </c>
      <c r="B19" s="18">
        <v>597</v>
      </c>
      <c r="C19">
        <v>0.19</v>
      </c>
      <c r="D19" s="18">
        <v>2</v>
      </c>
      <c r="E19" s="24">
        <v>0</v>
      </c>
    </row>
    <row r="20" spans="1:5" x14ac:dyDescent="0.25">
      <c r="A20" s="17" t="s">
        <v>247</v>
      </c>
      <c r="B20" s="18">
        <v>598</v>
      </c>
      <c r="C20">
        <v>0.6</v>
      </c>
      <c r="D20" s="18">
        <v>2</v>
      </c>
      <c r="E20" s="24">
        <v>0</v>
      </c>
    </row>
    <row r="21" spans="1:5" x14ac:dyDescent="0.25">
      <c r="A21" s="17" t="s">
        <v>248</v>
      </c>
      <c r="B21" s="18">
        <v>601</v>
      </c>
      <c r="C21">
        <v>0.01</v>
      </c>
      <c r="D21" s="18">
        <v>2</v>
      </c>
      <c r="E21" s="24">
        <v>0</v>
      </c>
    </row>
    <row r="22" spans="1:5" x14ac:dyDescent="0.25">
      <c r="A22" s="17" t="s">
        <v>249</v>
      </c>
      <c r="B22" s="18">
        <v>602</v>
      </c>
      <c r="C22">
        <v>0.01</v>
      </c>
      <c r="D22" s="18">
        <v>2</v>
      </c>
      <c r="E22" s="24">
        <v>0</v>
      </c>
    </row>
    <row r="23" spans="1:5" x14ac:dyDescent="0.25">
      <c r="A23" s="17" t="s">
        <v>250</v>
      </c>
      <c r="B23" s="18">
        <v>606</v>
      </c>
      <c r="C23">
        <v>0.01</v>
      </c>
      <c r="D23" s="18">
        <v>2</v>
      </c>
      <c r="E23" s="24">
        <v>0</v>
      </c>
    </row>
    <row r="24" spans="1:5" x14ac:dyDescent="0.25">
      <c r="A24" s="17" t="s">
        <v>251</v>
      </c>
      <c r="B24" s="18">
        <v>608</v>
      </c>
      <c r="C24">
        <v>0.98</v>
      </c>
      <c r="D24" s="18">
        <v>2</v>
      </c>
      <c r="E24" s="24">
        <v>0</v>
      </c>
    </row>
    <row r="25" spans="1:5" x14ac:dyDescent="0.25">
      <c r="A25" s="17" t="s">
        <v>252</v>
      </c>
      <c r="B25" s="18">
        <v>610</v>
      </c>
      <c r="C25">
        <v>0.73</v>
      </c>
      <c r="D25" s="18">
        <v>2</v>
      </c>
      <c r="E25" s="24">
        <v>0</v>
      </c>
    </row>
    <row r="26" spans="1:5" x14ac:dyDescent="0.25">
      <c r="A26" s="17" t="s">
        <v>253</v>
      </c>
      <c r="B26" s="18">
        <v>623</v>
      </c>
      <c r="C26">
        <v>0.62</v>
      </c>
      <c r="D26" s="18">
        <v>2</v>
      </c>
      <c r="E26" s="24">
        <v>0</v>
      </c>
    </row>
    <row r="27" spans="1:5" x14ac:dyDescent="0.25">
      <c r="A27" s="17" t="s">
        <v>254</v>
      </c>
      <c r="B27" s="18">
        <v>625</v>
      </c>
      <c r="C27">
        <v>0.02</v>
      </c>
      <c r="D27" s="18">
        <v>2</v>
      </c>
      <c r="E27" s="24">
        <v>0</v>
      </c>
    </row>
    <row r="28" spans="1:5" x14ac:dyDescent="0.25">
      <c r="A28" s="17" t="s">
        <v>255</v>
      </c>
      <c r="B28" s="18">
        <v>629</v>
      </c>
      <c r="C28">
        <v>0.02</v>
      </c>
      <c r="D28" s="18">
        <v>2</v>
      </c>
      <c r="E28" s="24">
        <v>0</v>
      </c>
    </row>
    <row r="29" spans="1:5" x14ac:dyDescent="0.25">
      <c r="A29" s="17" t="s">
        <v>256</v>
      </c>
      <c r="B29" s="18">
        <v>630</v>
      </c>
      <c r="C29">
        <v>0.79</v>
      </c>
      <c r="D29" s="18">
        <v>2</v>
      </c>
      <c r="E29" s="24">
        <v>0</v>
      </c>
    </row>
    <row r="30" spans="1:5" x14ac:dyDescent="0.25">
      <c r="A30" s="17" t="s">
        <v>257</v>
      </c>
      <c r="B30" s="18">
        <v>631</v>
      </c>
      <c r="C30">
        <v>0.59</v>
      </c>
      <c r="D30" s="18">
        <v>2</v>
      </c>
      <c r="E30" s="24">
        <v>0</v>
      </c>
    </row>
    <row r="31" spans="1:5" x14ac:dyDescent="0.25">
      <c r="A31" s="17" t="s">
        <v>258</v>
      </c>
      <c r="B31" s="18">
        <v>638</v>
      </c>
      <c r="C31">
        <v>0.08</v>
      </c>
      <c r="D31" s="18">
        <v>2</v>
      </c>
      <c r="E31" s="24">
        <v>0</v>
      </c>
    </row>
    <row r="32" spans="1:5" x14ac:dyDescent="0.25">
      <c r="A32" s="17" t="s">
        <v>259</v>
      </c>
      <c r="B32" s="18">
        <v>639</v>
      </c>
      <c r="C32">
        <v>0.02</v>
      </c>
      <c r="D32" s="18">
        <v>2</v>
      </c>
      <c r="E32" s="24">
        <v>0</v>
      </c>
    </row>
    <row r="33" spans="1:5" x14ac:dyDescent="0.25">
      <c r="A33" s="17" t="s">
        <v>260</v>
      </c>
      <c r="B33" s="18">
        <v>644</v>
      </c>
      <c r="C33">
        <v>0.02</v>
      </c>
      <c r="D33" s="18">
        <v>2</v>
      </c>
      <c r="E33" s="24">
        <v>0</v>
      </c>
    </row>
    <row r="34" spans="1:5" x14ac:dyDescent="0.25">
      <c r="A34" s="17" t="s">
        <v>261</v>
      </c>
      <c r="B34" s="18">
        <v>645</v>
      </c>
      <c r="C34">
        <v>0.24</v>
      </c>
      <c r="D34" s="18">
        <v>2</v>
      </c>
      <c r="E34" s="24">
        <v>0</v>
      </c>
    </row>
    <row r="35" spans="1:5" x14ac:dyDescent="0.25">
      <c r="A35" s="17" t="s">
        <v>262</v>
      </c>
      <c r="B35" s="18">
        <v>649</v>
      </c>
      <c r="C35">
        <v>0.87</v>
      </c>
      <c r="D35" s="18">
        <v>2</v>
      </c>
      <c r="E35" s="24">
        <v>0</v>
      </c>
    </row>
    <row r="36" spans="1:5" x14ac:dyDescent="0.25">
      <c r="A36" s="17" t="s">
        <v>263</v>
      </c>
      <c r="B36" s="18">
        <v>650</v>
      </c>
      <c r="C36">
        <v>0.73</v>
      </c>
      <c r="D36" s="18">
        <v>2</v>
      </c>
      <c r="E36" s="24">
        <v>0</v>
      </c>
    </row>
    <row r="37" spans="1:5" x14ac:dyDescent="0.25">
      <c r="A37" s="17" t="s">
        <v>264</v>
      </c>
      <c r="B37" s="18">
        <v>654</v>
      </c>
      <c r="C37">
        <v>0.01</v>
      </c>
      <c r="D37" s="18">
        <v>2</v>
      </c>
      <c r="E37" s="24">
        <v>0</v>
      </c>
    </row>
    <row r="38" spans="1:5" x14ac:dyDescent="0.25">
      <c r="A38" s="17" t="s">
        <v>265</v>
      </c>
      <c r="B38" s="18">
        <v>660</v>
      </c>
      <c r="C38">
        <v>0.01</v>
      </c>
      <c r="D38" s="18">
        <v>2</v>
      </c>
      <c r="E38" s="24">
        <v>0</v>
      </c>
    </row>
    <row r="39" spans="1:5" x14ac:dyDescent="0.25">
      <c r="A39" s="17" t="s">
        <v>266</v>
      </c>
      <c r="B39" s="18">
        <v>662</v>
      </c>
      <c r="C39">
        <v>0.49</v>
      </c>
      <c r="D39" s="18">
        <v>2</v>
      </c>
      <c r="E39" s="24">
        <v>0.3</v>
      </c>
    </row>
    <row r="40" spans="1:5" x14ac:dyDescent="0.25">
      <c r="A40" s="17" t="s">
        <v>267</v>
      </c>
      <c r="B40" s="18">
        <v>664</v>
      </c>
      <c r="C40">
        <v>0.54</v>
      </c>
      <c r="D40" s="18">
        <v>2</v>
      </c>
      <c r="E40" s="24">
        <v>0</v>
      </c>
    </row>
    <row r="41" spans="1:5" x14ac:dyDescent="0.25">
      <c r="A41" s="17" t="s">
        <v>268</v>
      </c>
      <c r="B41" s="18">
        <v>680</v>
      </c>
      <c r="C41">
        <v>0.53</v>
      </c>
      <c r="D41" s="18">
        <v>2</v>
      </c>
      <c r="E41" s="24">
        <v>0</v>
      </c>
    </row>
    <row r="42" spans="1:5" x14ac:dyDescent="0.25">
      <c r="A42" s="17" t="s">
        <v>269</v>
      </c>
      <c r="B42" s="18">
        <v>685</v>
      </c>
      <c r="C42">
        <v>0.02</v>
      </c>
      <c r="D42" s="18">
        <v>2</v>
      </c>
      <c r="E42" s="24">
        <v>0</v>
      </c>
    </row>
    <row r="43" spans="1:5" x14ac:dyDescent="0.25">
      <c r="A43" s="17" t="s">
        <v>270</v>
      </c>
      <c r="B43" s="18">
        <v>691</v>
      </c>
      <c r="C43">
        <v>0.6</v>
      </c>
      <c r="D43" s="18">
        <v>2</v>
      </c>
      <c r="E43" s="24">
        <v>0</v>
      </c>
    </row>
    <row r="44" spans="1:5" x14ac:dyDescent="0.25">
      <c r="A44" s="17" t="s">
        <v>271</v>
      </c>
      <c r="B44" s="18">
        <v>694</v>
      </c>
      <c r="C44">
        <v>0.01</v>
      </c>
      <c r="D44" s="18">
        <v>2</v>
      </c>
      <c r="E44" s="24">
        <v>0</v>
      </c>
    </row>
    <row r="45" spans="1:5" x14ac:dyDescent="0.25">
      <c r="A45" s="17" t="s">
        <v>272</v>
      </c>
      <c r="B45" s="18">
        <v>695</v>
      </c>
      <c r="C45">
        <v>0.53</v>
      </c>
      <c r="D45" s="18">
        <v>2</v>
      </c>
      <c r="E45" s="24">
        <v>0.01</v>
      </c>
    </row>
    <row r="46" spans="1:5" x14ac:dyDescent="0.25">
      <c r="A46" s="17" t="s">
        <v>273</v>
      </c>
      <c r="B46" s="18">
        <v>699</v>
      </c>
      <c r="C46">
        <v>0.01</v>
      </c>
      <c r="D46" s="18">
        <v>2</v>
      </c>
      <c r="E46" s="24">
        <v>0</v>
      </c>
    </row>
    <row r="47" spans="1:5" x14ac:dyDescent="0.25">
      <c r="A47" s="17" t="s">
        <v>274</v>
      </c>
      <c r="B47" s="18">
        <v>701</v>
      </c>
      <c r="C47">
        <v>0.78</v>
      </c>
      <c r="D47" s="18">
        <v>2</v>
      </c>
      <c r="E47" s="24">
        <v>0.01</v>
      </c>
    </row>
    <row r="48" spans="1:5" x14ac:dyDescent="0.25">
      <c r="A48" s="17" t="s">
        <v>275</v>
      </c>
      <c r="B48" s="18">
        <v>706</v>
      </c>
      <c r="C48">
        <v>0.01</v>
      </c>
      <c r="D48" s="18">
        <v>2</v>
      </c>
      <c r="E48" s="24">
        <v>0</v>
      </c>
    </row>
    <row r="49" spans="1:5" x14ac:dyDescent="0.25">
      <c r="A49" s="17" t="s">
        <v>276</v>
      </c>
      <c r="B49" s="18">
        <v>711</v>
      </c>
      <c r="C49">
        <v>0.7</v>
      </c>
      <c r="D49" s="18">
        <v>2</v>
      </c>
      <c r="E49" s="24">
        <v>0</v>
      </c>
    </row>
    <row r="50" spans="1:5" x14ac:dyDescent="0.25">
      <c r="A50" s="17" t="s">
        <v>277</v>
      </c>
      <c r="B50" s="18">
        <v>713</v>
      </c>
      <c r="C50">
        <v>0.53</v>
      </c>
      <c r="D50" s="18">
        <v>2</v>
      </c>
      <c r="E50" s="24">
        <v>0</v>
      </c>
    </row>
    <row r="51" spans="1:5" x14ac:dyDescent="0.25">
      <c r="A51" s="17" t="s">
        <v>278</v>
      </c>
      <c r="B51" s="18">
        <v>720</v>
      </c>
      <c r="C51">
        <v>0.06</v>
      </c>
      <c r="D51" s="18">
        <v>2</v>
      </c>
      <c r="E51" s="24">
        <v>0.03</v>
      </c>
    </row>
    <row r="52" spans="1:5" x14ac:dyDescent="0.25">
      <c r="A52" s="17" t="s">
        <v>279</v>
      </c>
      <c r="B52" s="18">
        <v>721</v>
      </c>
      <c r="C52">
        <v>0.82</v>
      </c>
      <c r="D52" s="18">
        <v>2</v>
      </c>
      <c r="E52" s="24">
        <v>0.3</v>
      </c>
    </row>
    <row r="53" spans="1:5" x14ac:dyDescent="0.25">
      <c r="A53" s="17" t="s">
        <v>280</v>
      </c>
      <c r="B53" s="18">
        <v>728</v>
      </c>
      <c r="C53">
        <v>0.79</v>
      </c>
      <c r="D53" s="18">
        <v>2</v>
      </c>
      <c r="E53" s="24">
        <v>0.45</v>
      </c>
    </row>
    <row r="54" spans="1:5" x14ac:dyDescent="0.25">
      <c r="A54" s="17" t="s">
        <v>281</v>
      </c>
      <c r="B54" s="18">
        <v>729</v>
      </c>
      <c r="C54">
        <v>0.49</v>
      </c>
      <c r="D54" s="18">
        <v>2</v>
      </c>
      <c r="E54" s="24">
        <v>0.09</v>
      </c>
    </row>
    <row r="55" spans="1:5" x14ac:dyDescent="0.25">
      <c r="A55" s="17" t="s">
        <v>282</v>
      </c>
      <c r="B55" s="18">
        <v>731</v>
      </c>
      <c r="C55">
        <v>0.01</v>
      </c>
      <c r="D55" s="18">
        <v>2</v>
      </c>
      <c r="E55" s="24">
        <v>0</v>
      </c>
    </row>
    <row r="56" spans="1:5" x14ac:dyDescent="0.25">
      <c r="A56" s="17" t="s">
        <v>283</v>
      </c>
      <c r="B56" s="18">
        <v>748</v>
      </c>
      <c r="C56">
        <v>0.25</v>
      </c>
      <c r="D56" s="18">
        <v>2</v>
      </c>
      <c r="E56" s="24">
        <v>0</v>
      </c>
    </row>
    <row r="57" spans="1:5" x14ac:dyDescent="0.25">
      <c r="A57" s="17" t="s">
        <v>284</v>
      </c>
      <c r="B57" s="18">
        <v>749</v>
      </c>
      <c r="C57">
        <v>0.01</v>
      </c>
      <c r="D57" s="18">
        <v>2</v>
      </c>
      <c r="E57" s="24">
        <v>0</v>
      </c>
    </row>
    <row r="58" spans="1:5" x14ac:dyDescent="0.25">
      <c r="A58" s="17" t="s">
        <v>285</v>
      </c>
      <c r="B58" s="18">
        <v>756</v>
      </c>
      <c r="C58">
        <v>0.53</v>
      </c>
      <c r="D58" s="18">
        <v>2</v>
      </c>
      <c r="E58" s="24">
        <v>0</v>
      </c>
    </row>
    <row r="59" spans="1:5" x14ac:dyDescent="0.25">
      <c r="A59" s="17" t="s">
        <v>286</v>
      </c>
      <c r="B59" s="18">
        <v>760</v>
      </c>
      <c r="C59">
        <v>0.45</v>
      </c>
      <c r="D59" s="18">
        <v>2</v>
      </c>
      <c r="E59" s="24">
        <v>0</v>
      </c>
    </row>
    <row r="60" spans="1:5" x14ac:dyDescent="0.25">
      <c r="A60" s="17" t="s">
        <v>287</v>
      </c>
      <c r="B60" s="18">
        <v>764</v>
      </c>
      <c r="C60">
        <v>0.61</v>
      </c>
      <c r="D60" s="18">
        <v>2</v>
      </c>
      <c r="E60" s="24">
        <v>0.01</v>
      </c>
    </row>
    <row r="61" spans="1:5" x14ac:dyDescent="0.25">
      <c r="A61" s="17" t="s">
        <v>288</v>
      </c>
      <c r="B61" s="18">
        <v>768</v>
      </c>
      <c r="C61">
        <v>0.01</v>
      </c>
      <c r="D61" s="18">
        <v>2</v>
      </c>
      <c r="E61" s="24">
        <v>0</v>
      </c>
    </row>
    <row r="62" spans="1:5" x14ac:dyDescent="0.25">
      <c r="A62" s="17" t="s">
        <v>289</v>
      </c>
      <c r="B62" s="18">
        <v>775</v>
      </c>
      <c r="C62">
        <v>0.61</v>
      </c>
      <c r="D62" s="18">
        <v>2</v>
      </c>
      <c r="E62" s="24">
        <v>0</v>
      </c>
    </row>
    <row r="63" spans="1:5" x14ac:dyDescent="0.25">
      <c r="A63" s="17" t="s">
        <v>290</v>
      </c>
      <c r="B63" s="18">
        <v>785</v>
      </c>
      <c r="C63">
        <v>0.73</v>
      </c>
      <c r="D63" s="18">
        <v>2</v>
      </c>
      <c r="E63" s="24">
        <v>0</v>
      </c>
    </row>
    <row r="64" spans="1:5" x14ac:dyDescent="0.25">
      <c r="A64" s="17" t="s">
        <v>291</v>
      </c>
      <c r="B64" s="18">
        <v>786</v>
      </c>
      <c r="C64">
        <v>0.89</v>
      </c>
      <c r="D64" s="18">
        <v>2</v>
      </c>
      <c r="E64" s="24">
        <v>0</v>
      </c>
    </row>
    <row r="65" spans="1:30" x14ac:dyDescent="0.25">
      <c r="A65" s="17" t="s">
        <v>292</v>
      </c>
      <c r="B65" s="18">
        <v>789</v>
      </c>
      <c r="C65">
        <v>0.01</v>
      </c>
      <c r="D65" s="18">
        <v>2</v>
      </c>
      <c r="E65" s="24">
        <v>0</v>
      </c>
    </row>
    <row r="66" spans="1:30" x14ac:dyDescent="0.25">
      <c r="A66" s="17" t="s">
        <v>293</v>
      </c>
      <c r="B66" s="18">
        <v>794</v>
      </c>
      <c r="C66">
        <v>0.49</v>
      </c>
      <c r="D66" s="18">
        <v>2</v>
      </c>
      <c r="E66" s="24">
        <v>0</v>
      </c>
    </row>
    <row r="67" spans="1:30" x14ac:dyDescent="0.25">
      <c r="A67" s="17" t="s">
        <v>294</v>
      </c>
      <c r="B67" s="18">
        <v>809</v>
      </c>
      <c r="C67">
        <v>0.51</v>
      </c>
      <c r="D67" s="18">
        <v>2</v>
      </c>
      <c r="E67" s="24">
        <v>0</v>
      </c>
    </row>
    <row r="68" spans="1:30" x14ac:dyDescent="0.25">
      <c r="A68" s="17" t="s">
        <v>295</v>
      </c>
      <c r="B68" s="18">
        <v>817</v>
      </c>
      <c r="C68">
        <v>0.73</v>
      </c>
      <c r="D68" s="18">
        <v>2</v>
      </c>
      <c r="E68" s="24">
        <v>0</v>
      </c>
    </row>
    <row r="69" spans="1:30" x14ac:dyDescent="0.25">
      <c r="A69" s="17" t="s">
        <v>296</v>
      </c>
      <c r="B69" s="18">
        <v>824</v>
      </c>
      <c r="C69">
        <v>0.02</v>
      </c>
      <c r="D69" s="18">
        <v>2</v>
      </c>
      <c r="E69" s="24">
        <v>0</v>
      </c>
    </row>
    <row r="70" spans="1:30" x14ac:dyDescent="0.25">
      <c r="A70" s="17" t="s">
        <v>297</v>
      </c>
      <c r="B70" s="18">
        <v>826</v>
      </c>
      <c r="C70">
        <v>0.22</v>
      </c>
      <c r="D70" s="18">
        <v>2</v>
      </c>
      <c r="E70" s="24">
        <v>0</v>
      </c>
    </row>
    <row r="71" spans="1:30" x14ac:dyDescent="0.25">
      <c r="A71" s="17" t="s">
        <v>298</v>
      </c>
      <c r="B71" s="18">
        <v>830</v>
      </c>
      <c r="C71">
        <v>0.21</v>
      </c>
      <c r="D71" s="18">
        <v>2</v>
      </c>
      <c r="E71" s="24">
        <v>0</v>
      </c>
    </row>
    <row r="72" spans="1:30" x14ac:dyDescent="0.25">
      <c r="A72" s="17" t="s">
        <v>299</v>
      </c>
      <c r="B72" s="18">
        <v>840</v>
      </c>
      <c r="C72">
        <v>0.67</v>
      </c>
      <c r="D72" s="18">
        <v>2</v>
      </c>
      <c r="E72" s="24">
        <v>0</v>
      </c>
    </row>
    <row r="73" spans="1:30" x14ac:dyDescent="0.25">
      <c r="A73" s="17" t="s">
        <v>300</v>
      </c>
      <c r="B73" s="18">
        <v>841</v>
      </c>
      <c r="C73">
        <v>0.01</v>
      </c>
      <c r="D73" s="18">
        <v>2</v>
      </c>
      <c r="E73" s="24">
        <v>0</v>
      </c>
    </row>
    <row r="74" spans="1:30" x14ac:dyDescent="0.25">
      <c r="A74" s="17" t="s">
        <v>301</v>
      </c>
      <c r="B74" s="18">
        <v>848</v>
      </c>
      <c r="C74">
        <v>0.49</v>
      </c>
      <c r="D74" s="18">
        <v>2</v>
      </c>
      <c r="E74" s="24">
        <v>0</v>
      </c>
    </row>
    <row r="75" spans="1:30" x14ac:dyDescent="0.25">
      <c r="A75" s="17" t="s">
        <v>302</v>
      </c>
      <c r="B75" s="18">
        <v>857</v>
      </c>
      <c r="C75">
        <v>0.15</v>
      </c>
      <c r="D75" s="18">
        <v>2</v>
      </c>
      <c r="E75" s="24">
        <v>0</v>
      </c>
    </row>
    <row r="76" spans="1:30" x14ac:dyDescent="0.25">
      <c r="A76" s="17" t="s">
        <v>303</v>
      </c>
      <c r="B76" s="18">
        <v>863</v>
      </c>
      <c r="C76">
        <v>0.48</v>
      </c>
      <c r="D76" s="18">
        <v>2</v>
      </c>
      <c r="E76" s="24">
        <v>0</v>
      </c>
    </row>
    <row r="77" spans="1:30" x14ac:dyDescent="0.25">
      <c r="A77" s="17" t="s">
        <v>304</v>
      </c>
      <c r="B77" s="18">
        <v>867</v>
      </c>
      <c r="C77">
        <v>0.62</v>
      </c>
      <c r="D77" s="18">
        <v>2</v>
      </c>
      <c r="E77" s="24">
        <v>0.18</v>
      </c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</row>
    <row r="78" spans="1:30" x14ac:dyDescent="0.25">
      <c r="A78" s="17" t="s">
        <v>305</v>
      </c>
      <c r="B78" s="18">
        <v>868</v>
      </c>
      <c r="C78">
        <v>0.51</v>
      </c>
      <c r="D78" s="18">
        <v>2</v>
      </c>
      <c r="E78" s="24">
        <v>0.45</v>
      </c>
    </row>
    <row r="79" spans="1:30" x14ac:dyDescent="0.25">
      <c r="A79" s="17" t="s">
        <v>306</v>
      </c>
      <c r="B79" s="18">
        <v>869</v>
      </c>
      <c r="C79">
        <v>0.01</v>
      </c>
      <c r="D79" s="18">
        <v>2</v>
      </c>
      <c r="E79" s="24">
        <v>0</v>
      </c>
    </row>
    <row r="80" spans="1:30" x14ac:dyDescent="0.25">
      <c r="A80" s="17" t="s">
        <v>307</v>
      </c>
      <c r="B80" s="18">
        <v>872</v>
      </c>
      <c r="C80">
        <v>0.01</v>
      </c>
      <c r="D80" s="18">
        <v>2</v>
      </c>
      <c r="E80" s="24">
        <v>0</v>
      </c>
    </row>
    <row r="81" spans="1:5" x14ac:dyDescent="0.25">
      <c r="A81" s="17" t="s">
        <v>308</v>
      </c>
      <c r="B81" s="18">
        <v>876</v>
      </c>
      <c r="C81">
        <v>0.01</v>
      </c>
      <c r="D81" s="18">
        <v>2</v>
      </c>
      <c r="E81" s="24">
        <v>0</v>
      </c>
    </row>
    <row r="82" spans="1:5" x14ac:dyDescent="0.25">
      <c r="A82" s="17" t="s">
        <v>309</v>
      </c>
      <c r="B82" s="18">
        <v>880</v>
      </c>
      <c r="C82">
        <v>0.02</v>
      </c>
      <c r="D82" s="18">
        <v>2</v>
      </c>
      <c r="E82" s="24">
        <v>0</v>
      </c>
    </row>
    <row r="83" spans="1:5" x14ac:dyDescent="0.25">
      <c r="A83" s="17" t="s">
        <v>310</v>
      </c>
      <c r="B83" s="18">
        <v>890</v>
      </c>
      <c r="C83">
        <v>0.51</v>
      </c>
      <c r="D83" s="18">
        <v>2</v>
      </c>
      <c r="E83" s="24">
        <v>0.03</v>
      </c>
    </row>
    <row r="84" spans="1:5" x14ac:dyDescent="0.25">
      <c r="A84" s="17" t="s">
        <v>311</v>
      </c>
      <c r="B84" s="18">
        <v>894</v>
      </c>
      <c r="C84">
        <v>0.74</v>
      </c>
      <c r="D84" s="18">
        <v>2</v>
      </c>
      <c r="E84" s="24">
        <v>0</v>
      </c>
    </row>
    <row r="85" spans="1:5" x14ac:dyDescent="0.25">
      <c r="A85" s="17" t="s">
        <v>312</v>
      </c>
      <c r="B85" s="18">
        <v>911</v>
      </c>
      <c r="C85">
        <v>0.49</v>
      </c>
      <c r="D85" s="18">
        <v>2</v>
      </c>
      <c r="E85" s="24">
        <v>0</v>
      </c>
    </row>
    <row r="86" spans="1:5" x14ac:dyDescent="0.25">
      <c r="A86" s="17" t="s">
        <v>313</v>
      </c>
      <c r="B86" s="18">
        <v>924</v>
      </c>
      <c r="C86">
        <v>0.64</v>
      </c>
      <c r="D86" s="18">
        <v>2</v>
      </c>
      <c r="E86" s="24">
        <v>0</v>
      </c>
    </row>
    <row r="87" spans="1:5" x14ac:dyDescent="0.25">
      <c r="A87" s="17" t="s">
        <v>314</v>
      </c>
      <c r="B87" s="18">
        <v>929</v>
      </c>
      <c r="C87">
        <v>0.59</v>
      </c>
      <c r="D87" s="18">
        <v>2</v>
      </c>
      <c r="E87" s="24">
        <v>0</v>
      </c>
    </row>
    <row r="88" spans="1:5" x14ac:dyDescent="0.25">
      <c r="A88" s="17" t="s">
        <v>315</v>
      </c>
      <c r="B88" s="18">
        <v>934</v>
      </c>
      <c r="C88">
        <v>0.7</v>
      </c>
      <c r="D88" s="18">
        <v>2</v>
      </c>
      <c r="E88" s="24">
        <v>0</v>
      </c>
    </row>
    <row r="89" spans="1:5" x14ac:dyDescent="0.25">
      <c r="A89" s="17" t="s">
        <v>316</v>
      </c>
      <c r="B89" s="18">
        <v>936</v>
      </c>
      <c r="C89">
        <v>0.01</v>
      </c>
      <c r="D89" s="18">
        <v>2</v>
      </c>
      <c r="E89" s="24">
        <v>0</v>
      </c>
    </row>
    <row r="90" spans="1:5" x14ac:dyDescent="0.25">
      <c r="A90" s="17" t="s">
        <v>317</v>
      </c>
      <c r="B90" s="18">
        <v>938</v>
      </c>
      <c r="C90">
        <v>0.97</v>
      </c>
      <c r="D90" s="18">
        <v>2</v>
      </c>
      <c r="E90" s="24">
        <v>0</v>
      </c>
    </row>
    <row r="91" spans="1:5" x14ac:dyDescent="0.25">
      <c r="A91" s="17" t="s">
        <v>318</v>
      </c>
      <c r="B91" s="18">
        <v>941</v>
      </c>
      <c r="C91">
        <v>7.0000000000000007E-2</v>
      </c>
      <c r="D91" s="18">
        <v>2</v>
      </c>
      <c r="E91" s="24">
        <v>0</v>
      </c>
    </row>
    <row r="92" spans="1:5" x14ac:dyDescent="0.25">
      <c r="A92" s="17" t="s">
        <v>319</v>
      </c>
      <c r="B92" s="18">
        <v>946</v>
      </c>
      <c r="C92">
        <v>0.6</v>
      </c>
      <c r="D92" s="18">
        <v>2</v>
      </c>
      <c r="E92" s="24">
        <v>0</v>
      </c>
    </row>
    <row r="93" spans="1:5" x14ac:dyDescent="0.25">
      <c r="A93" s="17" t="s">
        <v>320</v>
      </c>
      <c r="B93" s="18">
        <v>947</v>
      </c>
      <c r="C93">
        <v>0.55000000000000004</v>
      </c>
      <c r="D93" s="18">
        <v>2</v>
      </c>
      <c r="E93" s="24">
        <v>0</v>
      </c>
    </row>
    <row r="94" spans="1:5" x14ac:dyDescent="0.25">
      <c r="A94" s="17" t="s">
        <v>321</v>
      </c>
      <c r="B94" s="18">
        <v>954</v>
      </c>
      <c r="C94">
        <v>0.54</v>
      </c>
      <c r="D94" s="18">
        <v>2</v>
      </c>
      <c r="E94" s="24">
        <v>0.03</v>
      </c>
    </row>
    <row r="95" spans="1:5" x14ac:dyDescent="0.25">
      <c r="A95" s="17" t="s">
        <v>322</v>
      </c>
      <c r="B95" s="18">
        <v>961</v>
      </c>
      <c r="C95">
        <v>0.01</v>
      </c>
      <c r="D95" s="18">
        <v>2</v>
      </c>
      <c r="E95" s="24">
        <v>0</v>
      </c>
    </row>
    <row r="96" spans="1:5" x14ac:dyDescent="0.25">
      <c r="A96" s="17" t="s">
        <v>323</v>
      </c>
      <c r="B96" s="18">
        <v>968</v>
      </c>
      <c r="C96">
        <v>0.67</v>
      </c>
      <c r="D96" s="18">
        <v>2</v>
      </c>
      <c r="E96" s="24">
        <v>0</v>
      </c>
    </row>
    <row r="97" spans="1:5" x14ac:dyDescent="0.25">
      <c r="A97" s="17" t="s">
        <v>324</v>
      </c>
      <c r="B97" s="18">
        <v>972</v>
      </c>
      <c r="C97">
        <v>0.01</v>
      </c>
      <c r="D97" s="18">
        <v>2</v>
      </c>
      <c r="E97" s="24">
        <v>0</v>
      </c>
    </row>
    <row r="98" spans="1:5" x14ac:dyDescent="0.25">
      <c r="A98" s="17" t="s">
        <v>325</v>
      </c>
      <c r="B98" s="18">
        <v>973</v>
      </c>
      <c r="C98">
        <v>0.52</v>
      </c>
      <c r="D98" s="18">
        <v>2</v>
      </c>
      <c r="E98" s="24">
        <v>0.01</v>
      </c>
    </row>
    <row r="99" spans="1:5" x14ac:dyDescent="0.25">
      <c r="A99" s="17" t="s">
        <v>326</v>
      </c>
      <c r="B99" s="18">
        <v>976</v>
      </c>
      <c r="C99">
        <v>0.54</v>
      </c>
      <c r="D99" s="18">
        <v>2</v>
      </c>
      <c r="E99" s="24">
        <v>0</v>
      </c>
    </row>
    <row r="100" spans="1:5" x14ac:dyDescent="0.25">
      <c r="A100" s="17" t="s">
        <v>327</v>
      </c>
      <c r="B100" s="18">
        <v>978</v>
      </c>
      <c r="C100">
        <v>0.06</v>
      </c>
      <c r="D100" s="18">
        <v>2</v>
      </c>
      <c r="E100" s="24">
        <v>0.09</v>
      </c>
    </row>
    <row r="101" spans="1:5" x14ac:dyDescent="0.25">
      <c r="A101" s="17" t="s">
        <v>328</v>
      </c>
      <c r="B101" s="18">
        <v>984</v>
      </c>
      <c r="C101">
        <v>0.98</v>
      </c>
      <c r="D101" s="18">
        <v>2</v>
      </c>
      <c r="E101" s="24">
        <v>0</v>
      </c>
    </row>
    <row r="102" spans="1:5" x14ac:dyDescent="0.25">
      <c r="A102" s="17" t="s">
        <v>329</v>
      </c>
      <c r="B102" s="18">
        <v>986</v>
      </c>
      <c r="C102">
        <v>0.02</v>
      </c>
      <c r="D102" s="18">
        <v>2</v>
      </c>
      <c r="E102" s="24">
        <v>0</v>
      </c>
    </row>
    <row r="103" spans="1:5" x14ac:dyDescent="0.25">
      <c r="A103" s="17" t="s">
        <v>330</v>
      </c>
      <c r="B103" s="18">
        <v>987</v>
      </c>
      <c r="C103">
        <v>0.56000000000000005</v>
      </c>
      <c r="D103" s="18">
        <v>2</v>
      </c>
      <c r="E103" s="24">
        <v>0</v>
      </c>
    </row>
    <row r="104" spans="1:5" x14ac:dyDescent="0.25">
      <c r="A104" s="17" t="s">
        <v>331</v>
      </c>
      <c r="B104" s="18">
        <v>990</v>
      </c>
      <c r="C104">
        <v>0.69</v>
      </c>
      <c r="D104" s="18">
        <v>2</v>
      </c>
      <c r="E104" s="24">
        <v>0</v>
      </c>
    </row>
    <row r="105" spans="1:5" x14ac:dyDescent="0.25">
      <c r="A105" s="17" t="s">
        <v>332</v>
      </c>
      <c r="B105" s="18">
        <v>998</v>
      </c>
      <c r="C105">
        <v>0.49</v>
      </c>
      <c r="D105" s="18">
        <v>2</v>
      </c>
      <c r="E105" s="24">
        <v>0</v>
      </c>
    </row>
    <row r="106" spans="1:5" x14ac:dyDescent="0.25">
      <c r="A106" s="17" t="s">
        <v>333</v>
      </c>
      <c r="B106" s="18">
        <v>1003</v>
      </c>
      <c r="C106">
        <v>0.01</v>
      </c>
      <c r="D106" s="18">
        <v>2</v>
      </c>
      <c r="E106" s="24">
        <v>0</v>
      </c>
    </row>
    <row r="107" spans="1:5" x14ac:dyDescent="0.25">
      <c r="A107" s="17" t="s">
        <v>334</v>
      </c>
      <c r="B107" s="18">
        <v>1005</v>
      </c>
      <c r="C107">
        <v>0.01</v>
      </c>
      <c r="D107" s="18">
        <v>2</v>
      </c>
      <c r="E107" s="24">
        <v>0</v>
      </c>
    </row>
    <row r="108" spans="1:5" x14ac:dyDescent="0.25">
      <c r="A108" s="17" t="s">
        <v>335</v>
      </c>
      <c r="B108" s="18">
        <v>1012</v>
      </c>
      <c r="C108">
        <v>0.62</v>
      </c>
      <c r="D108" s="18">
        <v>2</v>
      </c>
      <c r="E108" s="24">
        <v>0.01</v>
      </c>
    </row>
    <row r="109" spans="1:5" x14ac:dyDescent="0.25">
      <c r="A109" s="17" t="s">
        <v>336</v>
      </c>
      <c r="B109" s="18">
        <v>1028</v>
      </c>
      <c r="C109">
        <v>0.48</v>
      </c>
      <c r="D109" s="18">
        <v>2</v>
      </c>
      <c r="E109" s="24">
        <v>0</v>
      </c>
    </row>
    <row r="110" spans="1:5" x14ac:dyDescent="0.25">
      <c r="A110" s="17" t="s">
        <v>337</v>
      </c>
      <c r="B110" s="18">
        <v>1029</v>
      </c>
      <c r="C110">
        <v>0.01</v>
      </c>
      <c r="D110" s="18">
        <v>2</v>
      </c>
      <c r="E110" s="24">
        <v>0</v>
      </c>
    </row>
    <row r="111" spans="1:5" x14ac:dyDescent="0.25">
      <c r="A111" s="17" t="s">
        <v>338</v>
      </c>
      <c r="B111" s="18">
        <v>1035</v>
      </c>
      <c r="C111">
        <v>0.61</v>
      </c>
      <c r="D111" s="18">
        <v>2</v>
      </c>
      <c r="E111" s="24">
        <v>0</v>
      </c>
    </row>
    <row r="112" spans="1:5" x14ac:dyDescent="0.25">
      <c r="A112" s="17" t="s">
        <v>339</v>
      </c>
      <c r="B112" s="18">
        <v>507</v>
      </c>
      <c r="C112">
        <v>0.04</v>
      </c>
      <c r="D112" s="18">
        <v>3</v>
      </c>
      <c r="E112" s="24">
        <v>0.01</v>
      </c>
    </row>
    <row r="113" spans="1:5" x14ac:dyDescent="0.25">
      <c r="A113" s="17" t="s">
        <v>340</v>
      </c>
      <c r="B113" s="18">
        <v>523</v>
      </c>
      <c r="C113">
        <v>0</v>
      </c>
      <c r="D113" s="18">
        <v>3</v>
      </c>
      <c r="E113" s="24">
        <v>0</v>
      </c>
    </row>
    <row r="114" spans="1:5" x14ac:dyDescent="0.25">
      <c r="A114" s="17" t="s">
        <v>341</v>
      </c>
      <c r="B114" s="18">
        <v>529</v>
      </c>
      <c r="C114">
        <v>0.43</v>
      </c>
      <c r="D114" s="18">
        <v>3</v>
      </c>
      <c r="E114" s="24">
        <v>0.09</v>
      </c>
    </row>
    <row r="115" spans="1:5" x14ac:dyDescent="0.25">
      <c r="A115" s="17" t="s">
        <v>342</v>
      </c>
      <c r="B115" s="18">
        <v>542</v>
      </c>
      <c r="C115">
        <v>0.71</v>
      </c>
      <c r="D115" s="18">
        <v>3</v>
      </c>
      <c r="E115" s="24">
        <v>0</v>
      </c>
    </row>
    <row r="116" spans="1:5" x14ac:dyDescent="0.25">
      <c r="A116" s="17" t="s">
        <v>343</v>
      </c>
      <c r="B116" s="18">
        <v>544</v>
      </c>
      <c r="C116">
        <v>0.11</v>
      </c>
      <c r="D116" s="18">
        <v>3</v>
      </c>
      <c r="E116" s="24">
        <v>0</v>
      </c>
    </row>
    <row r="117" spans="1:5" x14ac:dyDescent="0.25">
      <c r="A117" s="17" t="s">
        <v>344</v>
      </c>
      <c r="B117" s="18">
        <v>549</v>
      </c>
      <c r="C117">
        <v>0.69</v>
      </c>
      <c r="D117" s="18">
        <v>3</v>
      </c>
      <c r="E117" s="24">
        <v>0.03</v>
      </c>
    </row>
    <row r="118" spans="1:5" x14ac:dyDescent="0.25">
      <c r="A118" s="17" t="s">
        <v>345</v>
      </c>
      <c r="B118" s="18">
        <v>553</v>
      </c>
      <c r="C118">
        <v>0.35</v>
      </c>
      <c r="D118" s="18">
        <v>3</v>
      </c>
      <c r="E118" s="24">
        <v>0</v>
      </c>
    </row>
    <row r="119" spans="1:5" x14ac:dyDescent="0.25">
      <c r="A119" s="17" t="s">
        <v>346</v>
      </c>
      <c r="B119" s="18">
        <v>554</v>
      </c>
      <c r="C119">
        <v>0.53</v>
      </c>
      <c r="D119" s="18">
        <v>3</v>
      </c>
      <c r="E119" s="24">
        <v>0.01</v>
      </c>
    </row>
    <row r="120" spans="1:5" x14ac:dyDescent="0.25">
      <c r="A120" s="17" t="s">
        <v>347</v>
      </c>
      <c r="B120" s="18">
        <v>577</v>
      </c>
      <c r="C120">
        <v>0.62</v>
      </c>
      <c r="D120" s="18">
        <v>3</v>
      </c>
      <c r="E120" s="24">
        <v>0.01</v>
      </c>
    </row>
    <row r="121" spans="1:5" x14ac:dyDescent="0.25">
      <c r="A121" s="17" t="s">
        <v>348</v>
      </c>
      <c r="B121" s="18">
        <v>582</v>
      </c>
      <c r="C121">
        <v>0.31</v>
      </c>
      <c r="D121" s="18">
        <v>3</v>
      </c>
      <c r="E121" s="24">
        <v>0.12</v>
      </c>
    </row>
    <row r="122" spans="1:5" x14ac:dyDescent="0.25">
      <c r="A122" s="17" t="s">
        <v>349</v>
      </c>
      <c r="B122" s="18">
        <v>586</v>
      </c>
      <c r="C122">
        <v>0.71</v>
      </c>
      <c r="D122" s="18">
        <v>3</v>
      </c>
      <c r="E122" s="24">
        <v>0.16</v>
      </c>
    </row>
    <row r="123" spans="1:5" x14ac:dyDescent="0.25">
      <c r="A123" s="17" t="s">
        <v>350</v>
      </c>
      <c r="B123" s="18">
        <v>593</v>
      </c>
      <c r="C123">
        <v>0.48</v>
      </c>
      <c r="D123" s="18">
        <v>3</v>
      </c>
      <c r="E123" s="24">
        <v>0.06</v>
      </c>
    </row>
    <row r="124" spans="1:5" x14ac:dyDescent="0.25">
      <c r="A124" s="17" t="s">
        <v>351</v>
      </c>
      <c r="B124" s="18">
        <v>596</v>
      </c>
      <c r="C124">
        <v>0.66</v>
      </c>
      <c r="D124" s="18">
        <v>3</v>
      </c>
      <c r="E124" s="24">
        <v>0.32</v>
      </c>
    </row>
    <row r="125" spans="1:5" x14ac:dyDescent="0.25">
      <c r="A125" s="17" t="s">
        <v>352</v>
      </c>
      <c r="B125" s="18">
        <v>599</v>
      </c>
      <c r="C125">
        <v>0.13</v>
      </c>
      <c r="D125" s="18">
        <v>3</v>
      </c>
      <c r="E125" s="24">
        <v>0.01</v>
      </c>
    </row>
    <row r="126" spans="1:5" x14ac:dyDescent="0.25">
      <c r="A126" s="17" t="s">
        <v>353</v>
      </c>
      <c r="B126" s="18">
        <v>600</v>
      </c>
      <c r="C126">
        <v>0</v>
      </c>
      <c r="D126" s="18">
        <v>3</v>
      </c>
      <c r="E126" s="24">
        <v>0</v>
      </c>
    </row>
    <row r="127" spans="1:5" x14ac:dyDescent="0.25">
      <c r="A127" s="17" t="s">
        <v>354</v>
      </c>
      <c r="B127" s="18">
        <v>604</v>
      </c>
      <c r="C127">
        <v>0.11</v>
      </c>
      <c r="D127" s="18">
        <v>3</v>
      </c>
      <c r="E127" s="24">
        <v>0.11</v>
      </c>
    </row>
    <row r="128" spans="1:5" x14ac:dyDescent="0.25">
      <c r="A128" s="17" t="s">
        <v>355</v>
      </c>
      <c r="B128" s="18">
        <v>605</v>
      </c>
      <c r="C128">
        <v>0.75</v>
      </c>
      <c r="D128" s="18">
        <v>3</v>
      </c>
      <c r="E128" s="24">
        <v>0.14000000000000001</v>
      </c>
    </row>
    <row r="129" spans="1:7" x14ac:dyDescent="0.25">
      <c r="A129" s="17" t="s">
        <v>356</v>
      </c>
      <c r="B129" s="18">
        <v>609</v>
      </c>
      <c r="C129">
        <v>0.63</v>
      </c>
      <c r="D129" s="18">
        <v>3</v>
      </c>
      <c r="E129" s="24">
        <v>0.62</v>
      </c>
    </row>
    <row r="130" spans="1:7" x14ac:dyDescent="0.25">
      <c r="A130" s="17" t="s">
        <v>357</v>
      </c>
      <c r="B130" s="18">
        <v>613</v>
      </c>
      <c r="C130">
        <v>0.14000000000000001</v>
      </c>
      <c r="D130" s="18">
        <v>3</v>
      </c>
      <c r="E130" s="24">
        <v>0.06</v>
      </c>
    </row>
    <row r="131" spans="1:7" x14ac:dyDescent="0.25">
      <c r="A131" s="17" t="s">
        <v>358</v>
      </c>
      <c r="B131" s="18">
        <v>619</v>
      </c>
      <c r="C131">
        <v>0.25</v>
      </c>
      <c r="D131" s="18">
        <v>3</v>
      </c>
      <c r="E131" s="24">
        <v>0.14000000000000001</v>
      </c>
    </row>
    <row r="132" spans="1:7" x14ac:dyDescent="0.25">
      <c r="A132" s="17" t="s">
        <v>359</v>
      </c>
      <c r="B132" s="18">
        <v>621</v>
      </c>
      <c r="C132">
        <v>0.72</v>
      </c>
      <c r="D132" s="18">
        <v>3</v>
      </c>
      <c r="E132" s="24">
        <v>0.16</v>
      </c>
    </row>
    <row r="133" spans="1:7" x14ac:dyDescent="0.25">
      <c r="A133" s="17" t="s">
        <v>360</v>
      </c>
      <c r="B133" s="18">
        <v>633</v>
      </c>
      <c r="C133">
        <v>0.48</v>
      </c>
      <c r="D133" s="18">
        <v>3</v>
      </c>
      <c r="E133" s="24">
        <v>0.35</v>
      </c>
    </row>
    <row r="134" spans="1:7" x14ac:dyDescent="0.25">
      <c r="A134" s="17" t="s">
        <v>361</v>
      </c>
      <c r="B134" s="18">
        <v>635</v>
      </c>
      <c r="C134">
        <v>0</v>
      </c>
      <c r="D134" s="18">
        <v>3</v>
      </c>
      <c r="E134" s="24">
        <v>0</v>
      </c>
    </row>
    <row r="135" spans="1:7" x14ac:dyDescent="0.25">
      <c r="A135" s="17" t="s">
        <v>362</v>
      </c>
      <c r="B135" s="18">
        <v>642</v>
      </c>
      <c r="C135">
        <v>0.43</v>
      </c>
      <c r="D135" s="18">
        <v>3</v>
      </c>
      <c r="E135" s="24">
        <v>0.16</v>
      </c>
    </row>
    <row r="136" spans="1:7" x14ac:dyDescent="0.25">
      <c r="A136" s="17" t="s">
        <v>363</v>
      </c>
      <c r="B136" s="18">
        <v>657</v>
      </c>
      <c r="C136">
        <v>0.68</v>
      </c>
      <c r="D136" s="18">
        <v>3</v>
      </c>
      <c r="E136" s="24">
        <v>0.03</v>
      </c>
    </row>
    <row r="137" spans="1:7" x14ac:dyDescent="0.25">
      <c r="A137" s="17" t="s">
        <v>364</v>
      </c>
      <c r="B137" s="18">
        <v>663</v>
      </c>
      <c r="C137">
        <v>0.1</v>
      </c>
      <c r="D137" s="18">
        <v>3</v>
      </c>
      <c r="E137" s="24">
        <v>0.18</v>
      </c>
    </row>
    <row r="138" spans="1:7" x14ac:dyDescent="0.25">
      <c r="A138" s="17" t="s">
        <v>365</v>
      </c>
      <c r="B138" s="18">
        <v>667</v>
      </c>
      <c r="C138">
        <v>0.15</v>
      </c>
      <c r="D138" s="18">
        <v>3</v>
      </c>
      <c r="E138" s="24">
        <v>0.09</v>
      </c>
    </row>
    <row r="139" spans="1:7" x14ac:dyDescent="0.25">
      <c r="A139" s="17" t="s">
        <v>366</v>
      </c>
      <c r="B139" s="18">
        <v>668</v>
      </c>
      <c r="C139">
        <v>0.68</v>
      </c>
      <c r="D139" s="18">
        <v>3</v>
      </c>
      <c r="E139" s="24">
        <v>0.3</v>
      </c>
    </row>
    <row r="140" spans="1:7" x14ac:dyDescent="0.25">
      <c r="A140" s="17" t="s">
        <v>367</v>
      </c>
      <c r="B140" s="18">
        <v>671</v>
      </c>
      <c r="C140">
        <v>0</v>
      </c>
      <c r="D140" s="18">
        <v>3</v>
      </c>
      <c r="E140" s="24">
        <v>0.01</v>
      </c>
    </row>
    <row r="141" spans="1:7" x14ac:dyDescent="0.25">
      <c r="A141" s="17" t="s">
        <v>368</v>
      </c>
      <c r="B141" s="18">
        <v>679</v>
      </c>
      <c r="C141">
        <v>0.78</v>
      </c>
      <c r="D141" s="18">
        <v>3</v>
      </c>
      <c r="E141" s="24">
        <v>0.24</v>
      </c>
    </row>
    <row r="142" spans="1:7" x14ac:dyDescent="0.25">
      <c r="A142" s="17" t="s">
        <v>369</v>
      </c>
      <c r="B142" s="18">
        <v>683</v>
      </c>
      <c r="C142">
        <v>0.19</v>
      </c>
      <c r="D142" s="18">
        <v>3</v>
      </c>
      <c r="E142" s="24">
        <v>0.12</v>
      </c>
    </row>
    <row r="143" spans="1:7" x14ac:dyDescent="0.25">
      <c r="A143" s="17" t="s">
        <v>370</v>
      </c>
      <c r="B143" s="18">
        <v>686</v>
      </c>
      <c r="C143">
        <v>0.11</v>
      </c>
      <c r="D143" s="18">
        <v>3</v>
      </c>
      <c r="E143" s="24">
        <v>0.11</v>
      </c>
    </row>
    <row r="144" spans="1:7" x14ac:dyDescent="0.25">
      <c r="A144" s="20" t="s">
        <v>371</v>
      </c>
      <c r="B144" s="15">
        <v>704</v>
      </c>
      <c r="C144">
        <v>0</v>
      </c>
      <c r="D144" s="15">
        <v>3</v>
      </c>
      <c r="E144" s="24">
        <v>0</v>
      </c>
      <c r="G144" s="15"/>
    </row>
    <row r="145" spans="1:5" x14ac:dyDescent="0.25">
      <c r="A145" s="17" t="s">
        <v>372</v>
      </c>
      <c r="B145" s="18">
        <v>705</v>
      </c>
      <c r="C145">
        <v>0</v>
      </c>
      <c r="D145" s="18">
        <v>3</v>
      </c>
      <c r="E145" s="24">
        <v>0</v>
      </c>
    </row>
    <row r="146" spans="1:5" x14ac:dyDescent="0.25">
      <c r="A146" s="17" t="s">
        <v>373</v>
      </c>
      <c r="B146" s="18">
        <v>719</v>
      </c>
      <c r="C146">
        <v>0.1</v>
      </c>
      <c r="D146" s="18">
        <v>3</v>
      </c>
      <c r="E146" s="24">
        <v>0.11</v>
      </c>
    </row>
    <row r="147" spans="1:5" x14ac:dyDescent="0.25">
      <c r="A147" s="17" t="s">
        <v>374</v>
      </c>
      <c r="B147" s="18">
        <v>725</v>
      </c>
      <c r="C147">
        <v>0.69</v>
      </c>
      <c r="D147" s="18">
        <v>3</v>
      </c>
      <c r="E147" s="24">
        <v>0.1</v>
      </c>
    </row>
    <row r="148" spans="1:5" x14ac:dyDescent="0.25">
      <c r="A148" s="17" t="s">
        <v>375</v>
      </c>
      <c r="B148" s="18">
        <v>734</v>
      </c>
      <c r="C148">
        <v>0.25</v>
      </c>
      <c r="D148" s="18">
        <v>3</v>
      </c>
      <c r="E148" s="24">
        <v>0.03</v>
      </c>
    </row>
    <row r="149" spans="1:5" x14ac:dyDescent="0.25">
      <c r="A149" s="17" t="s">
        <v>376</v>
      </c>
      <c r="B149" s="18">
        <v>740</v>
      </c>
      <c r="C149">
        <v>0.41</v>
      </c>
      <c r="D149" s="18">
        <v>3</v>
      </c>
      <c r="E149" s="24">
        <v>0.12</v>
      </c>
    </row>
    <row r="150" spans="1:5" x14ac:dyDescent="0.25">
      <c r="A150" s="17" t="s">
        <v>377</v>
      </c>
      <c r="B150" s="18">
        <v>743</v>
      </c>
      <c r="C150">
        <v>0.36</v>
      </c>
      <c r="D150" s="18">
        <v>3</v>
      </c>
      <c r="E150" s="24">
        <v>0.44</v>
      </c>
    </row>
    <row r="151" spans="1:5" x14ac:dyDescent="0.25">
      <c r="A151" s="17" t="s">
        <v>378</v>
      </c>
      <c r="B151" s="18">
        <v>755</v>
      </c>
      <c r="C151">
        <v>0.69</v>
      </c>
      <c r="D151" s="18">
        <v>3</v>
      </c>
      <c r="E151" s="24">
        <v>0.46</v>
      </c>
    </row>
    <row r="152" spans="1:5" x14ac:dyDescent="0.25">
      <c r="A152" s="17" t="s">
        <v>379</v>
      </c>
      <c r="B152" s="18">
        <v>769</v>
      </c>
      <c r="C152">
        <v>0.56999999999999995</v>
      </c>
      <c r="D152" s="18">
        <v>3</v>
      </c>
      <c r="E152" s="24">
        <v>0.7</v>
      </c>
    </row>
    <row r="153" spans="1:5" x14ac:dyDescent="0.25">
      <c r="A153" s="17" t="s">
        <v>380</v>
      </c>
      <c r="B153" s="18">
        <v>781</v>
      </c>
      <c r="C153">
        <v>0.5</v>
      </c>
      <c r="D153" s="18">
        <v>3</v>
      </c>
      <c r="E153" s="24">
        <v>0.26</v>
      </c>
    </row>
    <row r="154" spans="1:5" x14ac:dyDescent="0.25">
      <c r="A154" s="17" t="s">
        <v>381</v>
      </c>
      <c r="B154" s="18">
        <v>802</v>
      </c>
      <c r="C154">
        <v>0.78</v>
      </c>
      <c r="D154" s="18">
        <v>3</v>
      </c>
      <c r="E154" s="24">
        <v>0.47</v>
      </c>
    </row>
    <row r="155" spans="1:5" x14ac:dyDescent="0.25">
      <c r="A155" s="17" t="s">
        <v>382</v>
      </c>
      <c r="B155" s="18">
        <v>814</v>
      </c>
      <c r="C155">
        <v>0.41</v>
      </c>
      <c r="D155" s="18">
        <v>3</v>
      </c>
      <c r="E155" s="24">
        <v>0.47</v>
      </c>
    </row>
    <row r="156" spans="1:5" x14ac:dyDescent="0.25">
      <c r="A156" s="17" t="s">
        <v>383</v>
      </c>
      <c r="B156" s="18">
        <v>821</v>
      </c>
      <c r="C156">
        <v>0.35</v>
      </c>
      <c r="D156" s="18">
        <v>3</v>
      </c>
      <c r="E156" s="24">
        <v>0.12</v>
      </c>
    </row>
    <row r="157" spans="1:5" x14ac:dyDescent="0.25">
      <c r="A157" s="17" t="s">
        <v>384</v>
      </c>
      <c r="B157" s="18">
        <v>822</v>
      </c>
      <c r="C157">
        <v>0.35</v>
      </c>
      <c r="D157" s="18">
        <v>3</v>
      </c>
      <c r="E157" s="24">
        <v>0.18</v>
      </c>
    </row>
    <row r="158" spans="1:5" x14ac:dyDescent="0.25">
      <c r="A158" s="17" t="s">
        <v>385</v>
      </c>
      <c r="B158" s="18">
        <v>828</v>
      </c>
      <c r="C158">
        <v>0.56999999999999995</v>
      </c>
      <c r="D158" s="18">
        <v>3</v>
      </c>
      <c r="E158" s="24">
        <v>0.14000000000000001</v>
      </c>
    </row>
    <row r="159" spans="1:5" x14ac:dyDescent="0.25">
      <c r="A159" s="17" t="s">
        <v>386</v>
      </c>
      <c r="B159" s="18">
        <v>832</v>
      </c>
      <c r="C159">
        <v>0.15</v>
      </c>
      <c r="D159" s="18">
        <v>3</v>
      </c>
      <c r="E159" s="24">
        <v>0.03</v>
      </c>
    </row>
    <row r="160" spans="1:5" x14ac:dyDescent="0.25">
      <c r="A160" s="17" t="s">
        <v>387</v>
      </c>
      <c r="B160" s="18">
        <v>842</v>
      </c>
      <c r="C160">
        <v>0.11</v>
      </c>
      <c r="D160" s="18">
        <v>3</v>
      </c>
      <c r="E160" s="24">
        <v>0.03</v>
      </c>
    </row>
    <row r="161" spans="1:5" x14ac:dyDescent="0.25">
      <c r="A161" s="17" t="s">
        <v>388</v>
      </c>
      <c r="B161" s="18">
        <v>845</v>
      </c>
      <c r="C161">
        <v>0.16</v>
      </c>
      <c r="D161" s="18">
        <v>3</v>
      </c>
      <c r="E161" s="24">
        <v>0.08</v>
      </c>
    </row>
    <row r="162" spans="1:5" x14ac:dyDescent="0.25">
      <c r="A162" s="17" t="s">
        <v>389</v>
      </c>
      <c r="B162" s="18">
        <v>853</v>
      </c>
      <c r="C162">
        <v>0.66</v>
      </c>
      <c r="D162" s="18">
        <v>3</v>
      </c>
      <c r="E162" s="24">
        <v>0.17</v>
      </c>
    </row>
    <row r="163" spans="1:5" x14ac:dyDescent="0.25">
      <c r="A163" s="17" t="s">
        <v>390</v>
      </c>
      <c r="B163" s="18">
        <v>860</v>
      </c>
      <c r="C163">
        <v>0.5</v>
      </c>
      <c r="D163" s="18">
        <v>3</v>
      </c>
      <c r="E163" s="24">
        <v>0.12</v>
      </c>
    </row>
    <row r="164" spans="1:5" x14ac:dyDescent="0.25">
      <c r="A164" s="17" t="s">
        <v>391</v>
      </c>
      <c r="B164" s="18">
        <v>866</v>
      </c>
      <c r="C164">
        <v>0.5</v>
      </c>
      <c r="D164" s="18">
        <v>3</v>
      </c>
      <c r="E164" s="24">
        <v>0.12</v>
      </c>
    </row>
    <row r="165" spans="1:5" x14ac:dyDescent="0.25">
      <c r="A165" s="17" t="s">
        <v>392</v>
      </c>
      <c r="B165" s="18">
        <v>885</v>
      </c>
      <c r="C165">
        <v>0.69</v>
      </c>
      <c r="D165" s="18">
        <v>3</v>
      </c>
      <c r="E165" s="24">
        <v>0.03</v>
      </c>
    </row>
    <row r="166" spans="1:5" x14ac:dyDescent="0.25">
      <c r="A166" s="17" t="s">
        <v>393</v>
      </c>
      <c r="B166" s="18">
        <v>888</v>
      </c>
      <c r="C166">
        <v>0.32</v>
      </c>
      <c r="D166" s="18">
        <v>3</v>
      </c>
      <c r="E166" s="24">
        <v>0.11</v>
      </c>
    </row>
    <row r="167" spans="1:5" x14ac:dyDescent="0.25">
      <c r="A167" s="17" t="s">
        <v>394</v>
      </c>
      <c r="B167" s="18">
        <v>895</v>
      </c>
      <c r="C167">
        <v>0.2</v>
      </c>
      <c r="D167" s="18">
        <v>3</v>
      </c>
      <c r="E167" s="24">
        <v>0</v>
      </c>
    </row>
    <row r="168" spans="1:5" x14ac:dyDescent="0.25">
      <c r="A168" s="17" t="s">
        <v>395</v>
      </c>
      <c r="B168" s="18">
        <v>900</v>
      </c>
      <c r="C168">
        <v>0.17</v>
      </c>
      <c r="D168" s="18">
        <v>3</v>
      </c>
      <c r="E168" s="24">
        <v>0.03</v>
      </c>
    </row>
    <row r="169" spans="1:5" x14ac:dyDescent="0.25">
      <c r="A169" s="17" t="s">
        <v>396</v>
      </c>
      <c r="B169" s="18">
        <v>901</v>
      </c>
      <c r="C169">
        <v>0.78</v>
      </c>
      <c r="D169" s="18">
        <v>3</v>
      </c>
      <c r="E169" s="24">
        <v>0.64</v>
      </c>
    </row>
    <row r="170" spans="1:5" x14ac:dyDescent="0.25">
      <c r="A170" s="17" t="s">
        <v>397</v>
      </c>
      <c r="B170" s="18">
        <v>904</v>
      </c>
      <c r="C170">
        <v>0.26</v>
      </c>
      <c r="D170" s="18">
        <v>3</v>
      </c>
      <c r="E170" s="24">
        <v>0.01</v>
      </c>
    </row>
    <row r="171" spans="1:5" x14ac:dyDescent="0.25">
      <c r="A171" s="17" t="s">
        <v>398</v>
      </c>
      <c r="B171" s="18">
        <v>912</v>
      </c>
      <c r="C171">
        <v>0.69</v>
      </c>
      <c r="D171" s="18">
        <v>3</v>
      </c>
      <c r="E171" s="24">
        <v>0.2</v>
      </c>
    </row>
    <row r="172" spans="1:5" x14ac:dyDescent="0.25">
      <c r="A172" s="17" t="s">
        <v>399</v>
      </c>
      <c r="B172" s="18">
        <v>918</v>
      </c>
      <c r="C172">
        <v>0.52</v>
      </c>
      <c r="D172" s="18">
        <v>3</v>
      </c>
      <c r="E172" s="24">
        <v>0.16</v>
      </c>
    </row>
    <row r="173" spans="1:5" x14ac:dyDescent="0.25">
      <c r="A173" s="17" t="s">
        <v>400</v>
      </c>
      <c r="B173" s="18">
        <v>923</v>
      </c>
      <c r="C173">
        <v>0</v>
      </c>
      <c r="D173" s="18">
        <v>3</v>
      </c>
      <c r="E173" s="24">
        <v>0.01</v>
      </c>
    </row>
    <row r="174" spans="1:5" x14ac:dyDescent="0.25">
      <c r="A174" s="17" t="s">
        <v>401</v>
      </c>
      <c r="B174" s="18">
        <v>925</v>
      </c>
      <c r="C174">
        <v>0.47</v>
      </c>
      <c r="D174" s="18">
        <v>3</v>
      </c>
      <c r="E174" s="24">
        <v>0.25</v>
      </c>
    </row>
    <row r="175" spans="1:5" x14ac:dyDescent="0.25">
      <c r="A175" s="17" t="s">
        <v>402</v>
      </c>
      <c r="B175" s="18">
        <v>928</v>
      </c>
      <c r="C175">
        <v>0.82</v>
      </c>
      <c r="D175" s="18">
        <v>3</v>
      </c>
      <c r="E175" s="24">
        <v>0.32</v>
      </c>
    </row>
    <row r="176" spans="1:5" x14ac:dyDescent="0.25">
      <c r="A176" s="17" t="s">
        <v>403</v>
      </c>
      <c r="B176" s="18">
        <v>932</v>
      </c>
      <c r="C176">
        <v>0.15</v>
      </c>
      <c r="D176" s="18">
        <v>3</v>
      </c>
      <c r="E176" s="24">
        <v>0.15</v>
      </c>
    </row>
    <row r="177" spans="1:5" x14ac:dyDescent="0.25">
      <c r="A177" s="17" t="s">
        <v>404</v>
      </c>
      <c r="B177" s="18">
        <v>940</v>
      </c>
      <c r="C177">
        <v>0.48</v>
      </c>
      <c r="D177" s="18">
        <v>3</v>
      </c>
      <c r="E177" s="24">
        <v>0.12</v>
      </c>
    </row>
    <row r="178" spans="1:5" x14ac:dyDescent="0.25">
      <c r="A178" s="17" t="s">
        <v>405</v>
      </c>
      <c r="B178" s="18">
        <v>953</v>
      </c>
      <c r="C178">
        <v>0.69</v>
      </c>
      <c r="D178" s="18">
        <v>3</v>
      </c>
      <c r="E178" s="24">
        <v>0.05</v>
      </c>
    </row>
    <row r="179" spans="1:5" x14ac:dyDescent="0.25">
      <c r="A179" s="17" t="s">
        <v>406</v>
      </c>
      <c r="B179" s="18">
        <v>955</v>
      </c>
      <c r="C179">
        <v>0.72</v>
      </c>
      <c r="D179" s="18">
        <v>3</v>
      </c>
      <c r="E179" s="24">
        <v>0.03</v>
      </c>
    </row>
    <row r="180" spans="1:5" x14ac:dyDescent="0.25">
      <c r="A180" s="17" t="s">
        <v>407</v>
      </c>
      <c r="B180" s="18">
        <v>959</v>
      </c>
      <c r="C180">
        <v>0</v>
      </c>
      <c r="D180" s="18">
        <v>3</v>
      </c>
      <c r="E180" s="24">
        <v>0.03</v>
      </c>
    </row>
    <row r="181" spans="1:5" x14ac:dyDescent="0.25">
      <c r="A181" s="17" t="s">
        <v>408</v>
      </c>
      <c r="B181" s="18">
        <v>964</v>
      </c>
      <c r="C181">
        <v>0.11</v>
      </c>
      <c r="D181" s="18">
        <v>3</v>
      </c>
      <c r="E181" s="24">
        <v>0.05</v>
      </c>
    </row>
    <row r="182" spans="1:5" x14ac:dyDescent="0.25">
      <c r="A182" s="17" t="s">
        <v>409</v>
      </c>
      <c r="B182" s="18">
        <v>975</v>
      </c>
      <c r="C182">
        <v>0.82</v>
      </c>
      <c r="D182" s="18">
        <v>3</v>
      </c>
      <c r="E182" s="24">
        <v>0.28999999999999998</v>
      </c>
    </row>
    <row r="183" spans="1:5" x14ac:dyDescent="0.25">
      <c r="A183" s="17" t="s">
        <v>410</v>
      </c>
      <c r="B183" s="18">
        <v>977</v>
      </c>
      <c r="C183">
        <v>0.47</v>
      </c>
      <c r="D183" s="18">
        <v>3</v>
      </c>
      <c r="E183" s="24">
        <v>0.32</v>
      </c>
    </row>
    <row r="184" spans="1:5" x14ac:dyDescent="0.25">
      <c r="A184" s="17" t="s">
        <v>411</v>
      </c>
      <c r="B184" s="18">
        <v>980</v>
      </c>
      <c r="C184">
        <v>0.12</v>
      </c>
      <c r="D184" s="18">
        <v>3</v>
      </c>
      <c r="E184" s="24">
        <v>0.03</v>
      </c>
    </row>
    <row r="185" spans="1:5" x14ac:dyDescent="0.25">
      <c r="A185" s="17" t="s">
        <v>412</v>
      </c>
      <c r="B185" s="18">
        <v>995</v>
      </c>
      <c r="C185">
        <v>0.11</v>
      </c>
      <c r="D185" s="18">
        <v>3</v>
      </c>
      <c r="E185" s="24">
        <v>0.01</v>
      </c>
    </row>
    <row r="186" spans="1:5" x14ac:dyDescent="0.25">
      <c r="A186" s="17" t="s">
        <v>413</v>
      </c>
      <c r="B186" s="18">
        <v>1000</v>
      </c>
      <c r="C186">
        <v>0.19</v>
      </c>
      <c r="D186" s="18">
        <v>3</v>
      </c>
      <c r="E186" s="24">
        <v>0.16</v>
      </c>
    </row>
    <row r="187" spans="1:5" x14ac:dyDescent="0.25">
      <c r="A187" s="17" t="s">
        <v>414</v>
      </c>
      <c r="B187" s="18">
        <v>1010</v>
      </c>
      <c r="C187">
        <v>0.81</v>
      </c>
      <c r="D187" s="18">
        <v>3</v>
      </c>
      <c r="E187" s="24">
        <v>0.43</v>
      </c>
    </row>
    <row r="188" spans="1:5" x14ac:dyDescent="0.25">
      <c r="A188" s="17" t="s">
        <v>415</v>
      </c>
      <c r="B188" s="18">
        <v>1017</v>
      </c>
      <c r="C188">
        <v>0.5</v>
      </c>
      <c r="D188" s="18">
        <v>3</v>
      </c>
      <c r="E188" s="24">
        <v>0.01</v>
      </c>
    </row>
    <row r="189" spans="1:5" x14ac:dyDescent="0.25">
      <c r="A189" s="17" t="s">
        <v>416</v>
      </c>
      <c r="B189" s="18">
        <v>1020</v>
      </c>
      <c r="C189">
        <v>0.52</v>
      </c>
      <c r="D189" s="18">
        <v>3</v>
      </c>
      <c r="E189" s="24">
        <v>0.16</v>
      </c>
    </row>
    <row r="190" spans="1:5" x14ac:dyDescent="0.25">
      <c r="A190" s="17" t="s">
        <v>417</v>
      </c>
      <c r="B190" s="18">
        <v>1021</v>
      </c>
      <c r="C190">
        <v>0.56999999999999995</v>
      </c>
      <c r="D190" s="18">
        <v>3</v>
      </c>
      <c r="E190" s="24">
        <v>0.14000000000000001</v>
      </c>
    </row>
    <row r="191" spans="1:5" x14ac:dyDescent="0.25">
      <c r="A191" s="17" t="s">
        <v>418</v>
      </c>
      <c r="B191" s="18">
        <v>1023</v>
      </c>
      <c r="C191">
        <v>0.47</v>
      </c>
      <c r="D191" s="18">
        <v>3</v>
      </c>
      <c r="E191" s="24">
        <v>0.14000000000000001</v>
      </c>
    </row>
    <row r="192" spans="1:5" x14ac:dyDescent="0.25">
      <c r="A192" s="17" t="s">
        <v>419</v>
      </c>
      <c r="B192" s="18">
        <v>1047</v>
      </c>
      <c r="C192">
        <v>0.31</v>
      </c>
      <c r="D192" s="18">
        <v>3</v>
      </c>
      <c r="E192" s="24">
        <v>0.47</v>
      </c>
    </row>
    <row r="193" spans="1:7" x14ac:dyDescent="0.25">
      <c r="A193" s="17" t="s">
        <v>420</v>
      </c>
      <c r="B193" s="18">
        <v>504</v>
      </c>
      <c r="C193">
        <v>0.04</v>
      </c>
      <c r="D193" s="18">
        <v>4</v>
      </c>
      <c r="E193" s="24">
        <v>0</v>
      </c>
    </row>
    <row r="194" spans="1:7" x14ac:dyDescent="0.25">
      <c r="A194" s="17" t="s">
        <v>421</v>
      </c>
      <c r="B194" s="18">
        <v>505</v>
      </c>
      <c r="C194">
        <v>0.1</v>
      </c>
      <c r="D194" s="18">
        <v>4</v>
      </c>
      <c r="E194" s="24">
        <v>0.01</v>
      </c>
    </row>
    <row r="195" spans="1:7" x14ac:dyDescent="0.25">
      <c r="A195" s="17" t="s">
        <v>422</v>
      </c>
      <c r="B195" s="18">
        <v>517</v>
      </c>
      <c r="C195">
        <v>0.15</v>
      </c>
      <c r="D195" s="18">
        <v>4</v>
      </c>
      <c r="E195" s="24">
        <v>0.02</v>
      </c>
    </row>
    <row r="196" spans="1:7" x14ac:dyDescent="0.25">
      <c r="A196" s="17" t="s">
        <v>423</v>
      </c>
      <c r="B196" s="18">
        <v>518</v>
      </c>
      <c r="C196">
        <v>0.63</v>
      </c>
      <c r="D196" s="18">
        <v>4</v>
      </c>
      <c r="E196" s="24">
        <v>0.14000000000000001</v>
      </c>
    </row>
    <row r="197" spans="1:7" x14ac:dyDescent="0.25">
      <c r="A197" s="17" t="s">
        <v>424</v>
      </c>
      <c r="B197" s="18">
        <v>527</v>
      </c>
      <c r="C197">
        <v>0.26</v>
      </c>
      <c r="D197" s="18">
        <v>4</v>
      </c>
      <c r="E197" s="24">
        <v>0</v>
      </c>
    </row>
    <row r="198" spans="1:7" x14ac:dyDescent="0.25">
      <c r="A198" s="17" t="s">
        <v>425</v>
      </c>
      <c r="B198" s="18">
        <v>528</v>
      </c>
      <c r="C198">
        <v>0.16</v>
      </c>
      <c r="D198" s="18">
        <v>4</v>
      </c>
      <c r="E198" s="24">
        <v>0</v>
      </c>
    </row>
    <row r="199" spans="1:7" x14ac:dyDescent="0.25">
      <c r="A199" s="17" t="s">
        <v>426</v>
      </c>
      <c r="B199" s="18">
        <v>530</v>
      </c>
      <c r="C199">
        <v>0.47</v>
      </c>
      <c r="D199" s="18">
        <v>4</v>
      </c>
      <c r="E199" s="24">
        <v>0.02</v>
      </c>
    </row>
    <row r="200" spans="1:7" x14ac:dyDescent="0.25">
      <c r="A200" s="17" t="s">
        <v>427</v>
      </c>
      <c r="B200" s="18">
        <v>533</v>
      </c>
      <c r="C200">
        <v>0.26</v>
      </c>
      <c r="D200" s="18">
        <v>4</v>
      </c>
      <c r="E200" s="24">
        <v>0.04</v>
      </c>
    </row>
    <row r="201" spans="1:7" x14ac:dyDescent="0.25">
      <c r="A201" s="17" t="s">
        <v>428</v>
      </c>
      <c r="B201" s="18">
        <v>541</v>
      </c>
      <c r="C201">
        <v>0.92</v>
      </c>
      <c r="D201" s="18">
        <v>4</v>
      </c>
      <c r="E201" s="24">
        <v>0.4</v>
      </c>
    </row>
    <row r="202" spans="1:7" x14ac:dyDescent="0.25">
      <c r="A202" s="17" t="s">
        <v>429</v>
      </c>
      <c r="B202" s="18">
        <v>566</v>
      </c>
      <c r="C202">
        <v>0.08</v>
      </c>
      <c r="D202" s="18">
        <v>4</v>
      </c>
      <c r="E202" s="24">
        <v>0</v>
      </c>
    </row>
    <row r="203" spans="1:7" x14ac:dyDescent="0.25">
      <c r="A203" s="17" t="s">
        <v>430</v>
      </c>
      <c r="B203" s="18">
        <v>574</v>
      </c>
      <c r="C203">
        <v>0.63</v>
      </c>
      <c r="D203" s="18">
        <v>4</v>
      </c>
      <c r="E203" s="24">
        <v>0.41</v>
      </c>
    </row>
    <row r="204" spans="1:7" x14ac:dyDescent="0.25">
      <c r="A204" s="17" t="s">
        <v>431</v>
      </c>
      <c r="B204" s="18">
        <v>579</v>
      </c>
      <c r="C204">
        <v>0</v>
      </c>
      <c r="D204" s="18">
        <v>4</v>
      </c>
      <c r="E204" s="24">
        <v>0.09</v>
      </c>
    </row>
    <row r="205" spans="1:7" x14ac:dyDescent="0.25">
      <c r="A205" s="17" t="s">
        <v>432</v>
      </c>
      <c r="B205" s="18">
        <v>580</v>
      </c>
      <c r="C205">
        <v>0.82</v>
      </c>
      <c r="D205" s="18">
        <v>4</v>
      </c>
      <c r="E205" s="24">
        <v>0.35</v>
      </c>
    </row>
    <row r="206" spans="1:7" x14ac:dyDescent="0.25">
      <c r="A206" s="17" t="s">
        <v>433</v>
      </c>
      <c r="B206" s="18">
        <v>583</v>
      </c>
      <c r="C206">
        <v>0.31</v>
      </c>
      <c r="D206" s="18">
        <v>4</v>
      </c>
      <c r="E206" s="24">
        <v>0.02</v>
      </c>
    </row>
    <row r="207" spans="1:7" x14ac:dyDescent="0.25">
      <c r="A207" s="20" t="s">
        <v>434</v>
      </c>
      <c r="B207" s="15">
        <v>588</v>
      </c>
      <c r="C207">
        <v>0.25</v>
      </c>
      <c r="D207" s="15">
        <v>4</v>
      </c>
      <c r="E207" s="24">
        <v>0</v>
      </c>
      <c r="G207" s="15"/>
    </row>
    <row r="208" spans="1:7" x14ac:dyDescent="0.25">
      <c r="A208" s="17" t="s">
        <v>435</v>
      </c>
      <c r="B208" s="18">
        <v>603</v>
      </c>
      <c r="C208">
        <v>0.28000000000000003</v>
      </c>
      <c r="D208" s="18">
        <v>4</v>
      </c>
      <c r="E208" s="24">
        <v>0.04</v>
      </c>
    </row>
    <row r="209" spans="1:5" x14ac:dyDescent="0.25">
      <c r="A209" s="17" t="s">
        <v>436</v>
      </c>
      <c r="B209" s="18">
        <v>640</v>
      </c>
      <c r="C209">
        <v>0.08</v>
      </c>
      <c r="D209" s="18">
        <v>4</v>
      </c>
      <c r="E209" s="24">
        <v>0.01</v>
      </c>
    </row>
    <row r="210" spans="1:5" x14ac:dyDescent="0.25">
      <c r="A210" s="17" t="s">
        <v>437</v>
      </c>
      <c r="B210" s="18">
        <v>651</v>
      </c>
      <c r="C210">
        <v>0.21</v>
      </c>
      <c r="D210" s="18">
        <v>4</v>
      </c>
      <c r="E210" s="24">
        <v>0.08</v>
      </c>
    </row>
    <row r="211" spans="1:5" x14ac:dyDescent="0.25">
      <c r="A211" s="17" t="s">
        <v>438</v>
      </c>
      <c r="B211" s="18">
        <v>653</v>
      </c>
      <c r="C211">
        <v>0.09</v>
      </c>
      <c r="D211" s="18">
        <v>4</v>
      </c>
      <c r="E211" s="24">
        <v>0.01</v>
      </c>
    </row>
    <row r="212" spans="1:5" x14ac:dyDescent="0.25">
      <c r="A212" s="17" t="s">
        <v>439</v>
      </c>
      <c r="B212" s="18">
        <v>656</v>
      </c>
      <c r="C212">
        <v>0.02</v>
      </c>
      <c r="D212" s="18">
        <v>4</v>
      </c>
      <c r="E212" s="24">
        <v>0</v>
      </c>
    </row>
    <row r="213" spans="1:5" x14ac:dyDescent="0.25">
      <c r="A213" s="17" t="s">
        <v>440</v>
      </c>
      <c r="B213" s="18">
        <v>658</v>
      </c>
      <c r="C213">
        <v>0.13</v>
      </c>
      <c r="D213" s="18">
        <v>4</v>
      </c>
      <c r="E213" s="24">
        <v>0.05</v>
      </c>
    </row>
    <row r="214" spans="1:5" x14ac:dyDescent="0.25">
      <c r="A214" s="17" t="s">
        <v>441</v>
      </c>
      <c r="B214" s="18">
        <v>665</v>
      </c>
      <c r="C214">
        <v>0.81</v>
      </c>
      <c r="D214" s="18">
        <v>4</v>
      </c>
      <c r="E214" s="24">
        <v>0.04</v>
      </c>
    </row>
    <row r="215" spans="1:5" x14ac:dyDescent="0.25">
      <c r="A215" s="17" t="s">
        <v>442</v>
      </c>
      <c r="B215" s="18">
        <v>669</v>
      </c>
      <c r="C215">
        <v>0.96</v>
      </c>
      <c r="D215" s="18">
        <v>4</v>
      </c>
      <c r="E215" s="24">
        <v>0.28000000000000003</v>
      </c>
    </row>
    <row r="216" spans="1:5" x14ac:dyDescent="0.25">
      <c r="A216" s="17" t="s">
        <v>443</v>
      </c>
      <c r="B216" s="18">
        <v>677</v>
      </c>
      <c r="C216">
        <v>0.03</v>
      </c>
      <c r="D216" s="18">
        <v>4</v>
      </c>
      <c r="E216" s="24">
        <v>0.02</v>
      </c>
    </row>
    <row r="217" spans="1:5" x14ac:dyDescent="0.25">
      <c r="A217" s="17" t="s">
        <v>444</v>
      </c>
      <c r="B217" s="18">
        <v>687</v>
      </c>
      <c r="C217">
        <v>0.19</v>
      </c>
      <c r="D217" s="18">
        <v>4</v>
      </c>
      <c r="E217" s="24">
        <v>0.12</v>
      </c>
    </row>
    <row r="218" spans="1:5" x14ac:dyDescent="0.25">
      <c r="A218" s="17" t="s">
        <v>445</v>
      </c>
      <c r="B218" s="18">
        <v>688</v>
      </c>
      <c r="C218">
        <v>0.08</v>
      </c>
      <c r="D218" s="18">
        <v>4</v>
      </c>
      <c r="E218" s="24">
        <v>0</v>
      </c>
    </row>
    <row r="219" spans="1:5" x14ac:dyDescent="0.25">
      <c r="A219" s="17" t="s">
        <v>446</v>
      </c>
      <c r="B219" s="18">
        <v>700</v>
      </c>
      <c r="C219">
        <v>0.5</v>
      </c>
      <c r="D219" s="18">
        <v>4</v>
      </c>
      <c r="E219" s="24">
        <v>0.25</v>
      </c>
    </row>
    <row r="220" spans="1:5" x14ac:dyDescent="0.25">
      <c r="A220" s="17" t="s">
        <v>447</v>
      </c>
      <c r="B220" s="18">
        <v>707</v>
      </c>
      <c r="C220">
        <v>0.64</v>
      </c>
      <c r="D220" s="18">
        <v>4</v>
      </c>
      <c r="E220" s="24">
        <v>0</v>
      </c>
    </row>
    <row r="221" spans="1:5" x14ac:dyDescent="0.25">
      <c r="A221" s="17" t="s">
        <v>448</v>
      </c>
      <c r="B221" s="18">
        <v>710</v>
      </c>
      <c r="C221">
        <v>0.63</v>
      </c>
      <c r="D221" s="18">
        <v>4</v>
      </c>
      <c r="E221" s="24">
        <v>0.04</v>
      </c>
    </row>
    <row r="222" spans="1:5" x14ac:dyDescent="0.25">
      <c r="A222" s="17" t="s">
        <v>449</v>
      </c>
      <c r="B222" s="18">
        <v>714</v>
      </c>
      <c r="C222">
        <v>0.76</v>
      </c>
      <c r="D222" s="18">
        <v>4</v>
      </c>
      <c r="E222" s="24">
        <v>0.02</v>
      </c>
    </row>
    <row r="223" spans="1:5" x14ac:dyDescent="0.25">
      <c r="A223" s="17" t="s">
        <v>450</v>
      </c>
      <c r="B223" s="18">
        <v>715</v>
      </c>
      <c r="C223">
        <v>0.26</v>
      </c>
      <c r="D223" s="18">
        <v>4</v>
      </c>
      <c r="E223" s="24">
        <v>0.12</v>
      </c>
    </row>
    <row r="224" spans="1:5" x14ac:dyDescent="0.25">
      <c r="A224" s="17" t="s">
        <v>451</v>
      </c>
      <c r="B224" s="18">
        <v>733</v>
      </c>
      <c r="C224">
        <v>0.19</v>
      </c>
      <c r="D224" s="18">
        <v>4</v>
      </c>
      <c r="E224" s="24">
        <v>0.03</v>
      </c>
    </row>
    <row r="225" spans="1:5" x14ac:dyDescent="0.25">
      <c r="A225" s="17" t="s">
        <v>452</v>
      </c>
      <c r="B225" s="18">
        <v>737</v>
      </c>
      <c r="C225">
        <v>0</v>
      </c>
      <c r="D225" s="18">
        <v>4</v>
      </c>
      <c r="E225" s="24">
        <v>0</v>
      </c>
    </row>
    <row r="226" spans="1:5" x14ac:dyDescent="0.25">
      <c r="A226" s="17" t="s">
        <v>453</v>
      </c>
      <c r="B226" s="18">
        <v>747</v>
      </c>
      <c r="C226">
        <v>0.13</v>
      </c>
      <c r="D226" s="18">
        <v>4</v>
      </c>
      <c r="E226" s="24">
        <v>0</v>
      </c>
    </row>
    <row r="227" spans="1:5" x14ac:dyDescent="0.25">
      <c r="A227" s="17" t="s">
        <v>454</v>
      </c>
      <c r="B227" s="18">
        <v>750</v>
      </c>
      <c r="C227">
        <v>0.45</v>
      </c>
      <c r="D227" s="18">
        <v>4</v>
      </c>
      <c r="E227" s="24">
        <v>0.25</v>
      </c>
    </row>
    <row r="228" spans="1:5" x14ac:dyDescent="0.25">
      <c r="A228" s="17" t="s">
        <v>455</v>
      </c>
      <c r="B228" s="18">
        <v>762</v>
      </c>
      <c r="C228">
        <v>0.02</v>
      </c>
      <c r="D228" s="18">
        <v>4</v>
      </c>
      <c r="E228" s="24">
        <v>0.14000000000000001</v>
      </c>
    </row>
    <row r="229" spans="1:5" x14ac:dyDescent="0.25">
      <c r="A229" s="17" t="s">
        <v>456</v>
      </c>
      <c r="B229" s="18">
        <v>782</v>
      </c>
      <c r="C229">
        <v>0.09</v>
      </c>
      <c r="D229" s="18">
        <v>4</v>
      </c>
      <c r="E229" s="24">
        <v>0</v>
      </c>
    </row>
    <row r="230" spans="1:5" x14ac:dyDescent="0.25">
      <c r="A230" s="17" t="s">
        <v>457</v>
      </c>
      <c r="B230" s="18">
        <v>783</v>
      </c>
      <c r="C230">
        <v>0.45</v>
      </c>
      <c r="D230" s="18">
        <v>4</v>
      </c>
      <c r="E230" s="24">
        <v>0.01</v>
      </c>
    </row>
    <row r="231" spans="1:5" x14ac:dyDescent="0.25">
      <c r="A231" s="17" t="s">
        <v>458</v>
      </c>
      <c r="B231" s="18">
        <v>790</v>
      </c>
      <c r="C231">
        <v>0.16</v>
      </c>
      <c r="D231" s="18">
        <v>4</v>
      </c>
      <c r="E231" s="24">
        <v>0.28999999999999998</v>
      </c>
    </row>
    <row r="232" spans="1:5" x14ac:dyDescent="0.25">
      <c r="A232" s="17" t="s">
        <v>459</v>
      </c>
      <c r="B232" s="18">
        <v>801</v>
      </c>
      <c r="C232">
        <v>0.84</v>
      </c>
      <c r="D232" s="18">
        <v>4</v>
      </c>
      <c r="E232" s="24">
        <v>0.09</v>
      </c>
    </row>
    <row r="233" spans="1:5" x14ac:dyDescent="0.25">
      <c r="A233" s="17" t="s">
        <v>460</v>
      </c>
      <c r="B233" s="18">
        <v>806</v>
      </c>
      <c r="C233">
        <v>0.15</v>
      </c>
      <c r="D233" s="18">
        <v>4</v>
      </c>
      <c r="E233" s="24">
        <v>0.02</v>
      </c>
    </row>
    <row r="234" spans="1:5" x14ac:dyDescent="0.25">
      <c r="A234" s="17" t="s">
        <v>461</v>
      </c>
      <c r="B234" s="18">
        <v>816</v>
      </c>
      <c r="C234">
        <v>0.63</v>
      </c>
      <c r="D234" s="18">
        <v>4</v>
      </c>
      <c r="E234" s="24">
        <v>0</v>
      </c>
    </row>
    <row r="235" spans="1:5" x14ac:dyDescent="0.25">
      <c r="A235" s="17" t="s">
        <v>462</v>
      </c>
      <c r="B235" s="18">
        <v>823</v>
      </c>
      <c r="C235">
        <v>0.84</v>
      </c>
      <c r="D235" s="18">
        <v>4</v>
      </c>
      <c r="E235" s="24">
        <v>0.4</v>
      </c>
    </row>
    <row r="236" spans="1:5" x14ac:dyDescent="0.25">
      <c r="A236" s="17" t="s">
        <v>463</v>
      </c>
      <c r="B236" s="18">
        <v>825</v>
      </c>
      <c r="C236">
        <v>0.02</v>
      </c>
      <c r="D236" s="18">
        <v>4</v>
      </c>
      <c r="E236" s="24">
        <v>0.14000000000000001</v>
      </c>
    </row>
    <row r="237" spans="1:5" x14ac:dyDescent="0.25">
      <c r="A237" s="17" t="s">
        <v>464</v>
      </c>
      <c r="B237" s="18">
        <v>834</v>
      </c>
      <c r="C237">
        <v>0.03</v>
      </c>
      <c r="D237" s="18">
        <v>4</v>
      </c>
      <c r="E237" s="24">
        <v>0</v>
      </c>
    </row>
    <row r="238" spans="1:5" x14ac:dyDescent="0.25">
      <c r="A238" s="17" t="s">
        <v>465</v>
      </c>
      <c r="B238" s="18">
        <v>836</v>
      </c>
      <c r="C238">
        <v>0.13</v>
      </c>
      <c r="D238" s="18">
        <v>4</v>
      </c>
      <c r="E238" s="24">
        <v>0</v>
      </c>
    </row>
    <row r="239" spans="1:5" x14ac:dyDescent="0.25">
      <c r="A239" s="17" t="s">
        <v>466</v>
      </c>
      <c r="B239" s="18">
        <v>839</v>
      </c>
      <c r="C239">
        <v>0.63</v>
      </c>
      <c r="D239" s="18">
        <v>4</v>
      </c>
      <c r="E239" s="24">
        <v>0.23</v>
      </c>
    </row>
    <row r="240" spans="1:5" x14ac:dyDescent="0.25">
      <c r="A240" s="17" t="s">
        <v>467</v>
      </c>
      <c r="B240" s="18">
        <v>849</v>
      </c>
      <c r="C240">
        <v>0.19</v>
      </c>
      <c r="D240" s="18">
        <v>4</v>
      </c>
      <c r="E240" s="24">
        <v>0</v>
      </c>
    </row>
    <row r="241" spans="1:5" x14ac:dyDescent="0.25">
      <c r="A241" s="17" t="s">
        <v>468</v>
      </c>
      <c r="B241" s="18">
        <v>887</v>
      </c>
      <c r="C241">
        <v>0.75</v>
      </c>
      <c r="D241" s="18">
        <v>4</v>
      </c>
      <c r="E241" s="24">
        <v>0.12</v>
      </c>
    </row>
    <row r="242" spans="1:5" x14ac:dyDescent="0.25">
      <c r="A242" s="17" t="s">
        <v>469</v>
      </c>
      <c r="B242" s="18">
        <v>893</v>
      </c>
      <c r="C242">
        <v>0.16</v>
      </c>
      <c r="D242" s="18">
        <v>4</v>
      </c>
      <c r="E242" s="24">
        <v>0.02</v>
      </c>
    </row>
    <row r="243" spans="1:5" x14ac:dyDescent="0.25">
      <c r="A243" s="17" t="s">
        <v>470</v>
      </c>
      <c r="B243" s="18">
        <v>902</v>
      </c>
      <c r="C243">
        <v>0.63</v>
      </c>
      <c r="D243" s="18">
        <v>4</v>
      </c>
      <c r="E243" s="24">
        <v>0.02</v>
      </c>
    </row>
    <row r="244" spans="1:5" x14ac:dyDescent="0.25">
      <c r="A244" s="17" t="s">
        <v>471</v>
      </c>
      <c r="B244" s="18">
        <v>905</v>
      </c>
      <c r="C244">
        <v>0.6</v>
      </c>
      <c r="D244" s="18">
        <v>4</v>
      </c>
      <c r="E244" s="24">
        <v>0.15</v>
      </c>
    </row>
    <row r="245" spans="1:5" x14ac:dyDescent="0.25">
      <c r="A245" s="17" t="s">
        <v>472</v>
      </c>
      <c r="B245" s="18">
        <v>913</v>
      </c>
      <c r="C245">
        <v>0.65</v>
      </c>
      <c r="D245" s="18">
        <v>4</v>
      </c>
      <c r="E245" s="24">
        <v>0.12</v>
      </c>
    </row>
    <row r="246" spans="1:5" x14ac:dyDescent="0.25">
      <c r="A246" s="17" t="s">
        <v>473</v>
      </c>
      <c r="B246" s="18">
        <v>914</v>
      </c>
      <c r="C246">
        <v>0.22</v>
      </c>
      <c r="D246" s="18">
        <v>4</v>
      </c>
      <c r="E246" s="24">
        <v>0.05</v>
      </c>
    </row>
    <row r="247" spans="1:5" x14ac:dyDescent="0.25">
      <c r="A247" s="17" t="s">
        <v>474</v>
      </c>
      <c r="B247" s="18">
        <v>933</v>
      </c>
      <c r="C247">
        <v>0.39</v>
      </c>
      <c r="D247" s="18">
        <v>4</v>
      </c>
      <c r="E247" s="24">
        <v>0.03</v>
      </c>
    </row>
    <row r="248" spans="1:5" x14ac:dyDescent="0.25">
      <c r="A248" s="17" t="s">
        <v>475</v>
      </c>
      <c r="B248" s="18">
        <v>942</v>
      </c>
      <c r="C248">
        <v>0.64</v>
      </c>
      <c r="D248" s="18">
        <v>4</v>
      </c>
      <c r="E248" s="24">
        <v>0.23</v>
      </c>
    </row>
    <row r="249" spans="1:5" x14ac:dyDescent="0.25">
      <c r="A249" s="17" t="s">
        <v>476</v>
      </c>
      <c r="B249" s="18">
        <v>943</v>
      </c>
      <c r="C249">
        <v>0.35</v>
      </c>
      <c r="D249" s="18">
        <v>4</v>
      </c>
      <c r="E249" s="24">
        <v>0.04</v>
      </c>
    </row>
    <row r="250" spans="1:5" x14ac:dyDescent="0.25">
      <c r="A250" s="17" t="s">
        <v>477</v>
      </c>
      <c r="B250" s="18">
        <v>957</v>
      </c>
      <c r="C250">
        <v>0.18</v>
      </c>
      <c r="D250" s="18">
        <v>4</v>
      </c>
      <c r="E250" s="24">
        <v>0.09</v>
      </c>
    </row>
    <row r="251" spans="1:5" x14ac:dyDescent="0.25">
      <c r="A251" s="17" t="s">
        <v>478</v>
      </c>
      <c r="B251" s="18">
        <v>958</v>
      </c>
      <c r="C251">
        <v>0.65</v>
      </c>
      <c r="D251" s="18">
        <v>4</v>
      </c>
      <c r="E251" s="24">
        <v>0</v>
      </c>
    </row>
    <row r="252" spans="1:5" x14ac:dyDescent="0.25">
      <c r="A252" s="17" t="s">
        <v>479</v>
      </c>
      <c r="B252" s="18">
        <v>960</v>
      </c>
      <c r="C252">
        <v>0.1</v>
      </c>
      <c r="D252" s="18">
        <v>4</v>
      </c>
      <c r="E252" s="24">
        <v>0</v>
      </c>
    </row>
    <row r="253" spans="1:5" x14ac:dyDescent="0.25">
      <c r="A253" s="17" t="s">
        <v>480</v>
      </c>
      <c r="B253" s="18">
        <v>963</v>
      </c>
      <c r="C253">
        <v>0.45</v>
      </c>
      <c r="D253" s="18">
        <v>4</v>
      </c>
      <c r="E253" s="24">
        <v>0</v>
      </c>
    </row>
    <row r="254" spans="1:5" x14ac:dyDescent="0.25">
      <c r="A254" s="17" t="s">
        <v>481</v>
      </c>
      <c r="B254" s="18">
        <v>983</v>
      </c>
      <c r="C254">
        <v>0.18</v>
      </c>
      <c r="D254" s="18">
        <v>4</v>
      </c>
      <c r="E254" s="24">
        <v>0.2</v>
      </c>
    </row>
    <row r="255" spans="1:5" x14ac:dyDescent="0.25">
      <c r="A255" s="17" t="s">
        <v>482</v>
      </c>
      <c r="B255" s="18">
        <v>999</v>
      </c>
      <c r="C255">
        <v>0.83</v>
      </c>
      <c r="D255" s="18">
        <v>4</v>
      </c>
      <c r="E255" s="24">
        <v>0.06</v>
      </c>
    </row>
    <row r="256" spans="1:5" x14ac:dyDescent="0.25">
      <c r="A256" s="17" t="s">
        <v>483</v>
      </c>
      <c r="B256" s="18">
        <v>1007</v>
      </c>
      <c r="C256">
        <v>0.34</v>
      </c>
      <c r="D256" s="18">
        <v>4</v>
      </c>
      <c r="E256" s="24">
        <v>0.14000000000000001</v>
      </c>
    </row>
    <row r="257" spans="1:5" x14ac:dyDescent="0.25">
      <c r="A257" s="17" t="s">
        <v>484</v>
      </c>
      <c r="B257" s="18">
        <v>1008</v>
      </c>
      <c r="C257">
        <v>0.5</v>
      </c>
      <c r="D257" s="18">
        <v>4</v>
      </c>
      <c r="E257" s="24">
        <v>0.09</v>
      </c>
    </row>
    <row r="258" spans="1:5" x14ac:dyDescent="0.25">
      <c r="A258" s="17" t="s">
        <v>485</v>
      </c>
      <c r="B258" s="18">
        <v>1013</v>
      </c>
      <c r="C258">
        <v>0.08</v>
      </c>
      <c r="D258" s="18">
        <v>4</v>
      </c>
      <c r="E258" s="24">
        <v>0</v>
      </c>
    </row>
    <row r="259" spans="1:5" x14ac:dyDescent="0.25">
      <c r="A259" s="17" t="s">
        <v>486</v>
      </c>
      <c r="B259" s="18">
        <v>1014</v>
      </c>
      <c r="C259">
        <v>0.46</v>
      </c>
      <c r="D259" s="18">
        <v>4</v>
      </c>
      <c r="E259" s="24">
        <v>0.17</v>
      </c>
    </row>
    <row r="260" spans="1:5" x14ac:dyDescent="0.25">
      <c r="A260" s="17" t="s">
        <v>487</v>
      </c>
      <c r="B260" s="18">
        <v>1024</v>
      </c>
      <c r="C260">
        <v>0.45</v>
      </c>
      <c r="D260" s="18">
        <v>4</v>
      </c>
      <c r="E260" s="24">
        <v>0.02</v>
      </c>
    </row>
    <row r="261" spans="1:5" x14ac:dyDescent="0.25">
      <c r="A261" s="17" t="s">
        <v>488</v>
      </c>
      <c r="B261" s="18">
        <v>1030</v>
      </c>
      <c r="C261">
        <v>0.09</v>
      </c>
      <c r="D261" s="18">
        <v>4</v>
      </c>
      <c r="E261" s="24">
        <v>0</v>
      </c>
    </row>
    <row r="262" spans="1:5" x14ac:dyDescent="0.25">
      <c r="A262" s="17" t="s">
        <v>489</v>
      </c>
      <c r="B262" s="18">
        <v>1032</v>
      </c>
      <c r="C262">
        <v>0.79</v>
      </c>
      <c r="D262" s="18">
        <v>4</v>
      </c>
      <c r="E262" s="24">
        <v>0.17</v>
      </c>
    </row>
    <row r="263" spans="1:5" x14ac:dyDescent="0.25">
      <c r="A263" s="17" t="s">
        <v>490</v>
      </c>
      <c r="B263" s="18">
        <v>1034</v>
      </c>
      <c r="C263">
        <v>0.17</v>
      </c>
      <c r="D263" s="18">
        <v>4</v>
      </c>
      <c r="E263" s="24">
        <v>0.02</v>
      </c>
    </row>
    <row r="264" spans="1:5" x14ac:dyDescent="0.25">
      <c r="A264" s="17" t="s">
        <v>491</v>
      </c>
      <c r="B264" s="18">
        <v>500</v>
      </c>
      <c r="C264">
        <v>0.33</v>
      </c>
      <c r="D264" s="18">
        <v>5</v>
      </c>
      <c r="E264" s="24">
        <v>0</v>
      </c>
    </row>
    <row r="265" spans="1:5" x14ac:dyDescent="0.25">
      <c r="A265" s="17" t="s">
        <v>492</v>
      </c>
      <c r="B265" s="18">
        <v>502</v>
      </c>
      <c r="C265">
        <v>0.34</v>
      </c>
      <c r="D265" s="18">
        <v>5</v>
      </c>
      <c r="E265" s="24">
        <v>0</v>
      </c>
    </row>
    <row r="266" spans="1:5" x14ac:dyDescent="0.25">
      <c r="A266" s="17" t="s">
        <v>493</v>
      </c>
      <c r="B266" s="18">
        <v>531</v>
      </c>
      <c r="C266">
        <v>0.08</v>
      </c>
      <c r="D266" s="18">
        <v>5</v>
      </c>
      <c r="E266" s="24">
        <v>0</v>
      </c>
    </row>
    <row r="267" spans="1:5" x14ac:dyDescent="0.25">
      <c r="A267" s="17" t="s">
        <v>494</v>
      </c>
      <c r="B267" s="18">
        <v>538</v>
      </c>
      <c r="C267">
        <v>0.28999999999999998</v>
      </c>
      <c r="D267" s="18">
        <v>5</v>
      </c>
      <c r="E267" s="24">
        <v>0.01</v>
      </c>
    </row>
    <row r="268" spans="1:5" x14ac:dyDescent="0.25">
      <c r="A268" s="17" t="s">
        <v>495</v>
      </c>
      <c r="B268" s="18">
        <v>565</v>
      </c>
      <c r="C268">
        <v>0.75</v>
      </c>
      <c r="D268" s="18">
        <v>5</v>
      </c>
      <c r="E268" s="24">
        <v>0.19</v>
      </c>
    </row>
    <row r="269" spans="1:5" x14ac:dyDescent="0.25">
      <c r="A269" s="17" t="s">
        <v>496</v>
      </c>
      <c r="B269" s="18">
        <v>570</v>
      </c>
      <c r="C269">
        <v>0.5</v>
      </c>
      <c r="D269" s="18">
        <v>5</v>
      </c>
      <c r="E269" s="24">
        <v>0.01</v>
      </c>
    </row>
    <row r="270" spans="1:5" x14ac:dyDescent="0.25">
      <c r="A270" s="17" t="s">
        <v>497</v>
      </c>
      <c r="B270" s="18">
        <v>594</v>
      </c>
      <c r="C270">
        <v>0.3</v>
      </c>
      <c r="D270" s="18">
        <v>5</v>
      </c>
      <c r="E270" s="24">
        <v>0.09</v>
      </c>
    </row>
    <row r="271" spans="1:5" x14ac:dyDescent="0.25">
      <c r="A271" s="17" t="s">
        <v>498</v>
      </c>
      <c r="B271" s="18">
        <v>607</v>
      </c>
      <c r="C271">
        <v>0.5</v>
      </c>
      <c r="D271" s="18">
        <v>5</v>
      </c>
      <c r="E271" s="24">
        <v>0.01</v>
      </c>
    </row>
    <row r="272" spans="1:5" x14ac:dyDescent="0.25">
      <c r="A272" s="17" t="s">
        <v>499</v>
      </c>
      <c r="B272" s="18">
        <v>620</v>
      </c>
      <c r="C272">
        <v>0.01</v>
      </c>
      <c r="D272" s="18">
        <v>5</v>
      </c>
      <c r="E272" s="24">
        <v>0</v>
      </c>
    </row>
    <row r="273" spans="1:5" x14ac:dyDescent="0.25">
      <c r="A273" s="17" t="s">
        <v>500</v>
      </c>
      <c r="B273" s="18">
        <v>622</v>
      </c>
      <c r="C273">
        <v>0.3</v>
      </c>
      <c r="D273" s="18">
        <v>5</v>
      </c>
      <c r="E273" s="24">
        <v>0.22</v>
      </c>
    </row>
    <row r="274" spans="1:5" x14ac:dyDescent="0.25">
      <c r="A274" s="17" t="s">
        <v>501</v>
      </c>
      <c r="B274" s="18">
        <v>624</v>
      </c>
      <c r="C274">
        <v>0.92</v>
      </c>
      <c r="D274" s="18">
        <v>5</v>
      </c>
      <c r="E274" s="24">
        <v>0.62</v>
      </c>
    </row>
    <row r="275" spans="1:5" x14ac:dyDescent="0.25">
      <c r="A275" s="17" t="s">
        <v>502</v>
      </c>
      <c r="B275" s="18">
        <v>666</v>
      </c>
      <c r="C275">
        <v>0.3</v>
      </c>
      <c r="D275" s="18">
        <v>5</v>
      </c>
      <c r="E275" s="24">
        <v>0.03</v>
      </c>
    </row>
    <row r="276" spans="1:5" x14ac:dyDescent="0.25">
      <c r="A276" s="17" t="s">
        <v>503</v>
      </c>
      <c r="B276" s="18">
        <v>675</v>
      </c>
      <c r="C276">
        <v>0</v>
      </c>
      <c r="D276" s="18">
        <v>5</v>
      </c>
      <c r="E276" s="24">
        <v>0</v>
      </c>
    </row>
    <row r="277" spans="1:5" x14ac:dyDescent="0.25">
      <c r="A277" s="17" t="s">
        <v>504</v>
      </c>
      <c r="B277" s="18">
        <v>681</v>
      </c>
      <c r="C277">
        <v>0.01</v>
      </c>
      <c r="D277" s="18">
        <v>5</v>
      </c>
      <c r="E277" s="24">
        <v>0.03</v>
      </c>
    </row>
    <row r="278" spans="1:5" x14ac:dyDescent="0.25">
      <c r="A278" s="17" t="s">
        <v>505</v>
      </c>
      <c r="B278" s="18">
        <v>712</v>
      </c>
      <c r="C278">
        <v>0.3</v>
      </c>
      <c r="D278" s="18">
        <v>5</v>
      </c>
      <c r="E278" s="24">
        <v>0.13</v>
      </c>
    </row>
    <row r="279" spans="1:5" x14ac:dyDescent="0.25">
      <c r="A279" s="17" t="s">
        <v>506</v>
      </c>
      <c r="B279" s="18">
        <v>745</v>
      </c>
      <c r="C279">
        <v>0.53</v>
      </c>
      <c r="D279" s="18">
        <v>5</v>
      </c>
      <c r="E279" s="24">
        <v>0.16</v>
      </c>
    </row>
    <row r="280" spans="1:5" x14ac:dyDescent="0.25">
      <c r="A280" s="17" t="s">
        <v>507</v>
      </c>
      <c r="B280" s="18">
        <v>758</v>
      </c>
      <c r="C280">
        <v>0.75</v>
      </c>
      <c r="D280" s="18">
        <v>5</v>
      </c>
      <c r="E280" s="24">
        <v>0.28999999999999998</v>
      </c>
    </row>
    <row r="281" spans="1:5" x14ac:dyDescent="0.25">
      <c r="A281" s="17" t="s">
        <v>508</v>
      </c>
      <c r="B281" s="18">
        <v>771</v>
      </c>
      <c r="C281">
        <v>0.11</v>
      </c>
      <c r="D281" s="18">
        <v>5</v>
      </c>
      <c r="E281" s="24">
        <v>0.09</v>
      </c>
    </row>
    <row r="282" spans="1:5" x14ac:dyDescent="0.25">
      <c r="A282" s="17" t="s">
        <v>509</v>
      </c>
      <c r="B282" s="18">
        <v>778</v>
      </c>
      <c r="C282">
        <v>0.18</v>
      </c>
      <c r="D282" s="18">
        <v>5</v>
      </c>
      <c r="E282" s="24">
        <v>0</v>
      </c>
    </row>
    <row r="283" spans="1:5" x14ac:dyDescent="0.25">
      <c r="A283" s="17" t="s">
        <v>510</v>
      </c>
      <c r="B283" s="18">
        <v>787</v>
      </c>
      <c r="C283">
        <v>0.31</v>
      </c>
      <c r="D283" s="18">
        <v>5</v>
      </c>
      <c r="E283" s="24">
        <v>0.09</v>
      </c>
    </row>
    <row r="284" spans="1:5" x14ac:dyDescent="0.25">
      <c r="A284" s="17" t="s">
        <v>511</v>
      </c>
      <c r="B284" s="18">
        <v>793</v>
      </c>
      <c r="C284">
        <v>0.34</v>
      </c>
      <c r="D284" s="18">
        <v>5</v>
      </c>
      <c r="E284" s="24">
        <v>0.03</v>
      </c>
    </row>
    <row r="285" spans="1:5" x14ac:dyDescent="0.25">
      <c r="A285" s="17" t="s">
        <v>512</v>
      </c>
      <c r="B285" s="18">
        <v>796</v>
      </c>
      <c r="C285">
        <v>0.7</v>
      </c>
      <c r="D285" s="18">
        <v>5</v>
      </c>
      <c r="E285" s="24">
        <v>0</v>
      </c>
    </row>
    <row r="286" spans="1:5" x14ac:dyDescent="0.25">
      <c r="A286" s="17" t="s">
        <v>513</v>
      </c>
      <c r="B286" s="18">
        <v>800</v>
      </c>
      <c r="C286">
        <v>0.7</v>
      </c>
      <c r="D286" s="18">
        <v>5</v>
      </c>
      <c r="E286" s="24">
        <v>0.2</v>
      </c>
    </row>
    <row r="287" spans="1:5" x14ac:dyDescent="0.25">
      <c r="A287" s="17" t="s">
        <v>514</v>
      </c>
      <c r="B287" s="18">
        <v>827</v>
      </c>
      <c r="C287">
        <v>0.2</v>
      </c>
      <c r="D287" s="18">
        <v>5</v>
      </c>
      <c r="E287" s="24">
        <v>0.04</v>
      </c>
    </row>
    <row r="288" spans="1:5" x14ac:dyDescent="0.25">
      <c r="A288" s="17" t="s">
        <v>515</v>
      </c>
      <c r="B288" s="18">
        <v>829</v>
      </c>
      <c r="C288">
        <v>0.08</v>
      </c>
      <c r="D288" s="18">
        <v>5</v>
      </c>
      <c r="E288" s="24">
        <v>0</v>
      </c>
    </row>
    <row r="289" spans="1:5" x14ac:dyDescent="0.25">
      <c r="A289" s="17" t="s">
        <v>516</v>
      </c>
      <c r="B289" s="18">
        <v>851</v>
      </c>
      <c r="C289">
        <v>0.11</v>
      </c>
      <c r="D289" s="18">
        <v>5</v>
      </c>
      <c r="E289" s="24">
        <v>0</v>
      </c>
    </row>
    <row r="290" spans="1:5" x14ac:dyDescent="0.25">
      <c r="A290" s="17" t="s">
        <v>517</v>
      </c>
      <c r="B290" s="18">
        <v>856</v>
      </c>
      <c r="C290">
        <v>0.7</v>
      </c>
      <c r="D290" s="18">
        <v>5</v>
      </c>
      <c r="E290" s="24">
        <v>0.01</v>
      </c>
    </row>
    <row r="291" spans="1:5" x14ac:dyDescent="0.25">
      <c r="A291" s="17" t="s">
        <v>518</v>
      </c>
      <c r="B291" s="18">
        <v>870</v>
      </c>
      <c r="C291">
        <v>0.12</v>
      </c>
      <c r="D291" s="18">
        <v>5</v>
      </c>
      <c r="E291" s="24">
        <v>0</v>
      </c>
    </row>
    <row r="292" spans="1:5" x14ac:dyDescent="0.25">
      <c r="A292" s="17" t="s">
        <v>519</v>
      </c>
      <c r="B292" s="18">
        <v>878</v>
      </c>
      <c r="C292">
        <v>0.01</v>
      </c>
      <c r="D292" s="18">
        <v>5</v>
      </c>
      <c r="E292" s="24">
        <v>0.01</v>
      </c>
    </row>
    <row r="293" spans="1:5" x14ac:dyDescent="0.25">
      <c r="A293" s="17" t="s">
        <v>520</v>
      </c>
      <c r="B293" s="18">
        <v>891</v>
      </c>
      <c r="C293">
        <v>0.7</v>
      </c>
      <c r="D293" s="18">
        <v>5</v>
      </c>
      <c r="E293" s="24">
        <v>0.2</v>
      </c>
    </row>
    <row r="294" spans="1:5" x14ac:dyDescent="0.25">
      <c r="A294" s="17" t="s">
        <v>521</v>
      </c>
      <c r="B294" s="18">
        <v>930</v>
      </c>
      <c r="C294">
        <v>0.43</v>
      </c>
      <c r="D294" s="18">
        <v>5</v>
      </c>
      <c r="E294" s="24">
        <v>0</v>
      </c>
    </row>
    <row r="295" spans="1:5" x14ac:dyDescent="0.25">
      <c r="A295" s="17" t="s">
        <v>522</v>
      </c>
      <c r="B295" s="18">
        <v>950</v>
      </c>
      <c r="C295">
        <v>0.52</v>
      </c>
      <c r="D295" s="18">
        <v>5</v>
      </c>
      <c r="E295" s="24">
        <v>0</v>
      </c>
    </row>
    <row r="296" spans="1:5" x14ac:dyDescent="0.25">
      <c r="A296" s="17" t="s">
        <v>523</v>
      </c>
      <c r="B296" s="18">
        <v>974</v>
      </c>
      <c r="C296">
        <v>0.53</v>
      </c>
      <c r="D296" s="18">
        <v>5</v>
      </c>
      <c r="E296" s="24">
        <v>0.22</v>
      </c>
    </row>
    <row r="297" spans="1:5" x14ac:dyDescent="0.25">
      <c r="A297" s="17" t="s">
        <v>524</v>
      </c>
      <c r="B297" s="18">
        <v>988</v>
      </c>
      <c r="C297">
        <v>0.12</v>
      </c>
      <c r="D297" s="18">
        <v>5</v>
      </c>
      <c r="E297" s="24">
        <v>0.09</v>
      </c>
    </row>
    <row r="298" spans="1:5" x14ac:dyDescent="0.25">
      <c r="A298" s="17" t="s">
        <v>525</v>
      </c>
      <c r="B298" s="18">
        <v>989</v>
      </c>
      <c r="C298">
        <v>0.67</v>
      </c>
      <c r="D298" s="18">
        <v>5</v>
      </c>
      <c r="E298" s="24">
        <v>0.3</v>
      </c>
    </row>
    <row r="299" spans="1:5" x14ac:dyDescent="0.25">
      <c r="A299" s="17" t="s">
        <v>526</v>
      </c>
      <c r="B299" s="18">
        <v>994</v>
      </c>
      <c r="C299">
        <v>0.01</v>
      </c>
      <c r="D299" s="18">
        <v>5</v>
      </c>
      <c r="E299" s="24">
        <v>0</v>
      </c>
    </row>
    <row r="300" spans="1:5" x14ac:dyDescent="0.25">
      <c r="A300" s="17" t="s">
        <v>527</v>
      </c>
      <c r="B300" s="18">
        <v>1018</v>
      </c>
      <c r="C300">
        <v>0.33</v>
      </c>
      <c r="D300" s="18">
        <v>5</v>
      </c>
      <c r="E300" s="24">
        <v>0.2</v>
      </c>
    </row>
    <row r="301" spans="1:5" x14ac:dyDescent="0.25">
      <c r="A301" s="17" t="s">
        <v>528</v>
      </c>
      <c r="B301" s="18">
        <v>1019</v>
      </c>
      <c r="C301">
        <v>0.33</v>
      </c>
      <c r="D301" s="18">
        <v>5</v>
      </c>
      <c r="E301" s="24">
        <v>0.11</v>
      </c>
    </row>
    <row r="302" spans="1:5" x14ac:dyDescent="0.25">
      <c r="A302" s="17" t="s">
        <v>529</v>
      </c>
      <c r="B302" s="18">
        <v>1043</v>
      </c>
      <c r="C302">
        <v>0.42</v>
      </c>
      <c r="D302" s="18">
        <v>5</v>
      </c>
      <c r="E302" s="24">
        <v>0</v>
      </c>
    </row>
    <row r="303" spans="1:5" x14ac:dyDescent="0.25">
      <c r="A303" s="17" t="s">
        <v>530</v>
      </c>
      <c r="B303" s="18">
        <v>508</v>
      </c>
      <c r="C303">
        <v>0.01</v>
      </c>
      <c r="D303" s="18">
        <v>6</v>
      </c>
      <c r="E303" s="24">
        <v>0</v>
      </c>
    </row>
    <row r="304" spans="1:5" x14ac:dyDescent="0.25">
      <c r="A304" s="17" t="s">
        <v>531</v>
      </c>
      <c r="B304" s="18">
        <v>515</v>
      </c>
      <c r="C304">
        <v>0.03</v>
      </c>
      <c r="D304" s="18">
        <v>6</v>
      </c>
      <c r="E304" s="24">
        <v>0</v>
      </c>
    </row>
    <row r="305" spans="1:5" x14ac:dyDescent="0.25">
      <c r="A305" s="17" t="s">
        <v>532</v>
      </c>
      <c r="B305" s="18">
        <v>519</v>
      </c>
      <c r="C305">
        <v>0.82</v>
      </c>
      <c r="D305" s="18">
        <v>6</v>
      </c>
      <c r="E305" s="24">
        <v>7.0000000000000007E-2</v>
      </c>
    </row>
    <row r="306" spans="1:5" x14ac:dyDescent="0.25">
      <c r="A306" s="17" t="s">
        <v>533</v>
      </c>
      <c r="B306" s="18">
        <v>562</v>
      </c>
      <c r="C306">
        <v>0.24</v>
      </c>
      <c r="D306" s="18">
        <v>6</v>
      </c>
      <c r="E306" s="24">
        <v>0.18</v>
      </c>
    </row>
    <row r="307" spans="1:5" x14ac:dyDescent="0.25">
      <c r="A307" s="17" t="s">
        <v>534</v>
      </c>
      <c r="B307" s="18">
        <v>563</v>
      </c>
      <c r="C307">
        <v>0.86</v>
      </c>
      <c r="D307" s="18">
        <v>6</v>
      </c>
      <c r="E307" s="24">
        <v>0.42</v>
      </c>
    </row>
    <row r="308" spans="1:5" x14ac:dyDescent="0.25">
      <c r="A308" s="17" t="s">
        <v>535</v>
      </c>
      <c r="B308" s="18">
        <v>578</v>
      </c>
      <c r="C308">
        <v>0.01</v>
      </c>
      <c r="D308" s="18">
        <v>6</v>
      </c>
      <c r="E308" s="24">
        <v>0.02</v>
      </c>
    </row>
    <row r="309" spans="1:5" x14ac:dyDescent="0.25">
      <c r="A309" s="17" t="s">
        <v>536</v>
      </c>
      <c r="B309" s="18">
        <v>591</v>
      </c>
      <c r="C309">
        <v>0.23</v>
      </c>
      <c r="D309" s="18">
        <v>6</v>
      </c>
      <c r="E309" s="24">
        <v>0</v>
      </c>
    </row>
    <row r="310" spans="1:5" x14ac:dyDescent="0.25">
      <c r="A310" s="17" t="s">
        <v>537</v>
      </c>
      <c r="B310" s="18">
        <v>626</v>
      </c>
      <c r="C310">
        <v>0.03</v>
      </c>
      <c r="D310" s="18">
        <v>6</v>
      </c>
      <c r="E310" s="24">
        <v>0</v>
      </c>
    </row>
    <row r="311" spans="1:5" x14ac:dyDescent="0.25">
      <c r="A311" s="17" t="s">
        <v>538</v>
      </c>
      <c r="B311" s="18">
        <v>641</v>
      </c>
      <c r="C311">
        <v>0.31</v>
      </c>
      <c r="D311" s="18">
        <v>6</v>
      </c>
      <c r="E311" s="24">
        <v>0.2</v>
      </c>
    </row>
    <row r="312" spans="1:5" x14ac:dyDescent="0.25">
      <c r="A312" s="17" t="s">
        <v>539</v>
      </c>
      <c r="B312" s="18">
        <v>672</v>
      </c>
      <c r="C312">
        <v>0.23</v>
      </c>
      <c r="D312" s="18">
        <v>6</v>
      </c>
      <c r="E312" s="24">
        <v>0</v>
      </c>
    </row>
    <row r="313" spans="1:5" x14ac:dyDescent="0.25">
      <c r="A313" s="17" t="s">
        <v>540</v>
      </c>
      <c r="B313" s="18">
        <v>727</v>
      </c>
      <c r="C313">
        <v>0.67</v>
      </c>
      <c r="D313" s="18">
        <v>6</v>
      </c>
      <c r="E313" s="24">
        <v>0.05</v>
      </c>
    </row>
    <row r="314" spans="1:5" x14ac:dyDescent="0.25">
      <c r="A314" s="17" t="s">
        <v>541</v>
      </c>
      <c r="B314" s="18">
        <v>735</v>
      </c>
      <c r="C314">
        <v>0.27</v>
      </c>
      <c r="D314" s="18">
        <v>6</v>
      </c>
      <c r="E314" s="24">
        <v>0.03</v>
      </c>
    </row>
    <row r="315" spans="1:5" x14ac:dyDescent="0.25">
      <c r="A315" s="17" t="s">
        <v>542</v>
      </c>
      <c r="B315" s="18">
        <v>779</v>
      </c>
      <c r="C315">
        <v>0.27</v>
      </c>
      <c r="D315" s="18">
        <v>6</v>
      </c>
      <c r="E315" s="24">
        <v>0</v>
      </c>
    </row>
    <row r="316" spans="1:5" x14ac:dyDescent="0.25">
      <c r="A316" s="17" t="s">
        <v>543</v>
      </c>
      <c r="B316" s="18">
        <v>838</v>
      </c>
      <c r="C316">
        <v>0.96</v>
      </c>
      <c r="D316" s="18">
        <v>6</v>
      </c>
      <c r="E316" s="24">
        <v>7.0000000000000007E-2</v>
      </c>
    </row>
    <row r="317" spans="1:5" x14ac:dyDescent="0.25">
      <c r="A317" s="17" t="s">
        <v>544</v>
      </c>
      <c r="B317" s="18">
        <v>843</v>
      </c>
      <c r="C317">
        <v>0.44</v>
      </c>
      <c r="D317" s="18">
        <v>6</v>
      </c>
      <c r="E317" s="24">
        <v>0.11</v>
      </c>
    </row>
    <row r="318" spans="1:5" x14ac:dyDescent="0.25">
      <c r="A318" s="17" t="s">
        <v>545</v>
      </c>
      <c r="B318" s="18">
        <v>844</v>
      </c>
      <c r="C318">
        <v>0.06</v>
      </c>
      <c r="D318" s="18">
        <v>6</v>
      </c>
      <c r="E318" s="24">
        <v>0</v>
      </c>
    </row>
    <row r="319" spans="1:5" x14ac:dyDescent="0.25">
      <c r="A319" s="17" t="s">
        <v>546</v>
      </c>
      <c r="B319" s="18">
        <v>855</v>
      </c>
      <c r="C319">
        <v>0.2</v>
      </c>
      <c r="D319" s="18">
        <v>6</v>
      </c>
      <c r="E319" s="24">
        <v>0</v>
      </c>
    </row>
    <row r="320" spans="1:5" x14ac:dyDescent="0.25">
      <c r="A320" s="17" t="s">
        <v>547</v>
      </c>
      <c r="B320" s="18">
        <v>858</v>
      </c>
      <c r="C320">
        <v>0.21</v>
      </c>
      <c r="D320" s="18">
        <v>6</v>
      </c>
      <c r="E320" s="24">
        <v>0.02</v>
      </c>
    </row>
    <row r="321" spans="1:5" x14ac:dyDescent="0.25">
      <c r="A321" s="17" t="s">
        <v>548</v>
      </c>
      <c r="B321" s="18">
        <v>865</v>
      </c>
      <c r="C321">
        <v>0.3</v>
      </c>
      <c r="D321" s="18">
        <v>6</v>
      </c>
      <c r="E321" s="24">
        <v>0.02</v>
      </c>
    </row>
    <row r="322" spans="1:5" x14ac:dyDescent="0.25">
      <c r="A322" s="17" t="s">
        <v>549</v>
      </c>
      <c r="B322" s="18">
        <v>879</v>
      </c>
      <c r="C322">
        <v>0.3</v>
      </c>
      <c r="D322" s="18">
        <v>6</v>
      </c>
      <c r="E322" s="24">
        <v>0.05</v>
      </c>
    </row>
    <row r="323" spans="1:5" x14ac:dyDescent="0.25">
      <c r="A323" s="17" t="s">
        <v>550</v>
      </c>
      <c r="B323" s="18">
        <v>882</v>
      </c>
      <c r="C323">
        <v>0.81</v>
      </c>
      <c r="D323" s="18">
        <v>6</v>
      </c>
      <c r="E323" s="24">
        <v>0.13</v>
      </c>
    </row>
    <row r="324" spans="1:5" x14ac:dyDescent="0.25">
      <c r="A324" s="17" t="s">
        <v>551</v>
      </c>
      <c r="B324" s="18">
        <v>906</v>
      </c>
      <c r="C324">
        <v>0.21</v>
      </c>
      <c r="D324" s="18">
        <v>6</v>
      </c>
      <c r="E324" s="24">
        <v>0.44</v>
      </c>
    </row>
    <row r="325" spans="1:5" x14ac:dyDescent="0.25">
      <c r="A325" s="17" t="s">
        <v>552</v>
      </c>
      <c r="B325" s="18">
        <v>945</v>
      </c>
      <c r="C325">
        <v>0.6</v>
      </c>
      <c r="D325" s="18">
        <v>6</v>
      </c>
      <c r="E325" s="24">
        <v>0.66</v>
      </c>
    </row>
    <row r="326" spans="1:5" x14ac:dyDescent="0.25">
      <c r="A326" s="27" t="s">
        <v>553</v>
      </c>
      <c r="B326" s="28">
        <v>952</v>
      </c>
      <c r="C326">
        <v>0.43</v>
      </c>
      <c r="D326" s="28">
        <v>6</v>
      </c>
      <c r="E326" s="29">
        <v>0.82</v>
      </c>
    </row>
    <row r="327" spans="1:5" x14ac:dyDescent="0.25">
      <c r="A327" s="17" t="s">
        <v>554</v>
      </c>
      <c r="B327" s="18">
        <v>967</v>
      </c>
      <c r="C327">
        <v>0.02</v>
      </c>
      <c r="D327" s="18">
        <v>6</v>
      </c>
      <c r="E327" s="24">
        <v>0.53</v>
      </c>
    </row>
    <row r="328" spans="1:5" x14ac:dyDescent="0.25">
      <c r="A328" s="17" t="s">
        <v>555</v>
      </c>
      <c r="B328" s="18">
        <v>992</v>
      </c>
      <c r="C328">
        <v>0.43</v>
      </c>
      <c r="D328" s="18">
        <v>6</v>
      </c>
      <c r="E328" s="24">
        <v>0.13</v>
      </c>
    </row>
    <row r="329" spans="1:5" x14ac:dyDescent="0.25">
      <c r="A329" s="17" t="s">
        <v>556</v>
      </c>
      <c r="B329" s="18">
        <v>997</v>
      </c>
      <c r="C329">
        <v>0.4</v>
      </c>
      <c r="D329" s="18">
        <v>6</v>
      </c>
      <c r="E329" s="24">
        <v>0.06</v>
      </c>
    </row>
    <row r="330" spans="1:5" x14ac:dyDescent="0.25">
      <c r="A330" s="17" t="s">
        <v>557</v>
      </c>
      <c r="B330" s="18">
        <v>498</v>
      </c>
      <c r="C330">
        <v>0.66</v>
      </c>
      <c r="D330" s="18">
        <v>7</v>
      </c>
      <c r="E330" s="24">
        <v>0.23</v>
      </c>
    </row>
    <row r="331" spans="1:5" x14ac:dyDescent="0.25">
      <c r="A331" s="17" t="s">
        <v>558</v>
      </c>
      <c r="B331" s="18">
        <v>543</v>
      </c>
      <c r="C331">
        <v>0</v>
      </c>
      <c r="D331" s="18">
        <v>7</v>
      </c>
      <c r="E331" s="24">
        <v>0</v>
      </c>
    </row>
    <row r="332" spans="1:5" x14ac:dyDescent="0.25">
      <c r="A332" s="17" t="s">
        <v>559</v>
      </c>
      <c r="B332" s="18">
        <v>546</v>
      </c>
      <c r="C332">
        <v>0.36</v>
      </c>
      <c r="D332" s="18">
        <v>7</v>
      </c>
      <c r="E332" s="24">
        <v>0.35</v>
      </c>
    </row>
    <row r="333" spans="1:5" x14ac:dyDescent="0.25">
      <c r="A333" s="17" t="s">
        <v>560</v>
      </c>
      <c r="B333" s="18">
        <v>581</v>
      </c>
      <c r="C333">
        <v>0.56000000000000005</v>
      </c>
      <c r="D333" s="18">
        <v>7</v>
      </c>
      <c r="E333" s="24">
        <v>0.1</v>
      </c>
    </row>
    <row r="334" spans="1:5" x14ac:dyDescent="0.25">
      <c r="A334" s="17" t="s">
        <v>561</v>
      </c>
      <c r="B334" s="18">
        <v>614</v>
      </c>
      <c r="C334">
        <v>0.66</v>
      </c>
      <c r="D334" s="18">
        <v>7</v>
      </c>
      <c r="E334" s="24">
        <v>0.08</v>
      </c>
    </row>
    <row r="335" spans="1:5" x14ac:dyDescent="0.25">
      <c r="A335" s="17" t="s">
        <v>562</v>
      </c>
      <c r="B335" s="18">
        <v>617</v>
      </c>
      <c r="C335">
        <v>0.2</v>
      </c>
      <c r="D335" s="18">
        <v>7</v>
      </c>
      <c r="E335" s="24">
        <v>0.04</v>
      </c>
    </row>
    <row r="336" spans="1:5" x14ac:dyDescent="0.25">
      <c r="A336" s="17" t="s">
        <v>563</v>
      </c>
      <c r="B336" s="18">
        <v>628</v>
      </c>
      <c r="C336">
        <v>0.76</v>
      </c>
      <c r="D336" s="18">
        <v>7</v>
      </c>
      <c r="E336" s="24">
        <v>0.05</v>
      </c>
    </row>
    <row r="337" spans="1:5" x14ac:dyDescent="0.25">
      <c r="A337" s="17" t="s">
        <v>564</v>
      </c>
      <c r="B337" s="18">
        <v>636</v>
      </c>
      <c r="C337">
        <v>0</v>
      </c>
      <c r="D337" s="18">
        <v>7</v>
      </c>
      <c r="E337" s="24">
        <v>0.02</v>
      </c>
    </row>
    <row r="338" spans="1:5" x14ac:dyDescent="0.25">
      <c r="A338" s="17" t="s">
        <v>565</v>
      </c>
      <c r="B338" s="18">
        <v>637</v>
      </c>
      <c r="C338">
        <v>0.56000000000000005</v>
      </c>
      <c r="D338" s="18">
        <v>7</v>
      </c>
      <c r="E338" s="24">
        <v>0.19</v>
      </c>
    </row>
    <row r="339" spans="1:5" x14ac:dyDescent="0.25">
      <c r="A339" s="17" t="s">
        <v>566</v>
      </c>
      <c r="B339" s="18">
        <v>693</v>
      </c>
      <c r="C339">
        <v>0.27</v>
      </c>
      <c r="D339" s="18">
        <v>7</v>
      </c>
      <c r="E339" s="24">
        <v>0.02</v>
      </c>
    </row>
    <row r="340" spans="1:5" x14ac:dyDescent="0.25">
      <c r="A340" s="17" t="s">
        <v>567</v>
      </c>
      <c r="B340" s="18">
        <v>698</v>
      </c>
      <c r="C340">
        <v>0.28999999999999998</v>
      </c>
      <c r="D340" s="18">
        <v>7</v>
      </c>
      <c r="E340" s="24">
        <v>0.01</v>
      </c>
    </row>
    <row r="341" spans="1:5" x14ac:dyDescent="0.25">
      <c r="A341" s="17" t="s">
        <v>568</v>
      </c>
      <c r="B341" s="18">
        <v>717</v>
      </c>
      <c r="C341">
        <v>0.06</v>
      </c>
      <c r="D341" s="18">
        <v>7</v>
      </c>
      <c r="E341" s="24">
        <v>0.04</v>
      </c>
    </row>
    <row r="342" spans="1:5" x14ac:dyDescent="0.25">
      <c r="A342" s="17" t="s">
        <v>569</v>
      </c>
      <c r="B342" s="18">
        <v>718</v>
      </c>
      <c r="C342">
        <v>0.14000000000000001</v>
      </c>
      <c r="D342" s="18">
        <v>7</v>
      </c>
      <c r="E342" s="24">
        <v>0.06</v>
      </c>
    </row>
    <row r="343" spans="1:5" x14ac:dyDescent="0.25">
      <c r="A343" s="17" t="s">
        <v>570</v>
      </c>
      <c r="B343" s="18">
        <v>722</v>
      </c>
      <c r="C343">
        <v>0.16</v>
      </c>
      <c r="D343" s="18">
        <v>7</v>
      </c>
      <c r="E343" s="24">
        <v>0.05</v>
      </c>
    </row>
    <row r="344" spans="1:5" x14ac:dyDescent="0.25">
      <c r="A344" s="17" t="s">
        <v>571</v>
      </c>
      <c r="B344" s="18">
        <v>723</v>
      </c>
      <c r="C344">
        <v>0.06</v>
      </c>
      <c r="D344" s="18">
        <v>7</v>
      </c>
      <c r="E344" s="24">
        <v>0.03</v>
      </c>
    </row>
    <row r="345" spans="1:5" x14ac:dyDescent="0.25">
      <c r="A345" s="17" t="s">
        <v>572</v>
      </c>
      <c r="B345" s="18">
        <v>738</v>
      </c>
      <c r="C345">
        <v>0</v>
      </c>
      <c r="D345" s="18">
        <v>7</v>
      </c>
      <c r="E345" s="24">
        <v>0</v>
      </c>
    </row>
    <row r="346" spans="1:5" x14ac:dyDescent="0.25">
      <c r="A346" s="17" t="s">
        <v>573</v>
      </c>
      <c r="B346" s="18">
        <v>753</v>
      </c>
      <c r="C346">
        <v>0.78</v>
      </c>
      <c r="D346" s="18">
        <v>7</v>
      </c>
      <c r="E346" s="24">
        <v>0.04</v>
      </c>
    </row>
    <row r="347" spans="1:5" x14ac:dyDescent="0.25">
      <c r="A347" s="17" t="s">
        <v>574</v>
      </c>
      <c r="B347" s="18">
        <v>754</v>
      </c>
      <c r="C347">
        <v>0</v>
      </c>
      <c r="D347" s="18">
        <v>7</v>
      </c>
      <c r="E347" s="24">
        <v>0.1</v>
      </c>
    </row>
    <row r="348" spans="1:5" x14ac:dyDescent="0.25">
      <c r="A348" s="17" t="s">
        <v>575</v>
      </c>
      <c r="B348" s="18">
        <v>757</v>
      </c>
      <c r="C348">
        <v>0.57999999999999996</v>
      </c>
      <c r="D348" s="18">
        <v>7</v>
      </c>
      <c r="E348" s="24">
        <v>0.04</v>
      </c>
    </row>
    <row r="349" spans="1:5" x14ac:dyDescent="0.25">
      <c r="A349" s="17" t="s">
        <v>576</v>
      </c>
      <c r="B349" s="18">
        <v>766</v>
      </c>
      <c r="C349">
        <v>0.19</v>
      </c>
      <c r="D349" s="18">
        <v>7</v>
      </c>
      <c r="E349" s="24">
        <v>0.01</v>
      </c>
    </row>
    <row r="350" spans="1:5" x14ac:dyDescent="0.25">
      <c r="A350" s="17" t="s">
        <v>577</v>
      </c>
      <c r="B350" s="18">
        <v>784</v>
      </c>
      <c r="C350">
        <v>0</v>
      </c>
      <c r="D350" s="18">
        <v>7</v>
      </c>
      <c r="E350" s="24">
        <v>0</v>
      </c>
    </row>
    <row r="351" spans="1:5" x14ac:dyDescent="0.25">
      <c r="A351" s="17" t="s">
        <v>578</v>
      </c>
      <c r="B351" s="18">
        <v>811</v>
      </c>
      <c r="C351">
        <v>0.57999999999999996</v>
      </c>
      <c r="D351" s="18">
        <v>7</v>
      </c>
      <c r="E351" s="24">
        <v>0.14000000000000001</v>
      </c>
    </row>
    <row r="352" spans="1:5" x14ac:dyDescent="0.25">
      <c r="A352" s="17" t="s">
        <v>579</v>
      </c>
      <c r="B352" s="18">
        <v>813</v>
      </c>
      <c r="C352">
        <v>0.16</v>
      </c>
      <c r="D352" s="18">
        <v>7</v>
      </c>
      <c r="E352" s="24">
        <v>7.0000000000000007E-2</v>
      </c>
    </row>
    <row r="353" spans="1:8" x14ac:dyDescent="0.25">
      <c r="A353" s="17" t="s">
        <v>580</v>
      </c>
      <c r="B353" s="18">
        <v>847</v>
      </c>
      <c r="C353">
        <v>0.04</v>
      </c>
      <c r="D353" s="18">
        <v>7</v>
      </c>
      <c r="E353" s="24">
        <v>0</v>
      </c>
    </row>
    <row r="354" spans="1:8" x14ac:dyDescent="0.25">
      <c r="A354" s="17" t="s">
        <v>581</v>
      </c>
      <c r="B354" s="18">
        <v>852</v>
      </c>
      <c r="C354">
        <v>0.16</v>
      </c>
      <c r="D354" s="18">
        <v>7</v>
      </c>
      <c r="E354" s="24">
        <v>0.02</v>
      </c>
    </row>
    <row r="355" spans="1:8" x14ac:dyDescent="0.25">
      <c r="A355" s="17" t="s">
        <v>582</v>
      </c>
      <c r="B355" s="18">
        <v>886</v>
      </c>
      <c r="C355">
        <v>0.21</v>
      </c>
      <c r="D355" s="18">
        <v>7</v>
      </c>
      <c r="E355" s="24">
        <v>0.34</v>
      </c>
    </row>
    <row r="356" spans="1:8" x14ac:dyDescent="0.25">
      <c r="A356" s="17" t="s">
        <v>583</v>
      </c>
      <c r="B356" s="18">
        <v>927</v>
      </c>
      <c r="C356">
        <v>0.71</v>
      </c>
      <c r="D356" s="18">
        <v>7</v>
      </c>
      <c r="E356" s="24">
        <v>0.12</v>
      </c>
    </row>
    <row r="357" spans="1:8" x14ac:dyDescent="0.25">
      <c r="A357" s="17" t="s">
        <v>584</v>
      </c>
      <c r="B357" s="18">
        <v>965</v>
      </c>
      <c r="C357">
        <v>0.16</v>
      </c>
      <c r="D357" s="18">
        <v>7</v>
      </c>
      <c r="E357" s="24">
        <v>0</v>
      </c>
    </row>
    <row r="358" spans="1:8" x14ac:dyDescent="0.25">
      <c r="A358" s="17" t="s">
        <v>585</v>
      </c>
      <c r="B358" s="18">
        <v>971</v>
      </c>
      <c r="C358">
        <v>0.42</v>
      </c>
      <c r="D358" s="18">
        <v>7</v>
      </c>
      <c r="E358" s="24">
        <v>0.34</v>
      </c>
    </row>
    <row r="359" spans="1:8" x14ac:dyDescent="0.25">
      <c r="A359" s="17" t="s">
        <v>586</v>
      </c>
      <c r="B359" s="18">
        <v>993</v>
      </c>
      <c r="C359">
        <v>0.34</v>
      </c>
      <c r="D359" s="18">
        <v>7</v>
      </c>
      <c r="E359" s="24">
        <v>0.02</v>
      </c>
    </row>
    <row r="360" spans="1:8" x14ac:dyDescent="0.25">
      <c r="A360" s="17" t="s">
        <v>587</v>
      </c>
      <c r="B360" s="18">
        <v>1001</v>
      </c>
      <c r="C360">
        <v>0.25</v>
      </c>
      <c r="D360" s="18">
        <v>7</v>
      </c>
      <c r="E360" s="24">
        <v>0.47</v>
      </c>
    </row>
    <row r="361" spans="1:8" x14ac:dyDescent="0.25">
      <c r="A361" s="17" t="s">
        <v>588</v>
      </c>
      <c r="B361" s="18">
        <v>1011</v>
      </c>
      <c r="C361">
        <v>0.72</v>
      </c>
      <c r="D361" s="18">
        <v>7</v>
      </c>
      <c r="E361" s="24">
        <v>0.19</v>
      </c>
    </row>
    <row r="362" spans="1:8" x14ac:dyDescent="0.25">
      <c r="A362" s="17" t="s">
        <v>589</v>
      </c>
      <c r="B362" s="18">
        <v>1049</v>
      </c>
      <c r="C362">
        <v>0.77</v>
      </c>
      <c r="D362" s="18">
        <v>7</v>
      </c>
      <c r="E362" s="24">
        <v>0.13</v>
      </c>
      <c r="H362" s="22"/>
    </row>
    <row r="363" spans="1:8" x14ac:dyDescent="0.25">
      <c r="A363" s="17" t="s">
        <v>590</v>
      </c>
      <c r="B363" s="18">
        <v>522</v>
      </c>
      <c r="C363">
        <v>0.11</v>
      </c>
      <c r="D363" s="18">
        <v>8</v>
      </c>
      <c r="E363" s="24">
        <v>0</v>
      </c>
    </row>
    <row r="364" spans="1:8" x14ac:dyDescent="0.25">
      <c r="A364" s="17" t="s">
        <v>591</v>
      </c>
      <c r="B364" s="18">
        <v>545</v>
      </c>
      <c r="C364">
        <v>0.89</v>
      </c>
      <c r="D364" s="18">
        <v>8</v>
      </c>
      <c r="E364" s="24">
        <v>0</v>
      </c>
    </row>
    <row r="365" spans="1:8" x14ac:dyDescent="0.25">
      <c r="A365" s="17" t="s">
        <v>592</v>
      </c>
      <c r="B365" s="18">
        <v>627</v>
      </c>
      <c r="C365">
        <v>0.09</v>
      </c>
      <c r="D365" s="18">
        <v>8</v>
      </c>
      <c r="E365" s="24">
        <v>0</v>
      </c>
    </row>
    <row r="366" spans="1:8" x14ac:dyDescent="0.25">
      <c r="A366" s="17" t="s">
        <v>593</v>
      </c>
      <c r="B366" s="18">
        <v>648</v>
      </c>
      <c r="C366">
        <v>0.33</v>
      </c>
      <c r="D366" s="18">
        <v>8</v>
      </c>
      <c r="E366" s="24">
        <v>0.06</v>
      </c>
    </row>
    <row r="367" spans="1:8" x14ac:dyDescent="0.25">
      <c r="A367" s="17" t="s">
        <v>594</v>
      </c>
      <c r="B367" s="18">
        <v>682</v>
      </c>
      <c r="C367">
        <v>0.01</v>
      </c>
      <c r="D367" s="18">
        <v>8</v>
      </c>
      <c r="E367" s="24">
        <v>0.01</v>
      </c>
    </row>
    <row r="368" spans="1:8" x14ac:dyDescent="0.25">
      <c r="A368" s="17" t="s">
        <v>595</v>
      </c>
      <c r="B368" s="18">
        <v>692</v>
      </c>
      <c r="C368">
        <v>0.33</v>
      </c>
      <c r="D368" s="18">
        <v>8</v>
      </c>
      <c r="E368" s="24">
        <v>0.01</v>
      </c>
    </row>
    <row r="369" spans="1:5" x14ac:dyDescent="0.25">
      <c r="A369" s="17" t="s">
        <v>596</v>
      </c>
      <c r="B369" s="18">
        <v>708</v>
      </c>
      <c r="C369">
        <v>0.37</v>
      </c>
      <c r="D369" s="18">
        <v>8</v>
      </c>
      <c r="E369" s="24">
        <v>0</v>
      </c>
    </row>
    <row r="370" spans="1:5" x14ac:dyDescent="0.25">
      <c r="A370" s="17" t="s">
        <v>597</v>
      </c>
      <c r="B370" s="18">
        <v>746</v>
      </c>
      <c r="C370">
        <v>0.01</v>
      </c>
      <c r="D370" s="18">
        <v>8</v>
      </c>
      <c r="E370" s="24">
        <v>0.01</v>
      </c>
    </row>
    <row r="371" spans="1:5" x14ac:dyDescent="0.25">
      <c r="A371" s="17" t="s">
        <v>598</v>
      </c>
      <c r="B371" s="18">
        <v>773</v>
      </c>
      <c r="C371">
        <v>0.52</v>
      </c>
      <c r="D371" s="18">
        <v>8</v>
      </c>
      <c r="E371" s="24">
        <v>0.11</v>
      </c>
    </row>
    <row r="372" spans="1:5" x14ac:dyDescent="0.25">
      <c r="A372" s="17" t="s">
        <v>599</v>
      </c>
      <c r="B372" s="18">
        <v>774</v>
      </c>
      <c r="C372">
        <v>0.23</v>
      </c>
      <c r="D372" s="18">
        <v>8</v>
      </c>
      <c r="E372" s="24">
        <v>0.01</v>
      </c>
    </row>
    <row r="373" spans="1:5" x14ac:dyDescent="0.25">
      <c r="A373" s="17" t="s">
        <v>600</v>
      </c>
      <c r="B373" s="18">
        <v>791</v>
      </c>
      <c r="C373">
        <v>0.14000000000000001</v>
      </c>
      <c r="D373" s="18">
        <v>8</v>
      </c>
      <c r="E373" s="24">
        <v>0.03</v>
      </c>
    </row>
    <row r="374" spans="1:5" x14ac:dyDescent="0.25">
      <c r="A374" s="17" t="s">
        <v>601</v>
      </c>
      <c r="B374" s="18">
        <v>792</v>
      </c>
      <c r="C374">
        <v>0.22</v>
      </c>
      <c r="D374" s="18">
        <v>8</v>
      </c>
      <c r="E374" s="24">
        <v>0.01</v>
      </c>
    </row>
    <row r="375" spans="1:5" x14ac:dyDescent="0.25">
      <c r="A375" s="17" t="s">
        <v>602</v>
      </c>
      <c r="B375" s="18">
        <v>799</v>
      </c>
      <c r="C375">
        <v>0.01</v>
      </c>
      <c r="D375" s="18">
        <v>8</v>
      </c>
      <c r="E375" s="24">
        <v>0.02</v>
      </c>
    </row>
    <row r="376" spans="1:5" x14ac:dyDescent="0.25">
      <c r="A376" s="17" t="s">
        <v>603</v>
      </c>
      <c r="B376" s="18">
        <v>812</v>
      </c>
      <c r="C376">
        <v>0.51</v>
      </c>
      <c r="D376" s="18">
        <v>8</v>
      </c>
      <c r="E376" s="24">
        <v>0</v>
      </c>
    </row>
    <row r="377" spans="1:5" x14ac:dyDescent="0.25">
      <c r="A377" s="17" t="s">
        <v>604</v>
      </c>
      <c r="B377" s="18">
        <v>815</v>
      </c>
      <c r="C377">
        <v>0.14000000000000001</v>
      </c>
      <c r="D377" s="18">
        <v>8</v>
      </c>
      <c r="E377" s="24">
        <v>0.06</v>
      </c>
    </row>
    <row r="378" spans="1:5" x14ac:dyDescent="0.25">
      <c r="A378" s="17" t="s">
        <v>605</v>
      </c>
      <c r="B378" s="18">
        <v>820</v>
      </c>
      <c r="C378">
        <v>0.04</v>
      </c>
      <c r="D378" s="18">
        <v>8</v>
      </c>
      <c r="E378" s="24">
        <v>0.02</v>
      </c>
    </row>
    <row r="379" spans="1:5" x14ac:dyDescent="0.25">
      <c r="A379" s="17" t="s">
        <v>606</v>
      </c>
      <c r="B379" s="18">
        <v>833</v>
      </c>
      <c r="C379">
        <v>0.15</v>
      </c>
      <c r="D379" s="18">
        <v>8</v>
      </c>
      <c r="E379" s="24">
        <v>0</v>
      </c>
    </row>
    <row r="380" spans="1:5" x14ac:dyDescent="0.25">
      <c r="A380" s="17" t="s">
        <v>607</v>
      </c>
      <c r="B380" s="18">
        <v>854</v>
      </c>
      <c r="C380">
        <v>0.03</v>
      </c>
      <c r="D380" s="18">
        <v>8</v>
      </c>
      <c r="E380" s="24">
        <v>0.01</v>
      </c>
    </row>
    <row r="381" spans="1:5" x14ac:dyDescent="0.25">
      <c r="A381" s="17" t="s">
        <v>608</v>
      </c>
      <c r="B381" s="18">
        <v>861</v>
      </c>
      <c r="C381">
        <v>0.52</v>
      </c>
      <c r="D381" s="18">
        <v>8</v>
      </c>
      <c r="E381" s="24">
        <v>0.61</v>
      </c>
    </row>
    <row r="382" spans="1:5" x14ac:dyDescent="0.25">
      <c r="A382" s="17" t="s">
        <v>609</v>
      </c>
      <c r="B382" s="18">
        <v>862</v>
      </c>
      <c r="C382">
        <v>0.01</v>
      </c>
      <c r="D382" s="18">
        <v>8</v>
      </c>
      <c r="E382" s="24">
        <v>0</v>
      </c>
    </row>
    <row r="383" spans="1:5" x14ac:dyDescent="0.25">
      <c r="A383" s="17" t="s">
        <v>610</v>
      </c>
      <c r="B383" s="18">
        <v>864</v>
      </c>
      <c r="C383">
        <v>0.22</v>
      </c>
      <c r="D383" s="18">
        <v>8</v>
      </c>
      <c r="E383" s="24">
        <v>0.01</v>
      </c>
    </row>
    <row r="384" spans="1:5" x14ac:dyDescent="0.25">
      <c r="A384" s="17" t="s">
        <v>611</v>
      </c>
      <c r="B384" s="18">
        <v>881</v>
      </c>
      <c r="C384">
        <v>0.14000000000000001</v>
      </c>
      <c r="D384" s="18">
        <v>8</v>
      </c>
      <c r="E384" s="24">
        <v>0</v>
      </c>
    </row>
    <row r="385" spans="1:5" x14ac:dyDescent="0.25">
      <c r="A385" s="17" t="s">
        <v>612</v>
      </c>
      <c r="B385" s="18">
        <v>884</v>
      </c>
      <c r="C385">
        <v>0.32</v>
      </c>
      <c r="D385" s="18">
        <v>8</v>
      </c>
      <c r="E385" s="24">
        <v>0.43</v>
      </c>
    </row>
    <row r="386" spans="1:5" x14ac:dyDescent="0.25">
      <c r="A386" s="17" t="s">
        <v>613</v>
      </c>
      <c r="B386" s="18">
        <v>889</v>
      </c>
      <c r="C386">
        <v>0.51</v>
      </c>
      <c r="D386" s="18">
        <v>8</v>
      </c>
      <c r="E386" s="24">
        <v>0.02</v>
      </c>
    </row>
    <row r="387" spans="1:5" x14ac:dyDescent="0.25">
      <c r="A387" s="17" t="s">
        <v>614</v>
      </c>
      <c r="B387" s="18">
        <v>892</v>
      </c>
      <c r="C387">
        <v>0.27</v>
      </c>
      <c r="D387" s="18">
        <v>8</v>
      </c>
      <c r="E387" s="24">
        <v>0.01</v>
      </c>
    </row>
    <row r="388" spans="1:5" x14ac:dyDescent="0.25">
      <c r="A388" s="17" t="s">
        <v>615</v>
      </c>
      <c r="B388" s="18">
        <v>1026</v>
      </c>
      <c r="C388">
        <v>0.51</v>
      </c>
      <c r="D388" s="18">
        <v>8</v>
      </c>
      <c r="E388" s="24">
        <v>0.01</v>
      </c>
    </row>
    <row r="389" spans="1:5" x14ac:dyDescent="0.25">
      <c r="A389" s="17" t="s">
        <v>616</v>
      </c>
      <c r="B389" s="18">
        <v>1033</v>
      </c>
      <c r="C389">
        <v>0.42</v>
      </c>
      <c r="D389" s="18">
        <v>8</v>
      </c>
      <c r="E389" s="24">
        <v>0.12</v>
      </c>
    </row>
    <row r="390" spans="1:5" x14ac:dyDescent="0.25">
      <c r="A390" s="17" t="s">
        <v>617</v>
      </c>
      <c r="B390" s="18">
        <v>1036</v>
      </c>
      <c r="C390">
        <v>0.46</v>
      </c>
      <c r="D390" s="18">
        <v>8</v>
      </c>
      <c r="E390" s="24">
        <v>0.22</v>
      </c>
    </row>
    <row r="391" spans="1:5" x14ac:dyDescent="0.25">
      <c r="A391" s="17" t="s">
        <v>618</v>
      </c>
      <c r="B391" s="18">
        <v>506</v>
      </c>
      <c r="C391">
        <v>0.2</v>
      </c>
      <c r="D391" s="18">
        <v>9</v>
      </c>
      <c r="E391" s="24">
        <v>0</v>
      </c>
    </row>
    <row r="392" spans="1:5" x14ac:dyDescent="0.25">
      <c r="A392" s="17" t="s">
        <v>619</v>
      </c>
      <c r="B392" s="18">
        <v>513</v>
      </c>
      <c r="C392">
        <v>0.42</v>
      </c>
      <c r="D392" s="18">
        <v>9</v>
      </c>
      <c r="E392" s="24">
        <v>0</v>
      </c>
    </row>
    <row r="393" spans="1:5" x14ac:dyDescent="0.25">
      <c r="A393" s="17" t="s">
        <v>620</v>
      </c>
      <c r="B393" s="18">
        <v>547</v>
      </c>
      <c r="C393">
        <v>0.31</v>
      </c>
      <c r="D393" s="18">
        <v>9</v>
      </c>
      <c r="E393" s="24">
        <v>0.01</v>
      </c>
    </row>
    <row r="394" spans="1:5" x14ac:dyDescent="0.25">
      <c r="A394" s="17" t="s">
        <v>621</v>
      </c>
      <c r="B394" s="18">
        <v>558</v>
      </c>
      <c r="C394">
        <v>0.12</v>
      </c>
      <c r="D394" s="18">
        <v>9</v>
      </c>
      <c r="E394" s="24">
        <v>0</v>
      </c>
    </row>
    <row r="395" spans="1:5" x14ac:dyDescent="0.25">
      <c r="A395" s="17" t="s">
        <v>622</v>
      </c>
      <c r="B395" s="18">
        <v>559</v>
      </c>
      <c r="C395">
        <v>0.47</v>
      </c>
      <c r="D395" s="18">
        <v>9</v>
      </c>
      <c r="E395" s="24">
        <v>0.13</v>
      </c>
    </row>
    <row r="396" spans="1:5" x14ac:dyDescent="0.25">
      <c r="A396" s="17" t="s">
        <v>623</v>
      </c>
      <c r="B396" s="18">
        <v>646</v>
      </c>
      <c r="C396">
        <v>0.3</v>
      </c>
      <c r="D396" s="18">
        <v>9</v>
      </c>
      <c r="E396" s="24">
        <v>0.01</v>
      </c>
    </row>
    <row r="397" spans="1:5" x14ac:dyDescent="0.25">
      <c r="A397" s="17" t="s">
        <v>624</v>
      </c>
      <c r="B397" s="18">
        <v>670</v>
      </c>
      <c r="C397">
        <v>0.03</v>
      </c>
      <c r="D397" s="18">
        <v>9</v>
      </c>
      <c r="E397" s="24">
        <v>0</v>
      </c>
    </row>
    <row r="398" spans="1:5" x14ac:dyDescent="0.25">
      <c r="A398" s="17" t="s">
        <v>625</v>
      </c>
      <c r="B398" s="18">
        <v>678</v>
      </c>
      <c r="C398">
        <v>0.42</v>
      </c>
      <c r="D398" s="18">
        <v>9</v>
      </c>
      <c r="E398" s="24">
        <v>0.01</v>
      </c>
    </row>
    <row r="399" spans="1:5" x14ac:dyDescent="0.25">
      <c r="A399" s="17" t="s">
        <v>626</v>
      </c>
      <c r="B399" s="18">
        <v>696</v>
      </c>
      <c r="C399">
        <v>0.21</v>
      </c>
      <c r="D399" s="18">
        <v>9</v>
      </c>
      <c r="E399" s="24">
        <v>0.03</v>
      </c>
    </row>
    <row r="400" spans="1:5" x14ac:dyDescent="0.25">
      <c r="A400" s="17" t="s">
        <v>627</v>
      </c>
      <c r="B400" s="18">
        <v>724</v>
      </c>
      <c r="C400">
        <v>0.01</v>
      </c>
      <c r="D400" s="18">
        <v>9</v>
      </c>
      <c r="E400" s="24">
        <v>0.02</v>
      </c>
    </row>
    <row r="401" spans="1:5" x14ac:dyDescent="0.25">
      <c r="A401" s="17" t="s">
        <v>628</v>
      </c>
      <c r="B401" s="18">
        <v>726</v>
      </c>
      <c r="C401">
        <v>0.46</v>
      </c>
      <c r="D401" s="18">
        <v>9</v>
      </c>
      <c r="E401" s="24">
        <v>0.23</v>
      </c>
    </row>
    <row r="402" spans="1:5" x14ac:dyDescent="0.25">
      <c r="A402" s="17" t="s">
        <v>629</v>
      </c>
      <c r="B402" s="18">
        <v>732</v>
      </c>
      <c r="C402">
        <v>0.05</v>
      </c>
      <c r="D402" s="18">
        <v>9</v>
      </c>
      <c r="E402" s="24">
        <v>0</v>
      </c>
    </row>
    <row r="403" spans="1:5" x14ac:dyDescent="0.25">
      <c r="A403" s="17" t="s">
        <v>630</v>
      </c>
      <c r="B403" s="18">
        <v>742</v>
      </c>
      <c r="C403">
        <v>0.39</v>
      </c>
      <c r="D403" s="18">
        <v>9</v>
      </c>
      <c r="E403" s="24">
        <v>0.02</v>
      </c>
    </row>
    <row r="404" spans="1:5" x14ac:dyDescent="0.25">
      <c r="A404" s="17" t="s">
        <v>631</v>
      </c>
      <c r="B404" s="18">
        <v>770</v>
      </c>
      <c r="C404">
        <v>0.01</v>
      </c>
      <c r="D404" s="18">
        <v>9</v>
      </c>
      <c r="E404" s="24">
        <v>0</v>
      </c>
    </row>
    <row r="405" spans="1:5" x14ac:dyDescent="0.25">
      <c r="A405" s="17" t="s">
        <v>632</v>
      </c>
      <c r="B405" s="18">
        <v>772</v>
      </c>
      <c r="C405">
        <v>0.59</v>
      </c>
      <c r="D405" s="18">
        <v>9</v>
      </c>
      <c r="E405" s="24">
        <v>0.27</v>
      </c>
    </row>
    <row r="406" spans="1:5" x14ac:dyDescent="0.25">
      <c r="A406" s="17" t="s">
        <v>633</v>
      </c>
      <c r="B406" s="18">
        <v>795</v>
      </c>
      <c r="C406">
        <v>0.21</v>
      </c>
      <c r="D406" s="18">
        <v>9</v>
      </c>
      <c r="E406" s="24">
        <v>0.05</v>
      </c>
    </row>
    <row r="407" spans="1:5" x14ac:dyDescent="0.25">
      <c r="A407" s="17" t="s">
        <v>634</v>
      </c>
      <c r="B407" s="18">
        <v>837</v>
      </c>
      <c r="C407">
        <v>0.42</v>
      </c>
      <c r="D407" s="18">
        <v>9</v>
      </c>
      <c r="E407" s="24">
        <v>0</v>
      </c>
    </row>
    <row r="408" spans="1:5" x14ac:dyDescent="0.25">
      <c r="A408" s="17" t="s">
        <v>635</v>
      </c>
      <c r="B408" s="18">
        <v>909</v>
      </c>
      <c r="C408">
        <v>0.25</v>
      </c>
      <c r="D408" s="18">
        <v>9</v>
      </c>
      <c r="E408" s="24">
        <v>0</v>
      </c>
    </row>
    <row r="409" spans="1:5" x14ac:dyDescent="0.25">
      <c r="A409" s="17" t="s">
        <v>636</v>
      </c>
      <c r="B409" s="18">
        <v>1022</v>
      </c>
      <c r="C409">
        <v>0.66</v>
      </c>
      <c r="D409" s="18">
        <v>9</v>
      </c>
      <c r="E409" s="24">
        <v>0.02</v>
      </c>
    </row>
    <row r="410" spans="1:5" x14ac:dyDescent="0.25">
      <c r="A410" s="17" t="s">
        <v>637</v>
      </c>
      <c r="B410" s="18">
        <v>1038</v>
      </c>
      <c r="C410">
        <v>0.13</v>
      </c>
      <c r="D410" s="18">
        <v>9</v>
      </c>
      <c r="E410" s="24">
        <v>0.12</v>
      </c>
    </row>
    <row r="411" spans="1:5" x14ac:dyDescent="0.25">
      <c r="A411" s="17" t="s">
        <v>638</v>
      </c>
      <c r="B411" s="18">
        <v>556</v>
      </c>
      <c r="C411">
        <v>0.79</v>
      </c>
      <c r="D411" s="18">
        <v>10</v>
      </c>
      <c r="E411" s="24">
        <v>0.04</v>
      </c>
    </row>
    <row r="412" spans="1:5" x14ac:dyDescent="0.25">
      <c r="A412" s="17" t="s">
        <v>639</v>
      </c>
      <c r="B412" s="18">
        <v>560</v>
      </c>
      <c r="C412">
        <v>0.04</v>
      </c>
      <c r="D412" s="18">
        <v>10</v>
      </c>
      <c r="E412" s="24">
        <v>0.13</v>
      </c>
    </row>
    <row r="413" spans="1:5" x14ac:dyDescent="0.25">
      <c r="A413" s="17" t="s">
        <v>640</v>
      </c>
      <c r="B413" s="18">
        <v>569</v>
      </c>
      <c r="C413">
        <v>0</v>
      </c>
      <c r="D413" s="18">
        <v>10</v>
      </c>
      <c r="E413" s="24">
        <v>0</v>
      </c>
    </row>
    <row r="414" spans="1:5" x14ac:dyDescent="0.25">
      <c r="A414" s="17" t="s">
        <v>641</v>
      </c>
      <c r="B414" s="18">
        <v>571</v>
      </c>
      <c r="C414">
        <v>0.02</v>
      </c>
      <c r="D414" s="18">
        <v>10</v>
      </c>
      <c r="E414" s="24">
        <v>0</v>
      </c>
    </row>
    <row r="415" spans="1:5" x14ac:dyDescent="0.25">
      <c r="A415" s="17" t="s">
        <v>642</v>
      </c>
      <c r="B415" s="18">
        <v>589</v>
      </c>
      <c r="C415">
        <v>7.0000000000000007E-2</v>
      </c>
      <c r="D415" s="18">
        <v>10</v>
      </c>
      <c r="E415" s="24">
        <v>0</v>
      </c>
    </row>
    <row r="416" spans="1:5" x14ac:dyDescent="0.25">
      <c r="A416" s="17" t="s">
        <v>643</v>
      </c>
      <c r="B416" s="18">
        <v>618</v>
      </c>
      <c r="C416">
        <v>0.31</v>
      </c>
      <c r="D416" s="18">
        <v>10</v>
      </c>
      <c r="E416" s="24">
        <v>0.14000000000000001</v>
      </c>
    </row>
    <row r="417" spans="1:5" x14ac:dyDescent="0.25">
      <c r="A417" s="17" t="s">
        <v>644</v>
      </c>
      <c r="B417" s="18">
        <v>674</v>
      </c>
      <c r="C417">
        <v>0.31</v>
      </c>
      <c r="D417" s="18">
        <v>10</v>
      </c>
      <c r="E417" s="24">
        <v>0.05</v>
      </c>
    </row>
    <row r="418" spans="1:5" x14ac:dyDescent="0.25">
      <c r="A418" s="17" t="s">
        <v>645</v>
      </c>
      <c r="B418" s="18">
        <v>676</v>
      </c>
      <c r="C418">
        <v>0.27</v>
      </c>
      <c r="D418" s="18">
        <v>10</v>
      </c>
      <c r="E418" s="24">
        <v>0.2</v>
      </c>
    </row>
    <row r="419" spans="1:5" x14ac:dyDescent="0.25">
      <c r="A419" s="17" t="s">
        <v>646</v>
      </c>
      <c r="B419" s="18">
        <v>689</v>
      </c>
      <c r="C419">
        <v>0.04</v>
      </c>
      <c r="D419" s="18">
        <v>10</v>
      </c>
      <c r="E419" s="24">
        <v>0.04</v>
      </c>
    </row>
    <row r="420" spans="1:5" x14ac:dyDescent="0.25">
      <c r="A420" s="17" t="s">
        <v>647</v>
      </c>
      <c r="B420" s="18">
        <v>716</v>
      </c>
      <c r="C420">
        <v>0.05</v>
      </c>
      <c r="D420" s="18">
        <v>10</v>
      </c>
      <c r="E420" s="24">
        <v>0.23</v>
      </c>
    </row>
    <row r="421" spans="1:5" x14ac:dyDescent="0.25">
      <c r="A421" s="17" t="s">
        <v>648</v>
      </c>
      <c r="B421" s="18">
        <v>736</v>
      </c>
      <c r="C421">
        <v>0.28999999999999998</v>
      </c>
      <c r="D421" s="18">
        <v>10</v>
      </c>
      <c r="E421" s="24">
        <v>7.0000000000000007E-2</v>
      </c>
    </row>
    <row r="422" spans="1:5" x14ac:dyDescent="0.25">
      <c r="A422" s="17" t="s">
        <v>649</v>
      </c>
      <c r="B422" s="18">
        <v>752</v>
      </c>
      <c r="C422">
        <v>0.28999999999999998</v>
      </c>
      <c r="D422" s="18">
        <v>10</v>
      </c>
      <c r="E422" s="24">
        <v>0.1</v>
      </c>
    </row>
    <row r="423" spans="1:5" x14ac:dyDescent="0.25">
      <c r="A423" s="17" t="s">
        <v>650</v>
      </c>
      <c r="B423" s="18">
        <v>765</v>
      </c>
      <c r="C423">
        <v>0.23</v>
      </c>
      <c r="D423" s="18">
        <v>10</v>
      </c>
      <c r="E423" s="24">
        <v>0.16</v>
      </c>
    </row>
    <row r="424" spans="1:5" x14ac:dyDescent="0.25">
      <c r="A424" s="17" t="s">
        <v>651</v>
      </c>
      <c r="B424" s="18">
        <v>835</v>
      </c>
      <c r="C424">
        <v>0.84</v>
      </c>
      <c r="D424" s="18">
        <v>10</v>
      </c>
      <c r="E424" s="24">
        <v>0.05</v>
      </c>
    </row>
    <row r="425" spans="1:5" x14ac:dyDescent="0.25">
      <c r="A425" s="17" t="s">
        <v>652</v>
      </c>
      <c r="B425" s="18">
        <v>897</v>
      </c>
      <c r="C425">
        <v>0.65</v>
      </c>
      <c r="D425" s="18">
        <v>10</v>
      </c>
      <c r="E425" s="24">
        <v>0.04</v>
      </c>
    </row>
    <row r="426" spans="1:5" x14ac:dyDescent="0.25">
      <c r="A426" s="17" t="s">
        <v>653</v>
      </c>
      <c r="B426" s="18">
        <v>898</v>
      </c>
      <c r="C426">
        <v>0.02</v>
      </c>
      <c r="D426" s="18">
        <v>10</v>
      </c>
      <c r="E426" s="24">
        <v>0.22</v>
      </c>
    </row>
    <row r="427" spans="1:5" x14ac:dyDescent="0.25">
      <c r="A427" s="17" t="s">
        <v>654</v>
      </c>
      <c r="B427" s="18">
        <v>908</v>
      </c>
      <c r="C427">
        <v>0.64</v>
      </c>
      <c r="D427" s="18">
        <v>10</v>
      </c>
      <c r="E427" s="24">
        <v>0.27</v>
      </c>
    </row>
    <row r="428" spans="1:5" x14ac:dyDescent="0.25">
      <c r="A428" s="17" t="s">
        <v>655</v>
      </c>
      <c r="B428" s="18">
        <v>920</v>
      </c>
      <c r="C428">
        <v>0</v>
      </c>
      <c r="D428" s="18">
        <v>10</v>
      </c>
      <c r="E428" s="24">
        <v>0</v>
      </c>
    </row>
    <row r="429" spans="1:5" x14ac:dyDescent="0.25">
      <c r="A429" s="17" t="s">
        <v>656</v>
      </c>
      <c r="B429" s="18">
        <v>921</v>
      </c>
      <c r="C429">
        <v>0</v>
      </c>
      <c r="D429" s="18">
        <v>10</v>
      </c>
      <c r="E429" s="24">
        <v>0</v>
      </c>
    </row>
    <row r="430" spans="1:5" x14ac:dyDescent="0.25">
      <c r="A430" s="17" t="s">
        <v>657</v>
      </c>
      <c r="B430" s="18">
        <v>926</v>
      </c>
      <c r="C430">
        <v>0.28999999999999998</v>
      </c>
      <c r="D430" s="18">
        <v>10</v>
      </c>
      <c r="E430" s="24">
        <v>0</v>
      </c>
    </row>
    <row r="431" spans="1:5" x14ac:dyDescent="0.25">
      <c r="A431" s="17" t="s">
        <v>658</v>
      </c>
      <c r="B431" s="18">
        <v>979</v>
      </c>
      <c r="C431">
        <v>0.02</v>
      </c>
      <c r="D431" s="18">
        <v>10</v>
      </c>
      <c r="E431" s="24">
        <v>0</v>
      </c>
    </row>
    <row r="432" spans="1:5" x14ac:dyDescent="0.25">
      <c r="A432" s="17" t="s">
        <v>659</v>
      </c>
      <c r="B432" s="18">
        <v>996</v>
      </c>
      <c r="C432">
        <v>0.19</v>
      </c>
      <c r="D432" s="18">
        <v>10</v>
      </c>
      <c r="E432" s="24">
        <v>0</v>
      </c>
    </row>
    <row r="433" spans="1:5" x14ac:dyDescent="0.25">
      <c r="A433" s="17" t="s">
        <v>660</v>
      </c>
      <c r="B433" s="18">
        <v>1004</v>
      </c>
      <c r="C433">
        <v>0.04</v>
      </c>
      <c r="D433" s="18">
        <v>10</v>
      </c>
      <c r="E433" s="24">
        <v>0.04</v>
      </c>
    </row>
    <row r="434" spans="1:5" x14ac:dyDescent="0.25">
      <c r="A434" s="17" t="s">
        <v>661</v>
      </c>
      <c r="B434" s="18">
        <v>1015</v>
      </c>
      <c r="C434">
        <v>0.91</v>
      </c>
      <c r="D434" s="18">
        <v>10</v>
      </c>
      <c r="E434" s="24">
        <v>0.12</v>
      </c>
    </row>
    <row r="435" spans="1:5" x14ac:dyDescent="0.25">
      <c r="A435" s="17" t="s">
        <v>662</v>
      </c>
      <c r="B435" s="18">
        <v>1025</v>
      </c>
      <c r="C435">
        <v>0.19</v>
      </c>
      <c r="D435" s="18">
        <v>10</v>
      </c>
      <c r="E435" s="24">
        <v>0.06</v>
      </c>
    </row>
    <row r="436" spans="1:5" x14ac:dyDescent="0.25">
      <c r="A436" s="17" t="s">
        <v>663</v>
      </c>
      <c r="B436" s="18">
        <v>1037</v>
      </c>
      <c r="C436">
        <v>0.23</v>
      </c>
      <c r="D436" s="18">
        <v>10</v>
      </c>
      <c r="E436" s="24">
        <v>0.12</v>
      </c>
    </row>
    <row r="437" spans="1:5" x14ac:dyDescent="0.25">
      <c r="A437" s="17" t="s">
        <v>664</v>
      </c>
      <c r="B437" s="18">
        <v>1039</v>
      </c>
      <c r="C437">
        <v>0.36</v>
      </c>
      <c r="D437" s="18">
        <v>10</v>
      </c>
      <c r="E437" s="24">
        <v>0.01</v>
      </c>
    </row>
    <row r="438" spans="1:5" x14ac:dyDescent="0.25">
      <c r="A438" s="17" t="s">
        <v>665</v>
      </c>
      <c r="B438" s="18">
        <v>514</v>
      </c>
      <c r="C438">
        <v>0</v>
      </c>
      <c r="D438" s="18">
        <v>11</v>
      </c>
      <c r="E438" s="24">
        <v>0</v>
      </c>
    </row>
    <row r="439" spans="1:5" x14ac:dyDescent="0.25">
      <c r="A439" s="17" t="s">
        <v>666</v>
      </c>
      <c r="B439" s="18">
        <v>595</v>
      </c>
      <c r="C439">
        <v>0.13</v>
      </c>
      <c r="D439" s="18">
        <v>11</v>
      </c>
      <c r="E439" s="24">
        <v>0.16</v>
      </c>
    </row>
    <row r="440" spans="1:5" x14ac:dyDescent="0.25">
      <c r="A440" s="17" t="s">
        <v>667</v>
      </c>
      <c r="B440" s="18">
        <v>697</v>
      </c>
      <c r="C440">
        <v>0.52</v>
      </c>
      <c r="D440" s="18">
        <v>11</v>
      </c>
      <c r="E440" s="24">
        <v>0</v>
      </c>
    </row>
    <row r="441" spans="1:5" x14ac:dyDescent="0.25">
      <c r="A441" s="17" t="s">
        <v>668</v>
      </c>
      <c r="B441" s="18">
        <v>703</v>
      </c>
      <c r="C441">
        <v>0.66</v>
      </c>
      <c r="D441" s="18">
        <v>11</v>
      </c>
      <c r="E441" s="24">
        <v>0.14000000000000001</v>
      </c>
    </row>
    <row r="442" spans="1:5" x14ac:dyDescent="0.25">
      <c r="A442" s="17" t="s">
        <v>669</v>
      </c>
      <c r="B442" s="18">
        <v>741</v>
      </c>
      <c r="C442">
        <v>0.03</v>
      </c>
      <c r="D442" s="18">
        <v>11</v>
      </c>
      <c r="E442" s="24">
        <v>0</v>
      </c>
    </row>
    <row r="443" spans="1:5" x14ac:dyDescent="0.25">
      <c r="A443" s="17" t="s">
        <v>670</v>
      </c>
      <c r="B443" s="18">
        <v>819</v>
      </c>
      <c r="C443">
        <v>0.53</v>
      </c>
      <c r="D443" s="18">
        <v>11</v>
      </c>
      <c r="E443" s="24">
        <v>0.14000000000000001</v>
      </c>
    </row>
    <row r="444" spans="1:5" x14ac:dyDescent="0.25">
      <c r="A444" s="17" t="s">
        <v>671</v>
      </c>
      <c r="B444" s="18">
        <v>846</v>
      </c>
      <c r="C444">
        <v>0.86</v>
      </c>
      <c r="D444" s="18">
        <v>11</v>
      </c>
      <c r="E444" s="24">
        <v>0.05</v>
      </c>
    </row>
    <row r="445" spans="1:5" x14ac:dyDescent="0.25">
      <c r="A445" s="17" t="s">
        <v>672</v>
      </c>
      <c r="B445" s="18">
        <v>873</v>
      </c>
      <c r="C445">
        <v>0.22</v>
      </c>
      <c r="D445" s="18">
        <v>11</v>
      </c>
      <c r="E445" s="24">
        <v>0</v>
      </c>
    </row>
    <row r="446" spans="1:5" x14ac:dyDescent="0.25">
      <c r="A446" s="27" t="s">
        <v>673</v>
      </c>
      <c r="B446" s="28">
        <v>956</v>
      </c>
      <c r="C446">
        <v>0.54</v>
      </c>
      <c r="D446" s="28">
        <v>11</v>
      </c>
      <c r="E446" s="29">
        <v>0.7</v>
      </c>
    </row>
    <row r="447" spans="1:5" x14ac:dyDescent="0.25">
      <c r="A447" s="17" t="s">
        <v>674</v>
      </c>
      <c r="B447" s="18">
        <v>1016</v>
      </c>
      <c r="C447">
        <v>0.08</v>
      </c>
      <c r="D447" s="18">
        <v>11</v>
      </c>
      <c r="E447" s="24">
        <v>0.21</v>
      </c>
    </row>
    <row r="448" spans="1:5" x14ac:dyDescent="0.25">
      <c r="A448" s="17" t="s">
        <v>675</v>
      </c>
      <c r="B448" s="18">
        <v>612</v>
      </c>
      <c r="C448">
        <v>0.6</v>
      </c>
      <c r="D448" s="18">
        <v>12</v>
      </c>
      <c r="E448" s="24">
        <v>0.02</v>
      </c>
    </row>
    <row r="449" spans="1:5" x14ac:dyDescent="0.25">
      <c r="A449" s="17" t="s">
        <v>676</v>
      </c>
      <c r="B449" s="18">
        <v>777</v>
      </c>
      <c r="C449">
        <v>0.28999999999999998</v>
      </c>
      <c r="D449" s="18">
        <v>12</v>
      </c>
      <c r="E449" s="24">
        <v>0.02</v>
      </c>
    </row>
    <row r="450" spans="1:5" x14ac:dyDescent="0.25">
      <c r="A450" s="17" t="s">
        <v>677</v>
      </c>
      <c r="B450" s="18">
        <v>859</v>
      </c>
      <c r="C450">
        <v>0.11</v>
      </c>
      <c r="D450" s="18">
        <v>12</v>
      </c>
      <c r="E450" s="24">
        <v>0.02</v>
      </c>
    </row>
    <row r="451" spans="1:5" x14ac:dyDescent="0.25">
      <c r="A451" s="17" t="s">
        <v>678</v>
      </c>
      <c r="B451" s="18">
        <v>1040</v>
      </c>
      <c r="C451">
        <v>0.35</v>
      </c>
      <c r="D451" s="18">
        <v>12</v>
      </c>
      <c r="E451" s="24">
        <v>0.14000000000000001</v>
      </c>
    </row>
    <row r="452" spans="1:5" x14ac:dyDescent="0.25">
      <c r="A452" s="17" t="s">
        <v>679</v>
      </c>
      <c r="B452" s="18">
        <v>520</v>
      </c>
      <c r="C452">
        <v>0.86</v>
      </c>
      <c r="D452" s="18">
        <v>13</v>
      </c>
      <c r="E452" s="24">
        <v>0.02</v>
      </c>
    </row>
    <row r="453" spans="1:5" x14ac:dyDescent="0.25">
      <c r="A453" s="17" t="s">
        <v>680</v>
      </c>
      <c r="B453" s="18">
        <v>551</v>
      </c>
      <c r="C453">
        <v>0.96</v>
      </c>
      <c r="D453" s="18">
        <v>13</v>
      </c>
      <c r="E453" s="24">
        <v>0.06</v>
      </c>
    </row>
    <row r="454" spans="1:5" x14ac:dyDescent="0.25">
      <c r="A454" s="17" t="s">
        <v>681</v>
      </c>
      <c r="B454" s="18">
        <v>561</v>
      </c>
      <c r="C454">
        <v>0.54</v>
      </c>
      <c r="D454" s="18">
        <v>13</v>
      </c>
      <c r="E454" s="24">
        <v>0.15</v>
      </c>
    </row>
    <row r="455" spans="1:5" x14ac:dyDescent="0.25">
      <c r="A455" s="17" t="s">
        <v>682</v>
      </c>
      <c r="B455" s="18">
        <v>576</v>
      </c>
      <c r="C455">
        <v>0.33</v>
      </c>
      <c r="D455" s="18">
        <v>13</v>
      </c>
      <c r="E455" s="24">
        <v>0.17</v>
      </c>
    </row>
    <row r="456" spans="1:5" x14ac:dyDescent="0.25">
      <c r="A456" s="17" t="s">
        <v>683</v>
      </c>
      <c r="B456" s="18">
        <v>634</v>
      </c>
      <c r="C456">
        <v>0.67</v>
      </c>
      <c r="D456" s="18">
        <v>13</v>
      </c>
      <c r="E456" s="24">
        <v>0.13</v>
      </c>
    </row>
    <row r="457" spans="1:5" x14ac:dyDescent="0.25">
      <c r="A457" s="17" t="s">
        <v>684</v>
      </c>
      <c r="B457" s="18">
        <v>647</v>
      </c>
      <c r="C457">
        <v>0.48</v>
      </c>
      <c r="D457" s="18">
        <v>13</v>
      </c>
      <c r="E457" s="24">
        <v>0</v>
      </c>
    </row>
    <row r="458" spans="1:5" x14ac:dyDescent="0.25">
      <c r="A458" s="17" t="s">
        <v>685</v>
      </c>
      <c r="B458" s="18">
        <v>690</v>
      </c>
      <c r="C458">
        <v>0.57999999999999996</v>
      </c>
      <c r="D458" s="18">
        <v>13</v>
      </c>
      <c r="E458" s="24">
        <v>0.03</v>
      </c>
    </row>
    <row r="459" spans="1:5" x14ac:dyDescent="0.25">
      <c r="A459" s="17" t="s">
        <v>686</v>
      </c>
      <c r="B459" s="18">
        <v>709</v>
      </c>
      <c r="C459">
        <v>0.81</v>
      </c>
      <c r="D459" s="18">
        <v>13</v>
      </c>
      <c r="E459" s="24">
        <v>0.3</v>
      </c>
    </row>
    <row r="460" spans="1:5" x14ac:dyDescent="0.25">
      <c r="A460" s="17" t="s">
        <v>687</v>
      </c>
      <c r="B460" s="18">
        <v>751</v>
      </c>
      <c r="C460">
        <v>0.36</v>
      </c>
      <c r="D460" s="18">
        <v>13</v>
      </c>
      <c r="E460" s="24">
        <v>0.02</v>
      </c>
    </row>
    <row r="461" spans="1:5" x14ac:dyDescent="0.25">
      <c r="A461" s="17" t="s">
        <v>688</v>
      </c>
      <c r="B461" s="18">
        <v>807</v>
      </c>
      <c r="C461">
        <v>0.63</v>
      </c>
      <c r="D461" s="18">
        <v>13</v>
      </c>
      <c r="E461" s="24">
        <v>0.02</v>
      </c>
    </row>
    <row r="462" spans="1:5" x14ac:dyDescent="0.25">
      <c r="A462" s="17" t="s">
        <v>689</v>
      </c>
      <c r="B462" s="18">
        <v>810</v>
      </c>
      <c r="C462">
        <v>0</v>
      </c>
      <c r="D462" s="18">
        <v>13</v>
      </c>
      <c r="E462" s="24">
        <v>0</v>
      </c>
    </row>
    <row r="463" spans="1:5" x14ac:dyDescent="0.25">
      <c r="A463" s="17" t="s">
        <v>690</v>
      </c>
      <c r="B463" s="18">
        <v>875</v>
      </c>
      <c r="C463">
        <v>0.28999999999999998</v>
      </c>
      <c r="D463" s="18">
        <v>13</v>
      </c>
      <c r="E463" s="24">
        <v>0.03</v>
      </c>
    </row>
    <row r="464" spans="1:5" x14ac:dyDescent="0.25">
      <c r="A464" s="17" t="s">
        <v>691</v>
      </c>
      <c r="B464" s="18">
        <v>981</v>
      </c>
      <c r="C464">
        <v>0.43</v>
      </c>
      <c r="D464" s="18">
        <v>13</v>
      </c>
      <c r="E464" s="24">
        <v>0</v>
      </c>
    </row>
    <row r="465" spans="1:10" x14ac:dyDescent="0.25">
      <c r="A465" s="17" t="s">
        <v>692</v>
      </c>
      <c r="B465" s="18">
        <v>540</v>
      </c>
      <c r="C465">
        <v>0.12</v>
      </c>
      <c r="D465" s="18">
        <v>14</v>
      </c>
      <c r="E465" s="24">
        <v>0</v>
      </c>
    </row>
    <row r="466" spans="1:10" x14ac:dyDescent="0.25">
      <c r="A466" s="17" t="s">
        <v>693</v>
      </c>
      <c r="B466" s="18">
        <v>567</v>
      </c>
      <c r="C466">
        <v>0.01</v>
      </c>
      <c r="D466" s="18">
        <v>14</v>
      </c>
      <c r="E466" s="24">
        <v>0</v>
      </c>
    </row>
    <row r="467" spans="1:10" x14ac:dyDescent="0.25">
      <c r="A467" s="17" t="s">
        <v>694</v>
      </c>
      <c r="B467" s="18">
        <v>575</v>
      </c>
      <c r="C467">
        <v>0.03</v>
      </c>
      <c r="D467" s="18">
        <v>14</v>
      </c>
      <c r="E467" s="24">
        <v>0</v>
      </c>
    </row>
    <row r="468" spans="1:10" x14ac:dyDescent="0.25">
      <c r="A468" s="17" t="s">
        <v>695</v>
      </c>
      <c r="B468" s="18">
        <v>652</v>
      </c>
      <c r="C468">
        <v>0</v>
      </c>
      <c r="D468" s="18">
        <v>14</v>
      </c>
      <c r="E468" s="24">
        <v>0</v>
      </c>
    </row>
    <row r="469" spans="1:10" x14ac:dyDescent="0.25">
      <c r="A469" s="17" t="s">
        <v>696</v>
      </c>
      <c r="B469" s="18">
        <v>655</v>
      </c>
      <c r="C469">
        <v>0.61</v>
      </c>
      <c r="D469" s="18">
        <v>14</v>
      </c>
      <c r="E469" s="24">
        <v>0.05</v>
      </c>
    </row>
    <row r="470" spans="1:10" x14ac:dyDescent="0.25">
      <c r="A470" s="17" t="s">
        <v>697</v>
      </c>
      <c r="B470" s="18">
        <v>761</v>
      </c>
      <c r="C470">
        <v>0.28000000000000003</v>
      </c>
      <c r="D470" s="18">
        <v>14</v>
      </c>
      <c r="E470" s="24">
        <v>0</v>
      </c>
    </row>
    <row r="471" spans="1:10" x14ac:dyDescent="0.25">
      <c r="A471" s="17" t="s">
        <v>698</v>
      </c>
      <c r="B471" s="18">
        <v>776</v>
      </c>
      <c r="C471">
        <v>0.63</v>
      </c>
      <c r="D471" s="18">
        <v>14</v>
      </c>
      <c r="E471" s="24">
        <v>0</v>
      </c>
    </row>
    <row r="472" spans="1:10" x14ac:dyDescent="0.25">
      <c r="A472" s="17" t="s">
        <v>699</v>
      </c>
      <c r="B472" s="18">
        <v>1027</v>
      </c>
      <c r="C472">
        <v>0.31</v>
      </c>
      <c r="D472" s="18">
        <v>14</v>
      </c>
      <c r="E472" s="24">
        <v>0.05</v>
      </c>
    </row>
    <row r="473" spans="1:10" x14ac:dyDescent="0.25">
      <c r="A473" s="17" t="s">
        <v>700</v>
      </c>
      <c r="B473" s="18">
        <v>590</v>
      </c>
      <c r="C473">
        <v>0.75</v>
      </c>
      <c r="D473" s="18">
        <v>15</v>
      </c>
      <c r="E473" s="24">
        <v>0.1</v>
      </c>
    </row>
    <row r="474" spans="1:10" x14ac:dyDescent="0.25">
      <c r="A474" s="17" t="s">
        <v>701</v>
      </c>
      <c r="B474" s="18">
        <v>615</v>
      </c>
      <c r="C474">
        <v>0</v>
      </c>
      <c r="D474" s="18">
        <v>15</v>
      </c>
      <c r="E474" s="24">
        <v>0</v>
      </c>
    </row>
    <row r="475" spans="1:10" x14ac:dyDescent="0.25">
      <c r="A475" s="17" t="s">
        <v>702</v>
      </c>
      <c r="B475" s="18">
        <v>896</v>
      </c>
      <c r="C475">
        <v>0.33</v>
      </c>
      <c r="D475" s="18">
        <v>15</v>
      </c>
      <c r="E475" s="24">
        <v>0</v>
      </c>
    </row>
    <row r="476" spans="1:10" x14ac:dyDescent="0.25">
      <c r="A476" s="17" t="s">
        <v>703</v>
      </c>
      <c r="B476" s="18">
        <v>939</v>
      </c>
      <c r="C476">
        <v>0.73</v>
      </c>
      <c r="D476" s="18">
        <v>15</v>
      </c>
      <c r="E476" s="24">
        <v>0.01</v>
      </c>
    </row>
    <row r="477" spans="1:10" x14ac:dyDescent="0.25">
      <c r="A477" s="17" t="s">
        <v>704</v>
      </c>
      <c r="B477" s="18">
        <v>982</v>
      </c>
      <c r="C477">
        <v>0.67</v>
      </c>
      <c r="D477" s="18">
        <v>15</v>
      </c>
      <c r="E477" s="24">
        <v>0.21</v>
      </c>
    </row>
    <row r="478" spans="1:10" x14ac:dyDescent="0.25">
      <c r="A478" s="17" t="s">
        <v>705</v>
      </c>
      <c r="B478" s="18">
        <v>1046</v>
      </c>
      <c r="C478">
        <v>0.02</v>
      </c>
      <c r="D478" s="18">
        <v>15</v>
      </c>
      <c r="E478" s="24">
        <v>0</v>
      </c>
    </row>
    <row r="479" spans="1:10" x14ac:dyDescent="0.25">
      <c r="A479" s="17" t="s">
        <v>706</v>
      </c>
      <c r="B479" s="18">
        <v>503</v>
      </c>
      <c r="C479">
        <v>0.6</v>
      </c>
      <c r="D479" s="18">
        <v>16</v>
      </c>
      <c r="E479" s="24">
        <v>0</v>
      </c>
      <c r="F479" s="15"/>
      <c r="J479" s="15"/>
    </row>
    <row r="480" spans="1:10" x14ac:dyDescent="0.25">
      <c r="A480" s="17" t="s">
        <v>707</v>
      </c>
      <c r="B480" s="18">
        <v>509</v>
      </c>
      <c r="C480">
        <v>1</v>
      </c>
      <c r="D480" s="18">
        <v>16</v>
      </c>
      <c r="E480" s="24">
        <v>0.01</v>
      </c>
    </row>
    <row r="481" spans="1:5" x14ac:dyDescent="0.25">
      <c r="A481" s="17" t="s">
        <v>708</v>
      </c>
      <c r="B481" s="18">
        <v>536</v>
      </c>
      <c r="C481">
        <v>0.26</v>
      </c>
      <c r="D481" s="18">
        <v>16</v>
      </c>
      <c r="E481" s="24">
        <v>0</v>
      </c>
    </row>
    <row r="482" spans="1:5" x14ac:dyDescent="0.25">
      <c r="A482" s="17" t="s">
        <v>709</v>
      </c>
      <c r="B482" s="18">
        <v>915</v>
      </c>
      <c r="C482">
        <v>0</v>
      </c>
      <c r="D482" s="18">
        <v>16</v>
      </c>
      <c r="E482" s="24">
        <v>0</v>
      </c>
    </row>
    <row r="483" spans="1:5" x14ac:dyDescent="0.25">
      <c r="A483" s="17" t="s">
        <v>710</v>
      </c>
      <c r="B483" s="18">
        <v>931</v>
      </c>
      <c r="C483">
        <v>0.97</v>
      </c>
      <c r="D483" s="18">
        <v>16</v>
      </c>
      <c r="E483" s="24">
        <v>0</v>
      </c>
    </row>
    <row r="484" spans="1:5" x14ac:dyDescent="0.25">
      <c r="A484" s="17" t="s">
        <v>711</v>
      </c>
      <c r="B484" s="18">
        <v>1045</v>
      </c>
      <c r="C484">
        <v>0.44</v>
      </c>
      <c r="D484" s="18">
        <v>16</v>
      </c>
      <c r="E484" s="24">
        <v>0</v>
      </c>
    </row>
    <row r="485" spans="1:5" x14ac:dyDescent="0.25">
      <c r="A485" s="17" t="s">
        <v>712</v>
      </c>
      <c r="B485" s="18">
        <v>616</v>
      </c>
      <c r="C485">
        <v>0.01</v>
      </c>
      <c r="D485" s="18">
        <v>17</v>
      </c>
      <c r="E485" s="24">
        <v>0</v>
      </c>
    </row>
    <row r="486" spans="1:5" x14ac:dyDescent="0.25">
      <c r="A486" s="17" t="s">
        <v>713</v>
      </c>
      <c r="B486" s="18">
        <v>673</v>
      </c>
      <c r="C486">
        <v>0.7</v>
      </c>
      <c r="D486" s="18">
        <v>17</v>
      </c>
      <c r="E486" s="24">
        <v>0</v>
      </c>
    </row>
    <row r="487" spans="1:5" x14ac:dyDescent="0.25">
      <c r="A487" s="17" t="s">
        <v>714</v>
      </c>
      <c r="B487" s="18">
        <v>797</v>
      </c>
      <c r="C487">
        <v>0.31</v>
      </c>
      <c r="D487" s="18">
        <v>17</v>
      </c>
      <c r="E487" s="24">
        <v>0.02</v>
      </c>
    </row>
    <row r="488" spans="1:5" x14ac:dyDescent="0.25">
      <c r="A488" s="17" t="s">
        <v>715</v>
      </c>
      <c r="B488" s="18">
        <v>798</v>
      </c>
      <c r="C488">
        <v>0.23</v>
      </c>
      <c r="D488" s="18">
        <v>17</v>
      </c>
      <c r="E488" s="24">
        <v>0</v>
      </c>
    </row>
    <row r="489" spans="1:5" x14ac:dyDescent="0.25">
      <c r="A489" s="17" t="s">
        <v>716</v>
      </c>
      <c r="B489" s="18">
        <v>803</v>
      </c>
      <c r="C489">
        <v>0.89</v>
      </c>
      <c r="D489" s="18">
        <v>17</v>
      </c>
      <c r="E489" s="24">
        <v>0.02</v>
      </c>
    </row>
    <row r="490" spans="1:5" x14ac:dyDescent="0.25">
      <c r="A490" s="17" t="s">
        <v>717</v>
      </c>
      <c r="B490" s="18">
        <v>702</v>
      </c>
      <c r="C490">
        <v>0.76</v>
      </c>
      <c r="D490" s="18">
        <v>18</v>
      </c>
      <c r="E490" s="24">
        <v>0</v>
      </c>
    </row>
    <row r="491" spans="1:5" x14ac:dyDescent="0.25">
      <c r="A491" s="17" t="s">
        <v>718</v>
      </c>
      <c r="B491" s="18">
        <v>759</v>
      </c>
      <c r="C491">
        <v>0.1</v>
      </c>
      <c r="D491" s="18">
        <v>18</v>
      </c>
      <c r="E491" s="24">
        <v>0</v>
      </c>
    </row>
    <row r="492" spans="1:5" x14ac:dyDescent="0.25">
      <c r="A492" s="17" t="s">
        <v>719</v>
      </c>
      <c r="B492" s="18">
        <v>907</v>
      </c>
      <c r="C492">
        <v>0</v>
      </c>
      <c r="D492" s="18">
        <v>19</v>
      </c>
      <c r="E492" s="24">
        <v>0</v>
      </c>
    </row>
    <row r="493" spans="1:5" x14ac:dyDescent="0.25">
      <c r="A493" s="17" t="s">
        <v>720</v>
      </c>
      <c r="B493" s="18">
        <v>1006</v>
      </c>
      <c r="C493">
        <v>0.39</v>
      </c>
      <c r="D493" s="18">
        <v>19</v>
      </c>
      <c r="E493" s="24">
        <v>0</v>
      </c>
    </row>
    <row r="494" spans="1:5" x14ac:dyDescent="0.25">
      <c r="A494" s="17" t="s">
        <v>721</v>
      </c>
      <c r="B494" s="18">
        <v>684</v>
      </c>
      <c r="C494">
        <v>0.36</v>
      </c>
      <c r="D494" s="18">
        <v>20</v>
      </c>
      <c r="E494" s="24">
        <v>0.04</v>
      </c>
    </row>
    <row r="495" spans="1:5" x14ac:dyDescent="0.25">
      <c r="A495" s="17" t="s">
        <v>722</v>
      </c>
      <c r="B495" s="18">
        <v>512</v>
      </c>
      <c r="C495">
        <v>0.99</v>
      </c>
      <c r="D495" s="18">
        <v>21</v>
      </c>
      <c r="E495" s="24">
        <v>0</v>
      </c>
    </row>
    <row r="496" spans="1:5" x14ac:dyDescent="0.25">
      <c r="A496" s="17" t="s">
        <v>723</v>
      </c>
      <c r="B496" s="18">
        <v>555</v>
      </c>
      <c r="C496">
        <v>0.11</v>
      </c>
      <c r="D496" s="18">
        <v>22</v>
      </c>
      <c r="E496" s="24">
        <v>0</v>
      </c>
    </row>
    <row r="497" spans="1:5" x14ac:dyDescent="0.25">
      <c r="A497" s="17" t="s">
        <v>724</v>
      </c>
      <c r="B497" s="18">
        <v>730</v>
      </c>
      <c r="C497">
        <v>0.86</v>
      </c>
      <c r="D497" s="18">
        <v>22</v>
      </c>
      <c r="E497" s="24">
        <v>0.03</v>
      </c>
    </row>
    <row r="498" spans="1:5" x14ac:dyDescent="0.25">
      <c r="A498" s="17" t="s">
        <v>725</v>
      </c>
      <c r="B498" s="18">
        <v>780</v>
      </c>
      <c r="C498">
        <v>0.2</v>
      </c>
      <c r="D498" s="18">
        <v>22</v>
      </c>
      <c r="E498" s="24">
        <v>0.04</v>
      </c>
    </row>
    <row r="499" spans="1:5" x14ac:dyDescent="0.25">
      <c r="A499" s="17" t="s">
        <v>726</v>
      </c>
      <c r="B499" s="18">
        <v>804</v>
      </c>
      <c r="C499">
        <v>0.24</v>
      </c>
      <c r="D499" s="18">
        <v>22</v>
      </c>
      <c r="E499" s="24">
        <v>0</v>
      </c>
    </row>
    <row r="500" spans="1:5" x14ac:dyDescent="0.25">
      <c r="A500" s="17" t="s">
        <v>727</v>
      </c>
      <c r="B500" s="18">
        <v>501</v>
      </c>
      <c r="C500">
        <v>0.06</v>
      </c>
      <c r="D500" s="18">
        <v>23</v>
      </c>
      <c r="E500" s="24">
        <v>0</v>
      </c>
    </row>
    <row r="501" spans="1:5" x14ac:dyDescent="0.25">
      <c r="A501" s="17" t="s">
        <v>728</v>
      </c>
      <c r="B501" s="18">
        <v>962</v>
      </c>
      <c r="C501">
        <v>0.06</v>
      </c>
      <c r="D501" s="18">
        <v>23</v>
      </c>
      <c r="E501" s="24">
        <v>0.13</v>
      </c>
    </row>
    <row r="502" spans="1:5" x14ac:dyDescent="0.25">
      <c r="A502" s="17" t="s">
        <v>729</v>
      </c>
      <c r="B502" s="18">
        <v>532</v>
      </c>
      <c r="C502">
        <v>0.82</v>
      </c>
      <c r="D502" s="18">
        <v>24</v>
      </c>
      <c r="E502" s="24">
        <v>0</v>
      </c>
    </row>
    <row r="503" spans="1:5" x14ac:dyDescent="0.25">
      <c r="A503" s="17" t="s">
        <v>730</v>
      </c>
      <c r="B503" s="18">
        <v>935</v>
      </c>
      <c r="C503">
        <v>0</v>
      </c>
      <c r="D503" s="18">
        <v>24</v>
      </c>
      <c r="E503" s="24">
        <v>0</v>
      </c>
    </row>
    <row r="504" spans="1:5" x14ac:dyDescent="0.25">
      <c r="A504" s="17" t="s">
        <v>731</v>
      </c>
      <c r="B504" s="18">
        <v>1009</v>
      </c>
      <c r="C504">
        <v>0.75</v>
      </c>
      <c r="D504" s="18">
        <v>25</v>
      </c>
      <c r="E504" s="24">
        <v>0</v>
      </c>
    </row>
    <row r="505" spans="1:5" x14ac:dyDescent="0.25">
      <c r="A505" s="17" t="s">
        <v>732</v>
      </c>
      <c r="B505" s="18">
        <v>611</v>
      </c>
      <c r="C505">
        <v>0.25</v>
      </c>
      <c r="D505" s="18">
        <v>26</v>
      </c>
      <c r="E505" s="24">
        <v>0</v>
      </c>
    </row>
    <row r="506" spans="1:5" x14ac:dyDescent="0.25">
      <c r="A506" s="17" t="s">
        <v>733</v>
      </c>
      <c r="B506" s="18">
        <v>643</v>
      </c>
      <c r="C506">
        <v>0.44</v>
      </c>
      <c r="D506" s="18">
        <v>26</v>
      </c>
      <c r="E506" s="24">
        <v>0</v>
      </c>
    </row>
    <row r="507" spans="1:5" x14ac:dyDescent="0.25">
      <c r="A507" s="17" t="s">
        <v>734</v>
      </c>
      <c r="B507" s="18">
        <v>949</v>
      </c>
      <c r="C507">
        <v>0.17</v>
      </c>
      <c r="D507" s="18">
        <v>26</v>
      </c>
      <c r="E507" s="24">
        <v>0</v>
      </c>
    </row>
    <row r="508" spans="1:5" x14ac:dyDescent="0.25">
      <c r="A508" s="17" t="s">
        <v>735</v>
      </c>
      <c r="B508" s="18">
        <v>1041</v>
      </c>
      <c r="C508">
        <v>0.09</v>
      </c>
      <c r="D508" s="18">
        <v>26</v>
      </c>
      <c r="E508" s="24">
        <v>0</v>
      </c>
    </row>
    <row r="509" spans="1:5" x14ac:dyDescent="0.25">
      <c r="A509" s="17" t="s">
        <v>736</v>
      </c>
      <c r="B509" s="18">
        <v>744</v>
      </c>
      <c r="C509">
        <v>0</v>
      </c>
      <c r="D509" s="18">
        <v>27</v>
      </c>
      <c r="E509" s="24">
        <v>0</v>
      </c>
    </row>
    <row r="510" spans="1:5" x14ac:dyDescent="0.25">
      <c r="A510" s="17" t="s">
        <v>737</v>
      </c>
      <c r="B510" s="18">
        <v>788</v>
      </c>
      <c r="C510">
        <v>0.04</v>
      </c>
      <c r="D510" s="18">
        <v>27</v>
      </c>
      <c r="E510" s="24">
        <v>0</v>
      </c>
    </row>
    <row r="511" spans="1:5" x14ac:dyDescent="0.25">
      <c r="A511" s="17" t="s">
        <v>738</v>
      </c>
      <c r="B511" s="18">
        <v>808</v>
      </c>
      <c r="D511" s="18">
        <v>27</v>
      </c>
      <c r="E511" s="24">
        <v>0</v>
      </c>
    </row>
    <row r="512" spans="1:5" x14ac:dyDescent="0.25">
      <c r="A512" s="17"/>
      <c r="C512" s="18"/>
    </row>
    <row r="513" spans="1:1" x14ac:dyDescent="0.25">
      <c r="A513" s="17"/>
    </row>
    <row r="514" spans="1:1" x14ac:dyDescent="0.25">
      <c r="A514" s="17"/>
    </row>
    <row r="515" spans="1:1" x14ac:dyDescent="0.25">
      <c r="A515" s="17"/>
    </row>
    <row r="516" spans="1:1" x14ac:dyDescent="0.25">
      <c r="A516" s="17"/>
    </row>
    <row r="517" spans="1:1" x14ac:dyDescent="0.25">
      <c r="A517" s="17"/>
    </row>
    <row r="518" spans="1:1" x14ac:dyDescent="0.25">
      <c r="A518" s="17"/>
    </row>
    <row r="519" spans="1:1" x14ac:dyDescent="0.25">
      <c r="A519" s="17"/>
    </row>
    <row r="520" spans="1:1" x14ac:dyDescent="0.25">
      <c r="A520" s="17"/>
    </row>
    <row r="521" spans="1:1" x14ac:dyDescent="0.25">
      <c r="A521" s="17"/>
    </row>
    <row r="522" spans="1:1" x14ac:dyDescent="0.25">
      <c r="A522" s="17"/>
    </row>
    <row r="523" spans="1:1" x14ac:dyDescent="0.25">
      <c r="A523" s="17"/>
    </row>
    <row r="524" spans="1:1" x14ac:dyDescent="0.25">
      <c r="A524" s="17"/>
    </row>
    <row r="525" spans="1:1" x14ac:dyDescent="0.25">
      <c r="A525" s="17"/>
    </row>
    <row r="526" spans="1:1" x14ac:dyDescent="0.25">
      <c r="A526" s="17"/>
    </row>
    <row r="527" spans="1:1" x14ac:dyDescent="0.25">
      <c r="A527" s="17"/>
    </row>
    <row r="528" spans="1:1" x14ac:dyDescent="0.25">
      <c r="A528" s="17"/>
    </row>
    <row r="529" spans="1:1" x14ac:dyDescent="0.25">
      <c r="A529" s="17"/>
    </row>
    <row r="530" spans="1:1" x14ac:dyDescent="0.25">
      <c r="A530" s="17"/>
    </row>
    <row r="531" spans="1:1" x14ac:dyDescent="0.25">
      <c r="A531" s="17"/>
    </row>
    <row r="532" spans="1:1" x14ac:dyDescent="0.25">
      <c r="A532" s="17"/>
    </row>
    <row r="533" spans="1:1" x14ac:dyDescent="0.25">
      <c r="A533" s="17"/>
    </row>
    <row r="534" spans="1:1" x14ac:dyDescent="0.25">
      <c r="A534" s="17"/>
    </row>
    <row r="535" spans="1:1" x14ac:dyDescent="0.25">
      <c r="A535" s="17"/>
    </row>
    <row r="536" spans="1:1" x14ac:dyDescent="0.25">
      <c r="A536" s="17"/>
    </row>
    <row r="537" spans="1:1" x14ac:dyDescent="0.25">
      <c r="A537" s="17"/>
    </row>
    <row r="538" spans="1:1" x14ac:dyDescent="0.25">
      <c r="A538" s="17"/>
    </row>
    <row r="539" spans="1:1" x14ac:dyDescent="0.25">
      <c r="A539" s="17"/>
    </row>
    <row r="540" spans="1:1" x14ac:dyDescent="0.25">
      <c r="A540" s="17"/>
    </row>
    <row r="541" spans="1:1" x14ac:dyDescent="0.25">
      <c r="A541" s="17"/>
    </row>
    <row r="542" spans="1:1" x14ac:dyDescent="0.25">
      <c r="A542" s="17"/>
    </row>
    <row r="543" spans="1:1" x14ac:dyDescent="0.25">
      <c r="A543" s="17"/>
    </row>
    <row r="544" spans="1:1" x14ac:dyDescent="0.25">
      <c r="A544" s="17"/>
    </row>
    <row r="545" spans="1:1" x14ac:dyDescent="0.25">
      <c r="A545" s="17"/>
    </row>
    <row r="546" spans="1:1" x14ac:dyDescent="0.25">
      <c r="A546" s="17"/>
    </row>
    <row r="547" spans="1:1" x14ac:dyDescent="0.25">
      <c r="A547" s="17"/>
    </row>
    <row r="548" spans="1:1" x14ac:dyDescent="0.25">
      <c r="A548" s="17"/>
    </row>
    <row r="549" spans="1:1" x14ac:dyDescent="0.25">
      <c r="A549" s="17"/>
    </row>
    <row r="550" spans="1:1" x14ac:dyDescent="0.25">
      <c r="A550" s="17"/>
    </row>
    <row r="551" spans="1:1" x14ac:dyDescent="0.25">
      <c r="A551" s="17"/>
    </row>
    <row r="552" spans="1:1" x14ac:dyDescent="0.25">
      <c r="A552" s="17"/>
    </row>
    <row r="553" spans="1:1" x14ac:dyDescent="0.25">
      <c r="A553" s="17"/>
    </row>
  </sheetData>
  <sortState ref="A2:H553">
    <sortCondition ref="D2:D55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2"/>
  <sheetViews>
    <sheetView workbookViewId="0">
      <selection activeCell="F1" sqref="F1:F1048576"/>
    </sheetView>
  </sheetViews>
  <sheetFormatPr defaultRowHeight="15" x14ac:dyDescent="0.25"/>
  <cols>
    <col min="2" max="4" width="14.28515625" customWidth="1"/>
    <col min="7" max="7" width="16.7109375" customWidth="1"/>
    <col min="8" max="8" width="14" customWidth="1"/>
  </cols>
  <sheetData>
    <row r="1" spans="1:12" x14ac:dyDescent="0.25">
      <c r="A1" s="3" t="s">
        <v>227</v>
      </c>
      <c r="B1" s="2" t="s">
        <v>228</v>
      </c>
      <c r="C1" s="2" t="s">
        <v>228</v>
      </c>
      <c r="D1" s="2" t="s">
        <v>1082</v>
      </c>
      <c r="E1" s="2" t="s">
        <v>1</v>
      </c>
      <c r="F1" s="2" t="s">
        <v>2</v>
      </c>
    </row>
    <row r="2" spans="1:12" x14ac:dyDescent="0.25">
      <c r="A2" s="23" t="s">
        <v>921</v>
      </c>
      <c r="B2">
        <v>267</v>
      </c>
      <c r="C2">
        <v>267</v>
      </c>
      <c r="D2">
        <v>0.01</v>
      </c>
      <c r="E2">
        <v>20</v>
      </c>
      <c r="F2" s="6">
        <v>0</v>
      </c>
    </row>
    <row r="3" spans="1:12" x14ac:dyDescent="0.25">
      <c r="A3" s="6" t="s">
        <v>883</v>
      </c>
      <c r="B3">
        <v>269</v>
      </c>
      <c r="C3">
        <v>269</v>
      </c>
      <c r="D3">
        <v>0.03</v>
      </c>
      <c r="E3">
        <v>10</v>
      </c>
      <c r="F3" s="6">
        <v>0</v>
      </c>
    </row>
    <row r="4" spans="1:12" x14ac:dyDescent="0.25">
      <c r="A4" s="6" t="s">
        <v>901</v>
      </c>
      <c r="B4">
        <v>271</v>
      </c>
      <c r="C4">
        <v>271</v>
      </c>
      <c r="D4">
        <v>0.54</v>
      </c>
      <c r="E4">
        <v>13</v>
      </c>
      <c r="F4" s="6">
        <v>0</v>
      </c>
    </row>
    <row r="5" spans="1:12" x14ac:dyDescent="0.25">
      <c r="A5" s="6" t="s">
        <v>933</v>
      </c>
      <c r="B5">
        <v>275</v>
      </c>
      <c r="C5">
        <v>275</v>
      </c>
      <c r="D5">
        <v>0.09</v>
      </c>
      <c r="E5">
        <v>26</v>
      </c>
      <c r="F5" s="6">
        <v>0</v>
      </c>
    </row>
    <row r="6" spans="1:12" x14ac:dyDescent="0.25">
      <c r="A6" s="6" t="s">
        <v>741</v>
      </c>
      <c r="B6">
        <v>282</v>
      </c>
      <c r="C6">
        <v>282</v>
      </c>
      <c r="D6">
        <v>0.02</v>
      </c>
      <c r="E6">
        <v>2</v>
      </c>
      <c r="F6" s="6">
        <v>0</v>
      </c>
      <c r="J6" s="6"/>
      <c r="K6" s="6"/>
      <c r="L6" s="6"/>
    </row>
    <row r="7" spans="1:12" x14ac:dyDescent="0.25">
      <c r="A7" s="6" t="s">
        <v>824</v>
      </c>
      <c r="B7">
        <v>283</v>
      </c>
      <c r="C7">
        <v>283</v>
      </c>
      <c r="D7">
        <v>0.5</v>
      </c>
      <c r="E7">
        <v>4</v>
      </c>
      <c r="F7" s="6">
        <v>0</v>
      </c>
      <c r="J7" s="6"/>
      <c r="K7" s="6"/>
      <c r="L7" s="6"/>
    </row>
    <row r="8" spans="1:12" x14ac:dyDescent="0.25">
      <c r="A8" s="6" t="s">
        <v>851</v>
      </c>
      <c r="B8">
        <v>284</v>
      </c>
      <c r="C8">
        <v>284</v>
      </c>
      <c r="D8">
        <v>0.76</v>
      </c>
      <c r="E8">
        <v>6</v>
      </c>
      <c r="F8" s="6">
        <v>0</v>
      </c>
    </row>
    <row r="9" spans="1:12" x14ac:dyDescent="0.25">
      <c r="A9" s="6" t="s">
        <v>790</v>
      </c>
      <c r="B9">
        <v>286</v>
      </c>
      <c r="C9">
        <v>286</v>
      </c>
      <c r="D9">
        <v>0</v>
      </c>
      <c r="E9">
        <v>3</v>
      </c>
      <c r="F9" s="6">
        <v>0</v>
      </c>
    </row>
    <row r="10" spans="1:12" x14ac:dyDescent="0.25">
      <c r="A10" s="6" t="s">
        <v>742</v>
      </c>
      <c r="B10">
        <v>289</v>
      </c>
      <c r="C10">
        <v>289</v>
      </c>
      <c r="D10">
        <v>0.02</v>
      </c>
      <c r="E10">
        <v>2</v>
      </c>
      <c r="F10" s="6">
        <v>0</v>
      </c>
    </row>
    <row r="11" spans="1:12" x14ac:dyDescent="0.25">
      <c r="A11" s="6" t="s">
        <v>791</v>
      </c>
      <c r="B11">
        <v>292</v>
      </c>
      <c r="C11">
        <v>292</v>
      </c>
      <c r="D11">
        <v>0.85</v>
      </c>
      <c r="E11">
        <v>3</v>
      </c>
      <c r="F11" s="6">
        <v>0</v>
      </c>
    </row>
    <row r="12" spans="1:12" x14ac:dyDescent="0.25">
      <c r="A12" s="6" t="s">
        <v>914</v>
      </c>
      <c r="B12">
        <v>294</v>
      </c>
      <c r="C12">
        <v>294</v>
      </c>
      <c r="D12">
        <v>0.27</v>
      </c>
      <c r="E12">
        <v>16</v>
      </c>
      <c r="F12" s="6">
        <v>0</v>
      </c>
    </row>
    <row r="13" spans="1:12" x14ac:dyDescent="0.25">
      <c r="A13" s="6" t="s">
        <v>942</v>
      </c>
      <c r="B13">
        <v>295</v>
      </c>
      <c r="E13">
        <v>73</v>
      </c>
      <c r="F13">
        <v>0</v>
      </c>
    </row>
    <row r="14" spans="1:12" x14ac:dyDescent="0.25">
      <c r="A14" s="6" t="s">
        <v>852</v>
      </c>
      <c r="B14">
        <v>297</v>
      </c>
      <c r="C14">
        <v>297</v>
      </c>
      <c r="D14">
        <v>0.35</v>
      </c>
      <c r="E14">
        <v>6</v>
      </c>
      <c r="F14" s="6">
        <v>0</v>
      </c>
    </row>
    <row r="15" spans="1:12" x14ac:dyDescent="0.25">
      <c r="A15" s="6" t="s">
        <v>793</v>
      </c>
      <c r="B15">
        <v>298</v>
      </c>
      <c r="C15">
        <v>298</v>
      </c>
      <c r="D15">
        <v>0.44</v>
      </c>
      <c r="E15">
        <v>3</v>
      </c>
      <c r="F15" s="6">
        <v>0</v>
      </c>
    </row>
    <row r="16" spans="1:12" x14ac:dyDescent="0.25">
      <c r="A16" s="6" t="s">
        <v>843</v>
      </c>
      <c r="B16">
        <v>301</v>
      </c>
      <c r="C16">
        <v>301</v>
      </c>
      <c r="D16">
        <v>0.24</v>
      </c>
      <c r="E16">
        <v>5</v>
      </c>
      <c r="F16" s="6">
        <v>0</v>
      </c>
    </row>
    <row r="17" spans="1:6" x14ac:dyDescent="0.25">
      <c r="A17" s="6" t="s">
        <v>919</v>
      </c>
      <c r="B17">
        <v>306</v>
      </c>
      <c r="C17">
        <v>306</v>
      </c>
      <c r="D17">
        <v>0.38</v>
      </c>
      <c r="E17">
        <v>19</v>
      </c>
      <c r="F17" s="6">
        <v>0</v>
      </c>
    </row>
    <row r="18" spans="1:6" x14ac:dyDescent="0.25">
      <c r="A18" s="6" t="s">
        <v>885</v>
      </c>
      <c r="B18">
        <v>307</v>
      </c>
      <c r="C18">
        <v>307</v>
      </c>
      <c r="D18">
        <v>0.32</v>
      </c>
      <c r="E18">
        <v>10</v>
      </c>
      <c r="F18" s="6">
        <v>0</v>
      </c>
    </row>
    <row r="19" spans="1:6" x14ac:dyDescent="0.25">
      <c r="A19" s="6" t="s">
        <v>797</v>
      </c>
      <c r="B19">
        <v>308</v>
      </c>
      <c r="C19">
        <v>308</v>
      </c>
      <c r="D19">
        <v>0.71</v>
      </c>
      <c r="E19">
        <v>3</v>
      </c>
      <c r="F19" s="6">
        <v>0</v>
      </c>
    </row>
    <row r="20" spans="1:6" x14ac:dyDescent="0.25">
      <c r="A20" s="6" t="s">
        <v>931</v>
      </c>
      <c r="B20">
        <v>314</v>
      </c>
      <c r="C20">
        <v>314</v>
      </c>
      <c r="D20">
        <v>0.25</v>
      </c>
      <c r="E20">
        <v>25</v>
      </c>
      <c r="F20" s="6">
        <v>0</v>
      </c>
    </row>
    <row r="21" spans="1:6" x14ac:dyDescent="0.25">
      <c r="A21" s="6" t="s">
        <v>932</v>
      </c>
      <c r="B21">
        <v>315</v>
      </c>
      <c r="C21">
        <v>315</v>
      </c>
      <c r="D21">
        <v>0</v>
      </c>
      <c r="E21">
        <v>25</v>
      </c>
      <c r="F21" s="6">
        <v>0</v>
      </c>
    </row>
    <row r="22" spans="1:6" x14ac:dyDescent="0.25">
      <c r="A22" s="6" t="s">
        <v>943</v>
      </c>
      <c r="B22">
        <v>316</v>
      </c>
      <c r="E22">
        <v>83</v>
      </c>
      <c r="F22">
        <v>0</v>
      </c>
    </row>
    <row r="23" spans="1:6" x14ac:dyDescent="0.25">
      <c r="A23" s="6" t="s">
        <v>798</v>
      </c>
      <c r="B23">
        <v>324</v>
      </c>
      <c r="C23">
        <v>324</v>
      </c>
      <c r="D23">
        <v>0.47</v>
      </c>
      <c r="E23">
        <v>3</v>
      </c>
      <c r="F23" s="6">
        <v>0</v>
      </c>
    </row>
    <row r="24" spans="1:6" x14ac:dyDescent="0.25">
      <c r="A24" s="6" t="s">
        <v>869</v>
      </c>
      <c r="B24">
        <v>327</v>
      </c>
      <c r="C24">
        <v>327</v>
      </c>
      <c r="D24">
        <v>0</v>
      </c>
      <c r="E24">
        <v>8</v>
      </c>
      <c r="F24" s="6">
        <v>0</v>
      </c>
    </row>
    <row r="25" spans="1:6" x14ac:dyDescent="0.25">
      <c r="A25" s="6" t="s">
        <v>916</v>
      </c>
      <c r="B25">
        <v>328</v>
      </c>
      <c r="C25">
        <v>328</v>
      </c>
      <c r="D25">
        <v>0.05</v>
      </c>
      <c r="E25">
        <v>17</v>
      </c>
      <c r="F25" s="6">
        <v>0</v>
      </c>
    </row>
    <row r="26" spans="1:6" x14ac:dyDescent="0.25">
      <c r="A26" s="6" t="s">
        <v>747</v>
      </c>
      <c r="B26">
        <v>329</v>
      </c>
      <c r="C26">
        <v>329</v>
      </c>
      <c r="D26">
        <v>0.02</v>
      </c>
      <c r="E26">
        <v>2</v>
      </c>
      <c r="F26" s="6">
        <v>0</v>
      </c>
    </row>
    <row r="27" spans="1:6" x14ac:dyDescent="0.25">
      <c r="A27" s="6" t="s">
        <v>799</v>
      </c>
      <c r="B27">
        <v>330</v>
      </c>
      <c r="C27">
        <v>330</v>
      </c>
      <c r="D27">
        <v>0.17</v>
      </c>
      <c r="E27">
        <v>3</v>
      </c>
      <c r="F27" s="6">
        <v>0</v>
      </c>
    </row>
    <row r="28" spans="1:6" x14ac:dyDescent="0.25">
      <c r="A28" s="6" t="s">
        <v>749</v>
      </c>
      <c r="B28">
        <v>332</v>
      </c>
      <c r="C28">
        <v>332</v>
      </c>
      <c r="D28">
        <v>1</v>
      </c>
      <c r="E28">
        <v>2</v>
      </c>
      <c r="F28" s="6">
        <v>0</v>
      </c>
    </row>
    <row r="29" spans="1:6" x14ac:dyDescent="0.25">
      <c r="A29" s="6" t="s">
        <v>750</v>
      </c>
      <c r="B29">
        <v>333</v>
      </c>
      <c r="C29">
        <v>333</v>
      </c>
      <c r="D29">
        <v>0.41</v>
      </c>
      <c r="E29">
        <v>2</v>
      </c>
      <c r="F29" s="6">
        <v>0</v>
      </c>
    </row>
    <row r="30" spans="1:6" x14ac:dyDescent="0.25">
      <c r="A30" s="6" t="s">
        <v>800</v>
      </c>
      <c r="B30">
        <v>334</v>
      </c>
      <c r="C30">
        <v>334</v>
      </c>
      <c r="D30">
        <v>0.11</v>
      </c>
      <c r="E30">
        <v>3</v>
      </c>
      <c r="F30" s="6">
        <v>0</v>
      </c>
    </row>
    <row r="31" spans="1:6" x14ac:dyDescent="0.25">
      <c r="A31" s="6" t="s">
        <v>752</v>
      </c>
      <c r="B31">
        <v>337</v>
      </c>
      <c r="C31">
        <v>337</v>
      </c>
      <c r="D31">
        <v>0.45</v>
      </c>
      <c r="E31">
        <v>2</v>
      </c>
      <c r="F31" s="6">
        <v>0</v>
      </c>
    </row>
    <row r="32" spans="1:6" x14ac:dyDescent="0.25">
      <c r="A32" s="6" t="s">
        <v>830</v>
      </c>
      <c r="B32">
        <v>341</v>
      </c>
      <c r="C32">
        <v>341</v>
      </c>
      <c r="D32">
        <v>0.27</v>
      </c>
      <c r="E32">
        <v>4</v>
      </c>
      <c r="F32" s="6">
        <v>0</v>
      </c>
    </row>
    <row r="33" spans="1:6" x14ac:dyDescent="0.25">
      <c r="A33" s="6" t="s">
        <v>753</v>
      </c>
      <c r="B33">
        <v>347</v>
      </c>
      <c r="C33">
        <v>347</v>
      </c>
      <c r="D33">
        <v>0.01</v>
      </c>
      <c r="E33">
        <v>2</v>
      </c>
      <c r="F33" s="6">
        <v>0</v>
      </c>
    </row>
    <row r="34" spans="1:6" x14ac:dyDescent="0.25">
      <c r="A34" s="6" t="s">
        <v>754</v>
      </c>
      <c r="B34">
        <v>349</v>
      </c>
      <c r="C34">
        <v>349</v>
      </c>
      <c r="D34">
        <v>0.59</v>
      </c>
      <c r="E34">
        <v>2</v>
      </c>
      <c r="F34" s="6">
        <v>0</v>
      </c>
    </row>
    <row r="35" spans="1:6" x14ac:dyDescent="0.25">
      <c r="A35" s="6" t="s">
        <v>859</v>
      </c>
      <c r="B35">
        <v>353</v>
      </c>
      <c r="C35">
        <v>353</v>
      </c>
      <c r="D35">
        <v>0.95</v>
      </c>
      <c r="E35">
        <v>7</v>
      </c>
      <c r="F35" s="6">
        <v>0</v>
      </c>
    </row>
    <row r="36" spans="1:6" x14ac:dyDescent="0.25">
      <c r="A36" s="6" t="s">
        <v>844</v>
      </c>
      <c r="B36">
        <v>357</v>
      </c>
      <c r="C36">
        <v>357</v>
      </c>
      <c r="D36">
        <v>0.08</v>
      </c>
      <c r="E36">
        <v>5</v>
      </c>
      <c r="F36" s="6">
        <v>0</v>
      </c>
    </row>
    <row r="37" spans="1:6" x14ac:dyDescent="0.25">
      <c r="A37" s="6" t="s">
        <v>756</v>
      </c>
      <c r="B37">
        <v>358</v>
      </c>
      <c r="C37">
        <v>358</v>
      </c>
      <c r="D37">
        <v>0.62</v>
      </c>
      <c r="E37">
        <v>2</v>
      </c>
      <c r="F37" s="6">
        <v>0</v>
      </c>
    </row>
    <row r="38" spans="1:6" x14ac:dyDescent="0.25">
      <c r="A38" s="6" t="s">
        <v>757</v>
      </c>
      <c r="B38">
        <v>361</v>
      </c>
      <c r="C38">
        <v>361</v>
      </c>
      <c r="D38">
        <v>0.61</v>
      </c>
      <c r="E38">
        <v>2</v>
      </c>
      <c r="F38" s="6">
        <v>0</v>
      </c>
    </row>
    <row r="39" spans="1:6" x14ac:dyDescent="0.25">
      <c r="A39" s="3" t="s">
        <v>758</v>
      </c>
      <c r="B39" s="2">
        <v>362</v>
      </c>
      <c r="C39">
        <v>362</v>
      </c>
      <c r="D39">
        <v>0.09</v>
      </c>
      <c r="E39" s="2">
        <v>2</v>
      </c>
      <c r="F39" s="6">
        <v>0</v>
      </c>
    </row>
    <row r="40" spans="1:6" x14ac:dyDescent="0.25">
      <c r="A40" s="6" t="s">
        <v>759</v>
      </c>
      <c r="B40">
        <v>363</v>
      </c>
      <c r="C40">
        <v>363</v>
      </c>
      <c r="D40">
        <v>0.01</v>
      </c>
      <c r="E40">
        <v>2</v>
      </c>
      <c r="F40" s="6">
        <v>0</v>
      </c>
    </row>
    <row r="41" spans="1:6" x14ac:dyDescent="0.25">
      <c r="A41" s="6" t="s">
        <v>926</v>
      </c>
      <c r="B41">
        <v>365</v>
      </c>
      <c r="C41">
        <v>365</v>
      </c>
      <c r="D41">
        <v>0.26</v>
      </c>
      <c r="E41">
        <v>21</v>
      </c>
      <c r="F41" s="6">
        <v>0</v>
      </c>
    </row>
    <row r="42" spans="1:6" x14ac:dyDescent="0.25">
      <c r="A42" s="6" t="s">
        <v>895</v>
      </c>
      <c r="B42">
        <v>366</v>
      </c>
      <c r="C42">
        <v>366</v>
      </c>
      <c r="D42">
        <v>0.4</v>
      </c>
      <c r="E42">
        <v>12</v>
      </c>
      <c r="F42" s="6">
        <v>0</v>
      </c>
    </row>
    <row r="43" spans="1:6" x14ac:dyDescent="0.25">
      <c r="A43" s="6" t="s">
        <v>831</v>
      </c>
      <c r="B43">
        <v>367</v>
      </c>
      <c r="C43">
        <v>367</v>
      </c>
      <c r="D43">
        <v>0</v>
      </c>
      <c r="E43">
        <v>4</v>
      </c>
      <c r="F43" s="6">
        <v>0</v>
      </c>
    </row>
    <row r="44" spans="1:6" x14ac:dyDescent="0.25">
      <c r="A44" s="6" t="s">
        <v>896</v>
      </c>
      <c r="B44">
        <v>368</v>
      </c>
      <c r="C44">
        <v>368</v>
      </c>
      <c r="D44">
        <v>0</v>
      </c>
      <c r="E44">
        <v>12</v>
      </c>
      <c r="F44" s="6">
        <v>0</v>
      </c>
    </row>
    <row r="45" spans="1:6" x14ac:dyDescent="0.25">
      <c r="A45" s="6" t="s">
        <v>920</v>
      </c>
      <c r="B45">
        <v>369</v>
      </c>
      <c r="C45">
        <v>369</v>
      </c>
      <c r="D45">
        <v>0.82</v>
      </c>
      <c r="E45">
        <v>19</v>
      </c>
      <c r="F45" s="6">
        <v>0</v>
      </c>
    </row>
    <row r="46" spans="1:6" x14ac:dyDescent="0.25">
      <c r="A46" s="6" t="s">
        <v>877</v>
      </c>
      <c r="B46">
        <v>371</v>
      </c>
      <c r="C46">
        <v>371</v>
      </c>
      <c r="D46">
        <v>0.28000000000000003</v>
      </c>
      <c r="E46">
        <v>9</v>
      </c>
      <c r="F46" s="6">
        <v>0</v>
      </c>
    </row>
    <row r="47" spans="1:6" x14ac:dyDescent="0.25">
      <c r="A47" s="6" t="s">
        <v>928</v>
      </c>
      <c r="B47">
        <v>372</v>
      </c>
      <c r="C47">
        <v>372</v>
      </c>
      <c r="D47">
        <v>0.21</v>
      </c>
      <c r="E47">
        <v>23</v>
      </c>
      <c r="F47" s="6">
        <v>0</v>
      </c>
    </row>
    <row r="48" spans="1:6" x14ac:dyDescent="0.25">
      <c r="A48" s="6" t="s">
        <v>912</v>
      </c>
      <c r="B48">
        <v>373</v>
      </c>
      <c r="C48">
        <v>373</v>
      </c>
      <c r="D48">
        <v>0.62</v>
      </c>
      <c r="E48">
        <v>15</v>
      </c>
      <c r="F48" s="6">
        <v>0</v>
      </c>
    </row>
    <row r="49" spans="1:6" x14ac:dyDescent="0.25">
      <c r="A49" s="6" t="s">
        <v>924</v>
      </c>
      <c r="B49">
        <v>375</v>
      </c>
      <c r="C49">
        <v>375</v>
      </c>
      <c r="D49">
        <v>0.18</v>
      </c>
      <c r="E49">
        <v>20</v>
      </c>
      <c r="F49" s="6">
        <v>0</v>
      </c>
    </row>
    <row r="50" spans="1:6" x14ac:dyDescent="0.25">
      <c r="A50" s="6" t="s">
        <v>878</v>
      </c>
      <c r="B50">
        <v>376</v>
      </c>
      <c r="C50">
        <v>376</v>
      </c>
      <c r="D50">
        <v>0</v>
      </c>
      <c r="E50">
        <v>9</v>
      </c>
      <c r="F50" s="6">
        <v>0</v>
      </c>
    </row>
    <row r="51" spans="1:6" x14ac:dyDescent="0.25">
      <c r="A51" s="6" t="s">
        <v>760</v>
      </c>
      <c r="B51">
        <v>377</v>
      </c>
      <c r="C51">
        <v>377</v>
      </c>
      <c r="D51">
        <v>0.53</v>
      </c>
      <c r="E51">
        <v>2</v>
      </c>
      <c r="F51" s="6">
        <v>0</v>
      </c>
    </row>
    <row r="52" spans="1:6" x14ac:dyDescent="0.25">
      <c r="A52" s="6" t="s">
        <v>761</v>
      </c>
      <c r="B52">
        <v>378</v>
      </c>
      <c r="C52">
        <v>378</v>
      </c>
      <c r="D52">
        <v>0.34</v>
      </c>
      <c r="E52">
        <v>2</v>
      </c>
      <c r="F52" s="6">
        <v>0</v>
      </c>
    </row>
    <row r="53" spans="1:6" x14ac:dyDescent="0.25">
      <c r="A53" s="6" t="s">
        <v>935</v>
      </c>
      <c r="B53">
        <v>379</v>
      </c>
      <c r="C53" s="2">
        <v>379</v>
      </c>
      <c r="D53" s="2">
        <v>0.08</v>
      </c>
      <c r="E53">
        <v>28</v>
      </c>
      <c r="F53" s="6">
        <v>0</v>
      </c>
    </row>
    <row r="54" spans="1:6" x14ac:dyDescent="0.25">
      <c r="A54" s="6" t="s">
        <v>897</v>
      </c>
      <c r="B54">
        <v>380</v>
      </c>
      <c r="C54">
        <v>380</v>
      </c>
      <c r="D54">
        <v>0.08</v>
      </c>
      <c r="E54">
        <v>12</v>
      </c>
      <c r="F54" s="6">
        <v>0</v>
      </c>
    </row>
    <row r="55" spans="1:6" x14ac:dyDescent="0.25">
      <c r="A55" s="6" t="s">
        <v>937</v>
      </c>
      <c r="B55">
        <v>381</v>
      </c>
      <c r="E55">
        <v>29</v>
      </c>
      <c r="F55" s="6">
        <v>0</v>
      </c>
    </row>
    <row r="56" spans="1:6" x14ac:dyDescent="0.25">
      <c r="A56" s="6" t="s">
        <v>929</v>
      </c>
      <c r="B56">
        <v>382</v>
      </c>
      <c r="C56">
        <v>382</v>
      </c>
      <c r="D56">
        <v>0.22</v>
      </c>
      <c r="E56">
        <v>23</v>
      </c>
      <c r="F56">
        <v>0</v>
      </c>
    </row>
    <row r="57" spans="1:6" x14ac:dyDescent="0.25">
      <c r="A57" s="6" t="s">
        <v>902</v>
      </c>
      <c r="B57">
        <v>384</v>
      </c>
      <c r="C57">
        <v>384</v>
      </c>
      <c r="D57">
        <v>0</v>
      </c>
      <c r="E57">
        <v>13</v>
      </c>
      <c r="F57" s="6">
        <v>0</v>
      </c>
    </row>
    <row r="58" spans="1:6" x14ac:dyDescent="0.25">
      <c r="A58" s="6" t="s">
        <v>903</v>
      </c>
      <c r="B58">
        <v>385</v>
      </c>
      <c r="C58">
        <v>385</v>
      </c>
      <c r="D58">
        <v>0.24</v>
      </c>
      <c r="E58">
        <v>13</v>
      </c>
      <c r="F58" s="6">
        <v>0</v>
      </c>
    </row>
    <row r="59" spans="1:6" x14ac:dyDescent="0.25">
      <c r="A59" s="6" t="s">
        <v>936</v>
      </c>
      <c r="B59">
        <v>386</v>
      </c>
      <c r="C59">
        <v>386</v>
      </c>
      <c r="D59">
        <v>0.25</v>
      </c>
      <c r="E59">
        <v>28</v>
      </c>
      <c r="F59">
        <v>0</v>
      </c>
    </row>
    <row r="60" spans="1:6" x14ac:dyDescent="0.25">
      <c r="A60" s="6" t="s">
        <v>917</v>
      </c>
      <c r="B60">
        <v>390</v>
      </c>
      <c r="C60">
        <v>390</v>
      </c>
      <c r="D60">
        <v>0</v>
      </c>
      <c r="E60">
        <v>18</v>
      </c>
      <c r="F60" s="6">
        <v>0</v>
      </c>
    </row>
    <row r="61" spans="1:6" x14ac:dyDescent="0.25">
      <c r="A61" s="6" t="s">
        <v>934</v>
      </c>
      <c r="B61">
        <v>391</v>
      </c>
      <c r="C61">
        <v>391</v>
      </c>
      <c r="D61">
        <v>0.36</v>
      </c>
      <c r="E61">
        <v>26</v>
      </c>
      <c r="F61">
        <v>0</v>
      </c>
    </row>
    <row r="62" spans="1:6" x14ac:dyDescent="0.25">
      <c r="A62" s="6" t="s">
        <v>938</v>
      </c>
      <c r="B62">
        <v>393</v>
      </c>
      <c r="E62">
        <v>29</v>
      </c>
      <c r="F62">
        <v>0</v>
      </c>
    </row>
    <row r="63" spans="1:6" x14ac:dyDescent="0.25">
      <c r="A63" s="6" t="s">
        <v>832</v>
      </c>
      <c r="B63">
        <v>395</v>
      </c>
      <c r="C63">
        <v>395</v>
      </c>
      <c r="D63">
        <v>0.02</v>
      </c>
      <c r="E63">
        <v>4</v>
      </c>
      <c r="F63" s="6">
        <v>0</v>
      </c>
    </row>
    <row r="64" spans="1:6" x14ac:dyDescent="0.25">
      <c r="A64" s="6" t="s">
        <v>845</v>
      </c>
      <c r="B64">
        <v>396</v>
      </c>
      <c r="C64">
        <v>396</v>
      </c>
      <c r="D64">
        <v>0</v>
      </c>
      <c r="E64">
        <v>5</v>
      </c>
      <c r="F64" s="6">
        <v>0</v>
      </c>
    </row>
    <row r="65" spans="1:6" x14ac:dyDescent="0.25">
      <c r="A65" s="6" t="s">
        <v>809</v>
      </c>
      <c r="B65">
        <v>398</v>
      </c>
      <c r="C65">
        <v>398</v>
      </c>
      <c r="D65">
        <v>0</v>
      </c>
      <c r="E65">
        <v>3</v>
      </c>
      <c r="F65" s="6">
        <v>0</v>
      </c>
    </row>
    <row r="66" spans="1:6" x14ac:dyDescent="0.25">
      <c r="A66" s="6" t="s">
        <v>762</v>
      </c>
      <c r="B66">
        <v>399</v>
      </c>
      <c r="C66">
        <v>399</v>
      </c>
      <c r="D66">
        <v>0.02</v>
      </c>
      <c r="E66">
        <v>2</v>
      </c>
      <c r="F66" s="6">
        <v>0</v>
      </c>
    </row>
    <row r="67" spans="1:6" x14ac:dyDescent="0.25">
      <c r="A67" s="6" t="s">
        <v>763</v>
      </c>
      <c r="B67">
        <v>400</v>
      </c>
      <c r="C67">
        <v>400</v>
      </c>
      <c r="D67">
        <v>0.01</v>
      </c>
      <c r="E67">
        <v>2</v>
      </c>
      <c r="F67" s="6">
        <v>0</v>
      </c>
    </row>
    <row r="68" spans="1:6" x14ac:dyDescent="0.25">
      <c r="A68" s="6" t="s">
        <v>918</v>
      </c>
      <c r="B68">
        <v>401</v>
      </c>
      <c r="C68">
        <v>401</v>
      </c>
      <c r="D68">
        <v>0.28999999999999998</v>
      </c>
      <c r="E68">
        <v>18</v>
      </c>
      <c r="F68" s="6">
        <v>0</v>
      </c>
    </row>
    <row r="69" spans="1:6" x14ac:dyDescent="0.25">
      <c r="A69" s="6" t="s">
        <v>764</v>
      </c>
      <c r="B69">
        <v>404</v>
      </c>
      <c r="C69">
        <v>404</v>
      </c>
      <c r="D69">
        <v>0.01</v>
      </c>
      <c r="E69">
        <v>2</v>
      </c>
      <c r="F69" s="6">
        <v>0</v>
      </c>
    </row>
    <row r="70" spans="1:6" x14ac:dyDescent="0.25">
      <c r="A70" s="6" t="s">
        <v>854</v>
      </c>
      <c r="B70">
        <v>407</v>
      </c>
      <c r="C70">
        <v>407</v>
      </c>
      <c r="D70">
        <v>0.17</v>
      </c>
      <c r="E70">
        <v>6</v>
      </c>
      <c r="F70" s="6">
        <v>0</v>
      </c>
    </row>
    <row r="71" spans="1:6" x14ac:dyDescent="0.25">
      <c r="A71" s="6" t="s">
        <v>887</v>
      </c>
      <c r="B71">
        <v>409</v>
      </c>
      <c r="C71">
        <v>409</v>
      </c>
      <c r="D71">
        <v>0</v>
      </c>
      <c r="E71">
        <v>10</v>
      </c>
      <c r="F71" s="6">
        <v>0</v>
      </c>
    </row>
    <row r="72" spans="1:6" x14ac:dyDescent="0.25">
      <c r="A72" s="6" t="s">
        <v>873</v>
      </c>
      <c r="B72">
        <v>410</v>
      </c>
      <c r="C72">
        <v>410</v>
      </c>
      <c r="D72">
        <v>0.36</v>
      </c>
      <c r="E72">
        <v>8</v>
      </c>
      <c r="F72" s="6">
        <v>0</v>
      </c>
    </row>
    <row r="73" spans="1:6" x14ac:dyDescent="0.25">
      <c r="A73" s="6" t="s">
        <v>904</v>
      </c>
      <c r="B73">
        <v>413</v>
      </c>
      <c r="C73">
        <v>413</v>
      </c>
      <c r="D73">
        <v>0.75</v>
      </c>
      <c r="E73">
        <v>13</v>
      </c>
      <c r="F73" s="6">
        <v>0</v>
      </c>
    </row>
    <row r="74" spans="1:6" x14ac:dyDescent="0.25">
      <c r="A74" s="6" t="s">
        <v>767</v>
      </c>
      <c r="B74">
        <v>415</v>
      </c>
      <c r="C74">
        <v>415</v>
      </c>
      <c r="D74">
        <v>0.01</v>
      </c>
      <c r="E74">
        <v>2</v>
      </c>
      <c r="F74" s="6">
        <v>0</v>
      </c>
    </row>
    <row r="75" spans="1:6" x14ac:dyDescent="0.25">
      <c r="A75" s="6" t="s">
        <v>768</v>
      </c>
      <c r="B75">
        <v>417</v>
      </c>
      <c r="C75">
        <v>417</v>
      </c>
      <c r="D75">
        <v>0.01</v>
      </c>
      <c r="E75">
        <v>2</v>
      </c>
      <c r="F75" s="6">
        <v>0</v>
      </c>
    </row>
    <row r="76" spans="1:6" x14ac:dyDescent="0.25">
      <c r="A76" s="6" t="s">
        <v>769</v>
      </c>
      <c r="B76">
        <v>419</v>
      </c>
      <c r="C76">
        <v>419</v>
      </c>
      <c r="D76">
        <v>0.11</v>
      </c>
      <c r="E76">
        <v>2</v>
      </c>
      <c r="F76" s="6">
        <v>0</v>
      </c>
    </row>
    <row r="77" spans="1:6" x14ac:dyDescent="0.25">
      <c r="A77" s="6" t="s">
        <v>862</v>
      </c>
      <c r="B77">
        <v>421</v>
      </c>
      <c r="C77">
        <v>421</v>
      </c>
      <c r="D77">
        <v>0</v>
      </c>
      <c r="E77">
        <v>7</v>
      </c>
      <c r="F77" s="6">
        <v>0</v>
      </c>
    </row>
    <row r="78" spans="1:6" x14ac:dyDescent="0.25">
      <c r="A78" s="6" t="s">
        <v>898</v>
      </c>
      <c r="B78">
        <v>426</v>
      </c>
      <c r="C78">
        <v>426</v>
      </c>
      <c r="D78">
        <v>0.39</v>
      </c>
      <c r="E78">
        <v>12</v>
      </c>
      <c r="F78" s="6">
        <v>0</v>
      </c>
    </row>
    <row r="79" spans="1:6" x14ac:dyDescent="0.25">
      <c r="A79" s="6" t="s">
        <v>846</v>
      </c>
      <c r="B79">
        <v>428</v>
      </c>
      <c r="C79">
        <v>428</v>
      </c>
      <c r="D79">
        <v>0.11</v>
      </c>
      <c r="E79">
        <v>5</v>
      </c>
      <c r="F79" s="6">
        <v>0</v>
      </c>
    </row>
    <row r="80" spans="1:6" x14ac:dyDescent="0.25">
      <c r="A80" s="3" t="s">
        <v>771</v>
      </c>
      <c r="B80" s="2">
        <v>430</v>
      </c>
      <c r="C80">
        <v>430</v>
      </c>
      <c r="D80">
        <v>0.02</v>
      </c>
      <c r="E80" s="2">
        <v>2</v>
      </c>
      <c r="F80" s="6">
        <v>0</v>
      </c>
    </row>
    <row r="81" spans="1:6" x14ac:dyDescent="0.25">
      <c r="A81" s="6" t="s">
        <v>874</v>
      </c>
      <c r="B81">
        <v>431</v>
      </c>
      <c r="C81">
        <v>431</v>
      </c>
      <c r="D81">
        <v>0.38</v>
      </c>
      <c r="E81">
        <v>8</v>
      </c>
      <c r="F81" s="6">
        <v>0</v>
      </c>
    </row>
    <row r="82" spans="1:6" x14ac:dyDescent="0.25">
      <c r="A82" s="6" t="s">
        <v>881</v>
      </c>
      <c r="B82">
        <v>437</v>
      </c>
      <c r="C82">
        <v>437</v>
      </c>
      <c r="D82">
        <v>0.05</v>
      </c>
      <c r="E82">
        <v>9</v>
      </c>
      <c r="F82" s="6">
        <v>0</v>
      </c>
    </row>
    <row r="83" spans="1:6" x14ac:dyDescent="0.25">
      <c r="A83" s="6" t="s">
        <v>894</v>
      </c>
      <c r="B83">
        <v>438</v>
      </c>
      <c r="C83">
        <v>438</v>
      </c>
      <c r="D83">
        <v>0</v>
      </c>
      <c r="E83">
        <v>11</v>
      </c>
      <c r="F83" s="6">
        <v>0</v>
      </c>
    </row>
    <row r="84" spans="1:6" x14ac:dyDescent="0.25">
      <c r="A84" s="6" t="s">
        <v>773</v>
      </c>
      <c r="B84">
        <v>439</v>
      </c>
      <c r="C84">
        <v>439</v>
      </c>
      <c r="D84">
        <v>0.01</v>
      </c>
      <c r="E84">
        <v>2</v>
      </c>
      <c r="F84" s="6">
        <v>0</v>
      </c>
    </row>
    <row r="85" spans="1:6" x14ac:dyDescent="0.25">
      <c r="A85" s="6" t="s">
        <v>848</v>
      </c>
      <c r="B85">
        <v>448</v>
      </c>
      <c r="C85">
        <v>448</v>
      </c>
      <c r="D85">
        <v>0.24</v>
      </c>
      <c r="E85">
        <v>5</v>
      </c>
      <c r="F85" s="6">
        <v>0</v>
      </c>
    </row>
    <row r="86" spans="1:6" x14ac:dyDescent="0.25">
      <c r="A86" s="6" t="s">
        <v>777</v>
      </c>
      <c r="B86">
        <v>450</v>
      </c>
      <c r="C86">
        <v>450</v>
      </c>
      <c r="D86">
        <v>0.35</v>
      </c>
      <c r="E86">
        <v>2</v>
      </c>
      <c r="F86" s="6">
        <v>0</v>
      </c>
    </row>
    <row r="87" spans="1:6" x14ac:dyDescent="0.25">
      <c r="A87" s="6" t="s">
        <v>778</v>
      </c>
      <c r="B87">
        <v>451</v>
      </c>
      <c r="C87">
        <v>451</v>
      </c>
      <c r="D87">
        <v>0.01</v>
      </c>
      <c r="E87">
        <v>2</v>
      </c>
      <c r="F87" s="6">
        <v>0</v>
      </c>
    </row>
    <row r="88" spans="1:6" x14ac:dyDescent="0.25">
      <c r="A88" s="6" t="s">
        <v>780</v>
      </c>
      <c r="B88">
        <v>456</v>
      </c>
      <c r="C88">
        <v>456</v>
      </c>
      <c r="D88">
        <v>0.01</v>
      </c>
      <c r="E88">
        <v>2</v>
      </c>
      <c r="F88" s="6">
        <v>0</v>
      </c>
    </row>
    <row r="89" spans="1:6" x14ac:dyDescent="0.25">
      <c r="A89" s="6" t="s">
        <v>782</v>
      </c>
      <c r="B89">
        <v>459</v>
      </c>
      <c r="C89">
        <v>459</v>
      </c>
      <c r="D89">
        <v>0.49</v>
      </c>
      <c r="E89">
        <v>2</v>
      </c>
      <c r="F89" s="6">
        <v>0</v>
      </c>
    </row>
    <row r="90" spans="1:6" x14ac:dyDescent="0.25">
      <c r="A90" s="6" t="s">
        <v>783</v>
      </c>
      <c r="B90">
        <v>461</v>
      </c>
      <c r="C90">
        <v>461</v>
      </c>
      <c r="D90">
        <v>0.01</v>
      </c>
      <c r="E90">
        <v>2</v>
      </c>
      <c r="F90" s="6">
        <v>0</v>
      </c>
    </row>
    <row r="91" spans="1:6" x14ac:dyDescent="0.25">
      <c r="A91" s="6" t="s">
        <v>925</v>
      </c>
      <c r="B91">
        <v>466</v>
      </c>
      <c r="C91">
        <v>466</v>
      </c>
      <c r="D91">
        <v>0.94</v>
      </c>
      <c r="E91">
        <v>20</v>
      </c>
      <c r="F91" s="6">
        <v>0</v>
      </c>
    </row>
    <row r="92" spans="1:6" x14ac:dyDescent="0.25">
      <c r="A92" s="6" t="s">
        <v>865</v>
      </c>
      <c r="B92">
        <v>467</v>
      </c>
      <c r="C92">
        <v>467</v>
      </c>
      <c r="D92">
        <v>0</v>
      </c>
      <c r="E92">
        <v>7</v>
      </c>
      <c r="F92" s="6">
        <v>0</v>
      </c>
    </row>
    <row r="93" spans="1:6" x14ac:dyDescent="0.25">
      <c r="A93" s="6" t="s">
        <v>837</v>
      </c>
      <c r="B93">
        <v>469</v>
      </c>
      <c r="C93">
        <v>469</v>
      </c>
      <c r="D93">
        <v>0.03</v>
      </c>
      <c r="E93">
        <v>4</v>
      </c>
      <c r="F93" s="6">
        <v>0</v>
      </c>
    </row>
    <row r="94" spans="1:6" x14ac:dyDescent="0.25">
      <c r="A94" s="6" t="s">
        <v>838</v>
      </c>
      <c r="B94">
        <v>470</v>
      </c>
      <c r="C94">
        <v>470</v>
      </c>
      <c r="D94">
        <v>0</v>
      </c>
      <c r="E94">
        <v>4</v>
      </c>
      <c r="F94" s="6">
        <v>0</v>
      </c>
    </row>
    <row r="95" spans="1:6" x14ac:dyDescent="0.25">
      <c r="A95" s="6" t="s">
        <v>784</v>
      </c>
      <c r="B95">
        <v>472</v>
      </c>
      <c r="C95">
        <v>472</v>
      </c>
      <c r="D95">
        <v>0.01</v>
      </c>
      <c r="E95">
        <v>2</v>
      </c>
      <c r="F95" s="6">
        <v>0</v>
      </c>
    </row>
    <row r="96" spans="1:6" x14ac:dyDescent="0.25">
      <c r="A96" s="6" t="s">
        <v>857</v>
      </c>
      <c r="B96">
        <v>484</v>
      </c>
      <c r="C96">
        <v>484</v>
      </c>
      <c r="D96">
        <v>0</v>
      </c>
      <c r="E96">
        <v>6</v>
      </c>
      <c r="F96" s="6">
        <v>0</v>
      </c>
    </row>
    <row r="97" spans="1:6" x14ac:dyDescent="0.25">
      <c r="A97" s="6" t="s">
        <v>908</v>
      </c>
      <c r="B97">
        <v>487</v>
      </c>
      <c r="C97">
        <v>487</v>
      </c>
      <c r="D97">
        <v>0.36</v>
      </c>
      <c r="E97">
        <v>13</v>
      </c>
      <c r="F97" s="6">
        <v>0</v>
      </c>
    </row>
    <row r="98" spans="1:6" x14ac:dyDescent="0.25">
      <c r="A98" s="6" t="s">
        <v>786</v>
      </c>
      <c r="B98">
        <v>488</v>
      </c>
      <c r="C98">
        <v>488</v>
      </c>
      <c r="D98">
        <v>0.01</v>
      </c>
      <c r="E98">
        <v>2</v>
      </c>
      <c r="F98" s="6">
        <v>0</v>
      </c>
    </row>
    <row r="99" spans="1:6" x14ac:dyDescent="0.25">
      <c r="A99" s="6" t="s">
        <v>788</v>
      </c>
      <c r="B99">
        <v>492</v>
      </c>
      <c r="C99">
        <v>492</v>
      </c>
      <c r="D99">
        <v>0.01</v>
      </c>
      <c r="E99">
        <v>2</v>
      </c>
      <c r="F99" s="6">
        <v>0</v>
      </c>
    </row>
    <row r="100" spans="1:6" x14ac:dyDescent="0.25">
      <c r="A100" s="6" t="s">
        <v>841</v>
      </c>
      <c r="B100">
        <v>493</v>
      </c>
      <c r="C100">
        <v>493</v>
      </c>
      <c r="D100">
        <v>0.46</v>
      </c>
      <c r="E100">
        <v>4</v>
      </c>
      <c r="F100" s="6">
        <v>0</v>
      </c>
    </row>
    <row r="101" spans="1:6" x14ac:dyDescent="0.25">
      <c r="A101" s="6" t="s">
        <v>789</v>
      </c>
      <c r="B101">
        <v>495</v>
      </c>
      <c r="C101">
        <v>495</v>
      </c>
      <c r="D101">
        <v>0.61</v>
      </c>
      <c r="E101">
        <v>2</v>
      </c>
      <c r="F101" s="6">
        <v>0</v>
      </c>
    </row>
    <row r="102" spans="1:6" x14ac:dyDescent="0.25">
      <c r="A102" s="6" t="s">
        <v>743</v>
      </c>
      <c r="B102">
        <v>291</v>
      </c>
      <c r="C102">
        <v>291</v>
      </c>
      <c r="D102">
        <v>0.87</v>
      </c>
      <c r="E102">
        <v>2</v>
      </c>
      <c r="F102" s="6">
        <v>0</v>
      </c>
    </row>
    <row r="103" spans="1:6" x14ac:dyDescent="0.25">
      <c r="A103" s="6" t="s">
        <v>792</v>
      </c>
      <c r="B103">
        <v>296</v>
      </c>
      <c r="C103">
        <v>296</v>
      </c>
      <c r="D103">
        <v>0</v>
      </c>
      <c r="E103">
        <v>3</v>
      </c>
      <c r="F103" s="6">
        <v>0</v>
      </c>
    </row>
    <row r="104" spans="1:6" x14ac:dyDescent="0.25">
      <c r="A104" s="6" t="s">
        <v>923</v>
      </c>
      <c r="B104">
        <v>313</v>
      </c>
      <c r="C104">
        <v>313</v>
      </c>
      <c r="D104">
        <v>0</v>
      </c>
      <c r="E104">
        <v>20</v>
      </c>
      <c r="F104" s="6">
        <v>0</v>
      </c>
    </row>
    <row r="105" spans="1:6" x14ac:dyDescent="0.25">
      <c r="A105" s="6" t="s">
        <v>745</v>
      </c>
      <c r="B105">
        <v>322</v>
      </c>
      <c r="C105">
        <v>322</v>
      </c>
      <c r="D105">
        <v>0.7</v>
      </c>
      <c r="E105">
        <v>2</v>
      </c>
      <c r="F105" s="6">
        <v>0</v>
      </c>
    </row>
    <row r="106" spans="1:6" x14ac:dyDescent="0.25">
      <c r="A106" s="6" t="s">
        <v>827</v>
      </c>
      <c r="B106">
        <v>304</v>
      </c>
      <c r="C106">
        <v>304</v>
      </c>
      <c r="D106">
        <v>0.65</v>
      </c>
      <c r="E106">
        <v>4</v>
      </c>
      <c r="F106" s="6">
        <v>0.01</v>
      </c>
    </row>
    <row r="107" spans="1:6" x14ac:dyDescent="0.25">
      <c r="A107" s="6" t="s">
        <v>858</v>
      </c>
      <c r="B107">
        <v>335</v>
      </c>
      <c r="C107">
        <v>335</v>
      </c>
      <c r="D107">
        <v>0.28000000000000003</v>
      </c>
      <c r="E107">
        <v>7</v>
      </c>
      <c r="F107" s="6">
        <v>0.01</v>
      </c>
    </row>
    <row r="108" spans="1:6" x14ac:dyDescent="0.25">
      <c r="A108" s="6" t="s">
        <v>871</v>
      </c>
      <c r="B108">
        <v>346</v>
      </c>
      <c r="C108">
        <v>346</v>
      </c>
      <c r="D108">
        <v>0.46</v>
      </c>
      <c r="E108">
        <v>8</v>
      </c>
      <c r="F108" s="6">
        <v>0.01</v>
      </c>
    </row>
    <row r="109" spans="1:6" x14ac:dyDescent="0.25">
      <c r="A109" s="6" t="s">
        <v>755</v>
      </c>
      <c r="B109">
        <v>356</v>
      </c>
      <c r="C109">
        <v>356</v>
      </c>
      <c r="D109">
        <v>0.59</v>
      </c>
      <c r="E109">
        <v>2</v>
      </c>
      <c r="F109" s="6">
        <v>0.01</v>
      </c>
    </row>
    <row r="110" spans="1:6" x14ac:dyDescent="0.25">
      <c r="A110" s="6" t="s">
        <v>808</v>
      </c>
      <c r="B110">
        <v>397</v>
      </c>
      <c r="C110">
        <v>397</v>
      </c>
      <c r="D110">
        <v>0.31</v>
      </c>
      <c r="E110">
        <v>3</v>
      </c>
      <c r="F110" s="6">
        <v>0.01</v>
      </c>
    </row>
    <row r="111" spans="1:6" x14ac:dyDescent="0.25">
      <c r="A111" s="6" t="s">
        <v>810</v>
      </c>
      <c r="B111">
        <v>403</v>
      </c>
      <c r="C111">
        <v>403</v>
      </c>
      <c r="D111">
        <v>0.77</v>
      </c>
      <c r="E111">
        <v>3</v>
      </c>
      <c r="F111" s="6">
        <v>0.01</v>
      </c>
    </row>
    <row r="112" spans="1:6" x14ac:dyDescent="0.25">
      <c r="A112" s="6" t="s">
        <v>814</v>
      </c>
      <c r="B112">
        <v>422</v>
      </c>
      <c r="C112">
        <v>422</v>
      </c>
      <c r="D112">
        <v>7.0000000000000007E-2</v>
      </c>
      <c r="E112">
        <v>3</v>
      </c>
      <c r="F112" s="6">
        <v>0.01</v>
      </c>
    </row>
    <row r="113" spans="1:6" x14ac:dyDescent="0.25">
      <c r="A113" s="6" t="s">
        <v>890</v>
      </c>
      <c r="B113">
        <v>473</v>
      </c>
      <c r="C113">
        <v>473</v>
      </c>
      <c r="D113">
        <v>0.04</v>
      </c>
      <c r="E113">
        <v>10</v>
      </c>
      <c r="F113" s="6">
        <v>0.01</v>
      </c>
    </row>
    <row r="114" spans="1:6" x14ac:dyDescent="0.25">
      <c r="A114" s="6" t="s">
        <v>900</v>
      </c>
      <c r="B114">
        <v>483</v>
      </c>
      <c r="C114">
        <v>483</v>
      </c>
      <c r="D114">
        <v>0.4</v>
      </c>
      <c r="E114">
        <v>12</v>
      </c>
      <c r="F114" s="6">
        <v>0.01</v>
      </c>
    </row>
    <row r="115" spans="1:6" x14ac:dyDescent="0.25">
      <c r="A115" s="6" t="s">
        <v>876</v>
      </c>
      <c r="B115">
        <v>497</v>
      </c>
      <c r="C115">
        <v>497</v>
      </c>
      <c r="D115">
        <v>0.4</v>
      </c>
      <c r="E115">
        <v>8</v>
      </c>
      <c r="F115">
        <v>0.01</v>
      </c>
    </row>
    <row r="116" spans="1:6" x14ac:dyDescent="0.25">
      <c r="A116" s="6" t="s">
        <v>751</v>
      </c>
      <c r="B116">
        <v>336</v>
      </c>
      <c r="C116">
        <v>336</v>
      </c>
      <c r="D116">
        <v>0.01</v>
      </c>
      <c r="E116">
        <v>2</v>
      </c>
      <c r="F116" s="6">
        <v>0.02</v>
      </c>
    </row>
    <row r="117" spans="1:6" x14ac:dyDescent="0.25">
      <c r="A117" s="6" t="s">
        <v>940</v>
      </c>
      <c r="B117">
        <v>345</v>
      </c>
      <c r="E117">
        <v>44</v>
      </c>
      <c r="F117">
        <v>0.02</v>
      </c>
    </row>
    <row r="118" spans="1:6" x14ac:dyDescent="0.25">
      <c r="A118" s="6" t="s">
        <v>915</v>
      </c>
      <c r="B118">
        <v>355</v>
      </c>
      <c r="C118">
        <v>355</v>
      </c>
      <c r="D118">
        <v>0.01</v>
      </c>
      <c r="E118">
        <v>16</v>
      </c>
      <c r="F118" s="6">
        <v>0.02</v>
      </c>
    </row>
    <row r="119" spans="1:6" x14ac:dyDescent="0.25">
      <c r="A119" s="6" t="s">
        <v>927</v>
      </c>
      <c r="B119">
        <v>374</v>
      </c>
      <c r="C119">
        <v>374</v>
      </c>
      <c r="D119">
        <v>0.47</v>
      </c>
      <c r="E119">
        <v>22</v>
      </c>
      <c r="F119" s="6">
        <v>0.02</v>
      </c>
    </row>
    <row r="120" spans="1:6" x14ac:dyDescent="0.25">
      <c r="A120" s="6" t="s">
        <v>834</v>
      </c>
      <c r="B120">
        <v>440</v>
      </c>
      <c r="C120">
        <v>440</v>
      </c>
      <c r="D120">
        <v>0</v>
      </c>
      <c r="E120">
        <v>4</v>
      </c>
      <c r="F120" s="6">
        <v>0.02</v>
      </c>
    </row>
    <row r="121" spans="1:6" x14ac:dyDescent="0.25">
      <c r="A121" s="6" t="s">
        <v>889</v>
      </c>
      <c r="B121">
        <v>465</v>
      </c>
      <c r="C121">
        <v>465</v>
      </c>
      <c r="D121">
        <v>0.02</v>
      </c>
      <c r="E121">
        <v>10</v>
      </c>
      <c r="F121" s="6">
        <v>0.02</v>
      </c>
    </row>
    <row r="122" spans="1:6" x14ac:dyDescent="0.25">
      <c r="A122" s="6" t="s">
        <v>907</v>
      </c>
      <c r="B122">
        <v>471</v>
      </c>
      <c r="C122">
        <v>471</v>
      </c>
      <c r="D122">
        <v>0</v>
      </c>
      <c r="E122">
        <v>13</v>
      </c>
      <c r="F122" s="6">
        <v>0.02</v>
      </c>
    </row>
    <row r="123" spans="1:6" x14ac:dyDescent="0.25">
      <c r="A123" s="6" t="s">
        <v>899</v>
      </c>
      <c r="B123">
        <v>476</v>
      </c>
      <c r="C123">
        <v>476</v>
      </c>
      <c r="D123">
        <v>0.34</v>
      </c>
      <c r="E123">
        <v>12</v>
      </c>
      <c r="F123" s="6">
        <v>0.02</v>
      </c>
    </row>
    <row r="124" spans="1:6" x14ac:dyDescent="0.25">
      <c r="A124" s="6" t="s">
        <v>840</v>
      </c>
      <c r="B124">
        <v>485</v>
      </c>
      <c r="C124">
        <v>485</v>
      </c>
      <c r="D124">
        <v>0.14000000000000001</v>
      </c>
      <c r="E124">
        <v>4</v>
      </c>
      <c r="F124" s="6">
        <v>0.02</v>
      </c>
    </row>
    <row r="125" spans="1:6" x14ac:dyDescent="0.25">
      <c r="A125" s="6" t="s">
        <v>795</v>
      </c>
      <c r="B125">
        <v>302</v>
      </c>
      <c r="C125">
        <v>302</v>
      </c>
      <c r="D125">
        <v>0.44</v>
      </c>
      <c r="E125">
        <v>3</v>
      </c>
      <c r="F125" s="6">
        <v>0.03</v>
      </c>
    </row>
    <row r="126" spans="1:6" x14ac:dyDescent="0.25">
      <c r="A126" s="3" t="s">
        <v>748</v>
      </c>
      <c r="B126" s="2">
        <v>331</v>
      </c>
      <c r="C126">
        <v>331</v>
      </c>
      <c r="D126">
        <v>0.02</v>
      </c>
      <c r="E126" s="2">
        <v>2</v>
      </c>
      <c r="F126" s="6">
        <v>0.03</v>
      </c>
    </row>
    <row r="127" spans="1:6" x14ac:dyDescent="0.25">
      <c r="A127" s="6" t="s">
        <v>801</v>
      </c>
      <c r="B127">
        <v>338</v>
      </c>
      <c r="C127">
        <v>338</v>
      </c>
      <c r="D127">
        <v>0.71</v>
      </c>
      <c r="E127">
        <v>3</v>
      </c>
      <c r="F127" s="6">
        <v>0.03</v>
      </c>
    </row>
    <row r="128" spans="1:6" x14ac:dyDescent="0.25">
      <c r="A128" s="6" t="s">
        <v>870</v>
      </c>
      <c r="B128">
        <v>343</v>
      </c>
      <c r="C128">
        <v>343</v>
      </c>
      <c r="D128">
        <v>0.54</v>
      </c>
      <c r="E128">
        <v>8</v>
      </c>
      <c r="F128" s="6">
        <v>0.03</v>
      </c>
    </row>
    <row r="129" spans="1:6" x14ac:dyDescent="0.25">
      <c r="A129" s="6" t="s">
        <v>805</v>
      </c>
      <c r="B129">
        <v>350</v>
      </c>
      <c r="C129">
        <v>350</v>
      </c>
      <c r="D129">
        <v>0.11</v>
      </c>
      <c r="E129">
        <v>3</v>
      </c>
      <c r="F129" s="6">
        <v>0.03</v>
      </c>
    </row>
    <row r="130" spans="1:6" x14ac:dyDescent="0.25">
      <c r="A130" s="6" t="s">
        <v>860</v>
      </c>
      <c r="B130">
        <v>370</v>
      </c>
      <c r="C130">
        <v>370</v>
      </c>
      <c r="D130">
        <v>0.78</v>
      </c>
      <c r="E130">
        <v>7</v>
      </c>
      <c r="F130" s="6">
        <v>0.03</v>
      </c>
    </row>
    <row r="131" spans="1:6" x14ac:dyDescent="0.25">
      <c r="A131" s="6" t="s">
        <v>861</v>
      </c>
      <c r="B131">
        <v>402</v>
      </c>
      <c r="C131">
        <v>402</v>
      </c>
      <c r="D131">
        <v>0</v>
      </c>
      <c r="E131">
        <v>7</v>
      </c>
      <c r="F131" s="6">
        <v>0.03</v>
      </c>
    </row>
    <row r="132" spans="1:6" x14ac:dyDescent="0.25">
      <c r="A132" s="6" t="s">
        <v>813</v>
      </c>
      <c r="B132">
        <v>418</v>
      </c>
      <c r="C132">
        <v>418</v>
      </c>
      <c r="D132">
        <v>0.19</v>
      </c>
      <c r="E132">
        <v>3</v>
      </c>
      <c r="F132" s="6">
        <v>0.03</v>
      </c>
    </row>
    <row r="133" spans="1:6" x14ac:dyDescent="0.25">
      <c r="A133" s="6" t="s">
        <v>856</v>
      </c>
      <c r="B133">
        <v>446</v>
      </c>
      <c r="C133">
        <v>446</v>
      </c>
      <c r="D133">
        <v>0.47</v>
      </c>
      <c r="E133">
        <v>6</v>
      </c>
      <c r="F133" s="6">
        <v>0.03</v>
      </c>
    </row>
    <row r="134" spans="1:6" x14ac:dyDescent="0.25">
      <c r="A134" s="6" t="s">
        <v>906</v>
      </c>
      <c r="B134">
        <v>464</v>
      </c>
      <c r="C134">
        <v>464</v>
      </c>
      <c r="D134">
        <v>0.75</v>
      </c>
      <c r="E134">
        <v>13</v>
      </c>
      <c r="F134" s="6">
        <v>0.03</v>
      </c>
    </row>
    <row r="135" spans="1:6" x14ac:dyDescent="0.25">
      <c r="A135" s="6" t="s">
        <v>867</v>
      </c>
      <c r="B135">
        <v>478</v>
      </c>
      <c r="C135">
        <v>478</v>
      </c>
      <c r="D135">
        <v>0</v>
      </c>
      <c r="E135">
        <v>7</v>
      </c>
      <c r="F135" s="6">
        <v>0.03</v>
      </c>
    </row>
    <row r="136" spans="1:6" x14ac:dyDescent="0.25">
      <c r="A136" s="6" t="s">
        <v>868</v>
      </c>
      <c r="B136">
        <v>481</v>
      </c>
      <c r="C136">
        <v>481</v>
      </c>
      <c r="D136">
        <v>0</v>
      </c>
      <c r="E136">
        <v>7</v>
      </c>
      <c r="F136" s="6">
        <v>0.03</v>
      </c>
    </row>
    <row r="137" spans="1:6" x14ac:dyDescent="0.25">
      <c r="A137" s="6" t="s">
        <v>875</v>
      </c>
      <c r="B137">
        <v>482</v>
      </c>
      <c r="C137">
        <v>482</v>
      </c>
      <c r="D137">
        <v>0.42</v>
      </c>
      <c r="E137">
        <v>8</v>
      </c>
      <c r="F137" s="6">
        <v>0.03</v>
      </c>
    </row>
    <row r="138" spans="1:6" x14ac:dyDescent="0.25">
      <c r="A138" s="6" t="s">
        <v>822</v>
      </c>
      <c r="B138">
        <v>489</v>
      </c>
      <c r="C138">
        <v>489</v>
      </c>
      <c r="D138">
        <v>0.19</v>
      </c>
      <c r="E138">
        <v>3</v>
      </c>
      <c r="F138" s="6">
        <v>0.03</v>
      </c>
    </row>
    <row r="139" spans="1:6" x14ac:dyDescent="0.25">
      <c r="A139" s="6" t="s">
        <v>941</v>
      </c>
      <c r="B139">
        <v>312</v>
      </c>
      <c r="E139">
        <v>46</v>
      </c>
      <c r="F139">
        <v>0.04</v>
      </c>
    </row>
    <row r="140" spans="1:6" x14ac:dyDescent="0.25">
      <c r="A140" s="6" t="s">
        <v>803</v>
      </c>
      <c r="B140">
        <v>342</v>
      </c>
      <c r="C140">
        <v>342</v>
      </c>
      <c r="D140">
        <v>1</v>
      </c>
      <c r="E140">
        <v>3</v>
      </c>
      <c r="F140" s="6">
        <v>0.04</v>
      </c>
    </row>
    <row r="141" spans="1:6" x14ac:dyDescent="0.25">
      <c r="A141" s="6" t="s">
        <v>872</v>
      </c>
      <c r="B141">
        <v>351</v>
      </c>
      <c r="C141">
        <v>351</v>
      </c>
      <c r="D141">
        <v>0.33</v>
      </c>
      <c r="E141">
        <v>8</v>
      </c>
      <c r="F141" s="6">
        <v>0.04</v>
      </c>
    </row>
    <row r="142" spans="1:6" x14ac:dyDescent="0.25">
      <c r="A142" s="6" t="s">
        <v>866</v>
      </c>
      <c r="B142">
        <v>468</v>
      </c>
      <c r="C142">
        <v>468</v>
      </c>
      <c r="D142">
        <v>0.36</v>
      </c>
      <c r="E142">
        <v>7</v>
      </c>
      <c r="F142" s="6">
        <v>0.04</v>
      </c>
    </row>
    <row r="143" spans="1:6" x14ac:dyDescent="0.25">
      <c r="A143" s="6" t="s">
        <v>913</v>
      </c>
      <c r="B143">
        <v>475</v>
      </c>
      <c r="C143">
        <v>475</v>
      </c>
      <c r="D143">
        <v>0.25</v>
      </c>
      <c r="E143">
        <v>15</v>
      </c>
      <c r="F143" s="6">
        <v>0.04</v>
      </c>
    </row>
    <row r="144" spans="1:6" x14ac:dyDescent="0.25">
      <c r="A144" s="6" t="s">
        <v>853</v>
      </c>
      <c r="B144">
        <v>311</v>
      </c>
      <c r="C144">
        <v>311</v>
      </c>
      <c r="D144">
        <v>0.4</v>
      </c>
      <c r="E144">
        <v>6</v>
      </c>
      <c r="F144" s="6">
        <v>0.04</v>
      </c>
    </row>
    <row r="145" spans="1:6" x14ac:dyDescent="0.25">
      <c r="A145" s="6" t="s">
        <v>807</v>
      </c>
      <c r="B145">
        <v>364</v>
      </c>
      <c r="C145">
        <v>364</v>
      </c>
      <c r="D145">
        <v>0.43</v>
      </c>
      <c r="E145">
        <v>3</v>
      </c>
      <c r="F145" s="6">
        <v>0.05</v>
      </c>
    </row>
    <row r="146" spans="1:6" x14ac:dyDescent="0.25">
      <c r="A146" s="6" t="s">
        <v>880</v>
      </c>
      <c r="B146">
        <v>411</v>
      </c>
      <c r="C146">
        <v>411</v>
      </c>
      <c r="D146">
        <v>0.53</v>
      </c>
      <c r="E146">
        <v>9</v>
      </c>
      <c r="F146" s="6">
        <v>0.05</v>
      </c>
    </row>
    <row r="147" spans="1:6" x14ac:dyDescent="0.25">
      <c r="A147" s="6" t="s">
        <v>909</v>
      </c>
      <c r="B147">
        <v>420</v>
      </c>
      <c r="C147">
        <v>420</v>
      </c>
      <c r="D147">
        <v>0.64</v>
      </c>
      <c r="E147">
        <v>14</v>
      </c>
      <c r="F147" s="6">
        <v>0.05</v>
      </c>
    </row>
    <row r="148" spans="1:6" x14ac:dyDescent="0.25">
      <c r="A148" s="6" t="s">
        <v>891</v>
      </c>
      <c r="B148">
        <v>474</v>
      </c>
      <c r="C148">
        <v>474</v>
      </c>
      <c r="D148">
        <v>0</v>
      </c>
      <c r="E148">
        <v>10</v>
      </c>
      <c r="F148" s="6">
        <v>0.05</v>
      </c>
    </row>
    <row r="149" spans="1:6" x14ac:dyDescent="0.25">
      <c r="A149" s="6" t="s">
        <v>746</v>
      </c>
      <c r="B149">
        <v>326</v>
      </c>
      <c r="C149">
        <v>326</v>
      </c>
      <c r="D149">
        <v>0.01</v>
      </c>
      <c r="E149">
        <v>2</v>
      </c>
      <c r="F149" s="6">
        <v>0.06</v>
      </c>
    </row>
    <row r="150" spans="1:6" x14ac:dyDescent="0.25">
      <c r="A150" s="6" t="s">
        <v>855</v>
      </c>
      <c r="B150">
        <v>427</v>
      </c>
      <c r="C150">
        <v>427</v>
      </c>
      <c r="D150">
        <v>0.35</v>
      </c>
      <c r="E150">
        <v>6</v>
      </c>
      <c r="F150" s="6">
        <v>7.0000000000000007E-2</v>
      </c>
    </row>
    <row r="151" spans="1:6" x14ac:dyDescent="0.25">
      <c r="A151" s="6" t="s">
        <v>864</v>
      </c>
      <c r="B151">
        <v>463</v>
      </c>
      <c r="C151">
        <v>463</v>
      </c>
      <c r="D151">
        <v>0.49</v>
      </c>
      <c r="E151">
        <v>7</v>
      </c>
      <c r="F151" s="6">
        <v>7.0000000000000007E-2</v>
      </c>
    </row>
    <row r="152" spans="1:6" x14ac:dyDescent="0.25">
      <c r="A152" s="23" t="s">
        <v>910</v>
      </c>
      <c r="B152">
        <v>266</v>
      </c>
      <c r="C152">
        <v>266</v>
      </c>
      <c r="D152">
        <v>0.61</v>
      </c>
      <c r="E152">
        <v>15</v>
      </c>
      <c r="F152" s="6">
        <v>0.08</v>
      </c>
    </row>
    <row r="153" spans="1:6" x14ac:dyDescent="0.25">
      <c r="A153" s="6" t="s">
        <v>893</v>
      </c>
      <c r="B153">
        <v>274</v>
      </c>
      <c r="C153">
        <v>274</v>
      </c>
      <c r="D153">
        <v>0.5</v>
      </c>
      <c r="E153">
        <v>11</v>
      </c>
      <c r="F153" s="6">
        <v>0.08</v>
      </c>
    </row>
    <row r="154" spans="1:6" x14ac:dyDescent="0.25">
      <c r="A154" s="6" t="s">
        <v>804</v>
      </c>
      <c r="B154">
        <v>348</v>
      </c>
      <c r="C154" s="2">
        <v>348</v>
      </c>
      <c r="D154" s="2">
        <v>0.14000000000000001</v>
      </c>
      <c r="E154">
        <v>3</v>
      </c>
      <c r="F154" s="6">
        <v>0.08</v>
      </c>
    </row>
    <row r="155" spans="1:6" x14ac:dyDescent="0.25">
      <c r="A155" s="6" t="s">
        <v>888</v>
      </c>
      <c r="B155">
        <v>412</v>
      </c>
      <c r="C155">
        <v>412</v>
      </c>
      <c r="D155">
        <v>0.65</v>
      </c>
      <c r="E155">
        <v>10</v>
      </c>
      <c r="F155" s="6">
        <v>0.08</v>
      </c>
    </row>
    <row r="156" spans="1:6" x14ac:dyDescent="0.25">
      <c r="A156" s="6" t="s">
        <v>847</v>
      </c>
      <c r="B156">
        <v>432</v>
      </c>
      <c r="C156">
        <v>432</v>
      </c>
      <c r="D156">
        <v>0</v>
      </c>
      <c r="E156">
        <v>5</v>
      </c>
      <c r="F156" s="6">
        <v>0.08</v>
      </c>
    </row>
    <row r="157" spans="1:6" x14ac:dyDescent="0.25">
      <c r="A157" s="6" t="s">
        <v>905</v>
      </c>
      <c r="B157">
        <v>435</v>
      </c>
      <c r="C157">
        <v>435</v>
      </c>
      <c r="D157">
        <v>0.4</v>
      </c>
      <c r="E157">
        <v>13</v>
      </c>
      <c r="F157" s="6">
        <v>0.08</v>
      </c>
    </row>
    <row r="158" spans="1:6" x14ac:dyDescent="0.25">
      <c r="A158" s="6" t="s">
        <v>882</v>
      </c>
      <c r="B158">
        <v>454</v>
      </c>
      <c r="C158">
        <v>454</v>
      </c>
      <c r="D158">
        <v>0.13</v>
      </c>
      <c r="E158">
        <v>9</v>
      </c>
      <c r="F158" s="6">
        <v>0.08</v>
      </c>
    </row>
    <row r="159" spans="1:6" x14ac:dyDescent="0.25">
      <c r="A159" s="6" t="s">
        <v>842</v>
      </c>
      <c r="B159">
        <v>278</v>
      </c>
      <c r="C159">
        <v>278</v>
      </c>
      <c r="D159">
        <v>0.34</v>
      </c>
      <c r="E159">
        <v>5</v>
      </c>
      <c r="F159" s="6">
        <v>0.09</v>
      </c>
    </row>
    <row r="160" spans="1:6" x14ac:dyDescent="0.25">
      <c r="A160" s="6" t="s">
        <v>817</v>
      </c>
      <c r="B160">
        <v>452</v>
      </c>
      <c r="C160">
        <v>452</v>
      </c>
      <c r="D160">
        <v>0.21</v>
      </c>
      <c r="E160">
        <v>3</v>
      </c>
      <c r="F160" s="6">
        <v>0.11</v>
      </c>
    </row>
    <row r="161" spans="1:6" x14ac:dyDescent="0.25">
      <c r="A161" s="6" t="s">
        <v>823</v>
      </c>
      <c r="B161">
        <v>490</v>
      </c>
      <c r="C161">
        <v>490</v>
      </c>
      <c r="D161">
        <v>0.39</v>
      </c>
      <c r="E161">
        <v>3</v>
      </c>
      <c r="F161" s="6">
        <v>0.12</v>
      </c>
    </row>
    <row r="162" spans="1:6" x14ac:dyDescent="0.25">
      <c r="A162" s="6" t="s">
        <v>922</v>
      </c>
      <c r="B162">
        <v>293</v>
      </c>
      <c r="C162">
        <v>293</v>
      </c>
      <c r="D162">
        <v>0.83</v>
      </c>
      <c r="E162">
        <v>20</v>
      </c>
      <c r="F162" s="6">
        <v>0.14000000000000001</v>
      </c>
    </row>
    <row r="163" spans="1:6" x14ac:dyDescent="0.25">
      <c r="A163" s="6" t="s">
        <v>744</v>
      </c>
      <c r="B163">
        <v>300</v>
      </c>
      <c r="C163">
        <v>300</v>
      </c>
      <c r="D163">
        <v>0.04</v>
      </c>
      <c r="E163">
        <v>2</v>
      </c>
      <c r="F163" s="6">
        <v>0.14000000000000001</v>
      </c>
    </row>
    <row r="164" spans="1:6" x14ac:dyDescent="0.25">
      <c r="A164" s="6" t="s">
        <v>796</v>
      </c>
      <c r="B164">
        <v>303</v>
      </c>
      <c r="C164">
        <v>303</v>
      </c>
      <c r="D164">
        <v>0.2</v>
      </c>
      <c r="E164">
        <v>3</v>
      </c>
      <c r="F164" s="6">
        <v>0.14000000000000001</v>
      </c>
    </row>
    <row r="165" spans="1:6" x14ac:dyDescent="0.25">
      <c r="A165" s="6" t="s">
        <v>879</v>
      </c>
      <c r="B165">
        <v>405</v>
      </c>
      <c r="C165">
        <v>405</v>
      </c>
      <c r="D165">
        <v>0.42</v>
      </c>
      <c r="E165">
        <v>9</v>
      </c>
      <c r="F165" s="6">
        <v>0.14000000000000001</v>
      </c>
    </row>
    <row r="166" spans="1:6" x14ac:dyDescent="0.25">
      <c r="A166" s="6" t="s">
        <v>884</v>
      </c>
      <c r="B166">
        <v>288</v>
      </c>
      <c r="C166">
        <v>288</v>
      </c>
      <c r="D166">
        <v>0.84</v>
      </c>
      <c r="E166">
        <v>10</v>
      </c>
      <c r="F166" s="6">
        <v>0.15</v>
      </c>
    </row>
    <row r="167" spans="1:6" x14ac:dyDescent="0.25">
      <c r="A167" s="6" t="s">
        <v>939</v>
      </c>
      <c r="B167">
        <v>309</v>
      </c>
      <c r="E167">
        <v>35</v>
      </c>
      <c r="F167">
        <v>0.16</v>
      </c>
    </row>
    <row r="168" spans="1:6" x14ac:dyDescent="0.25">
      <c r="A168" s="6" t="s">
        <v>811</v>
      </c>
      <c r="B168">
        <v>408</v>
      </c>
      <c r="C168">
        <v>408</v>
      </c>
      <c r="D168">
        <v>0.5</v>
      </c>
      <c r="E168">
        <v>3</v>
      </c>
      <c r="F168" s="6">
        <v>0.16</v>
      </c>
    </row>
    <row r="169" spans="1:6" x14ac:dyDescent="0.25">
      <c r="A169" s="6" t="s">
        <v>812</v>
      </c>
      <c r="B169">
        <v>416</v>
      </c>
      <c r="C169">
        <v>416</v>
      </c>
      <c r="D169">
        <v>0.79</v>
      </c>
      <c r="E169">
        <v>3</v>
      </c>
      <c r="F169" s="6">
        <v>0.16</v>
      </c>
    </row>
    <row r="170" spans="1:6" x14ac:dyDescent="0.25">
      <c r="A170" s="6" t="s">
        <v>863</v>
      </c>
      <c r="B170">
        <v>447</v>
      </c>
      <c r="C170">
        <v>447</v>
      </c>
      <c r="D170">
        <v>0.78</v>
      </c>
      <c r="E170">
        <v>7</v>
      </c>
      <c r="F170" s="6">
        <v>0.16</v>
      </c>
    </row>
    <row r="171" spans="1:6" x14ac:dyDescent="0.25">
      <c r="A171" s="6" t="s">
        <v>821</v>
      </c>
      <c r="B171">
        <v>486</v>
      </c>
      <c r="C171">
        <v>486</v>
      </c>
      <c r="D171">
        <v>0.47</v>
      </c>
      <c r="E171">
        <v>3</v>
      </c>
      <c r="F171" s="6">
        <v>0.16</v>
      </c>
    </row>
    <row r="172" spans="1:6" x14ac:dyDescent="0.25">
      <c r="A172" s="6" t="s">
        <v>835</v>
      </c>
      <c r="B172">
        <v>443</v>
      </c>
      <c r="C172">
        <v>443</v>
      </c>
      <c r="D172">
        <v>0.15</v>
      </c>
      <c r="E172">
        <v>4</v>
      </c>
      <c r="F172" s="6">
        <v>0.17</v>
      </c>
    </row>
    <row r="173" spans="1:6" x14ac:dyDescent="0.25">
      <c r="A173" s="6" t="s">
        <v>818</v>
      </c>
      <c r="B173">
        <v>453</v>
      </c>
      <c r="C173">
        <v>453</v>
      </c>
      <c r="D173">
        <v>0.75</v>
      </c>
      <c r="E173">
        <v>3</v>
      </c>
      <c r="F173" s="6">
        <v>0.18</v>
      </c>
    </row>
    <row r="174" spans="1:6" x14ac:dyDescent="0.25">
      <c r="A174" s="6" t="s">
        <v>779</v>
      </c>
      <c r="B174">
        <v>455</v>
      </c>
      <c r="C174" s="2">
        <v>455</v>
      </c>
      <c r="D174" s="2">
        <v>0.71</v>
      </c>
      <c r="E174">
        <v>2</v>
      </c>
      <c r="F174" s="6">
        <v>0.18</v>
      </c>
    </row>
    <row r="175" spans="1:6" x14ac:dyDescent="0.25">
      <c r="A175" s="6" t="s">
        <v>850</v>
      </c>
      <c r="B175">
        <v>477</v>
      </c>
      <c r="C175">
        <v>477</v>
      </c>
      <c r="D175">
        <v>0.24</v>
      </c>
      <c r="E175">
        <v>5</v>
      </c>
      <c r="F175" s="6">
        <v>0.19</v>
      </c>
    </row>
    <row r="176" spans="1:6" x14ac:dyDescent="0.25">
      <c r="A176" s="6" t="s">
        <v>819</v>
      </c>
      <c r="B176">
        <v>457</v>
      </c>
      <c r="C176">
        <v>457</v>
      </c>
      <c r="D176">
        <v>0.47</v>
      </c>
      <c r="E176">
        <v>3</v>
      </c>
      <c r="F176" s="6">
        <v>0.2</v>
      </c>
    </row>
    <row r="177" spans="1:6" x14ac:dyDescent="0.25">
      <c r="A177" s="6" t="s">
        <v>826</v>
      </c>
      <c r="B177">
        <v>287</v>
      </c>
      <c r="C177">
        <v>287</v>
      </c>
      <c r="D177">
        <v>0.96</v>
      </c>
      <c r="E177">
        <v>4</v>
      </c>
      <c r="F177" s="6">
        <v>0.21</v>
      </c>
    </row>
    <row r="178" spans="1:6" x14ac:dyDescent="0.25">
      <c r="A178" s="6" t="s">
        <v>739</v>
      </c>
      <c r="B178">
        <v>268</v>
      </c>
      <c r="C178">
        <v>268</v>
      </c>
      <c r="D178">
        <v>0.79</v>
      </c>
      <c r="E178">
        <v>2</v>
      </c>
      <c r="F178" s="6">
        <v>0.22</v>
      </c>
    </row>
    <row r="179" spans="1:6" x14ac:dyDescent="0.25">
      <c r="A179" s="6" t="s">
        <v>911</v>
      </c>
      <c r="B179">
        <v>344</v>
      </c>
      <c r="C179">
        <v>344</v>
      </c>
      <c r="D179">
        <v>0.31</v>
      </c>
      <c r="E179">
        <v>15</v>
      </c>
      <c r="F179" s="6">
        <v>0.22</v>
      </c>
    </row>
    <row r="180" spans="1:6" x14ac:dyDescent="0.25">
      <c r="A180" s="6" t="s">
        <v>770</v>
      </c>
      <c r="B180">
        <v>425</v>
      </c>
      <c r="C180">
        <v>425</v>
      </c>
      <c r="D180">
        <v>0.69</v>
      </c>
      <c r="E180">
        <v>2</v>
      </c>
      <c r="F180" s="6">
        <v>0.22</v>
      </c>
    </row>
    <row r="181" spans="1:6" x14ac:dyDescent="0.25">
      <c r="A181" s="6" t="s">
        <v>930</v>
      </c>
      <c r="B181">
        <v>305</v>
      </c>
      <c r="C181">
        <v>305</v>
      </c>
      <c r="D181">
        <v>0.06</v>
      </c>
      <c r="E181">
        <v>24</v>
      </c>
      <c r="F181" s="6">
        <v>0.23</v>
      </c>
    </row>
    <row r="182" spans="1:6" x14ac:dyDescent="0.25">
      <c r="A182" s="6" t="s">
        <v>886</v>
      </c>
      <c r="B182">
        <v>340</v>
      </c>
      <c r="C182">
        <v>340</v>
      </c>
      <c r="D182">
        <v>0.01</v>
      </c>
      <c r="E182">
        <v>10</v>
      </c>
      <c r="F182" s="6">
        <v>0.23</v>
      </c>
    </row>
    <row r="183" spans="1:6" x14ac:dyDescent="0.25">
      <c r="A183" s="6" t="s">
        <v>775</v>
      </c>
      <c r="B183">
        <v>442</v>
      </c>
      <c r="C183">
        <v>442</v>
      </c>
      <c r="D183">
        <v>0.82</v>
      </c>
      <c r="E183">
        <v>2</v>
      </c>
      <c r="F183" s="6">
        <v>0.23</v>
      </c>
    </row>
    <row r="184" spans="1:6" x14ac:dyDescent="0.25">
      <c r="A184" s="6" t="s">
        <v>787</v>
      </c>
      <c r="B184">
        <v>491</v>
      </c>
      <c r="C184">
        <v>491</v>
      </c>
      <c r="D184">
        <v>0.49</v>
      </c>
      <c r="E184">
        <v>2</v>
      </c>
      <c r="F184" s="6">
        <v>0.23</v>
      </c>
    </row>
    <row r="185" spans="1:6" x14ac:dyDescent="0.25">
      <c r="A185" s="6" t="s">
        <v>849</v>
      </c>
      <c r="B185">
        <v>449</v>
      </c>
      <c r="C185">
        <v>449</v>
      </c>
      <c r="D185">
        <v>0.28999999999999998</v>
      </c>
      <c r="E185">
        <v>5</v>
      </c>
      <c r="F185" s="6">
        <v>0.24</v>
      </c>
    </row>
    <row r="186" spans="1:6" x14ac:dyDescent="0.25">
      <c r="A186" s="6" t="s">
        <v>833</v>
      </c>
      <c r="B186">
        <v>433</v>
      </c>
      <c r="C186">
        <v>433</v>
      </c>
      <c r="D186">
        <v>0.3</v>
      </c>
      <c r="E186">
        <v>4</v>
      </c>
      <c r="F186">
        <v>0.25</v>
      </c>
    </row>
    <row r="187" spans="1:6" x14ac:dyDescent="0.25">
      <c r="A187" s="6" t="s">
        <v>806</v>
      </c>
      <c r="B187">
        <v>359</v>
      </c>
      <c r="C187">
        <v>359</v>
      </c>
      <c r="D187">
        <v>0.78</v>
      </c>
      <c r="E187">
        <v>3</v>
      </c>
      <c r="F187" s="6">
        <v>0.26</v>
      </c>
    </row>
    <row r="188" spans="1:6" x14ac:dyDescent="0.25">
      <c r="A188" s="6" t="s">
        <v>815</v>
      </c>
      <c r="B188">
        <v>424</v>
      </c>
      <c r="C188">
        <v>424</v>
      </c>
      <c r="D188">
        <v>0.25</v>
      </c>
      <c r="E188">
        <v>3</v>
      </c>
      <c r="F188" s="6">
        <v>0.26</v>
      </c>
    </row>
    <row r="189" spans="1:6" x14ac:dyDescent="0.25">
      <c r="A189" s="6" t="s">
        <v>816</v>
      </c>
      <c r="B189">
        <v>445</v>
      </c>
      <c r="C189">
        <v>445</v>
      </c>
      <c r="D189">
        <v>0.47</v>
      </c>
      <c r="E189">
        <v>3</v>
      </c>
      <c r="F189" s="6">
        <v>0.28999999999999998</v>
      </c>
    </row>
    <row r="190" spans="1:6" x14ac:dyDescent="0.25">
      <c r="A190" s="6" t="s">
        <v>839</v>
      </c>
      <c r="B190">
        <v>479</v>
      </c>
      <c r="C190">
        <v>479</v>
      </c>
      <c r="D190">
        <v>0.93</v>
      </c>
      <c r="E190">
        <v>4</v>
      </c>
      <c r="F190" s="6">
        <v>0.28999999999999998</v>
      </c>
    </row>
    <row r="191" spans="1:6" x14ac:dyDescent="0.25">
      <c r="A191" s="6" t="s">
        <v>740</v>
      </c>
      <c r="B191">
        <v>281</v>
      </c>
      <c r="C191">
        <v>281</v>
      </c>
      <c r="D191">
        <v>0.59</v>
      </c>
      <c r="E191">
        <v>2</v>
      </c>
      <c r="F191" s="6">
        <v>0.3</v>
      </c>
    </row>
    <row r="192" spans="1:6" x14ac:dyDescent="0.25">
      <c r="A192" s="6" t="s">
        <v>774</v>
      </c>
      <c r="B192">
        <v>441</v>
      </c>
      <c r="C192">
        <v>441</v>
      </c>
      <c r="D192">
        <v>0.6</v>
      </c>
      <c r="E192">
        <v>2</v>
      </c>
      <c r="F192" s="6">
        <v>0.3</v>
      </c>
    </row>
    <row r="193" spans="1:6" x14ac:dyDescent="0.25">
      <c r="A193" s="6" t="s">
        <v>829</v>
      </c>
      <c r="B193">
        <v>325</v>
      </c>
      <c r="C193">
        <v>325</v>
      </c>
      <c r="D193">
        <v>0.15</v>
      </c>
      <c r="E193">
        <v>4</v>
      </c>
      <c r="F193" s="6">
        <v>0.32</v>
      </c>
    </row>
    <row r="194" spans="1:6" x14ac:dyDescent="0.25">
      <c r="A194" s="6" t="s">
        <v>836</v>
      </c>
      <c r="B194">
        <v>462</v>
      </c>
      <c r="C194">
        <v>462</v>
      </c>
      <c r="D194">
        <v>0.19</v>
      </c>
      <c r="E194">
        <v>4</v>
      </c>
      <c r="F194" s="6">
        <v>0.34</v>
      </c>
    </row>
    <row r="195" spans="1:6" x14ac:dyDescent="0.25">
      <c r="A195" s="6" t="s">
        <v>794</v>
      </c>
      <c r="B195">
        <v>299</v>
      </c>
      <c r="C195">
        <v>299</v>
      </c>
      <c r="D195">
        <v>0.74</v>
      </c>
      <c r="E195">
        <v>3</v>
      </c>
      <c r="F195" s="6">
        <v>0.38</v>
      </c>
    </row>
    <row r="196" spans="1:6" x14ac:dyDescent="0.25">
      <c r="A196" s="6" t="s">
        <v>828</v>
      </c>
      <c r="B196">
        <v>323</v>
      </c>
      <c r="C196">
        <v>323</v>
      </c>
      <c r="D196">
        <v>0.02</v>
      </c>
      <c r="E196">
        <v>4</v>
      </c>
      <c r="F196" s="6">
        <v>0.4</v>
      </c>
    </row>
    <row r="197" spans="1:6" x14ac:dyDescent="0.25">
      <c r="A197" s="6" t="s">
        <v>765</v>
      </c>
      <c r="B197">
        <v>406</v>
      </c>
      <c r="C197">
        <v>406</v>
      </c>
      <c r="D197">
        <v>0.86</v>
      </c>
      <c r="E197">
        <v>2</v>
      </c>
      <c r="F197" s="6">
        <v>0.43</v>
      </c>
    </row>
    <row r="198" spans="1:6" x14ac:dyDescent="0.25">
      <c r="A198" s="6" t="s">
        <v>820</v>
      </c>
      <c r="B198">
        <v>460</v>
      </c>
      <c r="C198">
        <v>460</v>
      </c>
      <c r="D198">
        <v>0.71</v>
      </c>
      <c r="E198">
        <v>3</v>
      </c>
      <c r="F198" s="6">
        <v>0.43</v>
      </c>
    </row>
    <row r="199" spans="1:6" x14ac:dyDescent="0.25">
      <c r="A199" s="6" t="s">
        <v>892</v>
      </c>
      <c r="B199">
        <v>494</v>
      </c>
      <c r="C199">
        <v>494</v>
      </c>
      <c r="D199">
        <v>0.64</v>
      </c>
      <c r="E199">
        <v>10</v>
      </c>
      <c r="F199" s="6">
        <v>0.44</v>
      </c>
    </row>
    <row r="200" spans="1:6" x14ac:dyDescent="0.25">
      <c r="A200" s="6" t="s">
        <v>766</v>
      </c>
      <c r="B200">
        <v>414</v>
      </c>
      <c r="C200">
        <v>414</v>
      </c>
      <c r="D200">
        <v>0.87</v>
      </c>
      <c r="E200">
        <v>2</v>
      </c>
      <c r="F200" s="6">
        <v>0.45</v>
      </c>
    </row>
    <row r="201" spans="1:6" x14ac:dyDescent="0.25">
      <c r="A201" s="6" t="s">
        <v>785</v>
      </c>
      <c r="B201">
        <v>480</v>
      </c>
      <c r="C201">
        <v>480</v>
      </c>
      <c r="D201">
        <v>0.9</v>
      </c>
      <c r="E201">
        <v>2</v>
      </c>
      <c r="F201" s="6">
        <v>0.45</v>
      </c>
    </row>
    <row r="202" spans="1:6" x14ac:dyDescent="0.25">
      <c r="A202" s="6" t="s">
        <v>825</v>
      </c>
      <c r="B202">
        <v>285</v>
      </c>
      <c r="C202">
        <v>285</v>
      </c>
      <c r="D202">
        <v>0.76</v>
      </c>
      <c r="E202">
        <v>4</v>
      </c>
      <c r="F202" s="6">
        <v>0.64</v>
      </c>
    </row>
    <row r="203" spans="1:6" x14ac:dyDescent="0.25">
      <c r="A203" s="6" t="s">
        <v>802</v>
      </c>
      <c r="B203">
        <v>339</v>
      </c>
      <c r="C203">
        <v>339</v>
      </c>
      <c r="D203">
        <v>0.83</v>
      </c>
      <c r="E203">
        <v>3</v>
      </c>
      <c r="F203" s="6">
        <v>0.67</v>
      </c>
    </row>
    <row r="204" spans="1:6" x14ac:dyDescent="0.25">
      <c r="A204" s="6" t="s">
        <v>772</v>
      </c>
      <c r="B204">
        <v>436</v>
      </c>
      <c r="C204">
        <v>436</v>
      </c>
      <c r="D204">
        <v>0.3</v>
      </c>
      <c r="E204">
        <v>2</v>
      </c>
      <c r="F204" s="6">
        <v>1</v>
      </c>
    </row>
    <row r="205" spans="1:6" x14ac:dyDescent="0.25">
      <c r="A205" s="6" t="s">
        <v>776</v>
      </c>
      <c r="B205">
        <v>444</v>
      </c>
      <c r="C205">
        <v>444</v>
      </c>
      <c r="D205">
        <v>0.68</v>
      </c>
      <c r="E205">
        <v>2</v>
      </c>
      <c r="F205" s="6">
        <v>1</v>
      </c>
    </row>
    <row r="206" spans="1:6" x14ac:dyDescent="0.25">
      <c r="A206" s="6" t="s">
        <v>781</v>
      </c>
      <c r="B206">
        <v>458</v>
      </c>
      <c r="C206">
        <v>458</v>
      </c>
      <c r="D206">
        <v>0.95</v>
      </c>
      <c r="E206">
        <v>2</v>
      </c>
      <c r="F206" s="6">
        <v>1</v>
      </c>
    </row>
    <row r="207" spans="1:6" x14ac:dyDescent="0.25">
      <c r="A207" s="6"/>
    </row>
    <row r="208" spans="1:6" x14ac:dyDescent="0.25">
      <c r="A208" s="6"/>
    </row>
    <row r="209" spans="1:6" x14ac:dyDescent="0.25">
      <c r="A209" s="6"/>
      <c r="F209" s="6"/>
    </row>
    <row r="210" spans="1:6" x14ac:dyDescent="0.25">
      <c r="A210" s="6"/>
    </row>
    <row r="211" spans="1:6" x14ac:dyDescent="0.25">
      <c r="A211" s="6"/>
    </row>
    <row r="212" spans="1:6" x14ac:dyDescent="0.25">
      <c r="A212" s="6"/>
    </row>
    <row r="213" spans="1:6" x14ac:dyDescent="0.25">
      <c r="A213" s="6"/>
    </row>
    <row r="214" spans="1:6" x14ac:dyDescent="0.25">
      <c r="A214" s="6"/>
    </row>
    <row r="215" spans="1:6" x14ac:dyDescent="0.25">
      <c r="A215" s="6"/>
    </row>
    <row r="216" spans="1:6" x14ac:dyDescent="0.25">
      <c r="A216" s="6"/>
    </row>
    <row r="217" spans="1:6" x14ac:dyDescent="0.25">
      <c r="A217" s="6"/>
    </row>
    <row r="218" spans="1:6" x14ac:dyDescent="0.25">
      <c r="A218" s="6"/>
    </row>
    <row r="219" spans="1:6" x14ac:dyDescent="0.25">
      <c r="A219" s="6"/>
    </row>
    <row r="220" spans="1:6" x14ac:dyDescent="0.25">
      <c r="A220" s="6"/>
      <c r="F220" s="6"/>
    </row>
    <row r="221" spans="1:6" x14ac:dyDescent="0.25">
      <c r="A221" s="6"/>
    </row>
    <row r="222" spans="1:6" x14ac:dyDescent="0.25">
      <c r="A222" s="6"/>
      <c r="F222" s="6"/>
    </row>
    <row r="223" spans="1:6" x14ac:dyDescent="0.25">
      <c r="A223" s="6"/>
      <c r="F223" s="6"/>
    </row>
    <row r="224" spans="1:6" x14ac:dyDescent="0.25">
      <c r="A224" s="6"/>
      <c r="F224" s="6"/>
    </row>
    <row r="225" spans="1:6" x14ac:dyDescent="0.25">
      <c r="A225" s="6"/>
      <c r="F225" s="6"/>
    </row>
    <row r="226" spans="1:6" x14ac:dyDescent="0.25">
      <c r="A226" s="6"/>
    </row>
    <row r="227" spans="1:6" x14ac:dyDescent="0.25">
      <c r="A227" s="6"/>
    </row>
    <row r="228" spans="1:6" x14ac:dyDescent="0.25">
      <c r="A228" s="6"/>
    </row>
    <row r="229" spans="1:6" x14ac:dyDescent="0.25">
      <c r="A229" s="6"/>
    </row>
    <row r="230" spans="1:6" x14ac:dyDescent="0.25">
      <c r="A230" s="6"/>
    </row>
    <row r="231" spans="1:6" x14ac:dyDescent="0.25">
      <c r="A231" s="6"/>
    </row>
    <row r="232" spans="1:6" x14ac:dyDescent="0.25">
      <c r="A232" s="6"/>
    </row>
  </sheetData>
  <sortState ref="A2:H232">
    <sortCondition ref="F2:F23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workbookViewId="0">
      <selection activeCell="E1" sqref="E1:E1048576"/>
    </sheetView>
  </sheetViews>
  <sheetFormatPr defaultRowHeight="15" x14ac:dyDescent="0.25"/>
  <cols>
    <col min="1" max="1" width="11.7109375" customWidth="1"/>
    <col min="2" max="3" width="7.42578125" customWidth="1"/>
    <col min="4" max="4" width="7.5703125" customWidth="1"/>
    <col min="5" max="5" width="15.140625" customWidth="1"/>
    <col min="7" max="7" width="16.42578125" customWidth="1"/>
    <col min="9" max="9" width="11.5703125" customWidth="1"/>
  </cols>
  <sheetData>
    <row r="1" spans="1:16" s="10" customFormat="1" x14ac:dyDescent="0.25">
      <c r="A1" s="11" t="s">
        <v>227</v>
      </c>
      <c r="B1" s="9" t="s">
        <v>226</v>
      </c>
      <c r="C1" s="9" t="s">
        <v>1083</v>
      </c>
      <c r="D1" s="9" t="s">
        <v>1</v>
      </c>
      <c r="E1" s="9" t="s">
        <v>2</v>
      </c>
    </row>
    <row r="2" spans="1:16" x14ac:dyDescent="0.25">
      <c r="A2" s="4" t="s">
        <v>967</v>
      </c>
      <c r="B2">
        <v>1128</v>
      </c>
      <c r="C2">
        <v>0.56999999999999995</v>
      </c>
      <c r="D2">
        <v>3</v>
      </c>
      <c r="E2" s="6">
        <v>0.03</v>
      </c>
    </row>
    <row r="3" spans="1:16" x14ac:dyDescent="0.25">
      <c r="A3" s="4" t="s">
        <v>956</v>
      </c>
      <c r="B3">
        <v>1051</v>
      </c>
      <c r="C3">
        <v>0.11</v>
      </c>
      <c r="D3">
        <v>3</v>
      </c>
      <c r="E3" s="6">
        <v>0.03</v>
      </c>
    </row>
    <row r="4" spans="1:16" x14ac:dyDescent="0.25">
      <c r="A4" s="4" t="s">
        <v>980</v>
      </c>
      <c r="B4">
        <v>1085</v>
      </c>
      <c r="C4">
        <v>0.88</v>
      </c>
      <c r="D4">
        <v>6</v>
      </c>
      <c r="E4" s="6">
        <v>0.02</v>
      </c>
    </row>
    <row r="5" spans="1:16" x14ac:dyDescent="0.25">
      <c r="A5" s="4" t="s">
        <v>960</v>
      </c>
      <c r="B5">
        <v>1070</v>
      </c>
      <c r="C5">
        <v>0</v>
      </c>
      <c r="D5">
        <v>3</v>
      </c>
      <c r="E5" s="6">
        <v>0.1</v>
      </c>
      <c r="I5" s="6"/>
      <c r="J5" s="6"/>
      <c r="K5" s="6"/>
    </row>
    <row r="6" spans="1:16" x14ac:dyDescent="0.25">
      <c r="A6" s="4" t="s">
        <v>944</v>
      </c>
      <c r="B6">
        <v>1059</v>
      </c>
      <c r="C6">
        <v>0.79</v>
      </c>
      <c r="D6">
        <v>2</v>
      </c>
      <c r="E6" s="6">
        <v>0</v>
      </c>
      <c r="I6" s="6"/>
      <c r="J6" s="6"/>
      <c r="K6" s="6"/>
    </row>
    <row r="7" spans="1:16" x14ac:dyDescent="0.25">
      <c r="A7" s="4" t="s">
        <v>950</v>
      </c>
      <c r="B7">
        <v>1099</v>
      </c>
      <c r="C7">
        <v>0.19</v>
      </c>
      <c r="D7">
        <v>2</v>
      </c>
      <c r="E7" s="6">
        <v>0.09</v>
      </c>
    </row>
    <row r="8" spans="1:16" x14ac:dyDescent="0.25">
      <c r="A8" s="4" t="s">
        <v>964</v>
      </c>
      <c r="B8">
        <v>1110</v>
      </c>
      <c r="C8">
        <v>0.35</v>
      </c>
      <c r="D8">
        <v>3</v>
      </c>
      <c r="E8" s="6">
        <v>0.1</v>
      </c>
    </row>
    <row r="9" spans="1:16" x14ac:dyDescent="0.25">
      <c r="A9" s="4" t="s">
        <v>982</v>
      </c>
      <c r="B9">
        <v>1053</v>
      </c>
      <c r="C9">
        <v>0</v>
      </c>
      <c r="D9">
        <v>7</v>
      </c>
      <c r="E9" s="6">
        <v>0.03</v>
      </c>
    </row>
    <row r="10" spans="1:16" x14ac:dyDescent="0.25">
      <c r="A10" s="4" t="s">
        <v>977</v>
      </c>
      <c r="B10">
        <v>1092</v>
      </c>
      <c r="C10">
        <v>0.36</v>
      </c>
      <c r="D10">
        <v>5</v>
      </c>
      <c r="E10" s="6">
        <v>0.01</v>
      </c>
    </row>
    <row r="11" spans="1:16" x14ac:dyDescent="0.25">
      <c r="A11" s="4" t="s">
        <v>958</v>
      </c>
      <c r="B11">
        <v>1068</v>
      </c>
      <c r="C11">
        <v>0.69</v>
      </c>
      <c r="D11">
        <v>3</v>
      </c>
      <c r="E11" s="6">
        <v>0.03</v>
      </c>
    </row>
    <row r="12" spans="1:16" x14ac:dyDescent="0.25">
      <c r="A12" s="4" t="s">
        <v>979</v>
      </c>
      <c r="B12">
        <v>1081</v>
      </c>
      <c r="C12">
        <v>0.24</v>
      </c>
      <c r="D12">
        <v>6</v>
      </c>
      <c r="E12" s="6">
        <v>0.02</v>
      </c>
    </row>
    <row r="13" spans="1:16" x14ac:dyDescent="0.25">
      <c r="A13" s="4" t="s">
        <v>993</v>
      </c>
      <c r="B13">
        <v>1116</v>
      </c>
      <c r="C13">
        <v>0.13</v>
      </c>
      <c r="D13">
        <v>10</v>
      </c>
      <c r="E13" s="6">
        <v>0.02</v>
      </c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4" t="s">
        <v>989</v>
      </c>
      <c r="B14">
        <v>1096</v>
      </c>
      <c r="C14">
        <v>0.01</v>
      </c>
      <c r="D14">
        <v>9</v>
      </c>
      <c r="E14" s="6">
        <v>0.01</v>
      </c>
    </row>
    <row r="15" spans="1:16" x14ac:dyDescent="0.25">
      <c r="A15" s="4" t="s">
        <v>963</v>
      </c>
      <c r="B15">
        <v>1102</v>
      </c>
      <c r="C15">
        <v>0.11</v>
      </c>
      <c r="D15">
        <v>3</v>
      </c>
      <c r="E15" s="6">
        <v>0.01</v>
      </c>
    </row>
    <row r="16" spans="1:16" x14ac:dyDescent="0.25">
      <c r="A16" s="4" t="s">
        <v>968</v>
      </c>
      <c r="B16">
        <v>1050</v>
      </c>
      <c r="C16">
        <v>0.02</v>
      </c>
      <c r="D16">
        <v>4</v>
      </c>
      <c r="E16" s="6">
        <v>0</v>
      </c>
    </row>
    <row r="17" spans="1:6" x14ac:dyDescent="0.25">
      <c r="A17" s="4" t="s">
        <v>969</v>
      </c>
      <c r="B17">
        <v>1052</v>
      </c>
      <c r="C17">
        <v>0.09</v>
      </c>
      <c r="D17">
        <v>4</v>
      </c>
      <c r="E17" s="6">
        <v>0</v>
      </c>
    </row>
    <row r="18" spans="1:6" x14ac:dyDescent="0.25">
      <c r="A18" s="4" t="s">
        <v>957</v>
      </c>
      <c r="B18">
        <v>1054</v>
      </c>
      <c r="C18">
        <v>0</v>
      </c>
      <c r="D18">
        <v>3</v>
      </c>
      <c r="E18" s="6">
        <v>0</v>
      </c>
    </row>
    <row r="19" spans="1:6" x14ac:dyDescent="0.25">
      <c r="A19" s="4" t="s">
        <v>1003</v>
      </c>
      <c r="B19">
        <v>1055</v>
      </c>
      <c r="C19">
        <v>0.01</v>
      </c>
      <c r="D19">
        <v>15</v>
      </c>
      <c r="E19" s="6">
        <v>0</v>
      </c>
    </row>
    <row r="20" spans="1:6" x14ac:dyDescent="0.25">
      <c r="A20" s="4" t="s">
        <v>984</v>
      </c>
      <c r="B20">
        <v>1056</v>
      </c>
      <c r="C20">
        <v>0.01</v>
      </c>
      <c r="D20">
        <v>9</v>
      </c>
      <c r="E20" s="6">
        <v>0</v>
      </c>
    </row>
    <row r="21" spans="1:6" x14ac:dyDescent="0.25">
      <c r="A21" s="4" t="s">
        <v>994</v>
      </c>
      <c r="B21">
        <v>1057</v>
      </c>
      <c r="C21">
        <v>0.01</v>
      </c>
      <c r="D21">
        <v>11</v>
      </c>
      <c r="E21" s="6">
        <v>0</v>
      </c>
    </row>
    <row r="22" spans="1:6" x14ac:dyDescent="0.25">
      <c r="A22" s="4" t="s">
        <v>985</v>
      </c>
      <c r="B22">
        <v>1058</v>
      </c>
      <c r="C22">
        <v>0.03</v>
      </c>
      <c r="D22">
        <v>9</v>
      </c>
      <c r="E22" s="6">
        <v>0</v>
      </c>
    </row>
    <row r="23" spans="1:6" x14ac:dyDescent="0.25">
      <c r="A23" s="4" t="s">
        <v>986</v>
      </c>
      <c r="B23">
        <v>1060</v>
      </c>
      <c r="C23">
        <v>0.3</v>
      </c>
      <c r="D23">
        <v>9</v>
      </c>
      <c r="E23" s="6">
        <v>0</v>
      </c>
    </row>
    <row r="24" spans="1:6" x14ac:dyDescent="0.25">
      <c r="A24" s="4" t="s">
        <v>945</v>
      </c>
      <c r="B24">
        <v>1062</v>
      </c>
      <c r="C24">
        <v>0.2</v>
      </c>
      <c r="D24">
        <v>2</v>
      </c>
      <c r="E24" s="6">
        <v>0</v>
      </c>
      <c r="F24" s="2"/>
    </row>
    <row r="25" spans="1:6" x14ac:dyDescent="0.25">
      <c r="A25" s="4" t="s">
        <v>946</v>
      </c>
      <c r="B25">
        <v>1063</v>
      </c>
      <c r="C25">
        <v>0.01</v>
      </c>
      <c r="D25">
        <v>2</v>
      </c>
      <c r="E25" s="6">
        <v>0</v>
      </c>
    </row>
    <row r="26" spans="1:6" x14ac:dyDescent="0.25">
      <c r="A26" s="4" t="s">
        <v>1000</v>
      </c>
      <c r="B26">
        <v>1064</v>
      </c>
      <c r="C26">
        <v>0</v>
      </c>
      <c r="D26">
        <v>14</v>
      </c>
      <c r="E26" s="6">
        <v>0</v>
      </c>
    </row>
    <row r="27" spans="1:6" x14ac:dyDescent="0.25">
      <c r="A27" s="4" t="s">
        <v>1001</v>
      </c>
      <c r="B27">
        <v>1065</v>
      </c>
      <c r="C27">
        <v>0</v>
      </c>
      <c r="D27">
        <v>14</v>
      </c>
      <c r="E27" s="6">
        <v>0</v>
      </c>
    </row>
    <row r="28" spans="1:6" x14ac:dyDescent="0.25">
      <c r="A28" s="4" t="s">
        <v>1004</v>
      </c>
      <c r="B28">
        <v>1066</v>
      </c>
      <c r="C28">
        <v>0</v>
      </c>
      <c r="D28">
        <v>17</v>
      </c>
      <c r="E28" s="6">
        <v>0</v>
      </c>
    </row>
    <row r="29" spans="1:6" x14ac:dyDescent="0.25">
      <c r="A29" s="4" t="s">
        <v>996</v>
      </c>
      <c r="B29">
        <v>1067</v>
      </c>
      <c r="C29">
        <v>0</v>
      </c>
      <c r="D29">
        <v>12</v>
      </c>
      <c r="E29" s="6">
        <v>0</v>
      </c>
    </row>
    <row r="30" spans="1:6" x14ac:dyDescent="0.25">
      <c r="A30" s="4" t="s">
        <v>959</v>
      </c>
      <c r="B30">
        <v>1069</v>
      </c>
      <c r="C30">
        <v>7.0000000000000007E-2</v>
      </c>
      <c r="D30">
        <v>3</v>
      </c>
      <c r="E30" s="6">
        <v>0</v>
      </c>
    </row>
    <row r="31" spans="1:6" x14ac:dyDescent="0.25">
      <c r="A31" s="4" t="s">
        <v>961</v>
      </c>
      <c r="B31">
        <v>1073</v>
      </c>
      <c r="C31">
        <v>0.11</v>
      </c>
      <c r="D31">
        <v>3</v>
      </c>
      <c r="E31" s="6">
        <v>0</v>
      </c>
    </row>
    <row r="32" spans="1:6" x14ac:dyDescent="0.25">
      <c r="A32" s="4" t="s">
        <v>974</v>
      </c>
      <c r="B32">
        <v>1074</v>
      </c>
      <c r="C32">
        <v>0.21</v>
      </c>
      <c r="D32">
        <v>5</v>
      </c>
      <c r="E32" s="6">
        <v>0</v>
      </c>
    </row>
    <row r="33" spans="1:5" x14ac:dyDescent="0.25">
      <c r="A33" s="4" t="s">
        <v>1002</v>
      </c>
      <c r="B33">
        <v>1075</v>
      </c>
      <c r="C33">
        <v>0</v>
      </c>
      <c r="D33">
        <v>14</v>
      </c>
      <c r="E33" s="6">
        <v>0</v>
      </c>
    </row>
    <row r="34" spans="1:5" x14ac:dyDescent="0.25">
      <c r="A34" s="4" t="s">
        <v>983</v>
      </c>
      <c r="B34">
        <v>1076</v>
      </c>
      <c r="C34">
        <v>0</v>
      </c>
      <c r="D34">
        <v>8</v>
      </c>
      <c r="E34" s="6">
        <v>0</v>
      </c>
    </row>
    <row r="35" spans="1:5" x14ac:dyDescent="0.25">
      <c r="A35" s="4" t="s">
        <v>975</v>
      </c>
      <c r="B35">
        <v>1077</v>
      </c>
      <c r="C35">
        <v>0.55000000000000004</v>
      </c>
      <c r="D35">
        <v>5</v>
      </c>
      <c r="E35" s="6">
        <v>0</v>
      </c>
    </row>
    <row r="36" spans="1:5" x14ac:dyDescent="0.25">
      <c r="A36" s="4" t="s">
        <v>987</v>
      </c>
      <c r="B36">
        <v>1078</v>
      </c>
      <c r="C36">
        <v>0</v>
      </c>
      <c r="D36">
        <v>9</v>
      </c>
      <c r="E36" s="6">
        <v>0</v>
      </c>
    </row>
    <row r="37" spans="1:5" x14ac:dyDescent="0.25">
      <c r="A37" s="4" t="s">
        <v>947</v>
      </c>
      <c r="B37">
        <v>1080</v>
      </c>
      <c r="C37">
        <v>0.01</v>
      </c>
      <c r="D37">
        <v>2</v>
      </c>
      <c r="E37" s="6">
        <v>0</v>
      </c>
    </row>
    <row r="38" spans="1:5" x14ac:dyDescent="0.25">
      <c r="A38" s="4" t="s">
        <v>948</v>
      </c>
      <c r="B38">
        <v>1082</v>
      </c>
      <c r="C38">
        <v>0.01</v>
      </c>
      <c r="D38">
        <v>2</v>
      </c>
      <c r="E38" s="6">
        <v>0</v>
      </c>
    </row>
    <row r="39" spans="1:5" x14ac:dyDescent="0.25">
      <c r="A39" s="4" t="s">
        <v>976</v>
      </c>
      <c r="B39">
        <v>1083</v>
      </c>
      <c r="C39">
        <v>0.41</v>
      </c>
      <c r="D39">
        <v>5</v>
      </c>
      <c r="E39" s="6">
        <v>0</v>
      </c>
    </row>
    <row r="40" spans="1:5" x14ac:dyDescent="0.25">
      <c r="A40" s="4" t="s">
        <v>970</v>
      </c>
      <c r="B40">
        <v>1084</v>
      </c>
      <c r="C40">
        <v>0.45</v>
      </c>
      <c r="D40">
        <v>4</v>
      </c>
      <c r="E40" s="6">
        <v>0</v>
      </c>
    </row>
    <row r="41" spans="1:5" x14ac:dyDescent="0.25">
      <c r="A41" s="4" t="s">
        <v>949</v>
      </c>
      <c r="B41">
        <v>1086</v>
      </c>
      <c r="C41">
        <v>0.01</v>
      </c>
      <c r="D41">
        <v>2</v>
      </c>
      <c r="E41" s="6">
        <v>0</v>
      </c>
    </row>
    <row r="42" spans="1:5" x14ac:dyDescent="0.25">
      <c r="A42" s="4" t="s">
        <v>991</v>
      </c>
      <c r="B42">
        <v>1087</v>
      </c>
      <c r="C42">
        <v>0</v>
      </c>
      <c r="D42">
        <v>10</v>
      </c>
      <c r="E42" s="6">
        <v>0</v>
      </c>
    </row>
    <row r="43" spans="1:5" x14ac:dyDescent="0.25">
      <c r="A43" s="4" t="s">
        <v>995</v>
      </c>
      <c r="B43">
        <v>1090</v>
      </c>
      <c r="C43">
        <v>0.08</v>
      </c>
      <c r="D43">
        <v>11</v>
      </c>
      <c r="E43" s="6">
        <v>0</v>
      </c>
    </row>
    <row r="44" spans="1:5" x14ac:dyDescent="0.25">
      <c r="A44" s="4" t="s">
        <v>988</v>
      </c>
      <c r="B44">
        <v>1091</v>
      </c>
      <c r="C44">
        <v>0.12</v>
      </c>
      <c r="D44">
        <v>9</v>
      </c>
      <c r="E44" s="6">
        <v>0</v>
      </c>
    </row>
    <row r="45" spans="1:5" x14ac:dyDescent="0.25">
      <c r="A45" s="4" t="s">
        <v>962</v>
      </c>
      <c r="B45">
        <v>1093</v>
      </c>
      <c r="C45">
        <v>7.0000000000000007E-2</v>
      </c>
      <c r="D45">
        <v>3</v>
      </c>
      <c r="E45" s="6">
        <v>0</v>
      </c>
    </row>
    <row r="46" spans="1:5" x14ac:dyDescent="0.25">
      <c r="A46" s="4" t="s">
        <v>997</v>
      </c>
      <c r="B46">
        <v>1094</v>
      </c>
      <c r="C46">
        <v>0</v>
      </c>
      <c r="D46">
        <v>12</v>
      </c>
      <c r="E46" s="6">
        <v>0</v>
      </c>
    </row>
    <row r="47" spans="1:5" x14ac:dyDescent="0.25">
      <c r="A47" s="4" t="s">
        <v>1005</v>
      </c>
      <c r="B47">
        <v>1095</v>
      </c>
      <c r="C47">
        <v>0</v>
      </c>
      <c r="D47">
        <v>17</v>
      </c>
      <c r="E47" s="6">
        <v>0</v>
      </c>
    </row>
    <row r="48" spans="1:5" x14ac:dyDescent="0.25">
      <c r="A48" s="4" t="s">
        <v>990</v>
      </c>
      <c r="B48">
        <v>1097</v>
      </c>
      <c r="C48">
        <v>0.05</v>
      </c>
      <c r="D48">
        <v>9</v>
      </c>
      <c r="E48" s="6">
        <v>0</v>
      </c>
    </row>
    <row r="49" spans="1:5" x14ac:dyDescent="0.25">
      <c r="A49" s="4" t="s">
        <v>998</v>
      </c>
      <c r="B49">
        <v>1098</v>
      </c>
      <c r="C49">
        <v>0.35</v>
      </c>
      <c r="D49">
        <v>13</v>
      </c>
      <c r="E49" s="6">
        <v>0</v>
      </c>
    </row>
    <row r="50" spans="1:5" x14ac:dyDescent="0.25">
      <c r="A50" s="4" t="s">
        <v>971</v>
      </c>
      <c r="B50">
        <v>1100</v>
      </c>
      <c r="C50">
        <v>0.02</v>
      </c>
      <c r="D50">
        <v>4</v>
      </c>
      <c r="E50" s="6">
        <v>0</v>
      </c>
    </row>
    <row r="51" spans="1:5" x14ac:dyDescent="0.25">
      <c r="A51" s="4" t="s">
        <v>992</v>
      </c>
      <c r="B51">
        <v>1101</v>
      </c>
      <c r="C51">
        <v>0</v>
      </c>
      <c r="D51">
        <v>10</v>
      </c>
      <c r="E51" s="6">
        <v>0</v>
      </c>
    </row>
    <row r="52" spans="1:5" x14ac:dyDescent="0.25">
      <c r="A52" s="4" t="s">
        <v>978</v>
      </c>
      <c r="B52">
        <v>1105</v>
      </c>
      <c r="C52">
        <v>0</v>
      </c>
      <c r="D52">
        <v>5</v>
      </c>
      <c r="E52" s="6">
        <v>0</v>
      </c>
    </row>
    <row r="53" spans="1:5" x14ac:dyDescent="0.25">
      <c r="A53" s="4" t="s">
        <v>999</v>
      </c>
      <c r="B53">
        <v>1106</v>
      </c>
      <c r="C53">
        <v>0</v>
      </c>
      <c r="D53">
        <v>13</v>
      </c>
      <c r="E53" s="6">
        <v>0</v>
      </c>
    </row>
    <row r="54" spans="1:5" x14ac:dyDescent="0.25">
      <c r="A54" s="4" t="s">
        <v>965</v>
      </c>
      <c r="B54">
        <v>1111</v>
      </c>
      <c r="C54">
        <v>0</v>
      </c>
      <c r="D54">
        <v>3</v>
      </c>
      <c r="E54" s="6">
        <v>0</v>
      </c>
    </row>
    <row r="55" spans="1:5" x14ac:dyDescent="0.25">
      <c r="A55" s="4" t="s">
        <v>966</v>
      </c>
      <c r="B55">
        <v>1113</v>
      </c>
      <c r="C55">
        <v>0</v>
      </c>
      <c r="D55">
        <v>3</v>
      </c>
      <c r="E55" s="6">
        <v>0</v>
      </c>
    </row>
    <row r="56" spans="1:5" x14ac:dyDescent="0.25">
      <c r="A56" s="4" t="s">
        <v>951</v>
      </c>
      <c r="B56">
        <v>1115</v>
      </c>
      <c r="C56">
        <v>0.53</v>
      </c>
      <c r="D56">
        <v>2</v>
      </c>
      <c r="E56" s="6">
        <v>0</v>
      </c>
    </row>
    <row r="57" spans="1:5" x14ac:dyDescent="0.25">
      <c r="A57" s="4" t="s">
        <v>952</v>
      </c>
      <c r="B57">
        <v>1123</v>
      </c>
      <c r="C57">
        <v>0.01</v>
      </c>
      <c r="D57">
        <v>2</v>
      </c>
      <c r="E57" s="6">
        <v>0</v>
      </c>
    </row>
    <row r="58" spans="1:5" x14ac:dyDescent="0.25">
      <c r="A58" s="4" t="s">
        <v>972</v>
      </c>
      <c r="B58">
        <v>1125</v>
      </c>
      <c r="C58">
        <v>0</v>
      </c>
      <c r="D58">
        <v>4</v>
      </c>
      <c r="E58" s="6">
        <v>0</v>
      </c>
    </row>
    <row r="59" spans="1:5" x14ac:dyDescent="0.25">
      <c r="A59" s="4" t="s">
        <v>953</v>
      </c>
      <c r="B59">
        <v>1130</v>
      </c>
      <c r="C59">
        <v>0.02</v>
      </c>
      <c r="D59">
        <v>2</v>
      </c>
      <c r="E59" s="6">
        <v>0</v>
      </c>
    </row>
    <row r="60" spans="1:5" x14ac:dyDescent="0.25">
      <c r="A60" s="4" t="s">
        <v>954</v>
      </c>
      <c r="B60">
        <v>1131</v>
      </c>
      <c r="C60">
        <v>0.51</v>
      </c>
      <c r="D60">
        <v>2</v>
      </c>
      <c r="E60" s="6">
        <v>0</v>
      </c>
    </row>
    <row r="61" spans="1:5" x14ac:dyDescent="0.25">
      <c r="A61" s="4" t="s">
        <v>981</v>
      </c>
      <c r="B61">
        <v>1135</v>
      </c>
      <c r="C61">
        <v>0</v>
      </c>
      <c r="D61">
        <v>6</v>
      </c>
      <c r="E61" s="6">
        <v>0</v>
      </c>
    </row>
    <row r="62" spans="1:5" x14ac:dyDescent="0.25">
      <c r="A62" s="4" t="s">
        <v>973</v>
      </c>
      <c r="B62">
        <v>1138</v>
      </c>
      <c r="C62">
        <v>0</v>
      </c>
      <c r="D62">
        <v>4</v>
      </c>
      <c r="E62" s="6">
        <v>0</v>
      </c>
    </row>
    <row r="63" spans="1:5" x14ac:dyDescent="0.25">
      <c r="A63" s="1" t="s">
        <v>955</v>
      </c>
      <c r="B63" s="2">
        <v>1140</v>
      </c>
      <c r="C63" s="2">
        <v>0.01</v>
      </c>
      <c r="D63" s="2">
        <v>2</v>
      </c>
      <c r="E63" s="6">
        <v>0</v>
      </c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</sheetData>
  <sortState ref="A2:H92">
    <sortCondition descending="1" ref="E2:E9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6"/>
  <sheetViews>
    <sheetView tabSelected="1" workbookViewId="0">
      <selection activeCell="A75" sqref="A75:A99"/>
    </sheetView>
  </sheetViews>
  <sheetFormatPr defaultRowHeight="15" x14ac:dyDescent="0.25"/>
  <cols>
    <col min="1" max="1" width="8" style="18" bestFit="1" customWidth="1"/>
    <col min="2" max="2" width="38.28515625" style="18" customWidth="1"/>
    <col min="3" max="4" width="12.5703125" style="18" customWidth="1"/>
    <col min="5" max="5" width="12.140625" style="18" customWidth="1"/>
    <col min="6" max="6" width="9.28515625" style="18" customWidth="1"/>
    <col min="7" max="7" width="11.5703125" customWidth="1"/>
    <col min="8" max="8" width="10.7109375" customWidth="1"/>
    <col min="9" max="9" width="14.85546875" customWidth="1"/>
    <col min="10" max="10" width="7.140625" customWidth="1"/>
    <col min="11" max="11" width="7.85546875" customWidth="1"/>
    <col min="12" max="12" width="18.5703125" customWidth="1"/>
    <col min="13" max="13" width="4" bestFit="1" customWidth="1"/>
    <col min="14" max="14" width="5" bestFit="1" customWidth="1"/>
    <col min="15" max="25" width="9.140625" style="18"/>
  </cols>
  <sheetData>
    <row r="1" spans="1:25" x14ac:dyDescent="0.25">
      <c r="A1" s="20" t="s">
        <v>1006</v>
      </c>
      <c r="B1" s="15" t="s">
        <v>1007</v>
      </c>
      <c r="C1" s="15" t="s">
        <v>228</v>
      </c>
      <c r="D1" s="15" t="s">
        <v>1083</v>
      </c>
      <c r="E1" s="15" t="s">
        <v>1</v>
      </c>
      <c r="F1" s="15" t="s">
        <v>2</v>
      </c>
      <c r="G1" s="2"/>
      <c r="H1" s="2"/>
      <c r="I1" s="2"/>
      <c r="J1" s="2"/>
      <c r="K1" s="2"/>
      <c r="L1" s="2"/>
      <c r="M1" s="2"/>
      <c r="N1" s="2"/>
    </row>
    <row r="2" spans="1:25" x14ac:dyDescent="0.25">
      <c r="A2" s="18">
        <v>10</v>
      </c>
      <c r="B2" s="26" t="s">
        <v>1073</v>
      </c>
      <c r="C2" s="18">
        <v>34</v>
      </c>
      <c r="D2" s="18">
        <v>0</v>
      </c>
      <c r="E2" s="18">
        <v>14</v>
      </c>
      <c r="F2" s="6">
        <v>0</v>
      </c>
      <c r="G2" s="5"/>
      <c r="L2" s="5"/>
    </row>
    <row r="3" spans="1:25" x14ac:dyDescent="0.25">
      <c r="A3" s="18">
        <v>20</v>
      </c>
      <c r="B3" s="26" t="s">
        <v>1062</v>
      </c>
      <c r="C3" s="18">
        <v>36</v>
      </c>
      <c r="D3" s="18">
        <v>0</v>
      </c>
      <c r="E3" s="18">
        <v>26</v>
      </c>
      <c r="F3" s="6">
        <v>0</v>
      </c>
      <c r="I3" s="5"/>
    </row>
    <row r="4" spans="1:25" x14ac:dyDescent="0.25">
      <c r="A4" s="18">
        <v>30</v>
      </c>
      <c r="B4" s="26" t="s">
        <v>1060</v>
      </c>
      <c r="C4" s="18">
        <v>26</v>
      </c>
      <c r="D4" s="18">
        <v>0</v>
      </c>
      <c r="E4" s="18">
        <v>26</v>
      </c>
      <c r="F4" s="6">
        <v>0</v>
      </c>
      <c r="G4" s="5"/>
      <c r="L4" s="5"/>
    </row>
    <row r="5" spans="1:25" x14ac:dyDescent="0.25">
      <c r="A5" s="18">
        <v>40</v>
      </c>
      <c r="B5" s="18" t="s">
        <v>1020</v>
      </c>
      <c r="C5" s="18">
        <v>39</v>
      </c>
      <c r="D5" s="18">
        <v>0</v>
      </c>
      <c r="E5" s="18">
        <v>11</v>
      </c>
      <c r="F5" s="6">
        <v>0</v>
      </c>
      <c r="K5" s="6"/>
      <c r="L5" s="6"/>
    </row>
    <row r="6" spans="1:25" x14ac:dyDescent="0.25">
      <c r="A6" s="18">
        <v>51</v>
      </c>
      <c r="B6" s="26" t="s">
        <v>1066</v>
      </c>
      <c r="C6" s="18">
        <v>40</v>
      </c>
      <c r="D6" s="18">
        <v>0.01</v>
      </c>
      <c r="E6" s="18">
        <v>5</v>
      </c>
      <c r="F6" s="6">
        <v>0</v>
      </c>
      <c r="K6" s="6"/>
      <c r="L6" s="6"/>
    </row>
    <row r="7" spans="1:25" x14ac:dyDescent="0.25">
      <c r="A7" s="18">
        <v>52</v>
      </c>
      <c r="B7" s="26" t="s">
        <v>1063</v>
      </c>
      <c r="C7" s="18">
        <v>42</v>
      </c>
      <c r="D7" s="18">
        <v>0.01</v>
      </c>
      <c r="E7" s="18">
        <v>17</v>
      </c>
      <c r="F7" s="6">
        <v>0</v>
      </c>
      <c r="I7" s="5"/>
      <c r="L7" s="5"/>
    </row>
    <row r="8" spans="1:25" x14ac:dyDescent="0.25">
      <c r="A8" s="18">
        <v>61</v>
      </c>
      <c r="B8" s="18" t="s">
        <v>1013</v>
      </c>
      <c r="C8" s="18">
        <v>51</v>
      </c>
      <c r="D8" s="18">
        <v>0</v>
      </c>
      <c r="E8" s="18">
        <v>7</v>
      </c>
      <c r="F8" s="6">
        <v>0</v>
      </c>
      <c r="I8" s="41"/>
      <c r="J8" s="41"/>
      <c r="K8" s="41"/>
      <c r="L8" s="41"/>
    </row>
    <row r="9" spans="1:25" x14ac:dyDescent="0.25">
      <c r="A9" s="18">
        <v>71</v>
      </c>
      <c r="B9" s="26" t="s">
        <v>1046</v>
      </c>
      <c r="C9" s="18">
        <v>53</v>
      </c>
      <c r="D9" s="18">
        <v>0</v>
      </c>
      <c r="E9" s="18">
        <v>18</v>
      </c>
      <c r="F9" s="6">
        <v>0</v>
      </c>
      <c r="I9" s="41"/>
      <c r="J9" s="41"/>
      <c r="K9" s="41"/>
      <c r="L9" s="41"/>
    </row>
    <row r="10" spans="1:25" x14ac:dyDescent="0.25">
      <c r="A10" s="18">
        <v>72</v>
      </c>
      <c r="B10" s="18" t="s">
        <v>1009</v>
      </c>
      <c r="C10" s="18">
        <v>54</v>
      </c>
      <c r="D10" s="18">
        <v>0</v>
      </c>
      <c r="E10" s="18">
        <v>15</v>
      </c>
      <c r="F10" s="6">
        <v>0</v>
      </c>
      <c r="I10" s="5"/>
      <c r="L10" s="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x14ac:dyDescent="0.25">
      <c r="A11" s="18">
        <v>100</v>
      </c>
      <c r="B11" s="26" t="s">
        <v>1051</v>
      </c>
      <c r="C11" s="18">
        <v>55</v>
      </c>
      <c r="D11" s="18">
        <v>0.02</v>
      </c>
      <c r="E11" s="18">
        <v>25</v>
      </c>
      <c r="F11" s="6">
        <v>0</v>
      </c>
      <c r="I11" s="5"/>
      <c r="L11" s="5"/>
    </row>
    <row r="12" spans="1:25" x14ac:dyDescent="0.25">
      <c r="A12" s="18">
        <v>120</v>
      </c>
      <c r="B12" s="26" t="s">
        <v>1077</v>
      </c>
      <c r="C12" s="18">
        <v>47</v>
      </c>
      <c r="D12" s="18">
        <v>0.03</v>
      </c>
      <c r="E12" s="18">
        <v>5</v>
      </c>
      <c r="F12" s="6">
        <v>0</v>
      </c>
      <c r="I12" s="5"/>
    </row>
    <row r="13" spans="1:25" x14ac:dyDescent="0.25">
      <c r="A13" s="18">
        <v>130</v>
      </c>
      <c r="B13" s="26" t="s">
        <v>1078</v>
      </c>
      <c r="C13" s="15">
        <v>66</v>
      </c>
      <c r="D13" s="18">
        <v>0</v>
      </c>
      <c r="E13" s="15">
        <v>3</v>
      </c>
      <c r="F13" s="6">
        <v>0</v>
      </c>
    </row>
    <row r="14" spans="1:25" x14ac:dyDescent="0.25">
      <c r="A14" s="18">
        <v>190</v>
      </c>
      <c r="B14" s="26" t="s">
        <v>1076</v>
      </c>
      <c r="C14" s="18">
        <v>23</v>
      </c>
      <c r="D14" s="18">
        <v>0</v>
      </c>
      <c r="E14" s="18">
        <v>20</v>
      </c>
      <c r="F14" s="6">
        <v>0</v>
      </c>
      <c r="I14" s="5"/>
      <c r="L14" s="5"/>
    </row>
    <row r="15" spans="1:25" x14ac:dyDescent="0.25">
      <c r="A15" s="18">
        <v>220</v>
      </c>
      <c r="B15" s="18" t="s">
        <v>1072</v>
      </c>
      <c r="C15" s="18">
        <v>7</v>
      </c>
      <c r="D15" s="18">
        <v>0</v>
      </c>
      <c r="E15" s="18">
        <v>13</v>
      </c>
      <c r="F15" s="6">
        <v>0</v>
      </c>
      <c r="I15" s="5"/>
    </row>
    <row r="16" spans="1:25" x14ac:dyDescent="0.25">
      <c r="A16" s="18">
        <v>230</v>
      </c>
      <c r="B16" s="18" t="s">
        <v>1028</v>
      </c>
      <c r="C16" s="18">
        <v>30</v>
      </c>
      <c r="D16" s="18">
        <v>0</v>
      </c>
      <c r="E16" s="18">
        <v>26</v>
      </c>
      <c r="F16" s="6">
        <v>0</v>
      </c>
      <c r="I16" s="5"/>
      <c r="L16" s="5"/>
    </row>
    <row r="17" spans="1:12" x14ac:dyDescent="0.25">
      <c r="A17" s="18">
        <v>240</v>
      </c>
      <c r="B17" s="26" t="s">
        <v>1048</v>
      </c>
      <c r="C17" s="18">
        <v>67</v>
      </c>
      <c r="D17" s="18">
        <v>0</v>
      </c>
      <c r="E17" s="18">
        <v>24</v>
      </c>
      <c r="F17" s="6">
        <v>0</v>
      </c>
      <c r="I17" s="5"/>
      <c r="L17" s="5"/>
    </row>
    <row r="18" spans="1:12" x14ac:dyDescent="0.25">
      <c r="A18" s="18">
        <v>251</v>
      </c>
      <c r="B18" s="26" t="s">
        <v>1041</v>
      </c>
      <c r="C18" s="18">
        <v>68</v>
      </c>
      <c r="D18" s="18">
        <v>0</v>
      </c>
      <c r="E18" s="18">
        <v>14</v>
      </c>
      <c r="F18" s="6">
        <v>0</v>
      </c>
      <c r="I18" s="5"/>
      <c r="L18" s="5"/>
    </row>
    <row r="19" spans="1:12" x14ac:dyDescent="0.25">
      <c r="A19" s="18">
        <v>252</v>
      </c>
      <c r="B19" s="18" t="s">
        <v>1061</v>
      </c>
      <c r="C19" s="18">
        <v>69</v>
      </c>
      <c r="D19" s="18">
        <v>0</v>
      </c>
      <c r="E19" s="18">
        <v>15</v>
      </c>
      <c r="F19" s="6">
        <v>0</v>
      </c>
      <c r="I19" s="5"/>
      <c r="L19" s="5"/>
    </row>
    <row r="20" spans="1:12" x14ac:dyDescent="0.25">
      <c r="A20" s="18">
        <v>260</v>
      </c>
      <c r="B20" s="26" t="s">
        <v>1036</v>
      </c>
      <c r="C20" s="18">
        <v>9</v>
      </c>
      <c r="D20" s="18">
        <v>0.01</v>
      </c>
      <c r="E20" s="18">
        <v>8</v>
      </c>
      <c r="F20" s="6">
        <v>0</v>
      </c>
      <c r="I20" s="5"/>
      <c r="L20" s="5"/>
    </row>
    <row r="21" spans="1:12" x14ac:dyDescent="0.25">
      <c r="A21" s="18">
        <v>271</v>
      </c>
      <c r="B21" s="18" t="s">
        <v>1045</v>
      </c>
      <c r="C21" s="18">
        <v>14</v>
      </c>
      <c r="D21" s="18">
        <v>0.01</v>
      </c>
      <c r="E21" s="18">
        <v>5</v>
      </c>
      <c r="F21" s="6">
        <v>0</v>
      </c>
      <c r="I21" s="5"/>
      <c r="L21" s="5"/>
    </row>
    <row r="22" spans="1:12" x14ac:dyDescent="0.25">
      <c r="A22" s="18">
        <v>272</v>
      </c>
      <c r="B22" s="18" t="s">
        <v>1047</v>
      </c>
      <c r="C22" s="18">
        <v>24</v>
      </c>
      <c r="D22" s="18">
        <v>0.04</v>
      </c>
      <c r="E22" s="18">
        <v>9</v>
      </c>
      <c r="F22" s="6">
        <v>0</v>
      </c>
      <c r="I22" s="5"/>
      <c r="L22" s="5"/>
    </row>
    <row r="23" spans="1:12" x14ac:dyDescent="0.25">
      <c r="A23" s="18">
        <v>280</v>
      </c>
      <c r="B23" s="18" t="s">
        <v>1017</v>
      </c>
      <c r="C23" s="18">
        <v>70</v>
      </c>
      <c r="D23" s="18">
        <v>0</v>
      </c>
      <c r="E23" s="18">
        <v>7</v>
      </c>
      <c r="F23" s="6">
        <v>0</v>
      </c>
      <c r="I23" s="5"/>
      <c r="L23" s="5"/>
    </row>
    <row r="24" spans="1:12" x14ac:dyDescent="0.25">
      <c r="A24" s="18">
        <v>290</v>
      </c>
      <c r="B24" s="15" t="s">
        <v>1043</v>
      </c>
      <c r="C24" s="18">
        <v>12</v>
      </c>
      <c r="D24" s="18">
        <v>0</v>
      </c>
      <c r="E24" s="18">
        <v>17</v>
      </c>
      <c r="F24" s="6">
        <v>0</v>
      </c>
    </row>
    <row r="25" spans="1:12" x14ac:dyDescent="0.25">
      <c r="A25" s="18">
        <v>300</v>
      </c>
      <c r="B25" s="18" t="s">
        <v>1050</v>
      </c>
      <c r="C25" s="18">
        <v>29</v>
      </c>
      <c r="D25" s="18">
        <v>0</v>
      </c>
      <c r="E25" s="18">
        <v>28</v>
      </c>
      <c r="F25" s="6">
        <v>0</v>
      </c>
      <c r="I25" s="5"/>
    </row>
    <row r="26" spans="1:12" x14ac:dyDescent="0.25">
      <c r="A26" s="18">
        <v>310</v>
      </c>
      <c r="B26" s="18" t="s">
        <v>1025</v>
      </c>
      <c r="C26" s="18">
        <v>11</v>
      </c>
      <c r="D26" s="15">
        <v>0</v>
      </c>
      <c r="E26" s="18">
        <v>15</v>
      </c>
      <c r="F26" s="6">
        <v>0</v>
      </c>
      <c r="I26" s="5"/>
      <c r="L26" s="5"/>
    </row>
    <row r="27" spans="1:12" x14ac:dyDescent="0.25">
      <c r="A27" s="18">
        <v>330</v>
      </c>
      <c r="B27" s="18" t="s">
        <v>1008</v>
      </c>
      <c r="C27" s="18">
        <v>15</v>
      </c>
      <c r="D27" s="18">
        <v>0.04</v>
      </c>
      <c r="E27" s="18">
        <v>11</v>
      </c>
      <c r="F27" s="6">
        <v>0</v>
      </c>
      <c r="I27" s="5"/>
      <c r="L27" s="5"/>
    </row>
    <row r="28" spans="1:12" x14ac:dyDescent="0.25">
      <c r="A28" s="18">
        <v>340</v>
      </c>
      <c r="B28" s="26" t="s">
        <v>1049</v>
      </c>
      <c r="C28" s="18">
        <v>2</v>
      </c>
      <c r="D28" s="18">
        <v>0</v>
      </c>
      <c r="E28" s="18">
        <v>19</v>
      </c>
      <c r="F28" s="6">
        <v>0</v>
      </c>
      <c r="I28" s="5"/>
      <c r="L28" s="5"/>
    </row>
    <row r="29" spans="1:12" x14ac:dyDescent="0.25">
      <c r="A29" s="18">
        <v>350</v>
      </c>
      <c r="B29" s="26" t="s">
        <v>1027</v>
      </c>
      <c r="C29" s="18">
        <v>1</v>
      </c>
      <c r="D29" s="18">
        <v>0</v>
      </c>
      <c r="E29" s="18">
        <v>9</v>
      </c>
      <c r="F29" s="6">
        <v>0</v>
      </c>
      <c r="I29" s="5"/>
      <c r="L29" s="5"/>
    </row>
    <row r="30" spans="1:12" x14ac:dyDescent="0.25">
      <c r="A30" s="18">
        <v>360</v>
      </c>
      <c r="B30" s="18" t="s">
        <v>1031</v>
      </c>
      <c r="C30" s="15">
        <v>10</v>
      </c>
      <c r="D30" s="18">
        <v>0.02</v>
      </c>
      <c r="E30" s="15">
        <v>16</v>
      </c>
      <c r="F30" s="6">
        <v>0</v>
      </c>
      <c r="I30" s="5"/>
      <c r="L30" s="5"/>
    </row>
    <row r="31" spans="1:12" x14ac:dyDescent="0.25">
      <c r="A31" s="18">
        <v>361</v>
      </c>
      <c r="B31" s="26" t="s">
        <v>1074</v>
      </c>
      <c r="C31" s="18">
        <v>43</v>
      </c>
      <c r="D31" s="18">
        <v>0.01</v>
      </c>
      <c r="E31" s="18">
        <v>2</v>
      </c>
      <c r="F31" s="6">
        <v>0</v>
      </c>
      <c r="I31" s="5"/>
      <c r="L31" s="5"/>
    </row>
    <row r="32" spans="1:12" x14ac:dyDescent="0.25">
      <c r="A32" s="18">
        <v>362</v>
      </c>
      <c r="B32" s="26" t="s">
        <v>1069</v>
      </c>
      <c r="C32" s="18">
        <v>71</v>
      </c>
      <c r="D32" s="18">
        <v>0.01</v>
      </c>
      <c r="E32" s="18">
        <v>5</v>
      </c>
      <c r="F32" s="6">
        <v>0</v>
      </c>
      <c r="I32" s="5"/>
      <c r="L32" s="5"/>
    </row>
    <row r="33" spans="1:25" x14ac:dyDescent="0.25">
      <c r="A33" s="15">
        <v>380</v>
      </c>
      <c r="B33" s="26" t="s">
        <v>1034</v>
      </c>
      <c r="C33" s="15">
        <v>72</v>
      </c>
      <c r="D33" s="18">
        <v>0.02</v>
      </c>
      <c r="E33" s="15">
        <v>6</v>
      </c>
      <c r="F33" s="6">
        <v>0</v>
      </c>
      <c r="I33" s="5"/>
      <c r="L33" s="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25">
      <c r="A34" s="18">
        <v>400</v>
      </c>
      <c r="B34" s="18" t="s">
        <v>1052</v>
      </c>
      <c r="C34" s="18">
        <v>56</v>
      </c>
      <c r="D34" s="18">
        <v>0.01</v>
      </c>
      <c r="E34" s="18">
        <v>6</v>
      </c>
      <c r="F34" s="6">
        <v>0</v>
      </c>
      <c r="I34" s="5"/>
      <c r="L34" s="5"/>
    </row>
    <row r="35" spans="1:25" x14ac:dyDescent="0.25">
      <c r="A35" s="18">
        <v>401</v>
      </c>
      <c r="B35" s="26" t="s">
        <v>1064</v>
      </c>
      <c r="C35" s="18">
        <v>46</v>
      </c>
      <c r="D35" s="18">
        <v>0</v>
      </c>
      <c r="E35" s="18">
        <v>22</v>
      </c>
      <c r="F35" s="6">
        <v>0</v>
      </c>
      <c r="I35" s="5"/>
      <c r="L35" s="5"/>
    </row>
    <row r="36" spans="1:25" x14ac:dyDescent="0.25">
      <c r="A36" s="18">
        <v>410</v>
      </c>
      <c r="B36" s="26" t="s">
        <v>1053</v>
      </c>
      <c r="C36" s="18">
        <v>75</v>
      </c>
      <c r="D36" s="18">
        <v>0.01</v>
      </c>
      <c r="E36" s="18">
        <v>9</v>
      </c>
      <c r="F36" s="6">
        <v>0</v>
      </c>
      <c r="I36" s="5"/>
      <c r="L36" s="5"/>
    </row>
    <row r="37" spans="1:25" x14ac:dyDescent="0.25">
      <c r="A37" s="18">
        <v>430</v>
      </c>
      <c r="B37" s="26" t="s">
        <v>1055</v>
      </c>
      <c r="C37" s="18">
        <v>58</v>
      </c>
      <c r="D37" s="18">
        <v>0</v>
      </c>
      <c r="E37" s="18">
        <v>12</v>
      </c>
      <c r="F37" s="6">
        <v>0</v>
      </c>
      <c r="I37" s="5"/>
      <c r="L37" s="5"/>
    </row>
    <row r="38" spans="1:25" x14ac:dyDescent="0.25">
      <c r="A38" s="18">
        <v>440</v>
      </c>
      <c r="B38" s="18" t="s">
        <v>1014</v>
      </c>
      <c r="C38" s="18">
        <v>60</v>
      </c>
      <c r="D38" s="18">
        <v>0</v>
      </c>
      <c r="E38" s="18">
        <v>21</v>
      </c>
      <c r="F38" s="6">
        <v>0</v>
      </c>
      <c r="I38" s="5"/>
      <c r="L38" s="5"/>
    </row>
    <row r="39" spans="1:25" x14ac:dyDescent="0.25">
      <c r="A39" s="18">
        <v>450</v>
      </c>
      <c r="B39" s="18" t="s">
        <v>1015</v>
      </c>
      <c r="C39" s="18">
        <v>63</v>
      </c>
      <c r="D39" s="18">
        <v>0.01</v>
      </c>
      <c r="E39" s="18">
        <v>8</v>
      </c>
      <c r="F39" s="6">
        <v>0</v>
      </c>
      <c r="I39" s="5"/>
      <c r="L39" s="5"/>
    </row>
    <row r="40" spans="1:25" x14ac:dyDescent="0.25">
      <c r="A40" s="18">
        <v>460</v>
      </c>
      <c r="B40" s="18" t="s">
        <v>1010</v>
      </c>
      <c r="C40" s="18">
        <v>64</v>
      </c>
      <c r="D40" s="18">
        <v>0</v>
      </c>
      <c r="E40" s="18">
        <v>10</v>
      </c>
      <c r="F40" s="6">
        <v>0</v>
      </c>
      <c r="I40" s="5"/>
      <c r="L40" s="5"/>
    </row>
    <row r="41" spans="1:25" x14ac:dyDescent="0.25">
      <c r="A41" s="18">
        <v>480</v>
      </c>
      <c r="B41" s="18" t="s">
        <v>1037</v>
      </c>
      <c r="C41" s="18">
        <v>62</v>
      </c>
      <c r="D41" s="18">
        <v>0.08</v>
      </c>
      <c r="E41" s="18">
        <v>12</v>
      </c>
      <c r="F41" s="6">
        <v>0</v>
      </c>
      <c r="I41" s="5"/>
      <c r="L41" s="5"/>
    </row>
    <row r="42" spans="1:25" x14ac:dyDescent="0.25">
      <c r="A42" s="18">
        <v>500</v>
      </c>
      <c r="B42" s="26" t="s">
        <v>1070</v>
      </c>
      <c r="C42" s="18">
        <v>44</v>
      </c>
      <c r="D42" s="18">
        <v>0</v>
      </c>
      <c r="E42" s="18">
        <v>21</v>
      </c>
      <c r="F42" s="6">
        <v>0</v>
      </c>
      <c r="I42" s="5"/>
      <c r="L42" s="5"/>
    </row>
    <row r="43" spans="1:25" x14ac:dyDescent="0.25">
      <c r="A43" s="18">
        <v>510</v>
      </c>
      <c r="B43" s="26" t="s">
        <v>1038</v>
      </c>
      <c r="C43" s="18">
        <v>45</v>
      </c>
      <c r="D43" s="18">
        <v>0.05</v>
      </c>
      <c r="E43" s="18">
        <v>21</v>
      </c>
      <c r="F43" s="6">
        <v>0</v>
      </c>
    </row>
    <row r="44" spans="1:25" x14ac:dyDescent="0.25">
      <c r="A44" s="18">
        <v>513</v>
      </c>
      <c r="B44" s="18" t="s">
        <v>1032</v>
      </c>
      <c r="C44" s="18">
        <v>17</v>
      </c>
      <c r="D44" s="18">
        <v>0</v>
      </c>
      <c r="E44" s="18">
        <v>24</v>
      </c>
      <c r="F44" s="6">
        <v>0</v>
      </c>
      <c r="L44" s="5"/>
    </row>
    <row r="45" spans="1:25" x14ac:dyDescent="0.25">
      <c r="A45" s="18">
        <v>520</v>
      </c>
      <c r="B45" s="18" t="s">
        <v>1058</v>
      </c>
      <c r="C45" s="18">
        <v>22</v>
      </c>
      <c r="D45" s="18">
        <v>0</v>
      </c>
      <c r="E45" s="18">
        <v>25</v>
      </c>
      <c r="F45" s="6">
        <v>0</v>
      </c>
      <c r="I45" s="5"/>
      <c r="L45" s="5"/>
    </row>
    <row r="46" spans="1:25" x14ac:dyDescent="0.25">
      <c r="A46" s="18">
        <v>521</v>
      </c>
      <c r="B46" s="18" t="s">
        <v>1021</v>
      </c>
      <c r="C46" s="18">
        <v>48</v>
      </c>
      <c r="D46" s="18">
        <v>0</v>
      </c>
      <c r="E46" s="18">
        <v>13</v>
      </c>
      <c r="F46" s="6">
        <v>0</v>
      </c>
      <c r="I46" s="5"/>
      <c r="L46" s="5"/>
    </row>
    <row r="47" spans="1:25" x14ac:dyDescent="0.25">
      <c r="A47" s="18">
        <v>530</v>
      </c>
      <c r="B47" s="18" t="s">
        <v>1012</v>
      </c>
      <c r="C47" s="18">
        <v>16</v>
      </c>
      <c r="D47" s="18">
        <v>0</v>
      </c>
      <c r="E47" s="18">
        <v>7</v>
      </c>
      <c r="F47" s="6">
        <v>0</v>
      </c>
      <c r="I47" s="5"/>
      <c r="L47" s="5"/>
    </row>
    <row r="48" spans="1:25" x14ac:dyDescent="0.25">
      <c r="A48" s="18">
        <v>561</v>
      </c>
      <c r="B48" s="26" t="s">
        <v>1035</v>
      </c>
      <c r="C48" s="18">
        <v>79</v>
      </c>
      <c r="E48" s="18">
        <v>23</v>
      </c>
      <c r="F48" s="6">
        <v>0</v>
      </c>
      <c r="I48" s="5"/>
      <c r="L48" s="5"/>
    </row>
    <row r="49" spans="1:25" x14ac:dyDescent="0.25">
      <c r="A49" s="18">
        <v>562</v>
      </c>
      <c r="B49" s="18" t="s">
        <v>1026</v>
      </c>
      <c r="C49" s="18">
        <v>80</v>
      </c>
      <c r="D49" s="15">
        <v>0.01</v>
      </c>
      <c r="E49" s="18">
        <v>27</v>
      </c>
      <c r="F49" s="6">
        <v>0</v>
      </c>
      <c r="I49" s="5"/>
      <c r="L49" s="5"/>
    </row>
    <row r="50" spans="1:25" x14ac:dyDescent="0.25">
      <c r="A50" s="18">
        <v>563</v>
      </c>
      <c r="B50" s="18" t="s">
        <v>1019</v>
      </c>
      <c r="C50" s="18">
        <v>19</v>
      </c>
      <c r="D50" s="18">
        <v>0</v>
      </c>
      <c r="E50" s="18">
        <v>18</v>
      </c>
      <c r="F50" s="6">
        <v>0</v>
      </c>
      <c r="I50" s="5"/>
      <c r="L50" s="5"/>
    </row>
    <row r="51" spans="1:25" x14ac:dyDescent="0.25">
      <c r="A51" s="18">
        <v>564</v>
      </c>
      <c r="B51" s="26" t="s">
        <v>1030</v>
      </c>
      <c r="C51" s="18">
        <v>81</v>
      </c>
      <c r="D51" s="18">
        <v>0</v>
      </c>
      <c r="E51" s="18">
        <v>16</v>
      </c>
      <c r="F51" s="6">
        <v>0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x14ac:dyDescent="0.25">
      <c r="A52" s="18">
        <v>565</v>
      </c>
      <c r="B52" s="18" t="s">
        <v>1023</v>
      </c>
      <c r="C52" s="18">
        <v>82</v>
      </c>
      <c r="D52" s="18">
        <v>0</v>
      </c>
      <c r="E52" s="18">
        <v>29</v>
      </c>
      <c r="F52" s="6">
        <v>0</v>
      </c>
      <c r="I52" s="5"/>
      <c r="L52" s="5"/>
    </row>
    <row r="53" spans="1:25" x14ac:dyDescent="0.25">
      <c r="A53" s="18">
        <v>590</v>
      </c>
      <c r="B53" s="15" t="s">
        <v>1011</v>
      </c>
      <c r="C53" s="18">
        <v>83</v>
      </c>
      <c r="D53" s="18">
        <v>0</v>
      </c>
      <c r="E53" s="18">
        <v>22</v>
      </c>
      <c r="F53" s="6">
        <v>0</v>
      </c>
      <c r="I53" s="5"/>
      <c r="L53" s="5"/>
    </row>
    <row r="54" spans="1:25" x14ac:dyDescent="0.25">
      <c r="A54" s="18">
        <v>592</v>
      </c>
      <c r="B54" s="18" t="s">
        <v>1059</v>
      </c>
      <c r="E54" s="18">
        <v>6</v>
      </c>
      <c r="F54" s="6">
        <v>0</v>
      </c>
      <c r="I54" s="5"/>
      <c r="L54" s="5"/>
    </row>
    <row r="55" spans="1:25" x14ac:dyDescent="0.25">
      <c r="A55" s="18">
        <v>600</v>
      </c>
      <c r="B55" s="15" t="s">
        <v>1018</v>
      </c>
      <c r="C55" s="18">
        <v>5</v>
      </c>
      <c r="E55" s="18">
        <v>42</v>
      </c>
      <c r="F55" s="6">
        <v>0</v>
      </c>
      <c r="I55" s="5"/>
      <c r="L55" s="5"/>
    </row>
    <row r="56" spans="1:25" x14ac:dyDescent="0.25">
      <c r="A56" s="18">
        <v>620</v>
      </c>
      <c r="B56" s="26" t="s">
        <v>1040</v>
      </c>
      <c r="C56" s="18">
        <v>13</v>
      </c>
      <c r="D56" s="18">
        <v>0.02</v>
      </c>
      <c r="E56" s="18">
        <v>2</v>
      </c>
      <c r="F56" s="6">
        <v>0</v>
      </c>
      <c r="I56" s="5"/>
      <c r="L56" s="5"/>
    </row>
    <row r="57" spans="1:25" x14ac:dyDescent="0.25">
      <c r="A57" s="18">
        <v>624</v>
      </c>
      <c r="B57" s="26" t="s">
        <v>1033</v>
      </c>
      <c r="C57" s="18">
        <v>50</v>
      </c>
      <c r="D57" s="18">
        <v>0.01</v>
      </c>
      <c r="E57" s="18">
        <v>2</v>
      </c>
      <c r="F57" s="6">
        <v>0</v>
      </c>
      <c r="I57" s="5"/>
      <c r="L57" s="5"/>
    </row>
    <row r="58" spans="1:25" x14ac:dyDescent="0.25">
      <c r="A58" s="18">
        <v>630</v>
      </c>
      <c r="B58" s="18" t="s">
        <v>1022</v>
      </c>
      <c r="C58" s="18">
        <v>65</v>
      </c>
      <c r="D58" s="18">
        <v>0.11</v>
      </c>
      <c r="E58" s="18">
        <v>7</v>
      </c>
      <c r="F58" s="6">
        <v>0</v>
      </c>
      <c r="I58" s="5"/>
      <c r="L58" s="5"/>
    </row>
    <row r="59" spans="1:25" x14ac:dyDescent="0.25">
      <c r="A59" s="18">
        <v>632</v>
      </c>
      <c r="B59" s="18" t="s">
        <v>1039</v>
      </c>
      <c r="C59" s="18">
        <v>8</v>
      </c>
      <c r="D59" s="18">
        <v>0.02</v>
      </c>
      <c r="E59" s="18">
        <v>11</v>
      </c>
      <c r="F59" s="6">
        <v>0.01</v>
      </c>
      <c r="I59" s="5"/>
      <c r="L59" s="5"/>
    </row>
    <row r="60" spans="1:25" x14ac:dyDescent="0.25">
      <c r="A60" s="18">
        <v>640</v>
      </c>
      <c r="B60" s="26" t="s">
        <v>1042</v>
      </c>
      <c r="C60" s="18">
        <v>28</v>
      </c>
      <c r="D60" s="18">
        <v>0</v>
      </c>
      <c r="E60" s="18">
        <v>7</v>
      </c>
      <c r="F60" s="6">
        <v>0.01</v>
      </c>
      <c r="I60" s="5"/>
      <c r="L60" s="5"/>
    </row>
    <row r="61" spans="1:25" x14ac:dyDescent="0.25">
      <c r="A61" s="18">
        <v>641</v>
      </c>
      <c r="B61" s="26" t="s">
        <v>1024</v>
      </c>
      <c r="C61" s="18">
        <v>38</v>
      </c>
      <c r="D61" s="18">
        <v>0</v>
      </c>
      <c r="E61" s="18">
        <v>7</v>
      </c>
      <c r="F61" s="6">
        <v>0.04</v>
      </c>
      <c r="I61" s="5"/>
      <c r="L61" s="5"/>
    </row>
    <row r="62" spans="1:25" x14ac:dyDescent="0.25">
      <c r="A62" s="18">
        <v>650</v>
      </c>
      <c r="B62" s="18" t="s">
        <v>1016</v>
      </c>
      <c r="C62" s="18">
        <v>49</v>
      </c>
      <c r="D62" s="18">
        <v>0.09</v>
      </c>
      <c r="E62" s="18">
        <v>5</v>
      </c>
      <c r="F62" s="6">
        <v>0.09</v>
      </c>
      <c r="I62" s="5"/>
      <c r="L62" s="5"/>
    </row>
    <row r="63" spans="1:25" x14ac:dyDescent="0.25">
      <c r="A63" s="18">
        <v>660</v>
      </c>
      <c r="B63" s="18" t="s">
        <v>1080</v>
      </c>
      <c r="C63" s="18">
        <v>18</v>
      </c>
      <c r="E63" s="18">
        <v>70</v>
      </c>
      <c r="F63"/>
      <c r="I63" s="5"/>
      <c r="L63" s="5"/>
    </row>
    <row r="64" spans="1:25" x14ac:dyDescent="0.25">
      <c r="A64" s="18">
        <v>670</v>
      </c>
      <c r="B64" s="26" t="s">
        <v>1067</v>
      </c>
      <c r="C64" s="18">
        <v>25</v>
      </c>
      <c r="E64" s="18">
        <v>43</v>
      </c>
      <c r="F64"/>
      <c r="I64" s="5"/>
      <c r="L64" s="5"/>
    </row>
    <row r="65" spans="1:12" x14ac:dyDescent="0.25">
      <c r="A65" s="18">
        <v>680</v>
      </c>
      <c r="B65" s="18" t="s">
        <v>1057</v>
      </c>
      <c r="C65" s="18">
        <v>57</v>
      </c>
      <c r="E65" s="18">
        <v>31</v>
      </c>
      <c r="F65"/>
      <c r="I65" s="5"/>
      <c r="L65" s="5"/>
    </row>
    <row r="66" spans="1:12" x14ac:dyDescent="0.25">
      <c r="A66" s="18">
        <v>710</v>
      </c>
      <c r="B66" s="26" t="s">
        <v>1054</v>
      </c>
      <c r="C66" s="18">
        <v>78</v>
      </c>
      <c r="E66" s="18">
        <v>32</v>
      </c>
      <c r="F66"/>
      <c r="L66" s="5"/>
    </row>
    <row r="67" spans="1:12" x14ac:dyDescent="0.25">
      <c r="A67" s="18">
        <v>720</v>
      </c>
      <c r="B67" s="26" t="s">
        <v>1071</v>
      </c>
      <c r="C67" s="18">
        <v>52</v>
      </c>
      <c r="E67" s="18">
        <v>86</v>
      </c>
      <c r="F67"/>
      <c r="I67" s="5"/>
      <c r="L67" s="5"/>
    </row>
    <row r="68" spans="1:12" x14ac:dyDescent="0.25">
      <c r="A68" s="18">
        <v>730</v>
      </c>
      <c r="B68" s="26" t="s">
        <v>1029</v>
      </c>
      <c r="C68" s="18">
        <v>31</v>
      </c>
      <c r="E68" s="18">
        <v>50</v>
      </c>
      <c r="F68"/>
      <c r="I68" s="5"/>
      <c r="L68" s="5"/>
    </row>
    <row r="69" spans="1:12" x14ac:dyDescent="0.25">
      <c r="A69" s="18">
        <v>740</v>
      </c>
      <c r="B69" s="26" t="s">
        <v>1075</v>
      </c>
      <c r="C69" s="18">
        <v>37</v>
      </c>
      <c r="E69" s="18">
        <v>71</v>
      </c>
      <c r="F69"/>
      <c r="I69" s="5"/>
      <c r="L69" s="5"/>
    </row>
    <row r="70" spans="1:12" x14ac:dyDescent="0.25">
      <c r="A70" s="18">
        <v>750</v>
      </c>
      <c r="B70" s="26" t="s">
        <v>1068</v>
      </c>
      <c r="C70" s="18">
        <v>76</v>
      </c>
      <c r="E70" s="18">
        <v>109</v>
      </c>
      <c r="F70"/>
      <c r="I70" s="5"/>
      <c r="L70" s="5"/>
    </row>
    <row r="71" spans="1:12" x14ac:dyDescent="0.25">
      <c r="A71" s="18">
        <v>760</v>
      </c>
      <c r="B71" s="26" t="s">
        <v>1079</v>
      </c>
      <c r="C71" s="18">
        <v>33</v>
      </c>
      <c r="E71" s="18">
        <v>32</v>
      </c>
      <c r="F71"/>
      <c r="I71" s="5"/>
      <c r="L71" s="5"/>
    </row>
    <row r="72" spans="1:12" x14ac:dyDescent="0.25">
      <c r="A72" s="18">
        <v>770</v>
      </c>
      <c r="B72" s="26" t="s">
        <v>1065</v>
      </c>
      <c r="C72" s="18">
        <v>73</v>
      </c>
      <c r="E72" s="18">
        <v>147</v>
      </c>
      <c r="F72"/>
      <c r="I72" s="5"/>
      <c r="L72" s="5"/>
    </row>
    <row r="73" spans="1:12" x14ac:dyDescent="0.25">
      <c r="A73" s="18">
        <v>780</v>
      </c>
      <c r="B73" s="26" t="s">
        <v>1056</v>
      </c>
      <c r="C73" s="18">
        <v>77</v>
      </c>
      <c r="E73" s="18">
        <v>55</v>
      </c>
      <c r="F73"/>
      <c r="I73" s="5"/>
      <c r="L73" s="5"/>
    </row>
    <row r="74" spans="1:12" x14ac:dyDescent="0.25">
      <c r="A74" s="15">
        <v>785</v>
      </c>
      <c r="B74" s="26" t="s">
        <v>1044</v>
      </c>
      <c r="C74" s="18">
        <v>74</v>
      </c>
      <c r="E74" s="18">
        <v>29</v>
      </c>
      <c r="F74"/>
      <c r="I74" s="5"/>
      <c r="L74" s="5"/>
    </row>
    <row r="75" spans="1:12" x14ac:dyDescent="0.25">
      <c r="F75"/>
      <c r="I75" s="5"/>
      <c r="L75" s="5"/>
    </row>
    <row r="76" spans="1:12" x14ac:dyDescent="0.25">
      <c r="F76"/>
    </row>
    <row r="77" spans="1:12" x14ac:dyDescent="0.25">
      <c r="F77"/>
      <c r="I77" s="5"/>
      <c r="L77" s="5"/>
    </row>
    <row r="78" spans="1:12" x14ac:dyDescent="0.25">
      <c r="A78" s="15"/>
      <c r="F78"/>
      <c r="I78" s="5"/>
      <c r="L78" s="5"/>
    </row>
    <row r="79" spans="1:12" x14ac:dyDescent="0.25">
      <c r="F79"/>
      <c r="I79" s="5"/>
      <c r="L79" s="5"/>
    </row>
    <row r="80" spans="1:12" x14ac:dyDescent="0.25">
      <c r="F80"/>
      <c r="I80" s="5"/>
      <c r="L80" s="5"/>
    </row>
    <row r="81" spans="6:12" x14ac:dyDescent="0.25">
      <c r="F81"/>
      <c r="I81" s="5"/>
      <c r="L81" s="5"/>
    </row>
    <row r="82" spans="6:12" x14ac:dyDescent="0.25">
      <c r="F82"/>
      <c r="I82" s="5"/>
      <c r="L82" s="5"/>
    </row>
    <row r="83" spans="6:12" x14ac:dyDescent="0.25">
      <c r="F83"/>
      <c r="I83" s="5"/>
      <c r="L83" s="5"/>
    </row>
    <row r="84" spans="6:12" x14ac:dyDescent="0.25">
      <c r="F84"/>
      <c r="I84" s="5"/>
      <c r="L84" s="5"/>
    </row>
    <row r="85" spans="6:12" x14ac:dyDescent="0.25">
      <c r="F85"/>
      <c r="I85" s="5"/>
      <c r="L85" s="5"/>
    </row>
    <row r="86" spans="6:12" x14ac:dyDescent="0.25">
      <c r="F86"/>
      <c r="I86" s="5"/>
      <c r="L86" s="5"/>
    </row>
    <row r="87" spans="6:12" x14ac:dyDescent="0.25">
      <c r="F87"/>
      <c r="I87" s="5"/>
      <c r="L87" s="5"/>
    </row>
    <row r="88" spans="6:12" x14ac:dyDescent="0.25">
      <c r="F88"/>
      <c r="I88" s="5"/>
      <c r="L88" s="5"/>
    </row>
    <row r="89" spans="6:12" x14ac:dyDescent="0.25">
      <c r="F89"/>
      <c r="I89" s="5"/>
      <c r="L89" s="5"/>
    </row>
    <row r="90" spans="6:12" x14ac:dyDescent="0.25">
      <c r="F90"/>
      <c r="I90" s="5"/>
    </row>
    <row r="91" spans="6:12" x14ac:dyDescent="0.25">
      <c r="F91"/>
      <c r="I91" s="5"/>
      <c r="L91" s="5"/>
    </row>
    <row r="92" spans="6:12" x14ac:dyDescent="0.25">
      <c r="F92"/>
      <c r="I92" s="5"/>
      <c r="L92" s="5"/>
    </row>
    <row r="93" spans="6:12" x14ac:dyDescent="0.25">
      <c r="F93"/>
      <c r="I93" s="5"/>
      <c r="L93" s="5"/>
    </row>
    <row r="94" spans="6:12" x14ac:dyDescent="0.25">
      <c r="F94"/>
      <c r="I94" s="5"/>
      <c r="L94" s="5"/>
    </row>
    <row r="95" spans="6:12" x14ac:dyDescent="0.25">
      <c r="F95"/>
      <c r="I95" s="5"/>
      <c r="L95" s="5"/>
    </row>
    <row r="96" spans="6:12" x14ac:dyDescent="0.25">
      <c r="F96"/>
      <c r="I96" s="5"/>
      <c r="L96" s="5"/>
    </row>
    <row r="97" spans="6:12" x14ac:dyDescent="0.25">
      <c r="F97"/>
      <c r="I97" s="5"/>
      <c r="L97" s="5"/>
    </row>
    <row r="98" spans="6:12" x14ac:dyDescent="0.25">
      <c r="F98"/>
      <c r="I98" s="5"/>
      <c r="L98" s="5"/>
    </row>
    <row r="99" spans="6:12" x14ac:dyDescent="0.25">
      <c r="F99"/>
      <c r="I99" s="5"/>
      <c r="L99" s="5"/>
    </row>
    <row r="100" spans="6:12" x14ac:dyDescent="0.25">
      <c r="F100"/>
    </row>
    <row r="101" spans="6:12" x14ac:dyDescent="0.25">
      <c r="F101"/>
    </row>
    <row r="102" spans="6:12" x14ac:dyDescent="0.25">
      <c r="F102"/>
    </row>
    <row r="103" spans="6:12" x14ac:dyDescent="0.25">
      <c r="F103"/>
    </row>
    <row r="104" spans="6:12" x14ac:dyDescent="0.25">
      <c r="F104"/>
    </row>
    <row r="105" spans="6:12" x14ac:dyDescent="0.25">
      <c r="F105"/>
    </row>
    <row r="106" spans="6:12" x14ac:dyDescent="0.25">
      <c r="F106"/>
    </row>
  </sheetData>
  <sortState ref="B2:H131">
    <sortCondition ref="F2:F131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7"/>
  <sheetViews>
    <sheetView workbookViewId="0">
      <selection activeCell="F1" sqref="F1:F1048576"/>
    </sheetView>
  </sheetViews>
  <sheetFormatPr defaultRowHeight="15" x14ac:dyDescent="0.25"/>
  <cols>
    <col min="2" max="2" width="14" style="32" customWidth="1"/>
    <col min="3" max="3" width="8" style="32" customWidth="1"/>
    <col min="7" max="7" width="14.28515625" customWidth="1"/>
  </cols>
  <sheetData>
    <row r="1" spans="1:5" x14ac:dyDescent="0.25">
      <c r="A1" s="2" t="s">
        <v>227</v>
      </c>
      <c r="B1" s="30" t="s">
        <v>1084</v>
      </c>
      <c r="C1" s="30" t="s">
        <v>1</v>
      </c>
      <c r="D1" s="34" t="s">
        <v>2</v>
      </c>
      <c r="E1" s="34" t="s">
        <v>1083</v>
      </c>
    </row>
    <row r="2" spans="1:5" x14ac:dyDescent="0.25">
      <c r="A2">
        <v>6</v>
      </c>
      <c r="B2" s="31" t="s">
        <v>1085</v>
      </c>
      <c r="C2" s="33">
        <v>5</v>
      </c>
      <c r="D2">
        <v>0.97</v>
      </c>
      <c r="E2">
        <v>0.03</v>
      </c>
    </row>
    <row r="3" spans="1:5" x14ac:dyDescent="0.25">
      <c r="A3">
        <v>47</v>
      </c>
      <c r="B3" s="31" t="s">
        <v>1086</v>
      </c>
      <c r="C3" s="33">
        <v>5</v>
      </c>
      <c r="D3">
        <v>0.22</v>
      </c>
      <c r="E3">
        <v>0.7</v>
      </c>
    </row>
    <row r="4" spans="1:5" x14ac:dyDescent="0.25">
      <c r="A4">
        <v>77</v>
      </c>
      <c r="B4" s="31" t="s">
        <v>1087</v>
      </c>
      <c r="C4" s="33">
        <v>5</v>
      </c>
      <c r="D4">
        <v>0.03</v>
      </c>
      <c r="E4">
        <v>0</v>
      </c>
    </row>
    <row r="5" spans="1:5" x14ac:dyDescent="0.25">
      <c r="A5">
        <v>94</v>
      </c>
      <c r="B5" s="31" t="s">
        <v>1088</v>
      </c>
      <c r="C5" s="33">
        <v>5</v>
      </c>
      <c r="D5">
        <v>0</v>
      </c>
      <c r="E5">
        <v>0.01</v>
      </c>
    </row>
    <row r="6" spans="1:5" x14ac:dyDescent="0.25">
      <c r="A6">
        <v>103</v>
      </c>
      <c r="B6" s="31" t="s">
        <v>1089</v>
      </c>
      <c r="C6" s="33">
        <v>5</v>
      </c>
      <c r="D6">
        <v>0</v>
      </c>
      <c r="E6">
        <v>0</v>
      </c>
    </row>
    <row r="7" spans="1:5" x14ac:dyDescent="0.25">
      <c r="A7">
        <v>125</v>
      </c>
      <c r="B7" s="31" t="s">
        <v>1090</v>
      </c>
      <c r="C7" s="33">
        <v>5</v>
      </c>
      <c r="D7">
        <v>0</v>
      </c>
      <c r="E7">
        <v>0</v>
      </c>
    </row>
    <row r="8" spans="1:5" x14ac:dyDescent="0.25">
      <c r="A8">
        <v>131</v>
      </c>
      <c r="B8" s="31" t="s">
        <v>1091</v>
      </c>
      <c r="C8" s="33">
        <v>5</v>
      </c>
      <c r="D8">
        <v>0.01</v>
      </c>
      <c r="E8">
        <v>0.02</v>
      </c>
    </row>
    <row r="9" spans="1:5" x14ac:dyDescent="0.25">
      <c r="A9">
        <v>189</v>
      </c>
      <c r="B9" s="31" t="s">
        <v>1092</v>
      </c>
      <c r="C9" s="33">
        <v>5</v>
      </c>
      <c r="D9">
        <v>0.13</v>
      </c>
      <c r="E9">
        <v>0.03</v>
      </c>
    </row>
    <row r="10" spans="1:5" x14ac:dyDescent="0.25">
      <c r="A10">
        <v>190</v>
      </c>
      <c r="B10" s="31" t="s">
        <v>1093</v>
      </c>
      <c r="C10" s="33">
        <v>5</v>
      </c>
      <c r="D10">
        <v>0</v>
      </c>
      <c r="E10">
        <v>0</v>
      </c>
    </row>
    <row r="11" spans="1:5" x14ac:dyDescent="0.25">
      <c r="A11">
        <v>16</v>
      </c>
      <c r="B11" s="31" t="s">
        <v>1094</v>
      </c>
      <c r="C11" s="33">
        <v>6</v>
      </c>
      <c r="D11">
        <v>0</v>
      </c>
      <c r="E11">
        <v>0.01</v>
      </c>
    </row>
    <row r="12" spans="1:5" x14ac:dyDescent="0.25">
      <c r="A12">
        <v>100</v>
      </c>
      <c r="B12" s="31" t="s">
        <v>1095</v>
      </c>
      <c r="C12" s="33">
        <v>6</v>
      </c>
      <c r="D12">
        <v>0</v>
      </c>
      <c r="E12">
        <v>0</v>
      </c>
    </row>
    <row r="13" spans="1:5" x14ac:dyDescent="0.25">
      <c r="A13">
        <v>143</v>
      </c>
      <c r="B13" s="31" t="s">
        <v>1096</v>
      </c>
      <c r="C13" s="33">
        <v>6</v>
      </c>
      <c r="D13">
        <v>0</v>
      </c>
      <c r="E13">
        <v>0.03</v>
      </c>
    </row>
    <row r="14" spans="1:5" x14ac:dyDescent="0.25">
      <c r="A14">
        <v>171</v>
      </c>
      <c r="B14" s="31" t="s">
        <v>1097</v>
      </c>
      <c r="C14" s="33">
        <v>6</v>
      </c>
      <c r="D14">
        <v>0</v>
      </c>
      <c r="E14">
        <v>0</v>
      </c>
    </row>
    <row r="15" spans="1:5" x14ac:dyDescent="0.25">
      <c r="A15">
        <v>176</v>
      </c>
      <c r="B15" s="31" t="s">
        <v>1098</v>
      </c>
      <c r="C15" s="33">
        <v>6</v>
      </c>
      <c r="D15">
        <v>0.02</v>
      </c>
      <c r="E15">
        <v>0</v>
      </c>
    </row>
    <row r="16" spans="1:5" x14ac:dyDescent="0.25">
      <c r="A16">
        <v>177</v>
      </c>
      <c r="B16" s="31" t="s">
        <v>1099</v>
      </c>
      <c r="C16" s="33">
        <v>6</v>
      </c>
      <c r="D16">
        <v>0</v>
      </c>
      <c r="E16">
        <v>0</v>
      </c>
    </row>
    <row r="17" spans="1:5" x14ac:dyDescent="0.25">
      <c r="A17">
        <v>7</v>
      </c>
      <c r="B17" s="31" t="s">
        <v>1100</v>
      </c>
      <c r="C17" s="33">
        <v>7</v>
      </c>
      <c r="D17">
        <v>0</v>
      </c>
      <c r="E17">
        <v>0</v>
      </c>
    </row>
    <row r="18" spans="1:5" x14ac:dyDescent="0.25">
      <c r="A18">
        <v>34</v>
      </c>
      <c r="B18" s="31" t="s">
        <v>1101</v>
      </c>
      <c r="C18" s="33">
        <v>7</v>
      </c>
      <c r="D18">
        <v>0</v>
      </c>
      <c r="E18">
        <v>0</v>
      </c>
    </row>
    <row r="19" spans="1:5" x14ac:dyDescent="0.25">
      <c r="A19">
        <v>93</v>
      </c>
      <c r="B19" s="31" t="s">
        <v>1102</v>
      </c>
      <c r="C19" s="33">
        <v>7</v>
      </c>
      <c r="D19">
        <v>0</v>
      </c>
      <c r="E19">
        <v>0</v>
      </c>
    </row>
    <row r="20" spans="1:5" x14ac:dyDescent="0.25">
      <c r="A20">
        <v>111</v>
      </c>
      <c r="B20" s="31" t="s">
        <v>1103</v>
      </c>
      <c r="C20" s="33">
        <v>7</v>
      </c>
      <c r="D20">
        <v>0</v>
      </c>
      <c r="E20">
        <v>0.01</v>
      </c>
    </row>
    <row r="21" spans="1:5" x14ac:dyDescent="0.25">
      <c r="A21">
        <v>138</v>
      </c>
      <c r="B21" s="31" t="s">
        <v>1104</v>
      </c>
      <c r="C21" s="33">
        <v>7</v>
      </c>
      <c r="D21">
        <v>0</v>
      </c>
      <c r="E21">
        <v>0.19</v>
      </c>
    </row>
    <row r="22" spans="1:5" x14ac:dyDescent="0.25">
      <c r="A22">
        <v>141</v>
      </c>
      <c r="B22" s="31" t="s">
        <v>1105</v>
      </c>
      <c r="C22" s="33">
        <v>7</v>
      </c>
      <c r="D22">
        <v>7.0000000000000007E-2</v>
      </c>
      <c r="E22">
        <v>0.34</v>
      </c>
    </row>
    <row r="23" spans="1:5" x14ac:dyDescent="0.25">
      <c r="A23">
        <v>262</v>
      </c>
      <c r="B23" s="31" t="s">
        <v>1106</v>
      </c>
      <c r="C23" s="33">
        <v>7</v>
      </c>
      <c r="D23">
        <v>0</v>
      </c>
      <c r="E23">
        <v>0.39</v>
      </c>
    </row>
    <row r="24" spans="1:5" x14ac:dyDescent="0.25">
      <c r="A24">
        <v>5</v>
      </c>
      <c r="B24" s="31" t="s">
        <v>1107</v>
      </c>
      <c r="C24" s="33">
        <v>8</v>
      </c>
      <c r="D24">
        <v>0.89</v>
      </c>
      <c r="E24">
        <v>0.08</v>
      </c>
    </row>
    <row r="25" spans="1:5" x14ac:dyDescent="0.25">
      <c r="A25">
        <v>18</v>
      </c>
      <c r="B25" s="31" t="s">
        <v>1108</v>
      </c>
      <c r="C25" s="33">
        <v>8</v>
      </c>
      <c r="D25">
        <v>0</v>
      </c>
      <c r="E25">
        <v>0.01</v>
      </c>
    </row>
    <row r="26" spans="1:5" x14ac:dyDescent="0.25">
      <c r="A26">
        <v>19</v>
      </c>
      <c r="B26" s="31" t="s">
        <v>1109</v>
      </c>
      <c r="C26" s="33">
        <v>8</v>
      </c>
      <c r="D26">
        <v>0.1</v>
      </c>
      <c r="E26">
        <v>0.43</v>
      </c>
    </row>
    <row r="27" spans="1:5" x14ac:dyDescent="0.25">
      <c r="A27">
        <v>39</v>
      </c>
      <c r="B27" s="31" t="s">
        <v>1110</v>
      </c>
      <c r="C27" s="33">
        <v>8</v>
      </c>
      <c r="D27">
        <v>0.01</v>
      </c>
      <c r="E27">
        <v>0.01</v>
      </c>
    </row>
    <row r="28" spans="1:5" x14ac:dyDescent="0.25">
      <c r="A28">
        <v>51</v>
      </c>
      <c r="B28" s="31" t="s">
        <v>1111</v>
      </c>
      <c r="C28" s="33">
        <v>8</v>
      </c>
      <c r="D28">
        <v>0.45</v>
      </c>
      <c r="E28">
        <v>0.85</v>
      </c>
    </row>
    <row r="29" spans="1:5" x14ac:dyDescent="0.25">
      <c r="A29">
        <v>116</v>
      </c>
      <c r="B29" s="31" t="s">
        <v>1112</v>
      </c>
      <c r="C29" s="33">
        <v>8</v>
      </c>
      <c r="D29">
        <v>0</v>
      </c>
      <c r="E29">
        <v>0</v>
      </c>
    </row>
    <row r="30" spans="1:5" x14ac:dyDescent="0.25">
      <c r="A30">
        <v>118</v>
      </c>
      <c r="B30" s="31" t="s">
        <v>1113</v>
      </c>
      <c r="C30" s="33">
        <v>8</v>
      </c>
      <c r="D30">
        <v>0.2</v>
      </c>
      <c r="E30">
        <v>0.4</v>
      </c>
    </row>
    <row r="31" spans="1:5" x14ac:dyDescent="0.25">
      <c r="A31">
        <v>168</v>
      </c>
      <c r="B31" s="31" t="s">
        <v>1114</v>
      </c>
      <c r="C31" s="33">
        <v>8</v>
      </c>
      <c r="D31">
        <v>0</v>
      </c>
      <c r="E31">
        <v>0.01</v>
      </c>
    </row>
    <row r="32" spans="1:5" x14ac:dyDescent="0.25">
      <c r="A32">
        <v>173</v>
      </c>
      <c r="B32" s="31" t="s">
        <v>1115</v>
      </c>
      <c r="C32" s="33">
        <v>8</v>
      </c>
      <c r="D32">
        <v>0.12</v>
      </c>
      <c r="E32">
        <v>0.01</v>
      </c>
    </row>
    <row r="33" spans="1:5" x14ac:dyDescent="0.25">
      <c r="A33">
        <v>174</v>
      </c>
      <c r="B33" s="31" t="s">
        <v>1116</v>
      </c>
      <c r="C33" s="33">
        <v>8</v>
      </c>
      <c r="D33">
        <v>0.02</v>
      </c>
      <c r="E33">
        <v>0</v>
      </c>
    </row>
    <row r="34" spans="1:5" x14ac:dyDescent="0.25">
      <c r="A34">
        <v>234</v>
      </c>
      <c r="B34" s="31" t="s">
        <v>1117</v>
      </c>
      <c r="C34" s="33">
        <v>8</v>
      </c>
      <c r="D34">
        <v>0</v>
      </c>
      <c r="E34">
        <v>0.77</v>
      </c>
    </row>
    <row r="35" spans="1:5" x14ac:dyDescent="0.25">
      <c r="A35">
        <v>248</v>
      </c>
      <c r="B35" s="31" t="s">
        <v>1118</v>
      </c>
      <c r="C35" s="33">
        <v>8</v>
      </c>
      <c r="D35">
        <v>0</v>
      </c>
      <c r="E35">
        <v>0</v>
      </c>
    </row>
    <row r="36" spans="1:5" x14ac:dyDescent="0.25">
      <c r="A36">
        <v>255</v>
      </c>
      <c r="B36" s="31" t="s">
        <v>1119</v>
      </c>
      <c r="C36" s="33">
        <v>8</v>
      </c>
      <c r="D36">
        <v>0</v>
      </c>
      <c r="E36">
        <v>0</v>
      </c>
    </row>
    <row r="37" spans="1:5" x14ac:dyDescent="0.25">
      <c r="A37">
        <v>263</v>
      </c>
      <c r="B37" s="31" t="s">
        <v>1120</v>
      </c>
      <c r="C37" s="33">
        <v>8</v>
      </c>
      <c r="D37">
        <v>0.93</v>
      </c>
      <c r="E37">
        <v>1</v>
      </c>
    </row>
    <row r="38" spans="1:5" x14ac:dyDescent="0.25">
      <c r="A38">
        <v>17</v>
      </c>
      <c r="B38" s="31" t="s">
        <v>1121</v>
      </c>
      <c r="C38" s="33">
        <v>9</v>
      </c>
      <c r="D38">
        <v>0</v>
      </c>
      <c r="E38">
        <v>0</v>
      </c>
    </row>
    <row r="39" spans="1:5" x14ac:dyDescent="0.25">
      <c r="A39">
        <v>113</v>
      </c>
      <c r="B39" s="31" t="s">
        <v>1122</v>
      </c>
      <c r="C39" s="33">
        <v>9</v>
      </c>
      <c r="D39">
        <v>0.35</v>
      </c>
      <c r="E39">
        <v>0.2</v>
      </c>
    </row>
    <row r="40" spans="1:5" x14ac:dyDescent="0.25">
      <c r="A40">
        <v>134</v>
      </c>
      <c r="B40" s="31" t="s">
        <v>1123</v>
      </c>
      <c r="C40" s="33">
        <v>9</v>
      </c>
      <c r="D40">
        <v>0</v>
      </c>
      <c r="E40">
        <v>0.02</v>
      </c>
    </row>
    <row r="41" spans="1:5" x14ac:dyDescent="0.25">
      <c r="A41">
        <v>135</v>
      </c>
      <c r="B41" s="31" t="s">
        <v>1124</v>
      </c>
      <c r="C41" s="33">
        <v>9</v>
      </c>
      <c r="D41">
        <v>0.13</v>
      </c>
      <c r="E41">
        <v>0.12</v>
      </c>
    </row>
    <row r="42" spans="1:5" x14ac:dyDescent="0.25">
      <c r="A42">
        <v>136</v>
      </c>
      <c r="B42" s="31" t="s">
        <v>1125</v>
      </c>
      <c r="C42" s="33">
        <v>9</v>
      </c>
      <c r="D42">
        <v>0.62</v>
      </c>
      <c r="E42">
        <v>0.96</v>
      </c>
    </row>
    <row r="43" spans="1:5" x14ac:dyDescent="0.25">
      <c r="A43">
        <v>139</v>
      </c>
      <c r="B43" s="31" t="s">
        <v>1126</v>
      </c>
      <c r="C43" s="33">
        <v>9</v>
      </c>
      <c r="D43">
        <v>0</v>
      </c>
      <c r="E43">
        <v>0.03</v>
      </c>
    </row>
    <row r="44" spans="1:5" x14ac:dyDescent="0.25">
      <c r="A44">
        <v>223</v>
      </c>
      <c r="B44" s="31" t="s">
        <v>1127</v>
      </c>
      <c r="C44" s="33">
        <v>9</v>
      </c>
      <c r="D44">
        <v>0.05</v>
      </c>
      <c r="E44">
        <v>0</v>
      </c>
    </row>
    <row r="45" spans="1:5" x14ac:dyDescent="0.25">
      <c r="A45">
        <v>120</v>
      </c>
      <c r="B45" s="31" t="s">
        <v>1128</v>
      </c>
      <c r="C45" s="33">
        <v>10</v>
      </c>
      <c r="D45">
        <v>0.02</v>
      </c>
      <c r="E45">
        <v>0.11</v>
      </c>
    </row>
    <row r="46" spans="1:5" x14ac:dyDescent="0.25">
      <c r="A46">
        <v>147</v>
      </c>
      <c r="B46" s="31" t="s">
        <v>1129</v>
      </c>
      <c r="C46" s="33">
        <v>10</v>
      </c>
      <c r="D46">
        <v>0</v>
      </c>
      <c r="E46">
        <v>0</v>
      </c>
    </row>
    <row r="47" spans="1:5" x14ac:dyDescent="0.25">
      <c r="A47">
        <v>161</v>
      </c>
      <c r="B47" s="31" t="s">
        <v>1130</v>
      </c>
      <c r="C47" s="33">
        <v>10</v>
      </c>
      <c r="D47">
        <v>0.1</v>
      </c>
      <c r="E47">
        <v>0.76</v>
      </c>
    </row>
    <row r="48" spans="1:5" x14ac:dyDescent="0.25">
      <c r="A48">
        <v>170</v>
      </c>
      <c r="B48" s="31" t="s">
        <v>1131</v>
      </c>
      <c r="C48" s="33">
        <v>10</v>
      </c>
      <c r="D48">
        <v>0.05</v>
      </c>
      <c r="E48">
        <v>0</v>
      </c>
    </row>
    <row r="49" spans="1:5" x14ac:dyDescent="0.25">
      <c r="A49">
        <v>175</v>
      </c>
      <c r="B49" s="31" t="s">
        <v>1132</v>
      </c>
      <c r="C49" s="33">
        <v>10</v>
      </c>
      <c r="D49">
        <v>0</v>
      </c>
      <c r="E49">
        <v>0</v>
      </c>
    </row>
    <row r="50" spans="1:5" x14ac:dyDescent="0.25">
      <c r="A50">
        <v>187</v>
      </c>
      <c r="B50" s="31" t="s">
        <v>1133</v>
      </c>
      <c r="C50" s="33">
        <v>10</v>
      </c>
      <c r="D50">
        <v>0.43</v>
      </c>
      <c r="E50">
        <v>0.63</v>
      </c>
    </row>
    <row r="51" spans="1:5" x14ac:dyDescent="0.25">
      <c r="A51">
        <v>199</v>
      </c>
      <c r="B51" s="31" t="s">
        <v>1134</v>
      </c>
      <c r="C51" s="33">
        <v>10</v>
      </c>
      <c r="D51">
        <v>0.03</v>
      </c>
      <c r="E51">
        <v>0.51</v>
      </c>
    </row>
    <row r="52" spans="1:5" x14ac:dyDescent="0.25">
      <c r="A52">
        <v>224</v>
      </c>
      <c r="B52" s="31" t="s">
        <v>1135</v>
      </c>
      <c r="C52" s="33">
        <v>10</v>
      </c>
      <c r="D52">
        <v>0</v>
      </c>
      <c r="E52">
        <v>0</v>
      </c>
    </row>
    <row r="53" spans="1:5" x14ac:dyDescent="0.25">
      <c r="A53">
        <v>250</v>
      </c>
      <c r="B53" s="31" t="s">
        <v>1136</v>
      </c>
      <c r="C53" s="33">
        <v>10</v>
      </c>
      <c r="D53">
        <v>0.05</v>
      </c>
      <c r="E53">
        <v>0.04</v>
      </c>
    </row>
    <row r="54" spans="1:5" x14ac:dyDescent="0.25">
      <c r="A54">
        <v>12</v>
      </c>
      <c r="B54" s="31" t="s">
        <v>1137</v>
      </c>
      <c r="C54" s="33">
        <v>11</v>
      </c>
      <c r="D54">
        <v>0</v>
      </c>
      <c r="E54">
        <v>0</v>
      </c>
    </row>
    <row r="55" spans="1:5" x14ac:dyDescent="0.25">
      <c r="A55">
        <v>50</v>
      </c>
      <c r="B55" s="31" t="s">
        <v>1138</v>
      </c>
      <c r="C55" s="33">
        <v>11</v>
      </c>
      <c r="D55">
        <v>0</v>
      </c>
      <c r="E55">
        <v>0.02</v>
      </c>
    </row>
    <row r="56" spans="1:5" x14ac:dyDescent="0.25">
      <c r="A56">
        <v>54</v>
      </c>
      <c r="B56" s="31" t="s">
        <v>1139</v>
      </c>
      <c r="C56" s="33">
        <v>11</v>
      </c>
      <c r="D56">
        <v>0.46</v>
      </c>
      <c r="E56">
        <v>0.14000000000000001</v>
      </c>
    </row>
    <row r="57" spans="1:5" x14ac:dyDescent="0.25">
      <c r="A57">
        <v>62</v>
      </c>
      <c r="B57" s="31" t="s">
        <v>1140</v>
      </c>
      <c r="C57" s="33">
        <v>11</v>
      </c>
      <c r="D57">
        <v>0.16</v>
      </c>
      <c r="E57">
        <v>0.08</v>
      </c>
    </row>
    <row r="58" spans="1:5" x14ac:dyDescent="0.25">
      <c r="A58">
        <v>91</v>
      </c>
      <c r="B58" s="31" t="s">
        <v>1141</v>
      </c>
      <c r="C58" s="33">
        <v>11</v>
      </c>
      <c r="D58">
        <v>0</v>
      </c>
      <c r="E58">
        <v>0</v>
      </c>
    </row>
    <row r="59" spans="1:5" x14ac:dyDescent="0.25">
      <c r="A59">
        <v>194</v>
      </c>
      <c r="B59" s="31" t="s">
        <v>1142</v>
      </c>
      <c r="C59" s="33">
        <v>11</v>
      </c>
      <c r="D59">
        <v>0.01</v>
      </c>
      <c r="E59">
        <v>0.04</v>
      </c>
    </row>
    <row r="60" spans="1:5" x14ac:dyDescent="0.25">
      <c r="A60">
        <v>201</v>
      </c>
      <c r="B60" s="31" t="s">
        <v>1143</v>
      </c>
      <c r="C60" s="33">
        <v>11</v>
      </c>
      <c r="D60">
        <v>0.64</v>
      </c>
      <c r="E60">
        <v>0.04</v>
      </c>
    </row>
    <row r="61" spans="1:5" x14ac:dyDescent="0.25">
      <c r="A61">
        <v>226</v>
      </c>
      <c r="B61" s="31" t="s">
        <v>1144</v>
      </c>
      <c r="C61" s="33">
        <v>11</v>
      </c>
      <c r="D61">
        <v>0.52</v>
      </c>
      <c r="E61">
        <v>0.85</v>
      </c>
    </row>
    <row r="62" spans="1:5" x14ac:dyDescent="0.25">
      <c r="A62">
        <v>27</v>
      </c>
      <c r="B62" s="31" t="s">
        <v>1145</v>
      </c>
      <c r="C62" s="33">
        <v>12</v>
      </c>
      <c r="D62">
        <v>0.01</v>
      </c>
      <c r="E62">
        <v>0</v>
      </c>
    </row>
    <row r="63" spans="1:5" x14ac:dyDescent="0.25">
      <c r="A63">
        <v>57</v>
      </c>
      <c r="B63" s="31" t="s">
        <v>1146</v>
      </c>
      <c r="C63" s="33">
        <v>12</v>
      </c>
      <c r="D63">
        <v>0</v>
      </c>
      <c r="E63">
        <v>0.14000000000000001</v>
      </c>
    </row>
    <row r="64" spans="1:5" x14ac:dyDescent="0.25">
      <c r="A64">
        <v>123</v>
      </c>
      <c r="B64" s="31" t="s">
        <v>1147</v>
      </c>
      <c r="C64" s="33">
        <v>12</v>
      </c>
      <c r="D64">
        <v>0</v>
      </c>
      <c r="E64">
        <v>0</v>
      </c>
    </row>
    <row r="65" spans="1:5" x14ac:dyDescent="0.25">
      <c r="A65">
        <v>150</v>
      </c>
      <c r="B65" s="31" t="s">
        <v>1148</v>
      </c>
      <c r="C65" s="33">
        <v>12</v>
      </c>
      <c r="D65">
        <v>0.02</v>
      </c>
      <c r="E65">
        <v>0.88</v>
      </c>
    </row>
    <row r="66" spans="1:5" x14ac:dyDescent="0.25">
      <c r="A66">
        <v>209</v>
      </c>
      <c r="B66" s="31" t="s">
        <v>1149</v>
      </c>
      <c r="C66" s="33">
        <v>12</v>
      </c>
      <c r="D66">
        <v>0</v>
      </c>
      <c r="E66">
        <v>0</v>
      </c>
    </row>
    <row r="67" spans="1:5" x14ac:dyDescent="0.25">
      <c r="A67">
        <v>253</v>
      </c>
      <c r="B67" s="31" t="s">
        <v>1150</v>
      </c>
      <c r="C67" s="33">
        <v>12</v>
      </c>
      <c r="D67">
        <v>0.46</v>
      </c>
      <c r="E67">
        <v>0.61</v>
      </c>
    </row>
    <row r="68" spans="1:5" x14ac:dyDescent="0.25">
      <c r="A68">
        <v>256</v>
      </c>
      <c r="B68" s="31" t="s">
        <v>1151</v>
      </c>
      <c r="C68" s="33">
        <v>12</v>
      </c>
      <c r="D68">
        <v>0</v>
      </c>
      <c r="E68">
        <v>0</v>
      </c>
    </row>
    <row r="69" spans="1:5" x14ac:dyDescent="0.25">
      <c r="A69">
        <v>23</v>
      </c>
      <c r="B69" s="31" t="s">
        <v>1152</v>
      </c>
      <c r="C69" s="33">
        <v>13</v>
      </c>
      <c r="D69">
        <v>0.86</v>
      </c>
      <c r="E69">
        <v>0.26</v>
      </c>
    </row>
    <row r="70" spans="1:5" x14ac:dyDescent="0.25">
      <c r="A70">
        <v>129</v>
      </c>
      <c r="B70" s="31" t="s">
        <v>1153</v>
      </c>
      <c r="C70" s="33">
        <v>13</v>
      </c>
      <c r="D70">
        <v>0.41</v>
      </c>
      <c r="E70">
        <v>0.96</v>
      </c>
    </row>
    <row r="71" spans="1:5" x14ac:dyDescent="0.25">
      <c r="A71">
        <v>133</v>
      </c>
      <c r="B71" s="31" t="s">
        <v>1154</v>
      </c>
      <c r="C71" s="33">
        <v>13</v>
      </c>
      <c r="D71">
        <v>0.16</v>
      </c>
      <c r="E71">
        <v>0.26</v>
      </c>
    </row>
    <row r="72" spans="1:5" x14ac:dyDescent="0.25">
      <c r="A72">
        <v>232</v>
      </c>
      <c r="B72" s="31" t="s">
        <v>1155</v>
      </c>
      <c r="C72" s="33">
        <v>13</v>
      </c>
      <c r="D72">
        <v>0.28000000000000003</v>
      </c>
      <c r="E72">
        <v>0.96</v>
      </c>
    </row>
    <row r="73" spans="1:5" x14ac:dyDescent="0.25">
      <c r="A73">
        <v>257</v>
      </c>
      <c r="B73" s="31" t="s">
        <v>1156</v>
      </c>
      <c r="C73" s="33">
        <v>13</v>
      </c>
      <c r="D73">
        <v>0.31</v>
      </c>
      <c r="E73">
        <v>0.34</v>
      </c>
    </row>
    <row r="74" spans="1:5" x14ac:dyDescent="0.25">
      <c r="A74">
        <v>2</v>
      </c>
      <c r="B74" s="31" t="s">
        <v>1157</v>
      </c>
      <c r="C74" s="33">
        <v>14</v>
      </c>
      <c r="D74">
        <v>0</v>
      </c>
      <c r="E74">
        <v>0</v>
      </c>
    </row>
    <row r="75" spans="1:5" x14ac:dyDescent="0.25">
      <c r="A75">
        <v>4</v>
      </c>
      <c r="B75" s="31" t="s">
        <v>1158</v>
      </c>
      <c r="C75" s="33">
        <v>14</v>
      </c>
      <c r="D75">
        <v>0</v>
      </c>
      <c r="E75">
        <v>0</v>
      </c>
    </row>
    <row r="76" spans="1:5" x14ac:dyDescent="0.25">
      <c r="A76">
        <v>65</v>
      </c>
      <c r="B76" s="31" t="s">
        <v>1159</v>
      </c>
      <c r="C76" s="33">
        <v>14</v>
      </c>
      <c r="D76">
        <v>0</v>
      </c>
      <c r="E76">
        <v>0.01</v>
      </c>
    </row>
    <row r="77" spans="1:5" x14ac:dyDescent="0.25">
      <c r="A77">
        <v>67</v>
      </c>
      <c r="B77" s="31" t="s">
        <v>1160</v>
      </c>
      <c r="C77" s="33">
        <v>14</v>
      </c>
      <c r="D77">
        <v>0</v>
      </c>
      <c r="E77">
        <v>0</v>
      </c>
    </row>
    <row r="78" spans="1:5" x14ac:dyDescent="0.25">
      <c r="A78">
        <v>75</v>
      </c>
      <c r="B78" s="31" t="s">
        <v>1161</v>
      </c>
      <c r="C78" s="33">
        <v>14</v>
      </c>
      <c r="D78">
        <v>0</v>
      </c>
      <c r="E78">
        <v>0</v>
      </c>
    </row>
    <row r="79" spans="1:5" x14ac:dyDescent="0.25">
      <c r="A79">
        <v>79</v>
      </c>
      <c r="B79" s="31" t="s">
        <v>1162</v>
      </c>
      <c r="C79" s="33">
        <v>14</v>
      </c>
      <c r="D79">
        <v>0.06</v>
      </c>
      <c r="E79">
        <v>0.27</v>
      </c>
    </row>
    <row r="80" spans="1:5" x14ac:dyDescent="0.25">
      <c r="A80">
        <v>221</v>
      </c>
      <c r="B80" s="31" t="s">
        <v>1163</v>
      </c>
      <c r="C80" s="33">
        <v>14</v>
      </c>
      <c r="D80">
        <v>0.06</v>
      </c>
      <c r="E80">
        <v>0.49</v>
      </c>
    </row>
    <row r="81" spans="1:5" x14ac:dyDescent="0.25">
      <c r="A81">
        <v>238</v>
      </c>
      <c r="B81" s="31" t="s">
        <v>1164</v>
      </c>
      <c r="C81" s="33">
        <v>14</v>
      </c>
      <c r="D81">
        <v>0</v>
      </c>
      <c r="E81">
        <v>0.98</v>
      </c>
    </row>
    <row r="82" spans="1:5" x14ac:dyDescent="0.25">
      <c r="A82">
        <v>258</v>
      </c>
      <c r="B82" s="31" t="s">
        <v>1165</v>
      </c>
      <c r="C82" s="33">
        <v>14</v>
      </c>
      <c r="D82">
        <v>0.31</v>
      </c>
      <c r="E82">
        <v>0.08</v>
      </c>
    </row>
    <row r="83" spans="1:5" x14ac:dyDescent="0.25">
      <c r="A83">
        <v>33</v>
      </c>
      <c r="B83" s="31" t="s">
        <v>1166</v>
      </c>
      <c r="C83" s="33">
        <v>15</v>
      </c>
      <c r="E83">
        <v>0.52</v>
      </c>
    </row>
    <row r="84" spans="1:5" x14ac:dyDescent="0.25">
      <c r="A84">
        <v>38</v>
      </c>
      <c r="B84" s="31" t="s">
        <v>1167</v>
      </c>
      <c r="C84" s="33">
        <v>15</v>
      </c>
      <c r="D84">
        <v>0.05</v>
      </c>
      <c r="E84">
        <v>0</v>
      </c>
    </row>
    <row r="85" spans="1:5" x14ac:dyDescent="0.25">
      <c r="A85">
        <v>45</v>
      </c>
      <c r="B85" s="31" t="s">
        <v>1168</v>
      </c>
      <c r="C85" s="33">
        <v>15</v>
      </c>
      <c r="D85">
        <v>0</v>
      </c>
      <c r="E85">
        <v>0.09</v>
      </c>
    </row>
    <row r="86" spans="1:5" x14ac:dyDescent="0.25">
      <c r="A86">
        <v>157</v>
      </c>
      <c r="B86" s="31" t="s">
        <v>1169</v>
      </c>
      <c r="C86" s="33">
        <v>15</v>
      </c>
      <c r="D86">
        <v>0.41</v>
      </c>
      <c r="E86">
        <v>0.1</v>
      </c>
    </row>
    <row r="87" spans="1:5" x14ac:dyDescent="0.25">
      <c r="A87">
        <v>191</v>
      </c>
      <c r="B87" s="31" t="s">
        <v>1170</v>
      </c>
      <c r="C87" s="33">
        <v>15</v>
      </c>
      <c r="D87">
        <v>0.38</v>
      </c>
      <c r="E87">
        <v>0.78</v>
      </c>
    </row>
    <row r="88" spans="1:5" x14ac:dyDescent="0.25">
      <c r="A88">
        <v>212</v>
      </c>
      <c r="B88" s="31" t="s">
        <v>1171</v>
      </c>
      <c r="C88" s="33">
        <v>15</v>
      </c>
      <c r="D88">
        <v>0</v>
      </c>
      <c r="E88">
        <v>0.14000000000000001</v>
      </c>
    </row>
    <row r="89" spans="1:5" x14ac:dyDescent="0.25">
      <c r="A89">
        <v>251</v>
      </c>
      <c r="B89" s="31" t="s">
        <v>1172</v>
      </c>
      <c r="C89" s="33">
        <v>15</v>
      </c>
      <c r="D89">
        <v>0.01</v>
      </c>
      <c r="E89">
        <v>0.31</v>
      </c>
    </row>
    <row r="90" spans="1:5" x14ac:dyDescent="0.25">
      <c r="A90">
        <v>252</v>
      </c>
      <c r="B90" s="31" t="s">
        <v>1173</v>
      </c>
      <c r="C90" s="33">
        <v>15</v>
      </c>
      <c r="D90">
        <v>7.0000000000000007E-2</v>
      </c>
      <c r="E90">
        <v>0.1</v>
      </c>
    </row>
    <row r="91" spans="1:5" x14ac:dyDescent="0.25">
      <c r="A91">
        <v>31</v>
      </c>
      <c r="B91" s="31" t="s">
        <v>1174</v>
      </c>
      <c r="C91" s="33">
        <v>16</v>
      </c>
      <c r="D91">
        <v>0</v>
      </c>
      <c r="E91">
        <v>0</v>
      </c>
    </row>
    <row r="92" spans="1:5" x14ac:dyDescent="0.25">
      <c r="A92">
        <v>40</v>
      </c>
      <c r="B92" s="31" t="s">
        <v>1175</v>
      </c>
      <c r="C92" s="33">
        <v>16</v>
      </c>
      <c r="D92">
        <v>0</v>
      </c>
      <c r="E92">
        <v>7.0000000000000007E-2</v>
      </c>
    </row>
    <row r="93" spans="1:5" x14ac:dyDescent="0.25">
      <c r="A93">
        <v>49</v>
      </c>
      <c r="B93" s="31" t="s">
        <v>1176</v>
      </c>
      <c r="C93" s="33">
        <v>16</v>
      </c>
      <c r="D93">
        <v>0</v>
      </c>
      <c r="E93">
        <v>0</v>
      </c>
    </row>
    <row r="94" spans="1:5" x14ac:dyDescent="0.25">
      <c r="A94">
        <v>121</v>
      </c>
      <c r="B94" s="31" t="s">
        <v>1177</v>
      </c>
      <c r="C94" s="33">
        <v>16</v>
      </c>
      <c r="D94">
        <v>0.9</v>
      </c>
      <c r="E94">
        <v>0.03</v>
      </c>
    </row>
    <row r="95" spans="1:5" x14ac:dyDescent="0.25">
      <c r="A95">
        <v>124</v>
      </c>
      <c r="B95" s="31" t="s">
        <v>1178</v>
      </c>
      <c r="C95" s="33">
        <v>16</v>
      </c>
      <c r="D95">
        <v>0.83</v>
      </c>
      <c r="E95">
        <v>0.04</v>
      </c>
    </row>
    <row r="96" spans="1:5" x14ac:dyDescent="0.25">
      <c r="A96">
        <v>155</v>
      </c>
      <c r="B96" s="31" t="s">
        <v>1179</v>
      </c>
      <c r="C96" s="33">
        <v>16</v>
      </c>
      <c r="D96">
        <v>0.1</v>
      </c>
      <c r="E96">
        <v>0.97</v>
      </c>
    </row>
    <row r="97" spans="1:5" x14ac:dyDescent="0.25">
      <c r="A97">
        <v>202</v>
      </c>
      <c r="B97" s="31" t="s">
        <v>1180</v>
      </c>
      <c r="C97" s="33">
        <v>16</v>
      </c>
      <c r="D97">
        <v>0.01</v>
      </c>
      <c r="E97">
        <v>0.37</v>
      </c>
    </row>
    <row r="98" spans="1:5" x14ac:dyDescent="0.25">
      <c r="A98">
        <v>203</v>
      </c>
      <c r="B98" s="31" t="s">
        <v>1181</v>
      </c>
      <c r="C98" s="33">
        <v>16</v>
      </c>
      <c r="D98">
        <v>0.21</v>
      </c>
      <c r="E98">
        <v>0.01</v>
      </c>
    </row>
    <row r="99" spans="1:5" x14ac:dyDescent="0.25">
      <c r="A99">
        <v>205</v>
      </c>
      <c r="B99" s="31" t="s">
        <v>1182</v>
      </c>
      <c r="C99" s="33">
        <v>16</v>
      </c>
      <c r="D99">
        <v>0</v>
      </c>
      <c r="E99">
        <v>0</v>
      </c>
    </row>
    <row r="100" spans="1:5" x14ac:dyDescent="0.25">
      <c r="A100">
        <v>219</v>
      </c>
      <c r="B100" s="31" t="s">
        <v>1183</v>
      </c>
      <c r="C100" s="33">
        <v>16</v>
      </c>
      <c r="D100">
        <v>0.25</v>
      </c>
      <c r="E100">
        <v>0.85</v>
      </c>
    </row>
    <row r="101" spans="1:5" x14ac:dyDescent="0.25">
      <c r="A101">
        <v>246</v>
      </c>
      <c r="B101" s="31" t="s">
        <v>1184</v>
      </c>
      <c r="C101" s="33">
        <v>16</v>
      </c>
      <c r="D101">
        <v>0</v>
      </c>
      <c r="E101">
        <v>0.84</v>
      </c>
    </row>
    <row r="102" spans="1:5" x14ac:dyDescent="0.25">
      <c r="A102">
        <v>8</v>
      </c>
      <c r="B102" s="31" t="s">
        <v>1185</v>
      </c>
      <c r="C102" s="33">
        <v>17</v>
      </c>
      <c r="D102">
        <v>0.39</v>
      </c>
      <c r="E102">
        <v>0.85</v>
      </c>
    </row>
    <row r="103" spans="1:5" x14ac:dyDescent="0.25">
      <c r="A103">
        <v>89</v>
      </c>
      <c r="B103" s="31" t="s">
        <v>1186</v>
      </c>
      <c r="C103" s="33">
        <v>17</v>
      </c>
      <c r="D103">
        <v>0.4</v>
      </c>
      <c r="E103">
        <v>0.92</v>
      </c>
    </row>
    <row r="104" spans="1:5" x14ac:dyDescent="0.25">
      <c r="A104">
        <v>107</v>
      </c>
      <c r="B104" s="31" t="s">
        <v>1187</v>
      </c>
      <c r="C104" s="33">
        <v>17</v>
      </c>
      <c r="D104">
        <v>0</v>
      </c>
      <c r="E104">
        <v>0.1</v>
      </c>
    </row>
    <row r="105" spans="1:5" x14ac:dyDescent="0.25">
      <c r="A105">
        <v>110</v>
      </c>
      <c r="B105" s="31" t="s">
        <v>1188</v>
      </c>
      <c r="C105" s="33">
        <v>17</v>
      </c>
      <c r="D105">
        <v>0.62</v>
      </c>
      <c r="E105">
        <v>0.02</v>
      </c>
    </row>
    <row r="106" spans="1:5" x14ac:dyDescent="0.25">
      <c r="A106">
        <v>119</v>
      </c>
      <c r="B106" s="31" t="s">
        <v>1189</v>
      </c>
      <c r="C106" s="33">
        <v>17</v>
      </c>
      <c r="D106">
        <v>0.15</v>
      </c>
      <c r="E106">
        <v>0.65</v>
      </c>
    </row>
    <row r="107" spans="1:5" x14ac:dyDescent="0.25">
      <c r="A107">
        <v>158</v>
      </c>
      <c r="B107" s="31" t="s">
        <v>1190</v>
      </c>
      <c r="C107" s="33">
        <v>17</v>
      </c>
      <c r="D107">
        <v>0.62</v>
      </c>
      <c r="E107">
        <v>0.25</v>
      </c>
    </row>
    <row r="108" spans="1:5" x14ac:dyDescent="0.25">
      <c r="A108">
        <v>213</v>
      </c>
      <c r="B108" s="31" t="s">
        <v>1191</v>
      </c>
      <c r="C108" s="33">
        <v>17</v>
      </c>
      <c r="D108">
        <v>0.41</v>
      </c>
      <c r="E108">
        <v>0.3</v>
      </c>
    </row>
    <row r="109" spans="1:5" x14ac:dyDescent="0.25">
      <c r="A109">
        <v>10</v>
      </c>
      <c r="B109" s="31" t="s">
        <v>1192</v>
      </c>
      <c r="C109" s="33">
        <v>18</v>
      </c>
      <c r="D109">
        <v>0.28000000000000003</v>
      </c>
      <c r="E109">
        <v>0</v>
      </c>
    </row>
    <row r="110" spans="1:5" x14ac:dyDescent="0.25">
      <c r="A110">
        <v>102</v>
      </c>
      <c r="B110" s="31" t="s">
        <v>1193</v>
      </c>
      <c r="C110" s="33">
        <v>18</v>
      </c>
      <c r="D110">
        <v>0.28000000000000003</v>
      </c>
      <c r="E110">
        <v>0.35</v>
      </c>
    </row>
    <row r="111" spans="1:5" x14ac:dyDescent="0.25">
      <c r="A111">
        <v>231</v>
      </c>
      <c r="B111" s="31" t="s">
        <v>1194</v>
      </c>
      <c r="C111" s="33">
        <v>18</v>
      </c>
      <c r="D111">
        <v>0.05</v>
      </c>
      <c r="E111">
        <v>1</v>
      </c>
    </row>
    <row r="112" spans="1:5" x14ac:dyDescent="0.25">
      <c r="A112">
        <v>235</v>
      </c>
      <c r="B112" s="31" t="s">
        <v>1195</v>
      </c>
      <c r="C112" s="33">
        <v>18</v>
      </c>
      <c r="E112">
        <v>0</v>
      </c>
    </row>
    <row r="113" spans="1:5" x14ac:dyDescent="0.25">
      <c r="A113">
        <v>240</v>
      </c>
      <c r="B113" s="31" t="s">
        <v>1196</v>
      </c>
      <c r="C113" s="33">
        <v>18</v>
      </c>
      <c r="D113">
        <v>0</v>
      </c>
      <c r="E113">
        <v>0</v>
      </c>
    </row>
    <row r="114" spans="1:5" x14ac:dyDescent="0.25">
      <c r="A114">
        <v>37</v>
      </c>
      <c r="B114" s="31" t="s">
        <v>1197</v>
      </c>
      <c r="C114" s="33">
        <v>19</v>
      </c>
      <c r="D114">
        <v>7.0000000000000007E-2</v>
      </c>
      <c r="E114">
        <v>0.93</v>
      </c>
    </row>
    <row r="115" spans="1:5" x14ac:dyDescent="0.25">
      <c r="A115">
        <v>85</v>
      </c>
      <c r="B115" s="31" t="s">
        <v>1198</v>
      </c>
      <c r="C115" s="33">
        <v>19</v>
      </c>
      <c r="D115">
        <v>0</v>
      </c>
      <c r="E115">
        <v>0.38</v>
      </c>
    </row>
    <row r="116" spans="1:5" x14ac:dyDescent="0.25">
      <c r="A116">
        <v>112</v>
      </c>
      <c r="B116" s="31" t="s">
        <v>1199</v>
      </c>
      <c r="C116" s="33">
        <v>19</v>
      </c>
      <c r="D116">
        <v>0.52</v>
      </c>
      <c r="E116">
        <v>0.06</v>
      </c>
    </row>
    <row r="117" spans="1:5" x14ac:dyDescent="0.25">
      <c r="A117">
        <v>142</v>
      </c>
      <c r="B117" s="31" t="s">
        <v>1200</v>
      </c>
      <c r="C117" s="33">
        <v>19</v>
      </c>
      <c r="D117">
        <v>0</v>
      </c>
      <c r="E117">
        <v>0</v>
      </c>
    </row>
    <row r="118" spans="1:5" x14ac:dyDescent="0.25">
      <c r="A118">
        <v>172</v>
      </c>
      <c r="B118" s="31" t="s">
        <v>1201</v>
      </c>
      <c r="C118" s="33">
        <v>19</v>
      </c>
      <c r="D118">
        <v>0</v>
      </c>
      <c r="E118">
        <v>0</v>
      </c>
    </row>
    <row r="119" spans="1:5" x14ac:dyDescent="0.25">
      <c r="A119">
        <v>264</v>
      </c>
      <c r="B119" s="31" t="s">
        <v>1202</v>
      </c>
      <c r="C119" s="33">
        <v>19</v>
      </c>
      <c r="D119">
        <v>0</v>
      </c>
      <c r="E119">
        <v>0</v>
      </c>
    </row>
    <row r="120" spans="1:5" x14ac:dyDescent="0.25">
      <c r="A120">
        <v>44</v>
      </c>
      <c r="B120" s="31" t="s">
        <v>1203</v>
      </c>
      <c r="C120" s="33">
        <v>20</v>
      </c>
      <c r="D120">
        <v>0.96</v>
      </c>
      <c r="E120">
        <v>0.01</v>
      </c>
    </row>
    <row r="121" spans="1:5" x14ac:dyDescent="0.25">
      <c r="A121">
        <v>86</v>
      </c>
      <c r="B121" s="31" t="s">
        <v>1204</v>
      </c>
      <c r="C121" s="33">
        <v>20</v>
      </c>
      <c r="D121">
        <v>0</v>
      </c>
      <c r="E121">
        <v>0.2</v>
      </c>
    </row>
    <row r="122" spans="1:5" x14ac:dyDescent="0.25">
      <c r="A122">
        <v>206</v>
      </c>
      <c r="B122" s="31" t="s">
        <v>1205</v>
      </c>
      <c r="C122" s="33">
        <v>20</v>
      </c>
      <c r="D122">
        <v>0</v>
      </c>
      <c r="E122">
        <v>0.06</v>
      </c>
    </row>
    <row r="123" spans="1:5" x14ac:dyDescent="0.25">
      <c r="A123">
        <v>227</v>
      </c>
      <c r="B123" s="31" t="s">
        <v>1206</v>
      </c>
      <c r="C123" s="33">
        <v>20</v>
      </c>
      <c r="D123">
        <v>0.01</v>
      </c>
      <c r="E123">
        <v>0.43</v>
      </c>
    </row>
    <row r="124" spans="1:5" x14ac:dyDescent="0.25">
      <c r="A124">
        <v>241</v>
      </c>
      <c r="B124" s="31" t="s">
        <v>1207</v>
      </c>
      <c r="C124" s="33">
        <v>20</v>
      </c>
      <c r="D124">
        <v>0</v>
      </c>
      <c r="E124">
        <v>1</v>
      </c>
    </row>
    <row r="125" spans="1:5" x14ac:dyDescent="0.25">
      <c r="A125">
        <v>21</v>
      </c>
      <c r="B125" s="31" t="s">
        <v>1208</v>
      </c>
      <c r="C125" s="33">
        <v>21</v>
      </c>
      <c r="D125">
        <v>0.01</v>
      </c>
      <c r="E125">
        <v>0.9</v>
      </c>
    </row>
    <row r="126" spans="1:5" x14ac:dyDescent="0.25">
      <c r="A126">
        <v>72</v>
      </c>
      <c r="B126" s="31" t="s">
        <v>1209</v>
      </c>
      <c r="C126" s="33">
        <v>21</v>
      </c>
      <c r="D126">
        <v>0.04</v>
      </c>
      <c r="E126">
        <v>0.5</v>
      </c>
    </row>
    <row r="127" spans="1:5" x14ac:dyDescent="0.25">
      <c r="A127">
        <v>1</v>
      </c>
      <c r="B127" s="31" t="s">
        <v>1210</v>
      </c>
      <c r="C127" s="33">
        <v>22</v>
      </c>
      <c r="D127">
        <v>0.24</v>
      </c>
      <c r="E127">
        <v>0.79</v>
      </c>
    </row>
    <row r="128" spans="1:5" x14ac:dyDescent="0.25">
      <c r="A128">
        <v>30</v>
      </c>
      <c r="B128" s="31" t="s">
        <v>1211</v>
      </c>
      <c r="C128" s="33">
        <v>22</v>
      </c>
      <c r="D128">
        <v>0.33</v>
      </c>
      <c r="E128">
        <v>0.78</v>
      </c>
    </row>
    <row r="129" spans="1:5" x14ac:dyDescent="0.25">
      <c r="A129">
        <v>76</v>
      </c>
      <c r="B129" s="31" t="s">
        <v>1212</v>
      </c>
      <c r="C129" s="33">
        <v>22</v>
      </c>
      <c r="D129">
        <v>0</v>
      </c>
      <c r="E129">
        <v>0.24</v>
      </c>
    </row>
    <row r="130" spans="1:5" x14ac:dyDescent="0.25">
      <c r="A130">
        <v>78</v>
      </c>
      <c r="B130" s="31" t="s">
        <v>1213</v>
      </c>
      <c r="C130" s="33">
        <v>22</v>
      </c>
      <c r="D130">
        <v>0.01</v>
      </c>
      <c r="E130">
        <v>0.94</v>
      </c>
    </row>
    <row r="131" spans="1:5" x14ac:dyDescent="0.25">
      <c r="A131">
        <v>146</v>
      </c>
      <c r="B131" s="31" t="s">
        <v>1214</v>
      </c>
      <c r="C131" s="33">
        <v>22</v>
      </c>
      <c r="D131">
        <v>0.02</v>
      </c>
      <c r="E131">
        <v>0</v>
      </c>
    </row>
    <row r="132" spans="1:5" x14ac:dyDescent="0.25">
      <c r="A132">
        <v>207</v>
      </c>
      <c r="B132" s="31" t="s">
        <v>1215</v>
      </c>
      <c r="C132" s="33">
        <v>22</v>
      </c>
      <c r="D132">
        <v>0.05</v>
      </c>
      <c r="E132">
        <v>0.04</v>
      </c>
    </row>
    <row r="133" spans="1:5" x14ac:dyDescent="0.25">
      <c r="A133">
        <v>214</v>
      </c>
      <c r="B133" s="31" t="s">
        <v>1216</v>
      </c>
      <c r="C133" s="33">
        <v>22</v>
      </c>
      <c r="D133">
        <v>0.88</v>
      </c>
      <c r="E133">
        <v>0.13</v>
      </c>
    </row>
    <row r="134" spans="1:5" x14ac:dyDescent="0.25">
      <c r="A134">
        <v>259</v>
      </c>
      <c r="B134" s="31" t="s">
        <v>1217</v>
      </c>
      <c r="C134" s="33">
        <v>22</v>
      </c>
      <c r="D134">
        <v>0.01</v>
      </c>
      <c r="E134">
        <v>0.98</v>
      </c>
    </row>
    <row r="135" spans="1:5" x14ac:dyDescent="0.25">
      <c r="A135">
        <v>29</v>
      </c>
      <c r="B135" s="31" t="s">
        <v>1218</v>
      </c>
      <c r="C135" s="33">
        <v>23</v>
      </c>
      <c r="D135">
        <v>0.32</v>
      </c>
      <c r="E135">
        <v>0.77</v>
      </c>
    </row>
    <row r="136" spans="1:5" x14ac:dyDescent="0.25">
      <c r="A136">
        <v>84</v>
      </c>
      <c r="B136" s="31" t="s">
        <v>1219</v>
      </c>
      <c r="C136" s="33">
        <v>23</v>
      </c>
      <c r="D136">
        <v>0.04</v>
      </c>
      <c r="E136">
        <v>0.95</v>
      </c>
    </row>
    <row r="137" spans="1:5" x14ac:dyDescent="0.25">
      <c r="A137">
        <v>117</v>
      </c>
      <c r="B137" s="31" t="s">
        <v>1220</v>
      </c>
      <c r="C137" s="33">
        <v>23</v>
      </c>
      <c r="D137">
        <v>0.02</v>
      </c>
      <c r="E137">
        <v>0.72</v>
      </c>
    </row>
    <row r="138" spans="1:5" x14ac:dyDescent="0.25">
      <c r="A138">
        <v>144</v>
      </c>
      <c r="B138" s="31" t="s">
        <v>1221</v>
      </c>
      <c r="C138" s="33">
        <v>23</v>
      </c>
      <c r="D138">
        <v>0.78</v>
      </c>
      <c r="E138">
        <v>0.06</v>
      </c>
    </row>
    <row r="139" spans="1:5" x14ac:dyDescent="0.25">
      <c r="A139">
        <v>148</v>
      </c>
      <c r="B139" s="31" t="s">
        <v>1222</v>
      </c>
      <c r="C139" s="33">
        <v>23</v>
      </c>
      <c r="D139">
        <v>0.01</v>
      </c>
      <c r="E139">
        <v>7.0000000000000007E-2</v>
      </c>
    </row>
    <row r="140" spans="1:5" x14ac:dyDescent="0.25">
      <c r="A140">
        <v>164</v>
      </c>
      <c r="B140" s="31" t="s">
        <v>1223</v>
      </c>
      <c r="C140" s="33">
        <v>23</v>
      </c>
      <c r="D140">
        <v>0.01</v>
      </c>
      <c r="E140">
        <v>0.26</v>
      </c>
    </row>
    <row r="141" spans="1:5" x14ac:dyDescent="0.25">
      <c r="A141">
        <v>200</v>
      </c>
      <c r="B141" s="31" t="s">
        <v>1224</v>
      </c>
      <c r="C141" s="33">
        <v>23</v>
      </c>
      <c r="D141">
        <v>0.65</v>
      </c>
      <c r="E141">
        <v>0.14000000000000001</v>
      </c>
    </row>
    <row r="142" spans="1:5" x14ac:dyDescent="0.25">
      <c r="A142">
        <v>225</v>
      </c>
      <c r="B142" s="31" t="s">
        <v>1225</v>
      </c>
      <c r="C142" s="33">
        <v>23</v>
      </c>
      <c r="D142">
        <v>0.02</v>
      </c>
      <c r="E142">
        <v>0</v>
      </c>
    </row>
    <row r="143" spans="1:5" x14ac:dyDescent="0.25">
      <c r="A143">
        <v>230</v>
      </c>
      <c r="B143" s="31" t="s">
        <v>1226</v>
      </c>
      <c r="C143" s="33">
        <v>23</v>
      </c>
      <c r="D143">
        <v>0</v>
      </c>
      <c r="E143">
        <v>0</v>
      </c>
    </row>
    <row r="144" spans="1:5" x14ac:dyDescent="0.25">
      <c r="A144">
        <v>239</v>
      </c>
      <c r="B144" s="31" t="s">
        <v>1227</v>
      </c>
      <c r="C144" s="33">
        <v>23</v>
      </c>
      <c r="D144">
        <v>0</v>
      </c>
      <c r="E144">
        <v>0.43</v>
      </c>
    </row>
    <row r="145" spans="1:5" x14ac:dyDescent="0.25">
      <c r="A145">
        <v>42</v>
      </c>
      <c r="B145" s="31" t="s">
        <v>1228</v>
      </c>
      <c r="C145" s="33">
        <v>24</v>
      </c>
      <c r="D145">
        <v>0.05</v>
      </c>
      <c r="E145">
        <v>0.45</v>
      </c>
    </row>
    <row r="146" spans="1:5" x14ac:dyDescent="0.25">
      <c r="A146">
        <v>87</v>
      </c>
      <c r="B146" s="31" t="s">
        <v>1229</v>
      </c>
      <c r="C146" s="33">
        <v>24</v>
      </c>
      <c r="D146">
        <v>0</v>
      </c>
      <c r="E146">
        <v>0.18</v>
      </c>
    </row>
    <row r="147" spans="1:5" x14ac:dyDescent="0.25">
      <c r="A147">
        <v>115</v>
      </c>
      <c r="B147" s="31" t="s">
        <v>1230</v>
      </c>
      <c r="C147" s="33">
        <v>24</v>
      </c>
      <c r="D147">
        <v>0.02</v>
      </c>
      <c r="E147">
        <v>0.82</v>
      </c>
    </row>
    <row r="148" spans="1:5" x14ac:dyDescent="0.25">
      <c r="A148">
        <v>152</v>
      </c>
      <c r="B148" s="31" t="s">
        <v>1231</v>
      </c>
      <c r="C148" s="33">
        <v>24</v>
      </c>
      <c r="D148">
        <v>0</v>
      </c>
      <c r="E148">
        <v>0.85</v>
      </c>
    </row>
    <row r="149" spans="1:5" x14ac:dyDescent="0.25">
      <c r="A149">
        <v>245</v>
      </c>
      <c r="B149" s="31" t="s">
        <v>1232</v>
      </c>
      <c r="C149" s="33">
        <v>24</v>
      </c>
      <c r="D149">
        <v>0.06</v>
      </c>
      <c r="E149">
        <v>0.63</v>
      </c>
    </row>
    <row r="150" spans="1:5" x14ac:dyDescent="0.25">
      <c r="A150">
        <v>66</v>
      </c>
      <c r="B150" s="31" t="s">
        <v>1233</v>
      </c>
      <c r="C150" s="33">
        <v>25</v>
      </c>
      <c r="D150">
        <v>0</v>
      </c>
      <c r="E150">
        <v>0.04</v>
      </c>
    </row>
    <row r="151" spans="1:5" x14ac:dyDescent="0.25">
      <c r="A151">
        <v>46</v>
      </c>
      <c r="B151" s="31" t="s">
        <v>1234</v>
      </c>
      <c r="C151" s="33">
        <v>26</v>
      </c>
      <c r="E151">
        <v>0.1</v>
      </c>
    </row>
    <row r="152" spans="1:5" x14ac:dyDescent="0.25">
      <c r="A152">
        <v>193</v>
      </c>
      <c r="B152" s="31" t="s">
        <v>1235</v>
      </c>
      <c r="C152" s="33">
        <v>26</v>
      </c>
      <c r="D152">
        <v>0</v>
      </c>
      <c r="E152">
        <v>0</v>
      </c>
    </row>
    <row r="153" spans="1:5" x14ac:dyDescent="0.25">
      <c r="B153" s="31"/>
      <c r="C153" s="33"/>
    </row>
    <row r="154" spans="1:5" x14ac:dyDescent="0.25">
      <c r="B154" s="31"/>
      <c r="C154" s="33"/>
    </row>
    <row r="155" spans="1:5" x14ac:dyDescent="0.25">
      <c r="B155" s="31"/>
      <c r="C155" s="33"/>
    </row>
    <row r="156" spans="1:5" x14ac:dyDescent="0.25">
      <c r="B156" s="31"/>
      <c r="C156" s="33"/>
    </row>
    <row r="157" spans="1:5" x14ac:dyDescent="0.25">
      <c r="B157" s="31"/>
      <c r="C157" s="33"/>
    </row>
    <row r="158" spans="1:5" x14ac:dyDescent="0.25">
      <c r="B158" s="31"/>
      <c r="C158" s="33"/>
    </row>
    <row r="159" spans="1:5" x14ac:dyDescent="0.25">
      <c r="B159" s="31"/>
      <c r="C159" s="33"/>
    </row>
    <row r="160" spans="1:5" x14ac:dyDescent="0.25">
      <c r="B160" s="31"/>
      <c r="C160" s="33"/>
    </row>
    <row r="161" spans="2:3" x14ac:dyDescent="0.25">
      <c r="B161" s="31"/>
      <c r="C161" s="33"/>
    </row>
    <row r="162" spans="2:3" x14ac:dyDescent="0.25">
      <c r="B162" s="31"/>
      <c r="C162" s="33"/>
    </row>
    <row r="163" spans="2:3" x14ac:dyDescent="0.25">
      <c r="B163" s="31"/>
      <c r="C163" s="33"/>
    </row>
    <row r="164" spans="2:3" x14ac:dyDescent="0.25">
      <c r="B164" s="31"/>
      <c r="C164" s="33"/>
    </row>
    <row r="165" spans="2:3" x14ac:dyDescent="0.25">
      <c r="B165" s="31"/>
      <c r="C165" s="33"/>
    </row>
    <row r="166" spans="2:3" x14ac:dyDescent="0.25">
      <c r="B166" s="31"/>
      <c r="C166" s="33"/>
    </row>
    <row r="167" spans="2:3" x14ac:dyDescent="0.25">
      <c r="B167" s="31"/>
      <c r="C167" s="33"/>
    </row>
    <row r="168" spans="2:3" x14ac:dyDescent="0.25">
      <c r="B168" s="31"/>
      <c r="C168" s="33"/>
    </row>
    <row r="169" spans="2:3" x14ac:dyDescent="0.25">
      <c r="B169" s="31"/>
      <c r="C169" s="33"/>
    </row>
    <row r="170" spans="2:3" x14ac:dyDescent="0.25">
      <c r="B170" s="31"/>
      <c r="C170" s="33"/>
    </row>
    <row r="171" spans="2:3" x14ac:dyDescent="0.25">
      <c r="B171" s="31"/>
      <c r="C171" s="33"/>
    </row>
    <row r="172" spans="2:3" x14ac:dyDescent="0.25">
      <c r="B172" s="31"/>
      <c r="C172" s="33"/>
    </row>
    <row r="173" spans="2:3" x14ac:dyDescent="0.25">
      <c r="B173" s="31"/>
      <c r="C173" s="33"/>
    </row>
    <row r="174" spans="2:3" x14ac:dyDescent="0.25">
      <c r="B174" s="31"/>
      <c r="C174" s="33"/>
    </row>
    <row r="175" spans="2:3" x14ac:dyDescent="0.25">
      <c r="B175" s="31"/>
      <c r="C175" s="33"/>
    </row>
    <row r="176" spans="2:3" x14ac:dyDescent="0.25">
      <c r="B176" s="31"/>
      <c r="C176" s="33"/>
    </row>
    <row r="177" spans="2:3" x14ac:dyDescent="0.25">
      <c r="B177" s="31"/>
      <c r="C177" s="33"/>
    </row>
    <row r="178" spans="2:3" x14ac:dyDescent="0.25">
      <c r="B178" s="31"/>
      <c r="C178" s="33"/>
    </row>
    <row r="179" spans="2:3" x14ac:dyDescent="0.25">
      <c r="B179" s="31"/>
      <c r="C179" s="33"/>
    </row>
    <row r="180" spans="2:3" x14ac:dyDescent="0.25">
      <c r="B180" s="31"/>
      <c r="C180" s="33"/>
    </row>
    <row r="181" spans="2:3" x14ac:dyDescent="0.25">
      <c r="B181" s="31"/>
      <c r="C181" s="33"/>
    </row>
    <row r="182" spans="2:3" x14ac:dyDescent="0.25">
      <c r="B182" s="31"/>
      <c r="C182" s="33"/>
    </row>
    <row r="183" spans="2:3" x14ac:dyDescent="0.25">
      <c r="B183" s="31"/>
      <c r="C183" s="33"/>
    </row>
    <row r="184" spans="2:3" x14ac:dyDescent="0.25">
      <c r="B184" s="31"/>
      <c r="C184" s="33"/>
    </row>
    <row r="185" spans="2:3" x14ac:dyDescent="0.25">
      <c r="B185" s="31"/>
      <c r="C185" s="33"/>
    </row>
    <row r="186" spans="2:3" x14ac:dyDescent="0.25">
      <c r="B186" s="31"/>
      <c r="C186" s="33"/>
    </row>
    <row r="187" spans="2:3" x14ac:dyDescent="0.25">
      <c r="B187" s="31"/>
      <c r="C187" s="33"/>
    </row>
    <row r="188" spans="2:3" x14ac:dyDescent="0.25">
      <c r="B188" s="31"/>
      <c r="C188" s="33"/>
    </row>
    <row r="189" spans="2:3" x14ac:dyDescent="0.25">
      <c r="B189" s="31"/>
      <c r="C189" s="33"/>
    </row>
    <row r="190" spans="2:3" x14ac:dyDescent="0.25">
      <c r="B190" s="31"/>
      <c r="C190" s="33"/>
    </row>
    <row r="191" spans="2:3" x14ac:dyDescent="0.25">
      <c r="B191" s="31"/>
      <c r="C191" s="33"/>
    </row>
    <row r="192" spans="2:3" x14ac:dyDescent="0.25">
      <c r="B192" s="31"/>
      <c r="C192" s="33"/>
    </row>
    <row r="193" spans="2:3" x14ac:dyDescent="0.25">
      <c r="B193" s="31"/>
      <c r="C193" s="33"/>
    </row>
    <row r="194" spans="2:3" x14ac:dyDescent="0.25">
      <c r="B194" s="31"/>
      <c r="C194" s="33"/>
    </row>
    <row r="195" spans="2:3" x14ac:dyDescent="0.25">
      <c r="B195" s="31"/>
      <c r="C195" s="33"/>
    </row>
    <row r="196" spans="2:3" x14ac:dyDescent="0.25">
      <c r="B196" s="31"/>
      <c r="C196" s="33"/>
    </row>
    <row r="197" spans="2:3" x14ac:dyDescent="0.25">
      <c r="B197" s="31"/>
      <c r="C197" s="33"/>
    </row>
    <row r="198" spans="2:3" x14ac:dyDescent="0.25">
      <c r="B198" s="31"/>
      <c r="C198" s="33"/>
    </row>
    <row r="199" spans="2:3" x14ac:dyDescent="0.25">
      <c r="B199" s="31"/>
      <c r="C199" s="33"/>
    </row>
    <row r="200" spans="2:3" x14ac:dyDescent="0.25">
      <c r="B200" s="31"/>
      <c r="C200" s="33"/>
    </row>
    <row r="201" spans="2:3" x14ac:dyDescent="0.25">
      <c r="B201" s="31"/>
      <c r="C201" s="33"/>
    </row>
    <row r="202" spans="2:3" x14ac:dyDescent="0.25">
      <c r="B202" s="31"/>
      <c r="C202" s="33"/>
    </row>
    <row r="203" spans="2:3" x14ac:dyDescent="0.25">
      <c r="B203" s="31"/>
      <c r="C203" s="33"/>
    </row>
    <row r="204" spans="2:3" x14ac:dyDescent="0.25">
      <c r="B204" s="31"/>
      <c r="C204" s="33"/>
    </row>
    <row r="205" spans="2:3" x14ac:dyDescent="0.25">
      <c r="B205" s="31"/>
      <c r="C205" s="33"/>
    </row>
    <row r="206" spans="2:3" x14ac:dyDescent="0.25">
      <c r="B206" s="31"/>
      <c r="C206" s="33"/>
    </row>
    <row r="207" spans="2:3" x14ac:dyDescent="0.25">
      <c r="B207" s="31"/>
      <c r="C207" s="33"/>
    </row>
    <row r="208" spans="2:3" x14ac:dyDescent="0.25">
      <c r="B208" s="31"/>
      <c r="C208" s="33"/>
    </row>
    <row r="209" spans="2:3" x14ac:dyDescent="0.25">
      <c r="B209" s="31"/>
      <c r="C209" s="33"/>
    </row>
    <row r="210" spans="2:3" x14ac:dyDescent="0.25">
      <c r="B210" s="31"/>
      <c r="C210" s="33"/>
    </row>
    <row r="211" spans="2:3" x14ac:dyDescent="0.25">
      <c r="B211" s="31"/>
      <c r="C211" s="33"/>
    </row>
    <row r="212" spans="2:3" x14ac:dyDescent="0.25">
      <c r="B212" s="31"/>
      <c r="C212" s="33"/>
    </row>
    <row r="213" spans="2:3" x14ac:dyDescent="0.25">
      <c r="B213" s="31"/>
      <c r="C213" s="33"/>
    </row>
    <row r="214" spans="2:3" x14ac:dyDescent="0.25">
      <c r="B214" s="31"/>
      <c r="C214" s="33"/>
    </row>
    <row r="215" spans="2:3" x14ac:dyDescent="0.25">
      <c r="B215" s="31"/>
      <c r="C215" s="33"/>
    </row>
    <row r="216" spans="2:3" x14ac:dyDescent="0.25">
      <c r="B216" s="31"/>
      <c r="C216" s="33"/>
    </row>
    <row r="217" spans="2:3" x14ac:dyDescent="0.25">
      <c r="B217" s="31"/>
      <c r="C217" s="33"/>
    </row>
    <row r="218" spans="2:3" x14ac:dyDescent="0.25">
      <c r="B218" s="31"/>
      <c r="C218" s="33"/>
    </row>
    <row r="219" spans="2:3" x14ac:dyDescent="0.25">
      <c r="B219" s="31"/>
      <c r="C219" s="33"/>
    </row>
    <row r="220" spans="2:3" x14ac:dyDescent="0.25">
      <c r="B220" s="31"/>
      <c r="C220" s="33"/>
    </row>
    <row r="221" spans="2:3" x14ac:dyDescent="0.25">
      <c r="B221" s="31"/>
      <c r="C221" s="33"/>
    </row>
    <row r="222" spans="2:3" x14ac:dyDescent="0.25">
      <c r="B222" s="31"/>
      <c r="C222" s="33"/>
    </row>
    <row r="223" spans="2:3" x14ac:dyDescent="0.25">
      <c r="B223" s="31"/>
      <c r="C223" s="33"/>
    </row>
    <row r="224" spans="2:3" x14ac:dyDescent="0.25">
      <c r="B224" s="31"/>
      <c r="C224" s="33"/>
    </row>
    <row r="225" spans="2:3" x14ac:dyDescent="0.25">
      <c r="B225" s="31"/>
      <c r="C225" s="33"/>
    </row>
    <row r="226" spans="2:3" x14ac:dyDescent="0.25">
      <c r="B226" s="31"/>
      <c r="C226" s="33"/>
    </row>
    <row r="227" spans="2:3" x14ac:dyDescent="0.25">
      <c r="B227" s="31"/>
      <c r="C227" s="33"/>
    </row>
    <row r="228" spans="2:3" x14ac:dyDescent="0.25">
      <c r="B228" s="31"/>
      <c r="C228" s="33"/>
    </row>
    <row r="229" spans="2:3" x14ac:dyDescent="0.25">
      <c r="B229" s="31"/>
      <c r="C229" s="33"/>
    </row>
    <row r="230" spans="2:3" x14ac:dyDescent="0.25">
      <c r="B230" s="31"/>
      <c r="C230" s="33"/>
    </row>
    <row r="231" spans="2:3" x14ac:dyDescent="0.25">
      <c r="B231" s="31"/>
      <c r="C231" s="33"/>
    </row>
    <row r="232" spans="2:3" x14ac:dyDescent="0.25">
      <c r="B232" s="31"/>
      <c r="C232" s="33"/>
    </row>
    <row r="233" spans="2:3" x14ac:dyDescent="0.25">
      <c r="B233" s="31"/>
      <c r="C233" s="33"/>
    </row>
    <row r="234" spans="2:3" x14ac:dyDescent="0.25">
      <c r="B234" s="31"/>
      <c r="C234" s="33"/>
    </row>
    <row r="235" spans="2:3" x14ac:dyDescent="0.25">
      <c r="B235" s="31"/>
      <c r="C235" s="33"/>
    </row>
    <row r="236" spans="2:3" x14ac:dyDescent="0.25">
      <c r="B236" s="31"/>
      <c r="C236" s="33"/>
    </row>
    <row r="237" spans="2:3" x14ac:dyDescent="0.25">
      <c r="B237" s="31"/>
      <c r="C237" s="33"/>
    </row>
    <row r="238" spans="2:3" x14ac:dyDescent="0.25">
      <c r="B238" s="31"/>
      <c r="C238" s="33"/>
    </row>
    <row r="239" spans="2:3" x14ac:dyDescent="0.25">
      <c r="B239" s="31"/>
      <c r="C239" s="33"/>
    </row>
    <row r="240" spans="2:3" x14ac:dyDescent="0.25">
      <c r="B240" s="31"/>
      <c r="C240" s="33"/>
    </row>
    <row r="241" spans="2:3" x14ac:dyDescent="0.25">
      <c r="B241" s="31"/>
      <c r="C241" s="33"/>
    </row>
    <row r="242" spans="2:3" x14ac:dyDescent="0.25">
      <c r="B242" s="31"/>
      <c r="C242" s="33"/>
    </row>
    <row r="243" spans="2:3" x14ac:dyDescent="0.25">
      <c r="B243" s="31"/>
      <c r="C243" s="33"/>
    </row>
    <row r="244" spans="2:3" x14ac:dyDescent="0.25">
      <c r="B244" s="31"/>
      <c r="C244" s="33"/>
    </row>
    <row r="245" spans="2:3" x14ac:dyDescent="0.25">
      <c r="B245" s="31"/>
      <c r="C245" s="33"/>
    </row>
    <row r="246" spans="2:3" x14ac:dyDescent="0.25">
      <c r="B246" s="31"/>
      <c r="C246" s="33"/>
    </row>
    <row r="247" spans="2:3" x14ac:dyDescent="0.25">
      <c r="B247" s="31"/>
      <c r="C247" s="33"/>
    </row>
    <row r="248" spans="2:3" x14ac:dyDescent="0.25">
      <c r="B248" s="31"/>
      <c r="C248" s="33"/>
    </row>
    <row r="249" spans="2:3" x14ac:dyDescent="0.25">
      <c r="B249" s="31"/>
      <c r="C249" s="33"/>
    </row>
    <row r="250" spans="2:3" x14ac:dyDescent="0.25">
      <c r="B250" s="31"/>
      <c r="C250" s="33"/>
    </row>
    <row r="251" spans="2:3" x14ac:dyDescent="0.25">
      <c r="B251" s="31"/>
      <c r="C251" s="33"/>
    </row>
    <row r="252" spans="2:3" x14ac:dyDescent="0.25">
      <c r="B252" s="31"/>
      <c r="C252" s="33"/>
    </row>
    <row r="253" spans="2:3" x14ac:dyDescent="0.25">
      <c r="B253" s="31"/>
      <c r="C253" s="33"/>
    </row>
    <row r="254" spans="2:3" x14ac:dyDescent="0.25">
      <c r="B254" s="31"/>
      <c r="C254" s="33"/>
    </row>
    <row r="255" spans="2:3" x14ac:dyDescent="0.25">
      <c r="B255" s="31"/>
      <c r="C255" s="33"/>
    </row>
    <row r="256" spans="2:3" x14ac:dyDescent="0.25">
      <c r="B256" s="31"/>
      <c r="C256" s="33"/>
    </row>
    <row r="257" spans="2:3" x14ac:dyDescent="0.25">
      <c r="B257" s="31"/>
      <c r="C257" s="33"/>
    </row>
    <row r="258" spans="2:3" x14ac:dyDescent="0.25">
      <c r="B258" s="31"/>
      <c r="C258" s="33"/>
    </row>
    <row r="259" spans="2:3" x14ac:dyDescent="0.25">
      <c r="B259" s="31"/>
      <c r="C259" s="33"/>
    </row>
    <row r="260" spans="2:3" x14ac:dyDescent="0.25">
      <c r="B260" s="31"/>
      <c r="C260" s="33"/>
    </row>
    <row r="261" spans="2:3" x14ac:dyDescent="0.25">
      <c r="B261" s="31"/>
      <c r="C261" s="33"/>
    </row>
    <row r="262" spans="2:3" x14ac:dyDescent="0.25">
      <c r="B262" s="31"/>
      <c r="C262" s="33"/>
    </row>
    <row r="263" spans="2:3" x14ac:dyDescent="0.25">
      <c r="B263" s="31"/>
      <c r="C263" s="33"/>
    </row>
    <row r="264" spans="2:3" x14ac:dyDescent="0.25">
      <c r="B264" s="31"/>
      <c r="C264" s="33"/>
    </row>
    <row r="265" spans="2:3" x14ac:dyDescent="0.25">
      <c r="B265" s="31"/>
      <c r="C265" s="33"/>
    </row>
    <row r="266" spans="2:3" x14ac:dyDescent="0.25">
      <c r="B266" s="31"/>
      <c r="C266" s="33"/>
    </row>
    <row r="267" spans="2:3" x14ac:dyDescent="0.25">
      <c r="B267" s="31"/>
      <c r="C267" s="3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1"/>
  <sheetViews>
    <sheetView workbookViewId="0">
      <selection activeCell="D1" sqref="D1:D1048576"/>
    </sheetView>
  </sheetViews>
  <sheetFormatPr defaultRowHeight="15" x14ac:dyDescent="0.25"/>
  <sheetData>
    <row r="1" spans="1:3" x14ac:dyDescent="0.25">
      <c r="A1" t="s">
        <v>226</v>
      </c>
      <c r="B1" t="s">
        <v>1</v>
      </c>
      <c r="C1" t="s">
        <v>2</v>
      </c>
    </row>
    <row r="2" spans="1:3" x14ac:dyDescent="0.25">
      <c r="A2">
        <v>5</v>
      </c>
      <c r="B2">
        <v>2</v>
      </c>
      <c r="C2">
        <v>0</v>
      </c>
    </row>
    <row r="3" spans="1:3" x14ac:dyDescent="0.25">
      <c r="A3">
        <v>12</v>
      </c>
      <c r="B3">
        <v>2</v>
      </c>
      <c r="C3">
        <v>0</v>
      </c>
    </row>
    <row r="4" spans="1:3" x14ac:dyDescent="0.25">
      <c r="A4">
        <v>15</v>
      </c>
      <c r="B4">
        <v>2</v>
      </c>
      <c r="C4">
        <v>0</v>
      </c>
    </row>
    <row r="5" spans="1:3" x14ac:dyDescent="0.25">
      <c r="A5">
        <v>16</v>
      </c>
      <c r="B5">
        <v>2</v>
      </c>
      <c r="C5">
        <v>0</v>
      </c>
    </row>
    <row r="6" spans="1:3" x14ac:dyDescent="0.25">
      <c r="A6">
        <v>17</v>
      </c>
      <c r="B6">
        <v>2</v>
      </c>
      <c r="C6">
        <v>0</v>
      </c>
    </row>
    <row r="7" spans="1:3" x14ac:dyDescent="0.25">
      <c r="A7">
        <v>18</v>
      </c>
      <c r="B7">
        <v>2</v>
      </c>
      <c r="C7">
        <v>0</v>
      </c>
    </row>
    <row r="8" spans="1:3" x14ac:dyDescent="0.25">
      <c r="A8">
        <v>21</v>
      </c>
      <c r="B8">
        <v>2</v>
      </c>
      <c r="C8">
        <v>0</v>
      </c>
    </row>
    <row r="9" spans="1:3" x14ac:dyDescent="0.25">
      <c r="A9">
        <v>23</v>
      </c>
      <c r="B9">
        <v>2</v>
      </c>
      <c r="C9">
        <v>0</v>
      </c>
    </row>
    <row r="10" spans="1:3" x14ac:dyDescent="0.25">
      <c r="A10">
        <v>24</v>
      </c>
      <c r="B10">
        <v>2</v>
      </c>
      <c r="C10">
        <v>0</v>
      </c>
    </row>
    <row r="11" spans="1:3" x14ac:dyDescent="0.25">
      <c r="A11">
        <v>26</v>
      </c>
      <c r="B11">
        <v>2</v>
      </c>
      <c r="C11">
        <v>0</v>
      </c>
    </row>
    <row r="12" spans="1:3" x14ac:dyDescent="0.25">
      <c r="A12">
        <v>33</v>
      </c>
      <c r="B12">
        <v>2</v>
      </c>
      <c r="C12">
        <v>0</v>
      </c>
    </row>
    <row r="13" spans="1:3" x14ac:dyDescent="0.25">
      <c r="A13">
        <v>38</v>
      </c>
      <c r="B13">
        <v>2</v>
      </c>
      <c r="C13">
        <v>0</v>
      </c>
    </row>
    <row r="14" spans="1:3" x14ac:dyDescent="0.25">
      <c r="A14">
        <v>40</v>
      </c>
      <c r="B14">
        <v>2</v>
      </c>
      <c r="C14">
        <v>0</v>
      </c>
    </row>
    <row r="15" spans="1:3" x14ac:dyDescent="0.25">
      <c r="A15">
        <v>42</v>
      </c>
      <c r="B15">
        <v>2</v>
      </c>
      <c r="C15">
        <v>0</v>
      </c>
    </row>
    <row r="16" spans="1:3" x14ac:dyDescent="0.25">
      <c r="A16">
        <v>44</v>
      </c>
      <c r="B16">
        <v>2</v>
      </c>
      <c r="C16">
        <v>0</v>
      </c>
    </row>
    <row r="17" spans="1:3" x14ac:dyDescent="0.25">
      <c r="A17">
        <v>46</v>
      </c>
      <c r="B17">
        <v>2</v>
      </c>
      <c r="C17">
        <v>0</v>
      </c>
    </row>
    <row r="18" spans="1:3" x14ac:dyDescent="0.25">
      <c r="A18">
        <v>49</v>
      </c>
      <c r="B18">
        <v>2</v>
      </c>
      <c r="C18">
        <v>0</v>
      </c>
    </row>
    <row r="19" spans="1:3" x14ac:dyDescent="0.25">
      <c r="A19">
        <v>50</v>
      </c>
      <c r="B19">
        <v>2</v>
      </c>
      <c r="C19">
        <v>0</v>
      </c>
    </row>
    <row r="20" spans="1:3" x14ac:dyDescent="0.25">
      <c r="A20">
        <v>51</v>
      </c>
      <c r="B20">
        <v>2</v>
      </c>
      <c r="C20">
        <v>0</v>
      </c>
    </row>
    <row r="21" spans="1:3" x14ac:dyDescent="0.25">
      <c r="A21">
        <v>52</v>
      </c>
      <c r="B21">
        <v>2</v>
      </c>
      <c r="C21">
        <v>0</v>
      </c>
    </row>
    <row r="22" spans="1:3" x14ac:dyDescent="0.25">
      <c r="A22">
        <v>53</v>
      </c>
      <c r="B22">
        <v>2</v>
      </c>
      <c r="C22">
        <v>0</v>
      </c>
    </row>
    <row r="23" spans="1:3" x14ac:dyDescent="0.25">
      <c r="A23">
        <v>56</v>
      </c>
      <c r="B23">
        <v>2</v>
      </c>
      <c r="C23">
        <v>0</v>
      </c>
    </row>
    <row r="24" spans="1:3" x14ac:dyDescent="0.25">
      <c r="A24">
        <v>59</v>
      </c>
      <c r="B24">
        <v>2</v>
      </c>
      <c r="C24">
        <v>0</v>
      </c>
    </row>
    <row r="25" spans="1:3" x14ac:dyDescent="0.25">
      <c r="A25">
        <v>62</v>
      </c>
      <c r="B25">
        <v>2</v>
      </c>
      <c r="C25">
        <v>0</v>
      </c>
    </row>
    <row r="26" spans="1:3" x14ac:dyDescent="0.25">
      <c r="A26">
        <v>64</v>
      </c>
      <c r="B26">
        <v>2</v>
      </c>
      <c r="C26">
        <v>0</v>
      </c>
    </row>
    <row r="27" spans="1:3" x14ac:dyDescent="0.25">
      <c r="A27">
        <v>68</v>
      </c>
      <c r="B27">
        <v>2</v>
      </c>
      <c r="C27">
        <v>0</v>
      </c>
    </row>
    <row r="28" spans="1:3" x14ac:dyDescent="0.25">
      <c r="A28">
        <v>69</v>
      </c>
      <c r="B28">
        <v>2</v>
      </c>
      <c r="C28">
        <v>0</v>
      </c>
    </row>
    <row r="29" spans="1:3" x14ac:dyDescent="0.25">
      <c r="A29">
        <v>72</v>
      </c>
      <c r="B29">
        <v>2</v>
      </c>
      <c r="C29">
        <v>0</v>
      </c>
    </row>
    <row r="30" spans="1:3" x14ac:dyDescent="0.25">
      <c r="A30">
        <v>76</v>
      </c>
      <c r="B30">
        <v>2</v>
      </c>
      <c r="C30">
        <v>0</v>
      </c>
    </row>
    <row r="31" spans="1:3" x14ac:dyDescent="0.25">
      <c r="A31">
        <v>78</v>
      </c>
      <c r="B31">
        <v>2</v>
      </c>
      <c r="C31">
        <v>0</v>
      </c>
    </row>
    <row r="32" spans="1:3" x14ac:dyDescent="0.25">
      <c r="A32">
        <v>79</v>
      </c>
      <c r="B32">
        <v>2</v>
      </c>
      <c r="C32">
        <v>0</v>
      </c>
    </row>
    <row r="33" spans="1:3" x14ac:dyDescent="0.25">
      <c r="A33">
        <v>83</v>
      </c>
      <c r="B33">
        <v>2</v>
      </c>
      <c r="C33">
        <v>0.01</v>
      </c>
    </row>
    <row r="34" spans="1:3" x14ac:dyDescent="0.25">
      <c r="A34">
        <v>87</v>
      </c>
      <c r="B34">
        <v>2</v>
      </c>
      <c r="C34">
        <v>0</v>
      </c>
    </row>
    <row r="35" spans="1:3" x14ac:dyDescent="0.25">
      <c r="A35">
        <v>94</v>
      </c>
      <c r="B35">
        <v>2</v>
      </c>
      <c r="C35">
        <v>0</v>
      </c>
    </row>
    <row r="36" spans="1:3" x14ac:dyDescent="0.25">
      <c r="A36">
        <v>98</v>
      </c>
      <c r="B36">
        <v>2</v>
      </c>
      <c r="C36">
        <v>0</v>
      </c>
    </row>
    <row r="37" spans="1:3" x14ac:dyDescent="0.25">
      <c r="A37">
        <v>100</v>
      </c>
      <c r="B37">
        <v>2</v>
      </c>
      <c r="C37">
        <v>0</v>
      </c>
    </row>
    <row r="38" spans="1:3" x14ac:dyDescent="0.25">
      <c r="A38">
        <v>101</v>
      </c>
      <c r="B38">
        <v>2</v>
      </c>
      <c r="C38">
        <v>0</v>
      </c>
    </row>
    <row r="39" spans="1:3" x14ac:dyDescent="0.25">
      <c r="A39">
        <v>102</v>
      </c>
      <c r="B39">
        <v>2</v>
      </c>
      <c r="C39">
        <v>0</v>
      </c>
    </row>
    <row r="40" spans="1:3" x14ac:dyDescent="0.25">
      <c r="A40">
        <v>105</v>
      </c>
      <c r="B40">
        <v>2</v>
      </c>
      <c r="C40">
        <v>0</v>
      </c>
    </row>
    <row r="41" spans="1:3" x14ac:dyDescent="0.25">
      <c r="A41">
        <v>106</v>
      </c>
      <c r="B41">
        <v>2</v>
      </c>
      <c r="C41">
        <v>0</v>
      </c>
    </row>
    <row r="42" spans="1:3" x14ac:dyDescent="0.25">
      <c r="A42">
        <v>112</v>
      </c>
      <c r="B42">
        <v>2</v>
      </c>
      <c r="C42">
        <v>0</v>
      </c>
    </row>
    <row r="43" spans="1:3" x14ac:dyDescent="0.25">
      <c r="A43">
        <v>115</v>
      </c>
      <c r="B43">
        <v>2</v>
      </c>
      <c r="C43">
        <v>0</v>
      </c>
    </row>
    <row r="44" spans="1:3" x14ac:dyDescent="0.25">
      <c r="A44">
        <v>118</v>
      </c>
      <c r="B44">
        <v>2</v>
      </c>
      <c r="C44">
        <v>0</v>
      </c>
    </row>
    <row r="45" spans="1:3" x14ac:dyDescent="0.25">
      <c r="A45">
        <v>122</v>
      </c>
      <c r="B45">
        <v>2</v>
      </c>
      <c r="C45">
        <v>0</v>
      </c>
    </row>
    <row r="46" spans="1:3" x14ac:dyDescent="0.25">
      <c r="A46">
        <v>124</v>
      </c>
      <c r="B46">
        <v>2</v>
      </c>
      <c r="C46">
        <v>0</v>
      </c>
    </row>
    <row r="47" spans="1:3" x14ac:dyDescent="0.25">
      <c r="A47">
        <v>127</v>
      </c>
      <c r="B47">
        <v>2</v>
      </c>
      <c r="C47">
        <v>0</v>
      </c>
    </row>
    <row r="48" spans="1:3" x14ac:dyDescent="0.25">
      <c r="A48">
        <v>128</v>
      </c>
      <c r="B48">
        <v>2</v>
      </c>
      <c r="C48">
        <v>0</v>
      </c>
    </row>
    <row r="49" spans="1:3" x14ac:dyDescent="0.25">
      <c r="A49">
        <v>130</v>
      </c>
      <c r="B49">
        <v>2</v>
      </c>
      <c r="C49">
        <v>0</v>
      </c>
    </row>
    <row r="50" spans="1:3" x14ac:dyDescent="0.25">
      <c r="A50">
        <v>131</v>
      </c>
      <c r="B50">
        <v>2</v>
      </c>
      <c r="C50">
        <v>0</v>
      </c>
    </row>
    <row r="51" spans="1:3" x14ac:dyDescent="0.25">
      <c r="A51">
        <v>132</v>
      </c>
      <c r="B51">
        <v>2</v>
      </c>
      <c r="C51">
        <v>0</v>
      </c>
    </row>
    <row r="52" spans="1:3" x14ac:dyDescent="0.25">
      <c r="A52">
        <v>135</v>
      </c>
      <c r="B52">
        <v>2</v>
      </c>
      <c r="C52">
        <v>0</v>
      </c>
    </row>
    <row r="53" spans="1:3" x14ac:dyDescent="0.25">
      <c r="A53">
        <v>136</v>
      </c>
      <c r="B53">
        <v>2</v>
      </c>
      <c r="C53">
        <v>0</v>
      </c>
    </row>
    <row r="54" spans="1:3" x14ac:dyDescent="0.25">
      <c r="A54">
        <v>139</v>
      </c>
      <c r="B54">
        <v>2</v>
      </c>
      <c r="C54">
        <v>0</v>
      </c>
    </row>
    <row r="55" spans="1:3" x14ac:dyDescent="0.25">
      <c r="A55">
        <v>140</v>
      </c>
      <c r="B55">
        <v>2</v>
      </c>
      <c r="C55">
        <v>0</v>
      </c>
    </row>
    <row r="56" spans="1:3" x14ac:dyDescent="0.25">
      <c r="A56">
        <v>142</v>
      </c>
      <c r="B56">
        <v>2</v>
      </c>
      <c r="C56">
        <v>0</v>
      </c>
    </row>
    <row r="57" spans="1:3" x14ac:dyDescent="0.25">
      <c r="A57">
        <v>151</v>
      </c>
      <c r="B57">
        <v>2</v>
      </c>
      <c r="C57">
        <v>0</v>
      </c>
    </row>
    <row r="58" spans="1:3" x14ac:dyDescent="0.25">
      <c r="A58">
        <v>155</v>
      </c>
      <c r="B58">
        <v>2</v>
      </c>
      <c r="C58">
        <v>0</v>
      </c>
    </row>
    <row r="59" spans="1:3" x14ac:dyDescent="0.25">
      <c r="A59">
        <v>160</v>
      </c>
      <c r="B59">
        <v>2</v>
      </c>
      <c r="C59">
        <v>0</v>
      </c>
    </row>
    <row r="60" spans="1:3" x14ac:dyDescent="0.25">
      <c r="A60">
        <v>162</v>
      </c>
      <c r="B60">
        <v>2</v>
      </c>
      <c r="C60">
        <v>0</v>
      </c>
    </row>
    <row r="61" spans="1:3" x14ac:dyDescent="0.25">
      <c r="A61">
        <v>163</v>
      </c>
      <c r="B61">
        <v>2</v>
      </c>
      <c r="C61">
        <v>0</v>
      </c>
    </row>
    <row r="62" spans="1:3" x14ac:dyDescent="0.25">
      <c r="A62">
        <v>164</v>
      </c>
      <c r="B62">
        <v>2</v>
      </c>
      <c r="C62">
        <v>0</v>
      </c>
    </row>
    <row r="63" spans="1:3" x14ac:dyDescent="0.25">
      <c r="A63">
        <v>166</v>
      </c>
      <c r="B63">
        <v>2</v>
      </c>
      <c r="C63">
        <v>0</v>
      </c>
    </row>
    <row r="64" spans="1:3" x14ac:dyDescent="0.25">
      <c r="A64">
        <v>167</v>
      </c>
      <c r="B64">
        <v>2</v>
      </c>
      <c r="C64">
        <v>0</v>
      </c>
    </row>
    <row r="65" spans="1:3" x14ac:dyDescent="0.25">
      <c r="A65">
        <v>169</v>
      </c>
      <c r="B65">
        <v>2</v>
      </c>
      <c r="C65">
        <v>0</v>
      </c>
    </row>
    <row r="66" spans="1:3" x14ac:dyDescent="0.25">
      <c r="A66">
        <v>170</v>
      </c>
      <c r="B66">
        <v>2</v>
      </c>
      <c r="C66">
        <v>0</v>
      </c>
    </row>
    <row r="67" spans="1:3" x14ac:dyDescent="0.25">
      <c r="A67">
        <v>172</v>
      </c>
      <c r="B67">
        <v>2</v>
      </c>
      <c r="C67">
        <v>0</v>
      </c>
    </row>
    <row r="68" spans="1:3" x14ac:dyDescent="0.25">
      <c r="A68">
        <v>173</v>
      </c>
      <c r="B68">
        <v>2</v>
      </c>
      <c r="C68">
        <v>0</v>
      </c>
    </row>
    <row r="69" spans="1:3" x14ac:dyDescent="0.25">
      <c r="A69">
        <v>175</v>
      </c>
      <c r="B69">
        <v>2</v>
      </c>
      <c r="C69">
        <v>0</v>
      </c>
    </row>
    <row r="70" spans="1:3" x14ac:dyDescent="0.25">
      <c r="A70">
        <v>176</v>
      </c>
      <c r="B70">
        <v>2</v>
      </c>
      <c r="C70">
        <v>0</v>
      </c>
    </row>
    <row r="71" spans="1:3" x14ac:dyDescent="0.25">
      <c r="A71">
        <v>178</v>
      </c>
      <c r="B71">
        <v>2</v>
      </c>
      <c r="C71">
        <v>0</v>
      </c>
    </row>
    <row r="72" spans="1:3" x14ac:dyDescent="0.25">
      <c r="A72">
        <v>179</v>
      </c>
      <c r="B72">
        <v>2</v>
      </c>
      <c r="C72">
        <v>0</v>
      </c>
    </row>
    <row r="73" spans="1:3" x14ac:dyDescent="0.25">
      <c r="A73">
        <v>180</v>
      </c>
      <c r="B73">
        <v>2</v>
      </c>
      <c r="C73">
        <v>0</v>
      </c>
    </row>
    <row r="74" spans="1:3" x14ac:dyDescent="0.25">
      <c r="A74">
        <v>187</v>
      </c>
      <c r="B74">
        <v>2</v>
      </c>
      <c r="C74">
        <v>0</v>
      </c>
    </row>
    <row r="75" spans="1:3" x14ac:dyDescent="0.25">
      <c r="A75">
        <v>188</v>
      </c>
      <c r="B75">
        <v>2</v>
      </c>
      <c r="C75">
        <v>0</v>
      </c>
    </row>
    <row r="76" spans="1:3" x14ac:dyDescent="0.25">
      <c r="A76">
        <v>189</v>
      </c>
      <c r="B76">
        <v>2</v>
      </c>
      <c r="C76">
        <v>0</v>
      </c>
    </row>
    <row r="77" spans="1:3" x14ac:dyDescent="0.25">
      <c r="A77">
        <v>190</v>
      </c>
      <c r="B77">
        <v>2</v>
      </c>
      <c r="C77">
        <v>0</v>
      </c>
    </row>
    <row r="78" spans="1:3" x14ac:dyDescent="0.25">
      <c r="A78">
        <v>192</v>
      </c>
      <c r="B78">
        <v>2</v>
      </c>
      <c r="C78">
        <v>0</v>
      </c>
    </row>
    <row r="79" spans="1:3" x14ac:dyDescent="0.25">
      <c r="A79">
        <v>193</v>
      </c>
      <c r="B79">
        <v>2</v>
      </c>
      <c r="C79">
        <v>0</v>
      </c>
    </row>
    <row r="80" spans="1:3" x14ac:dyDescent="0.25">
      <c r="A80">
        <v>195</v>
      </c>
      <c r="B80">
        <v>2</v>
      </c>
      <c r="C80">
        <v>0</v>
      </c>
    </row>
    <row r="81" spans="1:3" x14ac:dyDescent="0.25">
      <c r="A81">
        <v>196</v>
      </c>
      <c r="B81">
        <v>2</v>
      </c>
      <c r="C81">
        <v>0</v>
      </c>
    </row>
    <row r="82" spans="1:3" x14ac:dyDescent="0.25">
      <c r="A82">
        <v>197</v>
      </c>
      <c r="B82">
        <v>2</v>
      </c>
      <c r="C82">
        <v>0</v>
      </c>
    </row>
    <row r="83" spans="1:3" x14ac:dyDescent="0.25">
      <c r="A83">
        <v>202</v>
      </c>
      <c r="B83">
        <v>2</v>
      </c>
      <c r="C83">
        <v>0</v>
      </c>
    </row>
    <row r="84" spans="1:3" x14ac:dyDescent="0.25">
      <c r="A84">
        <v>203</v>
      </c>
      <c r="B84">
        <v>2</v>
      </c>
      <c r="C84">
        <v>0</v>
      </c>
    </row>
    <row r="85" spans="1:3" x14ac:dyDescent="0.25">
      <c r="A85">
        <v>204</v>
      </c>
      <c r="B85">
        <v>2</v>
      </c>
      <c r="C85">
        <v>0.01</v>
      </c>
    </row>
    <row r="86" spans="1:3" x14ac:dyDescent="0.25">
      <c r="A86">
        <v>205</v>
      </c>
      <c r="B86">
        <v>2</v>
      </c>
      <c r="C86">
        <v>0</v>
      </c>
    </row>
    <row r="87" spans="1:3" x14ac:dyDescent="0.25">
      <c r="A87">
        <v>207</v>
      </c>
      <c r="B87">
        <v>2</v>
      </c>
      <c r="C87">
        <v>0</v>
      </c>
    </row>
    <row r="88" spans="1:3" x14ac:dyDescent="0.25">
      <c r="A88">
        <v>209</v>
      </c>
      <c r="B88">
        <v>2</v>
      </c>
      <c r="C88">
        <v>0</v>
      </c>
    </row>
    <row r="89" spans="1:3" x14ac:dyDescent="0.25">
      <c r="A89">
        <v>210</v>
      </c>
      <c r="B89">
        <v>2</v>
      </c>
      <c r="C89">
        <v>0</v>
      </c>
    </row>
    <row r="90" spans="1:3" x14ac:dyDescent="0.25">
      <c r="A90">
        <v>211</v>
      </c>
      <c r="B90">
        <v>2</v>
      </c>
      <c r="C90">
        <v>0</v>
      </c>
    </row>
    <row r="91" spans="1:3" x14ac:dyDescent="0.25">
      <c r="A91">
        <v>213</v>
      </c>
      <c r="B91">
        <v>2</v>
      </c>
      <c r="C91">
        <v>0</v>
      </c>
    </row>
    <row r="92" spans="1:3" x14ac:dyDescent="0.25">
      <c r="A92">
        <v>214</v>
      </c>
      <c r="B92">
        <v>2</v>
      </c>
      <c r="C92">
        <v>0</v>
      </c>
    </row>
    <row r="93" spans="1:3" x14ac:dyDescent="0.25">
      <c r="A93">
        <v>215</v>
      </c>
      <c r="B93">
        <v>2</v>
      </c>
      <c r="C93">
        <v>0</v>
      </c>
    </row>
    <row r="94" spans="1:3" x14ac:dyDescent="0.25">
      <c r="A94">
        <v>216</v>
      </c>
      <c r="B94">
        <v>2</v>
      </c>
      <c r="C94">
        <v>0</v>
      </c>
    </row>
    <row r="95" spans="1:3" x14ac:dyDescent="0.25">
      <c r="A95">
        <v>224</v>
      </c>
      <c r="B95">
        <v>2</v>
      </c>
      <c r="C95">
        <v>0</v>
      </c>
    </row>
    <row r="96" spans="1:3" x14ac:dyDescent="0.25">
      <c r="A96">
        <v>230</v>
      </c>
      <c r="B96">
        <v>2</v>
      </c>
      <c r="C96">
        <v>0</v>
      </c>
    </row>
    <row r="97" spans="1:3" x14ac:dyDescent="0.25">
      <c r="A97">
        <v>231</v>
      </c>
      <c r="B97">
        <v>2</v>
      </c>
      <c r="C97">
        <v>0</v>
      </c>
    </row>
    <row r="98" spans="1:3" x14ac:dyDescent="0.25">
      <c r="A98">
        <v>232</v>
      </c>
      <c r="B98">
        <v>2</v>
      </c>
      <c r="C98">
        <v>0</v>
      </c>
    </row>
    <row r="99" spans="1:3" x14ac:dyDescent="0.25">
      <c r="A99">
        <v>233</v>
      </c>
      <c r="B99">
        <v>2</v>
      </c>
      <c r="C99">
        <v>0</v>
      </c>
    </row>
    <row r="100" spans="1:3" x14ac:dyDescent="0.25">
      <c r="A100">
        <v>234</v>
      </c>
      <c r="B100">
        <v>2</v>
      </c>
      <c r="C100">
        <v>0</v>
      </c>
    </row>
    <row r="101" spans="1:3" x14ac:dyDescent="0.25">
      <c r="A101">
        <v>235</v>
      </c>
      <c r="B101">
        <v>2</v>
      </c>
      <c r="C101">
        <v>0</v>
      </c>
    </row>
    <row r="102" spans="1:3" x14ac:dyDescent="0.25">
      <c r="A102">
        <v>240</v>
      </c>
      <c r="B102">
        <v>2</v>
      </c>
      <c r="C102">
        <v>0</v>
      </c>
    </row>
    <row r="103" spans="1:3" x14ac:dyDescent="0.25">
      <c r="A103">
        <v>243</v>
      </c>
      <c r="B103">
        <v>2</v>
      </c>
      <c r="C103">
        <v>0</v>
      </c>
    </row>
    <row r="104" spans="1:3" x14ac:dyDescent="0.25">
      <c r="A104">
        <v>244</v>
      </c>
      <c r="B104">
        <v>2</v>
      </c>
      <c r="C104">
        <v>0</v>
      </c>
    </row>
    <row r="105" spans="1:3" x14ac:dyDescent="0.25">
      <c r="A105">
        <v>246</v>
      </c>
      <c r="B105">
        <v>2</v>
      </c>
      <c r="C105">
        <v>0</v>
      </c>
    </row>
    <row r="106" spans="1:3" x14ac:dyDescent="0.25">
      <c r="A106">
        <v>250</v>
      </c>
      <c r="B106">
        <v>2</v>
      </c>
      <c r="C106">
        <v>0</v>
      </c>
    </row>
    <row r="107" spans="1:3" x14ac:dyDescent="0.25">
      <c r="A107">
        <v>251</v>
      </c>
      <c r="B107">
        <v>2</v>
      </c>
      <c r="C107">
        <v>0</v>
      </c>
    </row>
    <row r="108" spans="1:3" x14ac:dyDescent="0.25">
      <c r="A108">
        <v>256</v>
      </c>
      <c r="B108">
        <v>2</v>
      </c>
      <c r="C108">
        <v>0</v>
      </c>
    </row>
    <row r="109" spans="1:3" x14ac:dyDescent="0.25">
      <c r="A109">
        <v>257</v>
      </c>
      <c r="B109">
        <v>2</v>
      </c>
      <c r="C109">
        <v>0</v>
      </c>
    </row>
    <row r="110" spans="1:3" x14ac:dyDescent="0.25">
      <c r="A110">
        <v>258</v>
      </c>
      <c r="B110">
        <v>2</v>
      </c>
      <c r="C110">
        <v>0</v>
      </c>
    </row>
    <row r="111" spans="1:3" x14ac:dyDescent="0.25">
      <c r="A111">
        <v>259</v>
      </c>
      <c r="B111">
        <v>2</v>
      </c>
      <c r="C111">
        <v>0</v>
      </c>
    </row>
    <row r="112" spans="1:3" x14ac:dyDescent="0.25">
      <c r="A112">
        <v>260</v>
      </c>
      <c r="B112">
        <v>2</v>
      </c>
      <c r="C112">
        <v>0</v>
      </c>
    </row>
    <row r="113" spans="1:3" x14ac:dyDescent="0.25">
      <c r="A113">
        <v>263</v>
      </c>
      <c r="B113">
        <v>2</v>
      </c>
      <c r="C113">
        <v>0</v>
      </c>
    </row>
    <row r="114" spans="1:3" x14ac:dyDescent="0.25">
      <c r="A114">
        <v>264</v>
      </c>
      <c r="B114">
        <v>2</v>
      </c>
      <c r="C114">
        <v>0</v>
      </c>
    </row>
    <row r="115" spans="1:3" x14ac:dyDescent="0.25">
      <c r="A115">
        <v>266</v>
      </c>
      <c r="B115">
        <v>2</v>
      </c>
      <c r="C115">
        <v>0</v>
      </c>
    </row>
    <row r="116" spans="1:3" x14ac:dyDescent="0.25">
      <c r="A116">
        <v>269</v>
      </c>
      <c r="B116">
        <v>2</v>
      </c>
      <c r="C116">
        <v>0</v>
      </c>
    </row>
    <row r="117" spans="1:3" x14ac:dyDescent="0.25">
      <c r="A117">
        <v>273</v>
      </c>
      <c r="B117">
        <v>2</v>
      </c>
      <c r="C117">
        <v>0</v>
      </c>
    </row>
    <row r="118" spans="1:3" x14ac:dyDescent="0.25">
      <c r="A118">
        <v>281</v>
      </c>
      <c r="B118">
        <v>2</v>
      </c>
      <c r="C118">
        <v>0</v>
      </c>
    </row>
    <row r="119" spans="1:3" x14ac:dyDescent="0.25">
      <c r="A119">
        <v>284</v>
      </c>
      <c r="B119">
        <v>2</v>
      </c>
      <c r="C119">
        <v>0</v>
      </c>
    </row>
    <row r="120" spans="1:3" x14ac:dyDescent="0.25">
      <c r="A120">
        <v>286</v>
      </c>
      <c r="B120">
        <v>2</v>
      </c>
      <c r="C120">
        <v>0</v>
      </c>
    </row>
    <row r="121" spans="1:3" x14ac:dyDescent="0.25">
      <c r="A121">
        <v>287</v>
      </c>
      <c r="B121">
        <v>2</v>
      </c>
      <c r="C121">
        <v>0</v>
      </c>
    </row>
    <row r="122" spans="1:3" x14ac:dyDescent="0.25">
      <c r="A122">
        <v>288</v>
      </c>
      <c r="B122">
        <v>2</v>
      </c>
      <c r="C122">
        <v>0</v>
      </c>
    </row>
    <row r="123" spans="1:3" x14ac:dyDescent="0.25">
      <c r="A123">
        <v>290</v>
      </c>
      <c r="B123">
        <v>2</v>
      </c>
      <c r="C123">
        <v>0</v>
      </c>
    </row>
    <row r="124" spans="1:3" x14ac:dyDescent="0.25">
      <c r="A124">
        <v>293</v>
      </c>
      <c r="B124">
        <v>2</v>
      </c>
      <c r="C124">
        <v>0</v>
      </c>
    </row>
    <row r="125" spans="1:3" x14ac:dyDescent="0.25">
      <c r="A125">
        <v>296</v>
      </c>
      <c r="B125">
        <v>2</v>
      </c>
      <c r="C125">
        <v>0</v>
      </c>
    </row>
    <row r="126" spans="1:3" x14ac:dyDescent="0.25">
      <c r="A126">
        <v>303</v>
      </c>
      <c r="B126">
        <v>2</v>
      </c>
      <c r="C126">
        <v>0</v>
      </c>
    </row>
    <row r="127" spans="1:3" x14ac:dyDescent="0.25">
      <c r="A127">
        <v>304</v>
      </c>
      <c r="B127">
        <v>2</v>
      </c>
      <c r="C127">
        <v>0</v>
      </c>
    </row>
    <row r="128" spans="1:3" x14ac:dyDescent="0.25">
      <c r="A128">
        <v>305</v>
      </c>
      <c r="B128">
        <v>2</v>
      </c>
      <c r="C128">
        <v>0</v>
      </c>
    </row>
    <row r="129" spans="1:3" x14ac:dyDescent="0.25">
      <c r="A129">
        <v>307</v>
      </c>
      <c r="B129">
        <v>2</v>
      </c>
      <c r="C129">
        <v>0</v>
      </c>
    </row>
    <row r="130" spans="1:3" x14ac:dyDescent="0.25">
      <c r="A130">
        <v>313</v>
      </c>
      <c r="B130">
        <v>2</v>
      </c>
      <c r="C130">
        <v>0</v>
      </c>
    </row>
    <row r="131" spans="1:3" x14ac:dyDescent="0.25">
      <c r="A131">
        <v>314</v>
      </c>
      <c r="B131">
        <v>2</v>
      </c>
      <c r="C131">
        <v>0</v>
      </c>
    </row>
    <row r="132" spans="1:3" x14ac:dyDescent="0.25">
      <c r="A132">
        <v>316</v>
      </c>
      <c r="B132">
        <v>2</v>
      </c>
      <c r="C132">
        <v>0</v>
      </c>
    </row>
    <row r="133" spans="1:3" x14ac:dyDescent="0.25">
      <c r="A133">
        <v>319</v>
      </c>
      <c r="B133">
        <v>2</v>
      </c>
      <c r="C133">
        <v>0</v>
      </c>
    </row>
    <row r="134" spans="1:3" x14ac:dyDescent="0.25">
      <c r="A134">
        <v>323</v>
      </c>
      <c r="B134">
        <v>2</v>
      </c>
      <c r="C134">
        <v>0</v>
      </c>
    </row>
    <row r="135" spans="1:3" x14ac:dyDescent="0.25">
      <c r="A135">
        <v>325</v>
      </c>
      <c r="B135">
        <v>2</v>
      </c>
      <c r="C135">
        <v>0</v>
      </c>
    </row>
    <row r="136" spans="1:3" x14ac:dyDescent="0.25">
      <c r="A136">
        <v>326</v>
      </c>
      <c r="B136">
        <v>2</v>
      </c>
      <c r="C136">
        <v>0</v>
      </c>
    </row>
    <row r="137" spans="1:3" x14ac:dyDescent="0.25">
      <c r="A137">
        <v>327</v>
      </c>
      <c r="B137">
        <v>2</v>
      </c>
      <c r="C137">
        <v>0</v>
      </c>
    </row>
    <row r="138" spans="1:3" x14ac:dyDescent="0.25">
      <c r="A138">
        <v>331</v>
      </c>
      <c r="B138">
        <v>2</v>
      </c>
      <c r="C138">
        <v>0</v>
      </c>
    </row>
    <row r="139" spans="1:3" x14ac:dyDescent="0.25">
      <c r="A139">
        <v>333</v>
      </c>
      <c r="B139">
        <v>2</v>
      </c>
      <c r="C139">
        <v>0</v>
      </c>
    </row>
    <row r="140" spans="1:3" x14ac:dyDescent="0.25">
      <c r="A140">
        <v>334</v>
      </c>
      <c r="B140">
        <v>2</v>
      </c>
      <c r="C140">
        <v>0</v>
      </c>
    </row>
    <row r="141" spans="1:3" x14ac:dyDescent="0.25">
      <c r="A141">
        <v>335</v>
      </c>
      <c r="B141">
        <v>2</v>
      </c>
      <c r="C141">
        <v>0</v>
      </c>
    </row>
    <row r="142" spans="1:3" x14ac:dyDescent="0.25">
      <c r="A142">
        <v>338</v>
      </c>
      <c r="B142">
        <v>2</v>
      </c>
      <c r="C142">
        <v>0</v>
      </c>
    </row>
    <row r="143" spans="1:3" x14ac:dyDescent="0.25">
      <c r="A143">
        <v>341</v>
      </c>
      <c r="B143">
        <v>2</v>
      </c>
      <c r="C143">
        <v>0</v>
      </c>
    </row>
    <row r="144" spans="1:3" x14ac:dyDescent="0.25">
      <c r="A144">
        <v>343</v>
      </c>
      <c r="B144">
        <v>2</v>
      </c>
      <c r="C144">
        <v>0</v>
      </c>
    </row>
    <row r="145" spans="1:3" x14ac:dyDescent="0.25">
      <c r="A145">
        <v>344</v>
      </c>
      <c r="B145">
        <v>2</v>
      </c>
      <c r="C145">
        <v>0</v>
      </c>
    </row>
    <row r="146" spans="1:3" x14ac:dyDescent="0.25">
      <c r="A146">
        <v>346</v>
      </c>
      <c r="B146">
        <v>2</v>
      </c>
      <c r="C146">
        <v>0</v>
      </c>
    </row>
    <row r="147" spans="1:3" x14ac:dyDescent="0.25">
      <c r="A147">
        <v>347</v>
      </c>
      <c r="B147">
        <v>2</v>
      </c>
      <c r="C147">
        <v>0</v>
      </c>
    </row>
    <row r="148" spans="1:3" x14ac:dyDescent="0.25">
      <c r="A148">
        <v>348</v>
      </c>
      <c r="B148">
        <v>2</v>
      </c>
      <c r="C148">
        <v>0</v>
      </c>
    </row>
    <row r="149" spans="1:3" x14ac:dyDescent="0.25">
      <c r="A149">
        <v>349</v>
      </c>
      <c r="B149">
        <v>2</v>
      </c>
      <c r="C149">
        <v>0</v>
      </c>
    </row>
    <row r="150" spans="1:3" x14ac:dyDescent="0.25">
      <c r="A150">
        <v>351</v>
      </c>
      <c r="B150">
        <v>2</v>
      </c>
      <c r="C150">
        <v>0</v>
      </c>
    </row>
    <row r="151" spans="1:3" x14ac:dyDescent="0.25">
      <c r="A151">
        <v>354</v>
      </c>
      <c r="B151">
        <v>2</v>
      </c>
      <c r="C151">
        <v>0</v>
      </c>
    </row>
    <row r="152" spans="1:3" x14ac:dyDescent="0.25">
      <c r="A152">
        <v>356</v>
      </c>
      <c r="B152">
        <v>2</v>
      </c>
      <c r="C152">
        <v>0</v>
      </c>
    </row>
    <row r="153" spans="1:3" x14ac:dyDescent="0.25">
      <c r="A153">
        <v>357</v>
      </c>
      <c r="B153">
        <v>2</v>
      </c>
      <c r="C153">
        <v>0</v>
      </c>
    </row>
    <row r="154" spans="1:3" x14ac:dyDescent="0.25">
      <c r="A154">
        <v>360</v>
      </c>
      <c r="B154">
        <v>2</v>
      </c>
      <c r="C154">
        <v>0</v>
      </c>
    </row>
    <row r="155" spans="1:3" x14ac:dyDescent="0.25">
      <c r="A155">
        <v>363</v>
      </c>
      <c r="B155">
        <v>2</v>
      </c>
      <c r="C155">
        <v>0</v>
      </c>
    </row>
    <row r="156" spans="1:3" x14ac:dyDescent="0.25">
      <c r="A156">
        <v>364</v>
      </c>
      <c r="B156">
        <v>2</v>
      </c>
      <c r="C156">
        <v>0</v>
      </c>
    </row>
    <row r="157" spans="1:3" x14ac:dyDescent="0.25">
      <c r="A157">
        <v>366</v>
      </c>
      <c r="B157">
        <v>2</v>
      </c>
      <c r="C157">
        <v>0</v>
      </c>
    </row>
    <row r="158" spans="1:3" x14ac:dyDescent="0.25">
      <c r="A158">
        <v>367</v>
      </c>
      <c r="B158">
        <v>2</v>
      </c>
      <c r="C158">
        <v>0</v>
      </c>
    </row>
    <row r="159" spans="1:3" x14ac:dyDescent="0.25">
      <c r="A159">
        <v>368</v>
      </c>
      <c r="B159">
        <v>2</v>
      </c>
      <c r="C159">
        <v>0</v>
      </c>
    </row>
    <row r="160" spans="1:3" x14ac:dyDescent="0.25">
      <c r="A160">
        <v>370</v>
      </c>
      <c r="B160">
        <v>2</v>
      </c>
      <c r="C160">
        <v>0</v>
      </c>
    </row>
    <row r="161" spans="1:3" x14ac:dyDescent="0.25">
      <c r="A161">
        <v>373</v>
      </c>
      <c r="B161">
        <v>2</v>
      </c>
      <c r="C161">
        <v>0</v>
      </c>
    </row>
    <row r="162" spans="1:3" x14ac:dyDescent="0.25">
      <c r="A162">
        <v>378</v>
      </c>
      <c r="B162">
        <v>2</v>
      </c>
      <c r="C162">
        <v>0</v>
      </c>
    </row>
    <row r="163" spans="1:3" x14ac:dyDescent="0.25">
      <c r="A163">
        <v>380</v>
      </c>
      <c r="B163">
        <v>2</v>
      </c>
      <c r="C163">
        <v>0</v>
      </c>
    </row>
    <row r="164" spans="1:3" x14ac:dyDescent="0.25">
      <c r="A164">
        <v>389</v>
      </c>
      <c r="B164">
        <v>2</v>
      </c>
      <c r="C164">
        <v>0</v>
      </c>
    </row>
    <row r="165" spans="1:3" x14ac:dyDescent="0.25">
      <c r="A165">
        <v>391</v>
      </c>
      <c r="B165">
        <v>2</v>
      </c>
      <c r="C165">
        <v>0</v>
      </c>
    </row>
    <row r="166" spans="1:3" x14ac:dyDescent="0.25">
      <c r="A166">
        <v>393</v>
      </c>
      <c r="B166">
        <v>2</v>
      </c>
      <c r="C166">
        <v>0</v>
      </c>
    </row>
    <row r="167" spans="1:3" x14ac:dyDescent="0.25">
      <c r="A167">
        <v>397</v>
      </c>
      <c r="B167">
        <v>2</v>
      </c>
      <c r="C167">
        <v>0</v>
      </c>
    </row>
    <row r="168" spans="1:3" x14ac:dyDescent="0.25">
      <c r="A168">
        <v>398</v>
      </c>
      <c r="B168">
        <v>2</v>
      </c>
      <c r="C168">
        <v>0</v>
      </c>
    </row>
    <row r="169" spans="1:3" x14ac:dyDescent="0.25">
      <c r="A169">
        <v>400</v>
      </c>
      <c r="B169">
        <v>2</v>
      </c>
      <c r="C169">
        <v>0</v>
      </c>
    </row>
    <row r="170" spans="1:3" x14ac:dyDescent="0.25">
      <c r="A170">
        <v>402</v>
      </c>
      <c r="B170">
        <v>2</v>
      </c>
      <c r="C170">
        <v>0</v>
      </c>
    </row>
    <row r="171" spans="1:3" x14ac:dyDescent="0.25">
      <c r="A171">
        <v>406</v>
      </c>
      <c r="B171">
        <v>2</v>
      </c>
      <c r="C171">
        <v>0</v>
      </c>
    </row>
    <row r="172" spans="1:3" x14ac:dyDescent="0.25">
      <c r="A172">
        <v>2</v>
      </c>
      <c r="B172">
        <v>3</v>
      </c>
      <c r="C172">
        <v>0</v>
      </c>
    </row>
    <row r="173" spans="1:3" x14ac:dyDescent="0.25">
      <c r="A173">
        <v>7</v>
      </c>
      <c r="B173">
        <v>3</v>
      </c>
      <c r="C173">
        <v>0</v>
      </c>
    </row>
    <row r="174" spans="1:3" x14ac:dyDescent="0.25">
      <c r="A174">
        <v>8</v>
      </c>
      <c r="B174">
        <v>3</v>
      </c>
      <c r="C174">
        <v>0</v>
      </c>
    </row>
    <row r="175" spans="1:3" x14ac:dyDescent="0.25">
      <c r="A175">
        <v>9</v>
      </c>
      <c r="B175">
        <v>3</v>
      </c>
      <c r="C175">
        <v>0</v>
      </c>
    </row>
    <row r="176" spans="1:3" x14ac:dyDescent="0.25">
      <c r="A176">
        <v>11</v>
      </c>
      <c r="B176">
        <v>3</v>
      </c>
      <c r="C176">
        <v>0.06</v>
      </c>
    </row>
    <row r="177" spans="1:3" x14ac:dyDescent="0.25">
      <c r="A177">
        <v>13</v>
      </c>
      <c r="B177">
        <v>3</v>
      </c>
      <c r="C177">
        <v>0</v>
      </c>
    </row>
    <row r="178" spans="1:3" x14ac:dyDescent="0.25">
      <c r="A178">
        <v>22</v>
      </c>
      <c r="B178">
        <v>3</v>
      </c>
      <c r="C178">
        <v>0.01</v>
      </c>
    </row>
    <row r="179" spans="1:3" x14ac:dyDescent="0.25">
      <c r="A179">
        <v>28</v>
      </c>
      <c r="B179">
        <v>3</v>
      </c>
      <c r="C179">
        <v>0.01</v>
      </c>
    </row>
    <row r="180" spans="1:3" x14ac:dyDescent="0.25">
      <c r="A180">
        <v>32</v>
      </c>
      <c r="B180">
        <v>3</v>
      </c>
      <c r="C180">
        <v>0</v>
      </c>
    </row>
    <row r="181" spans="1:3" x14ac:dyDescent="0.25">
      <c r="A181">
        <v>34</v>
      </c>
      <c r="B181">
        <v>3</v>
      </c>
      <c r="C181">
        <v>0.01</v>
      </c>
    </row>
    <row r="182" spans="1:3" x14ac:dyDescent="0.25">
      <c r="A182">
        <v>47</v>
      </c>
      <c r="B182">
        <v>3</v>
      </c>
      <c r="C182">
        <v>0</v>
      </c>
    </row>
    <row r="183" spans="1:3" x14ac:dyDescent="0.25">
      <c r="A183">
        <v>54</v>
      </c>
      <c r="B183">
        <v>3</v>
      </c>
      <c r="C183">
        <v>0</v>
      </c>
    </row>
    <row r="184" spans="1:3" x14ac:dyDescent="0.25">
      <c r="A184">
        <v>57</v>
      </c>
      <c r="B184">
        <v>3</v>
      </c>
      <c r="C184">
        <v>0</v>
      </c>
    </row>
    <row r="185" spans="1:3" x14ac:dyDescent="0.25">
      <c r="A185">
        <v>63</v>
      </c>
      <c r="B185">
        <v>3</v>
      </c>
      <c r="C185">
        <v>0.02</v>
      </c>
    </row>
    <row r="186" spans="1:3" x14ac:dyDescent="0.25">
      <c r="A186">
        <v>66</v>
      </c>
      <c r="B186">
        <v>3</v>
      </c>
      <c r="C186">
        <v>0.09</v>
      </c>
    </row>
    <row r="187" spans="1:3" x14ac:dyDescent="0.25">
      <c r="A187">
        <v>67</v>
      </c>
      <c r="B187">
        <v>3</v>
      </c>
      <c r="C187">
        <v>0.02</v>
      </c>
    </row>
    <row r="188" spans="1:3" x14ac:dyDescent="0.25">
      <c r="A188">
        <v>73</v>
      </c>
      <c r="B188">
        <v>3</v>
      </c>
      <c r="C188">
        <v>0</v>
      </c>
    </row>
    <row r="189" spans="1:3" x14ac:dyDescent="0.25">
      <c r="A189">
        <v>77</v>
      </c>
      <c r="B189">
        <v>3</v>
      </c>
      <c r="C189">
        <v>0</v>
      </c>
    </row>
    <row r="190" spans="1:3" x14ac:dyDescent="0.25">
      <c r="A190">
        <v>80</v>
      </c>
      <c r="B190">
        <v>3</v>
      </c>
      <c r="C190">
        <v>0.02</v>
      </c>
    </row>
    <row r="191" spans="1:3" x14ac:dyDescent="0.25">
      <c r="A191">
        <v>91</v>
      </c>
      <c r="B191">
        <v>3</v>
      </c>
      <c r="C191">
        <v>0</v>
      </c>
    </row>
    <row r="192" spans="1:3" x14ac:dyDescent="0.25">
      <c r="A192">
        <v>92</v>
      </c>
      <c r="B192">
        <v>3</v>
      </c>
      <c r="C192">
        <v>0</v>
      </c>
    </row>
    <row r="193" spans="1:3" x14ac:dyDescent="0.25">
      <c r="A193">
        <v>93</v>
      </c>
      <c r="B193">
        <v>3</v>
      </c>
      <c r="C193">
        <v>0.03</v>
      </c>
    </row>
    <row r="194" spans="1:3" x14ac:dyDescent="0.25">
      <c r="A194">
        <v>97</v>
      </c>
      <c r="B194">
        <v>3</v>
      </c>
      <c r="C194">
        <v>0.01</v>
      </c>
    </row>
    <row r="195" spans="1:3" x14ac:dyDescent="0.25">
      <c r="A195">
        <v>104</v>
      </c>
      <c r="B195">
        <v>3</v>
      </c>
      <c r="C195">
        <v>0</v>
      </c>
    </row>
    <row r="196" spans="1:3" x14ac:dyDescent="0.25">
      <c r="A196">
        <v>107</v>
      </c>
      <c r="B196">
        <v>3</v>
      </c>
      <c r="C196">
        <v>0</v>
      </c>
    </row>
    <row r="197" spans="1:3" x14ac:dyDescent="0.25">
      <c r="A197">
        <v>109</v>
      </c>
      <c r="B197">
        <v>3</v>
      </c>
      <c r="C197">
        <v>0</v>
      </c>
    </row>
    <row r="198" spans="1:3" x14ac:dyDescent="0.25">
      <c r="A198">
        <v>111</v>
      </c>
      <c r="B198">
        <v>3</v>
      </c>
      <c r="C198">
        <v>0.01</v>
      </c>
    </row>
    <row r="199" spans="1:3" x14ac:dyDescent="0.25">
      <c r="A199">
        <v>119</v>
      </c>
      <c r="B199">
        <v>3</v>
      </c>
      <c r="C199">
        <v>0.01</v>
      </c>
    </row>
    <row r="200" spans="1:3" x14ac:dyDescent="0.25">
      <c r="A200">
        <v>121</v>
      </c>
      <c r="B200">
        <v>3</v>
      </c>
      <c r="C200">
        <v>0.03</v>
      </c>
    </row>
    <row r="201" spans="1:3" x14ac:dyDescent="0.25">
      <c r="A201">
        <v>143</v>
      </c>
      <c r="B201">
        <v>3</v>
      </c>
      <c r="C201">
        <v>0</v>
      </c>
    </row>
    <row r="202" spans="1:3" x14ac:dyDescent="0.25">
      <c r="A202">
        <v>144</v>
      </c>
      <c r="B202">
        <v>3</v>
      </c>
      <c r="C202">
        <v>0</v>
      </c>
    </row>
    <row r="203" spans="1:3" x14ac:dyDescent="0.25">
      <c r="A203">
        <v>145</v>
      </c>
      <c r="B203">
        <v>3</v>
      </c>
      <c r="C203">
        <v>0</v>
      </c>
    </row>
    <row r="204" spans="1:3" x14ac:dyDescent="0.25">
      <c r="A204">
        <v>150</v>
      </c>
      <c r="B204">
        <v>3</v>
      </c>
      <c r="C204">
        <v>0.03</v>
      </c>
    </row>
    <row r="205" spans="1:3" x14ac:dyDescent="0.25">
      <c r="A205">
        <v>153</v>
      </c>
      <c r="B205">
        <v>3</v>
      </c>
      <c r="C205">
        <v>0.02</v>
      </c>
    </row>
    <row r="206" spans="1:3" x14ac:dyDescent="0.25">
      <c r="A206">
        <v>159</v>
      </c>
      <c r="B206">
        <v>3</v>
      </c>
      <c r="C206">
        <v>0</v>
      </c>
    </row>
    <row r="207" spans="1:3" x14ac:dyDescent="0.25">
      <c r="A207">
        <v>161</v>
      </c>
      <c r="B207">
        <v>3</v>
      </c>
      <c r="C207">
        <v>0.03</v>
      </c>
    </row>
    <row r="208" spans="1:3" x14ac:dyDescent="0.25">
      <c r="A208">
        <v>165</v>
      </c>
      <c r="B208">
        <v>3</v>
      </c>
      <c r="C208">
        <v>0.01</v>
      </c>
    </row>
    <row r="209" spans="1:3" x14ac:dyDescent="0.25">
      <c r="A209">
        <v>171</v>
      </c>
      <c r="B209">
        <v>3</v>
      </c>
      <c r="C209">
        <v>0</v>
      </c>
    </row>
    <row r="210" spans="1:3" x14ac:dyDescent="0.25">
      <c r="A210">
        <v>174</v>
      </c>
      <c r="B210">
        <v>3</v>
      </c>
      <c r="C210">
        <v>0</v>
      </c>
    </row>
    <row r="211" spans="1:3" x14ac:dyDescent="0.25">
      <c r="A211">
        <v>183</v>
      </c>
      <c r="B211">
        <v>3</v>
      </c>
      <c r="C211">
        <v>0.03</v>
      </c>
    </row>
    <row r="212" spans="1:3" x14ac:dyDescent="0.25">
      <c r="A212">
        <v>184</v>
      </c>
      <c r="B212">
        <v>3</v>
      </c>
      <c r="C212">
        <v>0</v>
      </c>
    </row>
    <row r="213" spans="1:3" x14ac:dyDescent="0.25">
      <c r="A213">
        <v>194</v>
      </c>
      <c r="B213">
        <v>3</v>
      </c>
      <c r="C213">
        <v>0</v>
      </c>
    </row>
    <row r="214" spans="1:3" x14ac:dyDescent="0.25">
      <c r="A214">
        <v>198</v>
      </c>
      <c r="B214">
        <v>3</v>
      </c>
      <c r="C214">
        <v>0.01</v>
      </c>
    </row>
    <row r="215" spans="1:3" x14ac:dyDescent="0.25">
      <c r="A215">
        <v>199</v>
      </c>
      <c r="B215">
        <v>3</v>
      </c>
      <c r="C215">
        <v>0.12</v>
      </c>
    </row>
    <row r="216" spans="1:3" x14ac:dyDescent="0.25">
      <c r="A216">
        <v>200</v>
      </c>
      <c r="B216">
        <v>3</v>
      </c>
      <c r="C216">
        <v>0.03</v>
      </c>
    </row>
    <row r="217" spans="1:3" x14ac:dyDescent="0.25">
      <c r="A217">
        <v>201</v>
      </c>
      <c r="B217">
        <v>3</v>
      </c>
      <c r="C217">
        <v>0.03</v>
      </c>
    </row>
    <row r="218" spans="1:3" x14ac:dyDescent="0.25">
      <c r="A218">
        <v>212</v>
      </c>
      <c r="B218">
        <v>3</v>
      </c>
      <c r="C218">
        <v>0</v>
      </c>
    </row>
    <row r="219" spans="1:3" x14ac:dyDescent="0.25">
      <c r="A219">
        <v>226</v>
      </c>
      <c r="B219">
        <v>3</v>
      </c>
      <c r="C219">
        <v>0</v>
      </c>
    </row>
    <row r="220" spans="1:3" x14ac:dyDescent="0.25">
      <c r="A220">
        <v>238</v>
      </c>
      <c r="B220">
        <v>3</v>
      </c>
      <c r="C220">
        <v>0.11</v>
      </c>
    </row>
    <row r="221" spans="1:3" x14ac:dyDescent="0.25">
      <c r="A221">
        <v>239</v>
      </c>
      <c r="B221">
        <v>3</v>
      </c>
      <c r="C221">
        <v>0.01</v>
      </c>
    </row>
    <row r="222" spans="1:3" x14ac:dyDescent="0.25">
      <c r="A222">
        <v>245</v>
      </c>
      <c r="B222">
        <v>3</v>
      </c>
      <c r="C222">
        <v>0</v>
      </c>
    </row>
    <row r="223" spans="1:3" x14ac:dyDescent="0.25">
      <c r="A223">
        <v>249</v>
      </c>
      <c r="B223">
        <v>3</v>
      </c>
      <c r="C223">
        <v>0.17</v>
      </c>
    </row>
    <row r="224" spans="1:3" x14ac:dyDescent="0.25">
      <c r="A224">
        <v>253</v>
      </c>
      <c r="B224">
        <v>3</v>
      </c>
      <c r="C224">
        <v>0</v>
      </c>
    </row>
    <row r="225" spans="1:3" x14ac:dyDescent="0.25">
      <c r="A225">
        <v>261</v>
      </c>
      <c r="B225">
        <v>3</v>
      </c>
      <c r="C225">
        <v>0</v>
      </c>
    </row>
    <row r="226" spans="1:3" x14ac:dyDescent="0.25">
      <c r="A226">
        <v>267</v>
      </c>
      <c r="B226">
        <v>3</v>
      </c>
      <c r="C226">
        <v>0</v>
      </c>
    </row>
    <row r="227" spans="1:3" x14ac:dyDescent="0.25">
      <c r="A227">
        <v>272</v>
      </c>
      <c r="B227">
        <v>3</v>
      </c>
      <c r="C227">
        <v>0</v>
      </c>
    </row>
    <row r="228" spans="1:3" x14ac:dyDescent="0.25">
      <c r="A228">
        <v>276</v>
      </c>
      <c r="B228">
        <v>3</v>
      </c>
      <c r="C228">
        <v>0</v>
      </c>
    </row>
    <row r="229" spans="1:3" x14ac:dyDescent="0.25">
      <c r="A229">
        <v>277</v>
      </c>
      <c r="B229">
        <v>3</v>
      </c>
      <c r="C229">
        <v>0</v>
      </c>
    </row>
    <row r="230" spans="1:3" x14ac:dyDescent="0.25">
      <c r="A230">
        <v>282</v>
      </c>
      <c r="B230">
        <v>3</v>
      </c>
      <c r="C230">
        <v>0</v>
      </c>
    </row>
    <row r="231" spans="1:3" x14ac:dyDescent="0.25">
      <c r="A231">
        <v>283</v>
      </c>
      <c r="B231">
        <v>3</v>
      </c>
      <c r="C231">
        <v>0.03</v>
      </c>
    </row>
    <row r="232" spans="1:3" x14ac:dyDescent="0.25">
      <c r="A232">
        <v>285</v>
      </c>
      <c r="B232">
        <v>3</v>
      </c>
      <c r="C232">
        <v>0.02</v>
      </c>
    </row>
    <row r="233" spans="1:3" x14ac:dyDescent="0.25">
      <c r="A233">
        <v>300</v>
      </c>
      <c r="B233">
        <v>3</v>
      </c>
      <c r="C233">
        <v>0.01</v>
      </c>
    </row>
    <row r="234" spans="1:3" x14ac:dyDescent="0.25">
      <c r="A234">
        <v>301</v>
      </c>
      <c r="B234">
        <v>3</v>
      </c>
      <c r="C234">
        <v>0</v>
      </c>
    </row>
    <row r="235" spans="1:3" x14ac:dyDescent="0.25">
      <c r="A235">
        <v>302</v>
      </c>
      <c r="B235">
        <v>3</v>
      </c>
      <c r="C235">
        <v>0.03</v>
      </c>
    </row>
    <row r="236" spans="1:3" x14ac:dyDescent="0.25">
      <c r="A236">
        <v>306</v>
      </c>
      <c r="B236">
        <v>3</v>
      </c>
      <c r="C236">
        <v>0</v>
      </c>
    </row>
    <row r="237" spans="1:3" x14ac:dyDescent="0.25">
      <c r="A237">
        <v>308</v>
      </c>
      <c r="B237">
        <v>3</v>
      </c>
      <c r="C237">
        <v>0.12</v>
      </c>
    </row>
    <row r="238" spans="1:3" x14ac:dyDescent="0.25">
      <c r="A238">
        <v>310</v>
      </c>
      <c r="B238">
        <v>3</v>
      </c>
      <c r="C238">
        <v>0.03</v>
      </c>
    </row>
    <row r="239" spans="1:3" x14ac:dyDescent="0.25">
      <c r="A239">
        <v>318</v>
      </c>
      <c r="B239">
        <v>3</v>
      </c>
      <c r="C239">
        <v>0</v>
      </c>
    </row>
    <row r="240" spans="1:3" x14ac:dyDescent="0.25">
      <c r="A240">
        <v>320</v>
      </c>
      <c r="B240">
        <v>3</v>
      </c>
      <c r="C240">
        <v>0.03</v>
      </c>
    </row>
    <row r="241" spans="1:3" x14ac:dyDescent="0.25">
      <c r="A241">
        <v>330</v>
      </c>
      <c r="B241">
        <v>3</v>
      </c>
      <c r="C241">
        <v>0</v>
      </c>
    </row>
    <row r="242" spans="1:3" x14ac:dyDescent="0.25">
      <c r="A242">
        <v>337</v>
      </c>
      <c r="B242">
        <v>3</v>
      </c>
      <c r="C242">
        <v>0.11</v>
      </c>
    </row>
    <row r="243" spans="1:3" x14ac:dyDescent="0.25">
      <c r="A243">
        <v>342</v>
      </c>
      <c r="B243">
        <v>3</v>
      </c>
      <c r="C243">
        <v>0.03</v>
      </c>
    </row>
    <row r="244" spans="1:3" x14ac:dyDescent="0.25">
      <c r="A244">
        <v>345</v>
      </c>
      <c r="B244">
        <v>3</v>
      </c>
      <c r="C244">
        <v>0</v>
      </c>
    </row>
    <row r="245" spans="1:3" x14ac:dyDescent="0.25">
      <c r="A245">
        <v>355</v>
      </c>
      <c r="B245">
        <v>3</v>
      </c>
      <c r="C245">
        <v>0.01</v>
      </c>
    </row>
    <row r="246" spans="1:3" x14ac:dyDescent="0.25">
      <c r="A246">
        <v>359</v>
      </c>
      <c r="B246">
        <v>3</v>
      </c>
      <c r="C246">
        <v>0.02</v>
      </c>
    </row>
    <row r="247" spans="1:3" x14ac:dyDescent="0.25">
      <c r="A247">
        <v>361</v>
      </c>
      <c r="B247">
        <v>3</v>
      </c>
      <c r="C247">
        <v>0.01</v>
      </c>
    </row>
    <row r="248" spans="1:3" x14ac:dyDescent="0.25">
      <c r="A248">
        <v>369</v>
      </c>
      <c r="B248">
        <v>3</v>
      </c>
      <c r="C248">
        <v>0.01</v>
      </c>
    </row>
    <row r="249" spans="1:3" x14ac:dyDescent="0.25">
      <c r="A249">
        <v>371</v>
      </c>
      <c r="B249">
        <v>3</v>
      </c>
      <c r="C249">
        <v>0.01</v>
      </c>
    </row>
    <row r="250" spans="1:3" x14ac:dyDescent="0.25">
      <c r="A250">
        <v>372</v>
      </c>
      <c r="B250">
        <v>3</v>
      </c>
      <c r="C250">
        <v>0.03</v>
      </c>
    </row>
    <row r="251" spans="1:3" x14ac:dyDescent="0.25">
      <c r="A251">
        <v>381</v>
      </c>
      <c r="B251">
        <v>3</v>
      </c>
      <c r="C251">
        <v>0.14000000000000001</v>
      </c>
    </row>
    <row r="252" spans="1:3" x14ac:dyDescent="0.25">
      <c r="A252">
        <v>382</v>
      </c>
      <c r="B252">
        <v>3</v>
      </c>
      <c r="C252">
        <v>0</v>
      </c>
    </row>
    <row r="253" spans="1:3" x14ac:dyDescent="0.25">
      <c r="A253">
        <v>383</v>
      </c>
      <c r="B253">
        <v>3</v>
      </c>
      <c r="C253">
        <v>0</v>
      </c>
    </row>
    <row r="254" spans="1:3" x14ac:dyDescent="0.25">
      <c r="A254">
        <v>384</v>
      </c>
      <c r="B254">
        <v>3</v>
      </c>
      <c r="C254">
        <v>0</v>
      </c>
    </row>
    <row r="255" spans="1:3" x14ac:dyDescent="0.25">
      <c r="A255">
        <v>385</v>
      </c>
      <c r="B255">
        <v>3</v>
      </c>
      <c r="C255">
        <v>0</v>
      </c>
    </row>
    <row r="256" spans="1:3" x14ac:dyDescent="0.25">
      <c r="A256">
        <v>395</v>
      </c>
      <c r="B256">
        <v>3</v>
      </c>
      <c r="C256">
        <v>0</v>
      </c>
    </row>
    <row r="257" spans="1:3" x14ac:dyDescent="0.25">
      <c r="A257">
        <v>396</v>
      </c>
      <c r="B257">
        <v>3</v>
      </c>
      <c r="C257">
        <v>0.01</v>
      </c>
    </row>
    <row r="258" spans="1:3" x14ac:dyDescent="0.25">
      <c r="A258">
        <v>405</v>
      </c>
      <c r="B258">
        <v>3</v>
      </c>
      <c r="C258">
        <v>0</v>
      </c>
    </row>
    <row r="259" spans="1:3" x14ac:dyDescent="0.25">
      <c r="A259">
        <v>407</v>
      </c>
      <c r="B259">
        <v>3</v>
      </c>
      <c r="C259">
        <v>0.39</v>
      </c>
    </row>
    <row r="260" spans="1:3" x14ac:dyDescent="0.25">
      <c r="A260">
        <v>4</v>
      </c>
      <c r="B260">
        <v>4</v>
      </c>
      <c r="C260">
        <v>0</v>
      </c>
    </row>
    <row r="261" spans="1:3" x14ac:dyDescent="0.25">
      <c r="A261">
        <v>14</v>
      </c>
      <c r="B261">
        <v>4</v>
      </c>
      <c r="C261">
        <v>0</v>
      </c>
    </row>
    <row r="262" spans="1:3" x14ac:dyDescent="0.25">
      <c r="A262">
        <v>20</v>
      </c>
      <c r="B262">
        <v>4</v>
      </c>
      <c r="C262">
        <v>0</v>
      </c>
    </row>
    <row r="263" spans="1:3" x14ac:dyDescent="0.25">
      <c r="A263">
        <v>30</v>
      </c>
      <c r="B263">
        <v>4</v>
      </c>
      <c r="C263">
        <v>0</v>
      </c>
    </row>
    <row r="264" spans="1:3" x14ac:dyDescent="0.25">
      <c r="A264">
        <v>31</v>
      </c>
      <c r="B264">
        <v>4</v>
      </c>
      <c r="C264">
        <v>0</v>
      </c>
    </row>
    <row r="265" spans="1:3" x14ac:dyDescent="0.25">
      <c r="A265">
        <v>37</v>
      </c>
      <c r="B265">
        <v>4</v>
      </c>
      <c r="C265">
        <v>0</v>
      </c>
    </row>
    <row r="266" spans="1:3" x14ac:dyDescent="0.25">
      <c r="A266">
        <v>43</v>
      </c>
      <c r="B266">
        <v>4</v>
      </c>
      <c r="C266">
        <v>0</v>
      </c>
    </row>
    <row r="267" spans="1:3" x14ac:dyDescent="0.25">
      <c r="A267">
        <v>48</v>
      </c>
      <c r="B267">
        <v>4</v>
      </c>
      <c r="C267">
        <v>0</v>
      </c>
    </row>
    <row r="268" spans="1:3" x14ac:dyDescent="0.25">
      <c r="A268">
        <v>58</v>
      </c>
      <c r="B268">
        <v>4</v>
      </c>
      <c r="C268">
        <v>0</v>
      </c>
    </row>
    <row r="269" spans="1:3" x14ac:dyDescent="0.25">
      <c r="A269">
        <v>60</v>
      </c>
      <c r="B269">
        <v>4</v>
      </c>
      <c r="C269">
        <v>0</v>
      </c>
    </row>
    <row r="270" spans="1:3" x14ac:dyDescent="0.25">
      <c r="A270">
        <v>70</v>
      </c>
      <c r="B270">
        <v>4</v>
      </c>
      <c r="C270">
        <v>0</v>
      </c>
    </row>
    <row r="271" spans="1:3" x14ac:dyDescent="0.25">
      <c r="A271">
        <v>75</v>
      </c>
      <c r="B271">
        <v>4</v>
      </c>
      <c r="C271">
        <v>0</v>
      </c>
    </row>
    <row r="272" spans="1:3" x14ac:dyDescent="0.25">
      <c r="A272">
        <v>81</v>
      </c>
      <c r="B272">
        <v>4</v>
      </c>
      <c r="C272">
        <v>0</v>
      </c>
    </row>
    <row r="273" spans="1:3" x14ac:dyDescent="0.25">
      <c r="A273">
        <v>85</v>
      </c>
      <c r="B273">
        <v>4</v>
      </c>
      <c r="C273">
        <v>0</v>
      </c>
    </row>
    <row r="274" spans="1:3" x14ac:dyDescent="0.25">
      <c r="A274">
        <v>88</v>
      </c>
      <c r="B274">
        <v>4</v>
      </c>
      <c r="C274">
        <v>0</v>
      </c>
    </row>
    <row r="275" spans="1:3" x14ac:dyDescent="0.25">
      <c r="A275">
        <v>95</v>
      </c>
      <c r="B275">
        <v>4</v>
      </c>
      <c r="C275">
        <v>0</v>
      </c>
    </row>
    <row r="276" spans="1:3" x14ac:dyDescent="0.25">
      <c r="A276">
        <v>103</v>
      </c>
      <c r="B276">
        <v>4</v>
      </c>
      <c r="C276">
        <v>0.01</v>
      </c>
    </row>
    <row r="277" spans="1:3" x14ac:dyDescent="0.25">
      <c r="A277">
        <v>113</v>
      </c>
      <c r="B277">
        <v>4</v>
      </c>
      <c r="C277">
        <v>0</v>
      </c>
    </row>
    <row r="278" spans="1:3" x14ac:dyDescent="0.25">
      <c r="A278">
        <v>114</v>
      </c>
      <c r="B278">
        <v>4</v>
      </c>
      <c r="C278">
        <v>0.02</v>
      </c>
    </row>
    <row r="279" spans="1:3" x14ac:dyDescent="0.25">
      <c r="A279">
        <v>134</v>
      </c>
      <c r="B279">
        <v>4</v>
      </c>
      <c r="C279">
        <v>0</v>
      </c>
    </row>
    <row r="280" spans="1:3" x14ac:dyDescent="0.25">
      <c r="A280">
        <v>138</v>
      </c>
      <c r="B280">
        <v>4</v>
      </c>
      <c r="C280">
        <v>0</v>
      </c>
    </row>
    <row r="281" spans="1:3" x14ac:dyDescent="0.25">
      <c r="A281">
        <v>141</v>
      </c>
      <c r="B281">
        <v>4</v>
      </c>
      <c r="C281">
        <v>0.01</v>
      </c>
    </row>
    <row r="282" spans="1:3" x14ac:dyDescent="0.25">
      <c r="A282">
        <v>146</v>
      </c>
      <c r="B282">
        <v>4</v>
      </c>
      <c r="C282">
        <v>0</v>
      </c>
    </row>
    <row r="283" spans="1:3" x14ac:dyDescent="0.25">
      <c r="A283">
        <v>149</v>
      </c>
      <c r="B283">
        <v>4</v>
      </c>
      <c r="C283">
        <v>0</v>
      </c>
    </row>
    <row r="284" spans="1:3" x14ac:dyDescent="0.25">
      <c r="A284">
        <v>154</v>
      </c>
      <c r="B284">
        <v>4</v>
      </c>
      <c r="C284">
        <v>0.02</v>
      </c>
    </row>
    <row r="285" spans="1:3" x14ac:dyDescent="0.25">
      <c r="A285">
        <v>158</v>
      </c>
      <c r="B285">
        <v>4</v>
      </c>
      <c r="C285">
        <v>0</v>
      </c>
    </row>
    <row r="286" spans="1:3" x14ac:dyDescent="0.25">
      <c r="A286">
        <v>191</v>
      </c>
      <c r="B286">
        <v>4</v>
      </c>
      <c r="C286">
        <v>0</v>
      </c>
    </row>
    <row r="287" spans="1:3" x14ac:dyDescent="0.25">
      <c r="A287">
        <v>220</v>
      </c>
      <c r="B287">
        <v>4</v>
      </c>
      <c r="C287">
        <v>0.21</v>
      </c>
    </row>
    <row r="288" spans="1:3" x14ac:dyDescent="0.25">
      <c r="A288">
        <v>223</v>
      </c>
      <c r="B288">
        <v>4</v>
      </c>
      <c r="C288">
        <v>0</v>
      </c>
    </row>
    <row r="289" spans="1:3" x14ac:dyDescent="0.25">
      <c r="A289">
        <v>225</v>
      </c>
      <c r="B289">
        <v>4</v>
      </c>
      <c r="C289">
        <v>0.09</v>
      </c>
    </row>
    <row r="290" spans="1:3" x14ac:dyDescent="0.25">
      <c r="A290">
        <v>248</v>
      </c>
      <c r="B290">
        <v>4</v>
      </c>
      <c r="C290">
        <v>0.05</v>
      </c>
    </row>
    <row r="291" spans="1:3" x14ac:dyDescent="0.25">
      <c r="A291">
        <v>255</v>
      </c>
      <c r="B291">
        <v>4</v>
      </c>
      <c r="C291">
        <v>0</v>
      </c>
    </row>
    <row r="292" spans="1:3" x14ac:dyDescent="0.25">
      <c r="A292">
        <v>262</v>
      </c>
      <c r="B292">
        <v>4</v>
      </c>
      <c r="C292">
        <v>0</v>
      </c>
    </row>
    <row r="293" spans="1:3" x14ac:dyDescent="0.25">
      <c r="A293">
        <v>271</v>
      </c>
      <c r="B293">
        <v>4</v>
      </c>
      <c r="C293">
        <v>0</v>
      </c>
    </row>
    <row r="294" spans="1:3" x14ac:dyDescent="0.25">
      <c r="A294">
        <v>280</v>
      </c>
      <c r="B294">
        <v>4</v>
      </c>
      <c r="C294">
        <v>0</v>
      </c>
    </row>
    <row r="295" spans="1:3" x14ac:dyDescent="0.25">
      <c r="A295">
        <v>291</v>
      </c>
      <c r="B295">
        <v>4</v>
      </c>
      <c r="C295">
        <v>0</v>
      </c>
    </row>
    <row r="296" spans="1:3" x14ac:dyDescent="0.25">
      <c r="A296">
        <v>353</v>
      </c>
      <c r="B296">
        <v>4</v>
      </c>
      <c r="C296">
        <v>0</v>
      </c>
    </row>
    <row r="297" spans="1:3" x14ac:dyDescent="0.25">
      <c r="A297">
        <v>358</v>
      </c>
      <c r="B297">
        <v>4</v>
      </c>
      <c r="C297">
        <v>0</v>
      </c>
    </row>
    <row r="298" spans="1:3" x14ac:dyDescent="0.25">
      <c r="A298">
        <v>375</v>
      </c>
      <c r="B298">
        <v>4</v>
      </c>
      <c r="C298">
        <v>0</v>
      </c>
    </row>
    <row r="299" spans="1:3" x14ac:dyDescent="0.25">
      <c r="A299">
        <v>388</v>
      </c>
      <c r="B299">
        <v>4</v>
      </c>
      <c r="C299">
        <v>0.08</v>
      </c>
    </row>
    <row r="300" spans="1:3" x14ac:dyDescent="0.25">
      <c r="A300">
        <v>392</v>
      </c>
      <c r="B300">
        <v>4</v>
      </c>
      <c r="C300">
        <v>0</v>
      </c>
    </row>
    <row r="301" spans="1:3" x14ac:dyDescent="0.25">
      <c r="A301">
        <v>394</v>
      </c>
      <c r="B301">
        <v>4</v>
      </c>
      <c r="C301">
        <v>0.02</v>
      </c>
    </row>
    <row r="302" spans="1:3" x14ac:dyDescent="0.25">
      <c r="A302">
        <v>403</v>
      </c>
      <c r="B302">
        <v>4</v>
      </c>
      <c r="C302">
        <v>0.02</v>
      </c>
    </row>
    <row r="303" spans="1:3" x14ac:dyDescent="0.25">
      <c r="A303">
        <v>404</v>
      </c>
      <c r="B303">
        <v>4</v>
      </c>
      <c r="C303">
        <v>0</v>
      </c>
    </row>
    <row r="304" spans="1:3" x14ac:dyDescent="0.25">
      <c r="A304">
        <v>3</v>
      </c>
      <c r="B304">
        <v>5</v>
      </c>
      <c r="C304">
        <v>0</v>
      </c>
    </row>
    <row r="305" spans="1:3" x14ac:dyDescent="0.25">
      <c r="A305">
        <v>6</v>
      </c>
      <c r="B305">
        <v>5</v>
      </c>
      <c r="C305">
        <v>0</v>
      </c>
    </row>
    <row r="306" spans="1:3" x14ac:dyDescent="0.25">
      <c r="A306">
        <v>45</v>
      </c>
      <c r="B306">
        <v>5</v>
      </c>
      <c r="C306">
        <v>0</v>
      </c>
    </row>
    <row r="307" spans="1:3" x14ac:dyDescent="0.25">
      <c r="A307">
        <v>90</v>
      </c>
      <c r="B307">
        <v>5</v>
      </c>
      <c r="C307">
        <v>0</v>
      </c>
    </row>
    <row r="308" spans="1:3" x14ac:dyDescent="0.25">
      <c r="A308">
        <v>99</v>
      </c>
      <c r="B308">
        <v>5</v>
      </c>
      <c r="C308">
        <v>0</v>
      </c>
    </row>
    <row r="309" spans="1:3" x14ac:dyDescent="0.25">
      <c r="A309">
        <v>108</v>
      </c>
      <c r="B309">
        <v>5</v>
      </c>
      <c r="C309">
        <v>0</v>
      </c>
    </row>
    <row r="310" spans="1:3" x14ac:dyDescent="0.25">
      <c r="A310">
        <v>116</v>
      </c>
      <c r="B310">
        <v>5</v>
      </c>
      <c r="C310">
        <v>0</v>
      </c>
    </row>
    <row r="311" spans="1:3" x14ac:dyDescent="0.25">
      <c r="A311">
        <v>148</v>
      </c>
      <c r="B311">
        <v>5</v>
      </c>
      <c r="C311">
        <v>0</v>
      </c>
    </row>
    <row r="312" spans="1:3" x14ac:dyDescent="0.25">
      <c r="A312">
        <v>152</v>
      </c>
      <c r="B312">
        <v>5</v>
      </c>
      <c r="C312">
        <v>0</v>
      </c>
    </row>
    <row r="313" spans="1:3" x14ac:dyDescent="0.25">
      <c r="A313">
        <v>157</v>
      </c>
      <c r="B313">
        <v>5</v>
      </c>
      <c r="C313">
        <v>0</v>
      </c>
    </row>
    <row r="314" spans="1:3" x14ac:dyDescent="0.25">
      <c r="A314">
        <v>185</v>
      </c>
      <c r="B314">
        <v>5</v>
      </c>
      <c r="C314">
        <v>0</v>
      </c>
    </row>
    <row r="315" spans="1:3" x14ac:dyDescent="0.25">
      <c r="A315">
        <v>208</v>
      </c>
      <c r="B315">
        <v>5</v>
      </c>
      <c r="C315">
        <v>0</v>
      </c>
    </row>
    <row r="316" spans="1:3" x14ac:dyDescent="0.25">
      <c r="A316">
        <v>236</v>
      </c>
      <c r="B316">
        <v>5</v>
      </c>
      <c r="C316">
        <v>0</v>
      </c>
    </row>
    <row r="317" spans="1:3" x14ac:dyDescent="0.25">
      <c r="A317">
        <v>241</v>
      </c>
      <c r="B317">
        <v>5</v>
      </c>
      <c r="C317">
        <v>0</v>
      </c>
    </row>
    <row r="318" spans="1:3" x14ac:dyDescent="0.25">
      <c r="A318">
        <v>254</v>
      </c>
      <c r="B318">
        <v>5</v>
      </c>
      <c r="C318">
        <v>0.05</v>
      </c>
    </row>
    <row r="319" spans="1:3" x14ac:dyDescent="0.25">
      <c r="A319">
        <v>289</v>
      </c>
      <c r="B319">
        <v>5</v>
      </c>
      <c r="C319">
        <v>0</v>
      </c>
    </row>
    <row r="320" spans="1:3" x14ac:dyDescent="0.25">
      <c r="A320">
        <v>292</v>
      </c>
      <c r="B320">
        <v>5</v>
      </c>
      <c r="C320">
        <v>0</v>
      </c>
    </row>
    <row r="321" spans="1:3" x14ac:dyDescent="0.25">
      <c r="A321">
        <v>295</v>
      </c>
      <c r="B321">
        <v>5</v>
      </c>
      <c r="C321">
        <v>0.04</v>
      </c>
    </row>
    <row r="322" spans="1:3" x14ac:dyDescent="0.25">
      <c r="A322">
        <v>328</v>
      </c>
      <c r="B322">
        <v>5</v>
      </c>
      <c r="C322">
        <v>0.04</v>
      </c>
    </row>
    <row r="323" spans="1:3" x14ac:dyDescent="0.25">
      <c r="A323">
        <v>340</v>
      </c>
      <c r="B323">
        <v>5</v>
      </c>
      <c r="C323">
        <v>0</v>
      </c>
    </row>
    <row r="324" spans="1:3" x14ac:dyDescent="0.25">
      <c r="A324">
        <v>399</v>
      </c>
      <c r="B324">
        <v>5</v>
      </c>
      <c r="C324">
        <v>0</v>
      </c>
    </row>
    <row r="325" spans="1:3" x14ac:dyDescent="0.25">
      <c r="A325">
        <v>29</v>
      </c>
      <c r="B325">
        <v>6</v>
      </c>
      <c r="C325">
        <v>0</v>
      </c>
    </row>
    <row r="326" spans="1:3" x14ac:dyDescent="0.25">
      <c r="A326">
        <v>35</v>
      </c>
      <c r="B326">
        <v>6</v>
      </c>
      <c r="C326">
        <v>0</v>
      </c>
    </row>
    <row r="327" spans="1:3" x14ac:dyDescent="0.25">
      <c r="A327">
        <v>36</v>
      </c>
      <c r="B327">
        <v>6</v>
      </c>
      <c r="C327">
        <v>0</v>
      </c>
    </row>
    <row r="328" spans="1:3" x14ac:dyDescent="0.25">
      <c r="A328">
        <v>133</v>
      </c>
      <c r="B328">
        <v>6</v>
      </c>
      <c r="C328">
        <v>0</v>
      </c>
    </row>
    <row r="329" spans="1:3" x14ac:dyDescent="0.25">
      <c r="A329">
        <v>147</v>
      </c>
      <c r="B329">
        <v>6</v>
      </c>
      <c r="C329">
        <v>0</v>
      </c>
    </row>
    <row r="330" spans="1:3" x14ac:dyDescent="0.25">
      <c r="A330">
        <v>227</v>
      </c>
      <c r="B330">
        <v>6</v>
      </c>
      <c r="C330">
        <v>0</v>
      </c>
    </row>
    <row r="331" spans="1:3" x14ac:dyDescent="0.25">
      <c r="A331">
        <v>268</v>
      </c>
      <c r="B331">
        <v>6</v>
      </c>
      <c r="C331">
        <v>0</v>
      </c>
    </row>
    <row r="332" spans="1:3" x14ac:dyDescent="0.25">
      <c r="A332">
        <v>294</v>
      </c>
      <c r="B332">
        <v>6</v>
      </c>
      <c r="C332">
        <v>0</v>
      </c>
    </row>
    <row r="333" spans="1:3" x14ac:dyDescent="0.25">
      <c r="A333">
        <v>299</v>
      </c>
      <c r="B333">
        <v>6</v>
      </c>
      <c r="C333">
        <v>0.02</v>
      </c>
    </row>
    <row r="334" spans="1:3" x14ac:dyDescent="0.25">
      <c r="A334">
        <v>309</v>
      </c>
      <c r="B334">
        <v>6</v>
      </c>
      <c r="C334">
        <v>0</v>
      </c>
    </row>
    <row r="335" spans="1:3" x14ac:dyDescent="0.25">
      <c r="A335">
        <v>312</v>
      </c>
      <c r="B335">
        <v>6</v>
      </c>
      <c r="C335">
        <v>0</v>
      </c>
    </row>
    <row r="336" spans="1:3" x14ac:dyDescent="0.25">
      <c r="A336">
        <v>324</v>
      </c>
      <c r="B336">
        <v>6</v>
      </c>
      <c r="C336">
        <v>0</v>
      </c>
    </row>
    <row r="337" spans="1:3" x14ac:dyDescent="0.25">
      <c r="A337">
        <v>329</v>
      </c>
      <c r="B337">
        <v>6</v>
      </c>
      <c r="C337">
        <v>0.05</v>
      </c>
    </row>
    <row r="338" spans="1:3" x14ac:dyDescent="0.25">
      <c r="A338">
        <v>332</v>
      </c>
      <c r="B338">
        <v>6</v>
      </c>
      <c r="C338">
        <v>0.89</v>
      </c>
    </row>
    <row r="339" spans="1:3" x14ac:dyDescent="0.25">
      <c r="A339">
        <v>352</v>
      </c>
      <c r="B339">
        <v>6</v>
      </c>
      <c r="C339">
        <v>0</v>
      </c>
    </row>
    <row r="340" spans="1:3" x14ac:dyDescent="0.25">
      <c r="A340">
        <v>362</v>
      </c>
      <c r="B340">
        <v>6</v>
      </c>
      <c r="C340">
        <v>0</v>
      </c>
    </row>
    <row r="341" spans="1:3" x14ac:dyDescent="0.25">
      <c r="A341">
        <v>374</v>
      </c>
      <c r="B341">
        <v>6</v>
      </c>
      <c r="C341">
        <v>0</v>
      </c>
    </row>
    <row r="342" spans="1:3" x14ac:dyDescent="0.25">
      <c r="A342">
        <v>379</v>
      </c>
      <c r="B342">
        <v>6</v>
      </c>
      <c r="C342">
        <v>0</v>
      </c>
    </row>
    <row r="343" spans="1:3" x14ac:dyDescent="0.25">
      <c r="A343">
        <v>386</v>
      </c>
      <c r="B343">
        <v>6</v>
      </c>
      <c r="C343">
        <v>0</v>
      </c>
    </row>
    <row r="344" spans="1:3" x14ac:dyDescent="0.25">
      <c r="A344">
        <v>390</v>
      </c>
      <c r="B344">
        <v>6</v>
      </c>
      <c r="C344">
        <v>0</v>
      </c>
    </row>
    <row r="345" spans="1:3" x14ac:dyDescent="0.25">
      <c r="A345">
        <v>19</v>
      </c>
      <c r="B345">
        <v>7</v>
      </c>
      <c r="C345">
        <v>0</v>
      </c>
    </row>
    <row r="346" spans="1:3" x14ac:dyDescent="0.25">
      <c r="A346">
        <v>96</v>
      </c>
      <c r="B346">
        <v>7</v>
      </c>
      <c r="C346">
        <v>0.03</v>
      </c>
    </row>
    <row r="347" spans="1:3" x14ac:dyDescent="0.25">
      <c r="A347">
        <v>156</v>
      </c>
      <c r="B347">
        <v>7</v>
      </c>
      <c r="C347">
        <v>0.03</v>
      </c>
    </row>
    <row r="348" spans="1:3" x14ac:dyDescent="0.25">
      <c r="A348">
        <v>181</v>
      </c>
      <c r="B348">
        <v>7</v>
      </c>
      <c r="C348">
        <v>0</v>
      </c>
    </row>
    <row r="349" spans="1:3" x14ac:dyDescent="0.25">
      <c r="A349">
        <v>221</v>
      </c>
      <c r="B349">
        <v>7</v>
      </c>
      <c r="C349">
        <v>0</v>
      </c>
    </row>
    <row r="350" spans="1:3" x14ac:dyDescent="0.25">
      <c r="A350">
        <v>252</v>
      </c>
      <c r="B350">
        <v>7</v>
      </c>
      <c r="C350">
        <v>0</v>
      </c>
    </row>
    <row r="351" spans="1:3" x14ac:dyDescent="0.25">
      <c r="A351">
        <v>275</v>
      </c>
      <c r="B351">
        <v>7</v>
      </c>
      <c r="C351">
        <v>0</v>
      </c>
    </row>
    <row r="352" spans="1:3" x14ac:dyDescent="0.25">
      <c r="A352">
        <v>322</v>
      </c>
      <c r="B352">
        <v>7</v>
      </c>
      <c r="C352">
        <v>0</v>
      </c>
    </row>
    <row r="353" spans="1:3" x14ac:dyDescent="0.25">
      <c r="A353">
        <v>336</v>
      </c>
      <c r="B353">
        <v>7</v>
      </c>
      <c r="C353">
        <v>0</v>
      </c>
    </row>
    <row r="354" spans="1:3" x14ac:dyDescent="0.25">
      <c r="A354">
        <v>376</v>
      </c>
      <c r="B354">
        <v>7</v>
      </c>
      <c r="C354">
        <v>0</v>
      </c>
    </row>
    <row r="355" spans="1:3" x14ac:dyDescent="0.25">
      <c r="A355">
        <v>10</v>
      </c>
      <c r="B355">
        <v>8</v>
      </c>
      <c r="C355">
        <v>0.01</v>
      </c>
    </row>
    <row r="356" spans="1:3" x14ac:dyDescent="0.25">
      <c r="A356">
        <v>65</v>
      </c>
      <c r="B356">
        <v>8</v>
      </c>
      <c r="C356">
        <v>0</v>
      </c>
    </row>
    <row r="357" spans="1:3" x14ac:dyDescent="0.25">
      <c r="A357">
        <v>117</v>
      </c>
      <c r="B357">
        <v>8</v>
      </c>
      <c r="C357">
        <v>0.01</v>
      </c>
    </row>
    <row r="358" spans="1:3" x14ac:dyDescent="0.25">
      <c r="A358">
        <v>120</v>
      </c>
      <c r="B358">
        <v>8</v>
      </c>
      <c r="C358">
        <v>0</v>
      </c>
    </row>
    <row r="359" spans="1:3" x14ac:dyDescent="0.25">
      <c r="A359">
        <v>137</v>
      </c>
      <c r="B359">
        <v>8</v>
      </c>
      <c r="C359">
        <v>0</v>
      </c>
    </row>
    <row r="360" spans="1:3" x14ac:dyDescent="0.25">
      <c r="A360">
        <v>182</v>
      </c>
      <c r="B360">
        <v>8</v>
      </c>
      <c r="C360">
        <v>0</v>
      </c>
    </row>
    <row r="361" spans="1:3" x14ac:dyDescent="0.25">
      <c r="A361">
        <v>222</v>
      </c>
      <c r="B361">
        <v>8</v>
      </c>
      <c r="C361">
        <v>0</v>
      </c>
    </row>
    <row r="362" spans="1:3" x14ac:dyDescent="0.25">
      <c r="A362">
        <v>229</v>
      </c>
      <c r="B362">
        <v>8</v>
      </c>
      <c r="C362">
        <v>0</v>
      </c>
    </row>
    <row r="363" spans="1:3" x14ac:dyDescent="0.25">
      <c r="A363">
        <v>274</v>
      </c>
      <c r="B363">
        <v>8</v>
      </c>
      <c r="C363">
        <v>0</v>
      </c>
    </row>
    <row r="364" spans="1:3" x14ac:dyDescent="0.25">
      <c r="A364">
        <v>311</v>
      </c>
      <c r="B364">
        <v>8</v>
      </c>
      <c r="C364">
        <v>0.01</v>
      </c>
    </row>
    <row r="365" spans="1:3" x14ac:dyDescent="0.25">
      <c r="A365">
        <v>317</v>
      </c>
      <c r="B365">
        <v>8</v>
      </c>
      <c r="C365">
        <v>0</v>
      </c>
    </row>
    <row r="366" spans="1:3" x14ac:dyDescent="0.25">
      <c r="A366">
        <v>377</v>
      </c>
      <c r="B366">
        <v>8</v>
      </c>
      <c r="C366">
        <v>0</v>
      </c>
    </row>
    <row r="367" spans="1:3" x14ac:dyDescent="0.25">
      <c r="A367">
        <v>41</v>
      </c>
      <c r="B367">
        <v>9</v>
      </c>
      <c r="C367">
        <v>0</v>
      </c>
    </row>
    <row r="368" spans="1:3" x14ac:dyDescent="0.25">
      <c r="A368">
        <v>86</v>
      </c>
      <c r="B368">
        <v>9</v>
      </c>
      <c r="C368">
        <v>0</v>
      </c>
    </row>
    <row r="369" spans="1:3" x14ac:dyDescent="0.25">
      <c r="A369">
        <v>206</v>
      </c>
      <c r="B369">
        <v>9</v>
      </c>
      <c r="C369">
        <v>0</v>
      </c>
    </row>
    <row r="370" spans="1:3" x14ac:dyDescent="0.25">
      <c r="A370">
        <v>1</v>
      </c>
      <c r="B370">
        <v>10</v>
      </c>
      <c r="C370">
        <v>0</v>
      </c>
    </row>
    <row r="371" spans="1:3" x14ac:dyDescent="0.25">
      <c r="A371">
        <v>55</v>
      </c>
      <c r="B371">
        <v>10</v>
      </c>
      <c r="C371">
        <v>0</v>
      </c>
    </row>
    <row r="372" spans="1:3" x14ac:dyDescent="0.25">
      <c r="A372">
        <v>186</v>
      </c>
      <c r="B372">
        <v>10</v>
      </c>
      <c r="C372">
        <v>0</v>
      </c>
    </row>
    <row r="373" spans="1:3" x14ac:dyDescent="0.25">
      <c r="A373">
        <v>228</v>
      </c>
      <c r="B373">
        <v>10</v>
      </c>
      <c r="C373">
        <v>0.02</v>
      </c>
    </row>
    <row r="374" spans="1:3" x14ac:dyDescent="0.25">
      <c r="A374">
        <v>242</v>
      </c>
      <c r="B374">
        <v>10</v>
      </c>
      <c r="C374">
        <v>0</v>
      </c>
    </row>
    <row r="375" spans="1:3" x14ac:dyDescent="0.25">
      <c r="A375">
        <v>297</v>
      </c>
      <c r="B375">
        <v>10</v>
      </c>
      <c r="C375">
        <v>0</v>
      </c>
    </row>
    <row r="376" spans="1:3" x14ac:dyDescent="0.25">
      <c r="A376">
        <v>110</v>
      </c>
      <c r="B376">
        <v>11</v>
      </c>
      <c r="C376">
        <v>0.01</v>
      </c>
    </row>
    <row r="377" spans="1:3" x14ac:dyDescent="0.25">
      <c r="A377">
        <v>219</v>
      </c>
      <c r="B377">
        <v>11</v>
      </c>
      <c r="C377">
        <v>0</v>
      </c>
    </row>
    <row r="378" spans="1:3" x14ac:dyDescent="0.25">
      <c r="A378">
        <v>27</v>
      </c>
      <c r="B378">
        <v>12</v>
      </c>
      <c r="C378">
        <v>0</v>
      </c>
    </row>
    <row r="379" spans="1:3" x14ac:dyDescent="0.25">
      <c r="A379">
        <v>82</v>
      </c>
      <c r="B379">
        <v>12</v>
      </c>
      <c r="C379">
        <v>0</v>
      </c>
    </row>
    <row r="380" spans="1:3" x14ac:dyDescent="0.25">
      <c r="A380">
        <v>89</v>
      </c>
      <c r="B380">
        <v>12</v>
      </c>
      <c r="C380">
        <v>0</v>
      </c>
    </row>
    <row r="381" spans="1:3" x14ac:dyDescent="0.25">
      <c r="A381">
        <v>217</v>
      </c>
      <c r="B381">
        <v>12</v>
      </c>
      <c r="C381">
        <v>0</v>
      </c>
    </row>
    <row r="382" spans="1:3" x14ac:dyDescent="0.25">
      <c r="A382">
        <v>265</v>
      </c>
      <c r="B382">
        <v>12</v>
      </c>
      <c r="C382">
        <v>0</v>
      </c>
    </row>
    <row r="383" spans="1:3" x14ac:dyDescent="0.25">
      <c r="A383">
        <v>39</v>
      </c>
      <c r="B383">
        <v>13</v>
      </c>
      <c r="C383">
        <v>0</v>
      </c>
    </row>
    <row r="384" spans="1:3" x14ac:dyDescent="0.25">
      <c r="A384">
        <v>270</v>
      </c>
      <c r="B384">
        <v>13</v>
      </c>
      <c r="C384">
        <v>0</v>
      </c>
    </row>
    <row r="385" spans="1:3" x14ac:dyDescent="0.25">
      <c r="A385">
        <v>278</v>
      </c>
      <c r="B385">
        <v>13</v>
      </c>
      <c r="C385">
        <v>0</v>
      </c>
    </row>
    <row r="386" spans="1:3" x14ac:dyDescent="0.25">
      <c r="A386">
        <v>321</v>
      </c>
      <c r="B386">
        <v>13</v>
      </c>
      <c r="C386">
        <v>0</v>
      </c>
    </row>
    <row r="387" spans="1:3" x14ac:dyDescent="0.25">
      <c r="A387">
        <v>25</v>
      </c>
      <c r="B387">
        <v>14</v>
      </c>
      <c r="C387">
        <v>0</v>
      </c>
    </row>
    <row r="388" spans="1:3" x14ac:dyDescent="0.25">
      <c r="A388">
        <v>123</v>
      </c>
      <c r="B388">
        <v>14</v>
      </c>
      <c r="C388">
        <v>0</v>
      </c>
    </row>
    <row r="389" spans="1:3" x14ac:dyDescent="0.25">
      <c r="A389">
        <v>129</v>
      </c>
      <c r="B389">
        <v>14</v>
      </c>
      <c r="C389">
        <v>0</v>
      </c>
    </row>
    <row r="390" spans="1:3" x14ac:dyDescent="0.25">
      <c r="A390">
        <v>71</v>
      </c>
      <c r="B390">
        <v>15</v>
      </c>
      <c r="C390">
        <v>0</v>
      </c>
    </row>
    <row r="391" spans="1:3" x14ac:dyDescent="0.25">
      <c r="A391">
        <v>247</v>
      </c>
      <c r="B391">
        <v>15</v>
      </c>
      <c r="C391">
        <v>0</v>
      </c>
    </row>
    <row r="392" spans="1:3" x14ac:dyDescent="0.25">
      <c r="A392">
        <v>279</v>
      </c>
      <c r="B392">
        <v>15</v>
      </c>
      <c r="C392">
        <v>0</v>
      </c>
    </row>
    <row r="393" spans="1:3" x14ac:dyDescent="0.25">
      <c r="A393">
        <v>177</v>
      </c>
      <c r="B393">
        <v>17</v>
      </c>
      <c r="C393">
        <v>0</v>
      </c>
    </row>
    <row r="394" spans="1:3" x14ac:dyDescent="0.25">
      <c r="A394">
        <v>298</v>
      </c>
      <c r="B394">
        <v>17</v>
      </c>
      <c r="C394">
        <v>0</v>
      </c>
    </row>
    <row r="395" spans="1:3" x14ac:dyDescent="0.25">
      <c r="A395">
        <v>339</v>
      </c>
      <c r="B395">
        <v>17</v>
      </c>
      <c r="C395">
        <v>0</v>
      </c>
    </row>
    <row r="396" spans="1:3" x14ac:dyDescent="0.25">
      <c r="A396">
        <v>387</v>
      </c>
      <c r="B396">
        <v>17</v>
      </c>
      <c r="C396">
        <v>0</v>
      </c>
    </row>
    <row r="397" spans="1:3" x14ac:dyDescent="0.25">
      <c r="A397">
        <v>125</v>
      </c>
      <c r="B397">
        <v>18</v>
      </c>
      <c r="C397">
        <v>0</v>
      </c>
    </row>
    <row r="398" spans="1:3" x14ac:dyDescent="0.25">
      <c r="A398">
        <v>218</v>
      </c>
      <c r="B398">
        <v>18</v>
      </c>
      <c r="C398">
        <v>0</v>
      </c>
    </row>
    <row r="399" spans="1:3" x14ac:dyDescent="0.25">
      <c r="A399">
        <v>315</v>
      </c>
      <c r="B399">
        <v>20</v>
      </c>
      <c r="C399">
        <v>0</v>
      </c>
    </row>
    <row r="400" spans="1:3" x14ac:dyDescent="0.25">
      <c r="A400">
        <v>61</v>
      </c>
      <c r="B400">
        <v>21</v>
      </c>
      <c r="C400">
        <v>0</v>
      </c>
    </row>
    <row r="401" spans="1:3" ht="11.25" customHeight="1" x14ac:dyDescent="0.25">
      <c r="A401">
        <v>365</v>
      </c>
      <c r="B401">
        <v>22</v>
      </c>
      <c r="C401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5"/>
  <sheetViews>
    <sheetView topLeftCell="H165" workbookViewId="0">
      <selection activeCell="N183" sqref="N183"/>
    </sheetView>
  </sheetViews>
  <sheetFormatPr defaultRowHeight="15" x14ac:dyDescent="0.25"/>
  <cols>
    <col min="8" max="8" width="14.5703125" style="5" customWidth="1"/>
    <col min="13" max="13" width="19.7109375" customWidth="1"/>
    <col min="14" max="14" width="16.42578125" customWidth="1"/>
    <col min="15" max="15" width="18.7109375" customWidth="1"/>
    <col min="16" max="16" width="14" customWidth="1"/>
    <col min="18" max="18" width="38.7109375" customWidth="1"/>
  </cols>
  <sheetData>
    <row r="1" spans="1:23" x14ac:dyDescent="0.25">
      <c r="A1" s="44"/>
      <c r="B1" s="44"/>
      <c r="C1" t="s">
        <v>2</v>
      </c>
      <c r="D1" t="s">
        <v>1083</v>
      </c>
      <c r="E1" t="s">
        <v>1237</v>
      </c>
      <c r="F1" t="s">
        <v>1238</v>
      </c>
      <c r="G1" t="s">
        <v>1081</v>
      </c>
      <c r="H1" s="5" t="s">
        <v>1553</v>
      </c>
      <c r="I1" s="44" t="s">
        <v>1236</v>
      </c>
      <c r="J1" s="44"/>
      <c r="K1" s="44" t="s">
        <v>1569</v>
      </c>
      <c r="L1" s="44"/>
      <c r="M1" s="44"/>
      <c r="N1" s="44"/>
      <c r="O1" s="44"/>
      <c r="S1" s="44"/>
      <c r="T1" s="44"/>
      <c r="U1" s="44"/>
      <c r="V1" s="44"/>
      <c r="W1" s="44"/>
    </row>
    <row r="2" spans="1:23" x14ac:dyDescent="0.25">
      <c r="A2" t="s">
        <v>1239</v>
      </c>
      <c r="B2" t="s">
        <v>1240</v>
      </c>
      <c r="C2" s="6">
        <v>0</v>
      </c>
      <c r="D2" s="6">
        <v>0.33930860805899998</v>
      </c>
      <c r="E2" s="6">
        <v>5.4014113887873499E-2</v>
      </c>
      <c r="F2" s="6">
        <v>0.21049999999999999</v>
      </c>
      <c r="G2" s="6">
        <v>4.6199999999999998E-2</v>
      </c>
      <c r="H2" s="5">
        <f>_xlfn.T.TEST(C2:C150,K3:K152,2,3)</f>
        <v>1.4332257804348369E-166</v>
      </c>
      <c r="I2" s="40"/>
      <c r="J2" s="40"/>
      <c r="K2" t="s">
        <v>2</v>
      </c>
      <c r="L2" t="s">
        <v>1083</v>
      </c>
      <c r="M2" t="s">
        <v>1237</v>
      </c>
      <c r="N2" t="s">
        <v>1238</v>
      </c>
      <c r="O2" t="s">
        <v>1081</v>
      </c>
      <c r="S2" t="s">
        <v>2</v>
      </c>
      <c r="T2" t="s">
        <v>1237</v>
      </c>
      <c r="U2" t="s">
        <v>1083</v>
      </c>
      <c r="V2" t="s">
        <v>1238</v>
      </c>
      <c r="W2" t="s">
        <v>1081</v>
      </c>
    </row>
    <row r="3" spans="1:23" x14ac:dyDescent="0.25">
      <c r="A3" t="s">
        <v>1239</v>
      </c>
      <c r="B3" t="s">
        <v>1241</v>
      </c>
      <c r="C3" s="6">
        <v>0</v>
      </c>
      <c r="D3" s="6">
        <v>0.30567765567799998</v>
      </c>
      <c r="E3" s="6">
        <v>5.4014113887873499E-2</v>
      </c>
      <c r="F3" s="6">
        <v>0.21049999999999999</v>
      </c>
      <c r="G3" s="6">
        <v>4.6199999999999998E-2</v>
      </c>
      <c r="H3" s="5">
        <f>_xlfn.T.TEST(D2:D150,L3:L152,2,3)</f>
        <v>3.8971096606222213E-61</v>
      </c>
      <c r="I3" s="6" t="s">
        <v>1387</v>
      </c>
      <c r="J3" s="6" t="s">
        <v>1258</v>
      </c>
      <c r="K3" s="6">
        <v>0.73299999999999998</v>
      </c>
      <c r="L3" s="6">
        <v>0.96</v>
      </c>
      <c r="M3" s="6">
        <v>0.87294089095350502</v>
      </c>
      <c r="N3" s="6">
        <v>1</v>
      </c>
      <c r="O3" s="6">
        <v>0.34670000000000001</v>
      </c>
      <c r="P3" s="6"/>
      <c r="Q3" s="6"/>
      <c r="R3" s="6" t="s">
        <v>1570</v>
      </c>
      <c r="S3" s="6">
        <v>0</v>
      </c>
      <c r="T3" s="6">
        <v>5.4014113887873499E-2</v>
      </c>
      <c r="U3" s="6">
        <v>0.33930860805899998</v>
      </c>
      <c r="V3" s="6">
        <v>0.21049999999999999</v>
      </c>
      <c r="W3" s="6">
        <v>0.16750000000000001</v>
      </c>
    </row>
    <row r="4" spans="1:23" x14ac:dyDescent="0.25">
      <c r="A4" t="s">
        <v>1239</v>
      </c>
      <c r="B4" t="s">
        <v>1242</v>
      </c>
      <c r="C4" s="6">
        <v>0</v>
      </c>
      <c r="D4" s="6">
        <v>0.42842897842900002</v>
      </c>
      <c r="E4" s="6">
        <v>7.1248706380699994E-2</v>
      </c>
      <c r="F4" s="6">
        <v>0.21049999999999999</v>
      </c>
      <c r="G4" s="6">
        <v>5.1700000000000003E-2</v>
      </c>
      <c r="H4" s="5">
        <f>_xlfn.T.TEST(E2:E150,M3:M152,2,3)</f>
        <v>8.418372243416026E-74</v>
      </c>
      <c r="I4" s="6" t="s">
        <v>1388</v>
      </c>
      <c r="J4" s="6" t="s">
        <v>1389</v>
      </c>
      <c r="K4" s="6">
        <v>0.73299999999999998</v>
      </c>
      <c r="L4" s="6">
        <v>0.64236507936499998</v>
      </c>
      <c r="M4" s="6">
        <v>0.63241581518744605</v>
      </c>
      <c r="N4" s="6">
        <v>0.69810000000000005</v>
      </c>
      <c r="O4" s="6">
        <v>0.38840000000000002</v>
      </c>
      <c r="P4" s="6"/>
      <c r="Q4" s="6"/>
      <c r="R4" s="6"/>
      <c r="S4" s="6">
        <v>0</v>
      </c>
      <c r="T4" s="6">
        <v>5.4014113887873499E-2</v>
      </c>
      <c r="U4" s="6">
        <v>0.30567765567799998</v>
      </c>
      <c r="V4" s="6">
        <v>0.21049999999999999</v>
      </c>
      <c r="W4" s="6">
        <v>0.18729999999999999</v>
      </c>
    </row>
    <row r="5" spans="1:23" x14ac:dyDescent="0.25">
      <c r="A5" t="s">
        <v>1239</v>
      </c>
      <c r="B5" t="s">
        <v>1243</v>
      </c>
      <c r="C5" s="6">
        <v>0</v>
      </c>
      <c r="D5" s="6">
        <v>0.361326581915</v>
      </c>
      <c r="E5" s="6">
        <v>5.61150461051775E-2</v>
      </c>
      <c r="F5" s="6">
        <v>0.21049999999999999</v>
      </c>
      <c r="G5" s="6">
        <v>5.91E-2</v>
      </c>
      <c r="H5" s="5">
        <f>_xlfn.T.TEST(F2:F150,N3:N152,2,3)</f>
        <v>8.5979859941212519E-40</v>
      </c>
      <c r="I5" s="6" t="s">
        <v>1390</v>
      </c>
      <c r="J5" s="6" t="s">
        <v>1389</v>
      </c>
      <c r="K5" s="6">
        <v>0.73299999999999998</v>
      </c>
      <c r="L5" s="6">
        <v>0.75472222222200003</v>
      </c>
      <c r="M5" s="6">
        <v>0.74092767601287501</v>
      </c>
      <c r="N5" s="6">
        <v>0.69810000000000005</v>
      </c>
      <c r="O5" s="6">
        <v>0.3997</v>
      </c>
      <c r="P5" s="6"/>
      <c r="Q5" s="6"/>
      <c r="R5" s="6"/>
      <c r="S5" s="6">
        <v>0</v>
      </c>
      <c r="T5" s="6">
        <v>7.1248706380699994E-2</v>
      </c>
      <c r="U5" s="6">
        <v>0.42842897842900002</v>
      </c>
      <c r="V5" s="6">
        <v>0.21049999999999999</v>
      </c>
      <c r="W5" s="6">
        <v>0.1704</v>
      </c>
    </row>
    <row r="6" spans="1:23" x14ac:dyDescent="0.25">
      <c r="A6" t="s">
        <v>1239</v>
      </c>
      <c r="B6" t="s">
        <v>1244</v>
      </c>
      <c r="C6" s="6">
        <v>0</v>
      </c>
      <c r="D6" s="6">
        <v>0.24377289377299999</v>
      </c>
      <c r="E6" s="6">
        <v>7.2535821358864605E-2</v>
      </c>
      <c r="F6" s="6">
        <v>0.28570000000000001</v>
      </c>
      <c r="G6" s="6">
        <v>5.9700000000000003E-2</v>
      </c>
      <c r="H6" s="5">
        <f>_xlfn.T.TEST(G2:G150,O3:O152,2,3)</f>
        <v>3.0451760433887543E-94</v>
      </c>
      <c r="I6" s="6" t="s">
        <v>1391</v>
      </c>
      <c r="J6" s="6" t="s">
        <v>1392</v>
      </c>
      <c r="K6" s="6">
        <v>0.67500000000000004</v>
      </c>
      <c r="L6" s="6">
        <v>0.77936507936499999</v>
      </c>
      <c r="M6" s="6">
        <v>0.73623001841414404</v>
      </c>
      <c r="N6" s="6">
        <v>0.97009999999999996</v>
      </c>
      <c r="O6" s="6">
        <v>0.41170000000000001</v>
      </c>
      <c r="P6" s="6"/>
      <c r="Q6" s="6"/>
      <c r="R6" s="6"/>
      <c r="S6" s="6">
        <v>0</v>
      </c>
      <c r="T6" s="6">
        <v>5.61150461051775E-2</v>
      </c>
      <c r="U6" s="6">
        <v>0.361326581915</v>
      </c>
      <c r="V6" s="6">
        <v>0.21049999999999999</v>
      </c>
      <c r="W6" s="6">
        <v>0.20030000000000001</v>
      </c>
    </row>
    <row r="7" spans="1:23" x14ac:dyDescent="0.25">
      <c r="A7" t="s">
        <v>1239</v>
      </c>
      <c r="B7" t="s">
        <v>1245</v>
      </c>
      <c r="C7" s="6">
        <v>0</v>
      </c>
      <c r="D7" s="6">
        <v>0.191391941392</v>
      </c>
      <c r="E7" s="6">
        <v>7.1248706380699994E-2</v>
      </c>
      <c r="F7" s="6">
        <v>0.21049999999999999</v>
      </c>
      <c r="G7" s="6">
        <v>7.0000000000000007E-2</v>
      </c>
      <c r="I7" s="6" t="s">
        <v>1388</v>
      </c>
      <c r="J7" s="6" t="s">
        <v>1393</v>
      </c>
      <c r="K7" s="6">
        <v>0.67500000000000004</v>
      </c>
      <c r="L7" s="6">
        <v>0.79464285714299998</v>
      </c>
      <c r="M7" s="6">
        <v>0.82841690827534697</v>
      </c>
      <c r="N7" s="6">
        <v>1</v>
      </c>
      <c r="O7" s="6">
        <v>0.41660000000000003</v>
      </c>
      <c r="P7" s="6"/>
      <c r="Q7" s="6"/>
      <c r="R7" s="6"/>
      <c r="S7" s="6">
        <v>0</v>
      </c>
      <c r="T7" s="6">
        <v>7.2535821358864605E-2</v>
      </c>
      <c r="U7" s="6">
        <v>0.24377289377299999</v>
      </c>
      <c r="V7" s="6">
        <v>0.28570000000000001</v>
      </c>
      <c r="W7" s="6">
        <v>0.1734</v>
      </c>
    </row>
    <row r="8" spans="1:23" x14ac:dyDescent="0.25">
      <c r="A8" t="s">
        <v>1239</v>
      </c>
      <c r="B8" t="s">
        <v>1246</v>
      </c>
      <c r="C8" s="6">
        <v>0</v>
      </c>
      <c r="D8" s="6">
        <v>0.578296703297</v>
      </c>
      <c r="E8" s="6">
        <v>0.10249220228870599</v>
      </c>
      <c r="F8" s="6">
        <v>1</v>
      </c>
      <c r="G8" s="6">
        <v>7.1099999999999997E-2</v>
      </c>
      <c r="I8" s="6" t="s">
        <v>1390</v>
      </c>
      <c r="J8" s="6" t="s">
        <v>1393</v>
      </c>
      <c r="K8" s="6">
        <v>0.67500000000000004</v>
      </c>
      <c r="L8" s="6">
        <v>1</v>
      </c>
      <c r="M8" s="6">
        <v>1</v>
      </c>
      <c r="N8" s="6">
        <v>1</v>
      </c>
      <c r="O8" s="6">
        <v>0.41959999999999997</v>
      </c>
      <c r="P8" s="6"/>
      <c r="Q8" s="6"/>
      <c r="R8" s="6"/>
      <c r="S8" s="6">
        <v>0</v>
      </c>
      <c r="T8" s="6">
        <v>7.1248706380699994E-2</v>
      </c>
      <c r="U8" s="6">
        <v>0.191391941392</v>
      </c>
      <c r="V8" s="6">
        <v>0.21049999999999999</v>
      </c>
      <c r="W8" s="6">
        <v>0.14510000000000001</v>
      </c>
    </row>
    <row r="9" spans="1:23" x14ac:dyDescent="0.25">
      <c r="A9" t="s">
        <v>1239</v>
      </c>
      <c r="B9" t="s">
        <v>1247</v>
      </c>
      <c r="C9" s="6">
        <v>0</v>
      </c>
      <c r="D9" s="6">
        <v>0.45834720834699999</v>
      </c>
      <c r="E9" s="6">
        <v>7.1248706380699994E-2</v>
      </c>
      <c r="F9" s="6">
        <v>0.26669999999999999</v>
      </c>
      <c r="G9" s="6">
        <v>7.3400000000000007E-2</v>
      </c>
      <c r="I9" s="6" t="s">
        <v>1394</v>
      </c>
      <c r="J9" s="6" t="s">
        <v>1395</v>
      </c>
      <c r="K9" s="6">
        <v>0.66700000000000004</v>
      </c>
      <c r="L9" s="6">
        <v>0.96250000000000002</v>
      </c>
      <c r="M9" s="6">
        <v>0.613103960533669</v>
      </c>
      <c r="N9" s="6">
        <v>1</v>
      </c>
      <c r="O9" s="6">
        <v>0.46179999999999999</v>
      </c>
      <c r="P9" s="6"/>
      <c r="Q9" s="6"/>
      <c r="R9" s="6"/>
      <c r="S9" s="6">
        <v>0</v>
      </c>
      <c r="T9" s="6">
        <v>0.10249220228870599</v>
      </c>
      <c r="U9" s="6">
        <v>0.578296703297</v>
      </c>
      <c r="V9" s="6">
        <v>1</v>
      </c>
      <c r="W9" s="6">
        <v>0.22939999999999999</v>
      </c>
    </row>
    <row r="10" spans="1:23" x14ac:dyDescent="0.25">
      <c r="A10" t="s">
        <v>1239</v>
      </c>
      <c r="B10" t="s">
        <v>1248</v>
      </c>
      <c r="C10" s="6">
        <v>0</v>
      </c>
      <c r="D10" s="6">
        <v>0.203296703297</v>
      </c>
      <c r="E10" s="6">
        <v>5.61150461051775E-2</v>
      </c>
      <c r="F10" s="6">
        <v>0.1053</v>
      </c>
      <c r="G10" s="6">
        <v>7.4200000000000002E-2</v>
      </c>
      <c r="I10" s="6" t="s">
        <v>1396</v>
      </c>
      <c r="J10" s="6" t="s">
        <v>1397</v>
      </c>
      <c r="K10" s="6">
        <v>0.66700000000000004</v>
      </c>
      <c r="L10" s="6">
        <v>0.63749999999999996</v>
      </c>
      <c r="M10" s="6">
        <v>0.64104875423345997</v>
      </c>
      <c r="N10" s="6">
        <v>1</v>
      </c>
      <c r="O10" s="6">
        <v>0.47810000000000002</v>
      </c>
      <c r="P10" s="6"/>
      <c r="Q10" s="6"/>
      <c r="R10" s="6"/>
      <c r="S10" s="6">
        <v>0</v>
      </c>
      <c r="T10" s="6">
        <v>7.1248706380699994E-2</v>
      </c>
      <c r="U10" s="6">
        <v>0.45834720834699999</v>
      </c>
      <c r="V10" s="6">
        <v>0.26669999999999999</v>
      </c>
      <c r="W10" s="6">
        <v>0.2369</v>
      </c>
    </row>
    <row r="11" spans="1:23" x14ac:dyDescent="0.25">
      <c r="A11" t="s">
        <v>1239</v>
      </c>
      <c r="B11" t="s">
        <v>1249</v>
      </c>
      <c r="C11" s="6">
        <v>0</v>
      </c>
      <c r="D11" s="6">
        <v>0.34536019536000001</v>
      </c>
      <c r="E11" s="6">
        <v>5.4014113887873499E-2</v>
      </c>
      <c r="F11" s="6">
        <v>0.21049999999999999</v>
      </c>
      <c r="G11" s="6">
        <v>7.5399999999999995E-2</v>
      </c>
      <c r="I11" s="6" t="s">
        <v>1397</v>
      </c>
      <c r="J11" s="6" t="s">
        <v>1398</v>
      </c>
      <c r="K11" s="6">
        <v>0.66700000000000004</v>
      </c>
      <c r="L11" s="6">
        <v>0.63749999999999996</v>
      </c>
      <c r="M11" s="6">
        <v>0.64104875423345997</v>
      </c>
      <c r="N11" s="6">
        <v>1</v>
      </c>
      <c r="O11" s="6">
        <v>0.47810000000000002</v>
      </c>
      <c r="P11" s="6"/>
      <c r="Q11" s="6"/>
      <c r="R11" s="6"/>
      <c r="S11" s="6">
        <v>0</v>
      </c>
      <c r="T11" s="6">
        <v>5.61150461051775E-2</v>
      </c>
      <c r="U11" s="6">
        <v>0.203296703297</v>
      </c>
      <c r="V11" s="6">
        <v>0.1053</v>
      </c>
      <c r="W11" s="6">
        <v>9.3700000000000006E-2</v>
      </c>
    </row>
    <row r="12" spans="1:23" x14ac:dyDescent="0.25">
      <c r="A12" t="s">
        <v>1239</v>
      </c>
      <c r="B12" t="s">
        <v>1250</v>
      </c>
      <c r="C12" s="6">
        <v>0</v>
      </c>
      <c r="D12" s="6">
        <v>0.38977611894300002</v>
      </c>
      <c r="E12" s="6">
        <v>7.1248706380699994E-2</v>
      </c>
      <c r="F12" s="6">
        <v>0.31580000000000003</v>
      </c>
      <c r="G12" s="6">
        <v>7.7799999999999994E-2</v>
      </c>
      <c r="I12" s="6" t="s">
        <v>1397</v>
      </c>
      <c r="J12" s="6" t="s">
        <v>1399</v>
      </c>
      <c r="K12" s="6">
        <v>0.66700000000000004</v>
      </c>
      <c r="L12" s="6">
        <v>0.96250000000000002</v>
      </c>
      <c r="M12" s="6">
        <v>0.613103960533669</v>
      </c>
      <c r="N12" s="6">
        <v>1</v>
      </c>
      <c r="O12" s="6">
        <v>0.49540000000000001</v>
      </c>
      <c r="P12" s="6"/>
      <c r="Q12" s="6"/>
      <c r="R12" s="6"/>
      <c r="S12" s="6">
        <v>0</v>
      </c>
      <c r="T12" s="6">
        <v>5.4014113887873499E-2</v>
      </c>
      <c r="U12" s="6">
        <v>0.34536019536000001</v>
      </c>
      <c r="V12" s="6">
        <v>0.21049999999999999</v>
      </c>
      <c r="W12" s="6">
        <v>0.1416</v>
      </c>
    </row>
    <row r="13" spans="1:23" x14ac:dyDescent="0.25">
      <c r="A13" t="s">
        <v>1239</v>
      </c>
      <c r="B13" t="s">
        <v>1251</v>
      </c>
      <c r="C13" s="6">
        <v>0</v>
      </c>
      <c r="D13" s="6">
        <v>0.49849816849799999</v>
      </c>
      <c r="E13" s="6">
        <v>5.4014113887873499E-2</v>
      </c>
      <c r="F13" s="6">
        <v>0.31580000000000003</v>
      </c>
      <c r="G13" s="6">
        <v>7.7799999999999994E-2</v>
      </c>
      <c r="I13" s="6" t="s">
        <v>1397</v>
      </c>
      <c r="J13" s="6" t="s">
        <v>1396</v>
      </c>
      <c r="K13" s="6">
        <v>0.66700000000000004</v>
      </c>
      <c r="L13" s="6">
        <v>0.63749999999999996</v>
      </c>
      <c r="M13" s="6">
        <v>0.64104875423345997</v>
      </c>
      <c r="N13" s="6">
        <v>1</v>
      </c>
      <c r="O13" s="6">
        <v>0.49540000000000001</v>
      </c>
      <c r="P13" s="6"/>
      <c r="Q13" s="6"/>
      <c r="R13" s="6"/>
      <c r="S13" s="6">
        <v>0</v>
      </c>
      <c r="T13" s="6">
        <v>7.1248706380699994E-2</v>
      </c>
      <c r="U13" s="6">
        <v>0.38977611894300002</v>
      </c>
      <c r="V13" s="6">
        <v>0.31580000000000003</v>
      </c>
      <c r="W13" s="6">
        <v>0.20080000000000001</v>
      </c>
    </row>
    <row r="14" spans="1:23" x14ac:dyDescent="0.25">
      <c r="A14" t="s">
        <v>1239</v>
      </c>
      <c r="B14" t="s">
        <v>1252</v>
      </c>
      <c r="C14" s="6">
        <v>0</v>
      </c>
      <c r="D14" s="6">
        <v>0.37604403498799999</v>
      </c>
      <c r="E14" s="6">
        <v>7.1248706380699994E-2</v>
      </c>
      <c r="F14" s="6">
        <v>0.31580000000000003</v>
      </c>
      <c r="G14" s="6">
        <v>7.9899999999999999E-2</v>
      </c>
      <c r="I14" s="6" t="s">
        <v>1397</v>
      </c>
      <c r="J14" s="6" t="s">
        <v>1400</v>
      </c>
      <c r="K14" s="6">
        <v>0.66700000000000004</v>
      </c>
      <c r="L14" s="6">
        <v>0.55416666666699999</v>
      </c>
      <c r="M14" s="6">
        <v>0.64104875423345997</v>
      </c>
      <c r="N14" s="6">
        <v>0.89659999999999995</v>
      </c>
      <c r="O14" s="6">
        <v>0.49540000000000001</v>
      </c>
      <c r="P14" s="6"/>
      <c r="Q14" s="6"/>
      <c r="R14" s="6"/>
      <c r="S14" s="6">
        <v>0</v>
      </c>
      <c r="T14" s="6">
        <v>5.4014113887873499E-2</v>
      </c>
      <c r="U14" s="6">
        <v>0.49849816849799999</v>
      </c>
      <c r="V14" s="6">
        <v>0.31580000000000003</v>
      </c>
      <c r="W14" s="6">
        <v>0.31580000000000003</v>
      </c>
    </row>
    <row r="15" spans="1:23" x14ac:dyDescent="0.25">
      <c r="A15" t="s">
        <v>1239</v>
      </c>
      <c r="B15" t="s">
        <v>1253</v>
      </c>
      <c r="C15" s="6">
        <v>0</v>
      </c>
      <c r="D15" s="6">
        <v>0.37899456864999997</v>
      </c>
      <c r="E15" s="6">
        <v>7.1248706380699994E-2</v>
      </c>
      <c r="F15" s="6">
        <v>0.21049999999999999</v>
      </c>
      <c r="G15" s="6">
        <v>8.0600000000000005E-2</v>
      </c>
      <c r="I15" s="6" t="s">
        <v>1399</v>
      </c>
      <c r="J15" s="6" t="s">
        <v>1398</v>
      </c>
      <c r="K15" s="6">
        <v>0.66700000000000004</v>
      </c>
      <c r="L15" s="6">
        <v>0.63970588235299997</v>
      </c>
      <c r="M15" s="6">
        <v>0.73539725445274695</v>
      </c>
      <c r="N15" s="6">
        <v>1</v>
      </c>
      <c r="O15" s="6">
        <v>0.49840000000000001</v>
      </c>
      <c r="P15" s="6"/>
      <c r="Q15" s="6"/>
      <c r="R15" s="6"/>
      <c r="S15" s="6">
        <v>0</v>
      </c>
      <c r="T15" s="6">
        <v>7.1248706380699994E-2</v>
      </c>
      <c r="U15" s="6">
        <v>0.37604403498799999</v>
      </c>
      <c r="V15" s="6">
        <v>0.31580000000000003</v>
      </c>
      <c r="W15" s="6">
        <v>0.19869999999999999</v>
      </c>
    </row>
    <row r="16" spans="1:23" x14ac:dyDescent="0.25">
      <c r="A16" t="s">
        <v>1239</v>
      </c>
      <c r="B16" t="s">
        <v>1254</v>
      </c>
      <c r="C16" s="6">
        <v>0</v>
      </c>
      <c r="D16" s="6">
        <v>0.36401098901099999</v>
      </c>
      <c r="E16" s="6">
        <v>5.8386028241968799E-2</v>
      </c>
      <c r="F16" s="6">
        <v>0.31580000000000003</v>
      </c>
      <c r="G16" s="6">
        <v>8.2600000000000007E-2</v>
      </c>
      <c r="I16" s="6" t="s">
        <v>1401</v>
      </c>
      <c r="J16" s="6" t="s">
        <v>1402</v>
      </c>
      <c r="K16" s="6">
        <v>0.65600000000000003</v>
      </c>
      <c r="L16" s="6">
        <v>0.85228407471300005</v>
      </c>
      <c r="M16" s="6">
        <v>0.86275087535491102</v>
      </c>
      <c r="N16" s="6">
        <v>0.79310000000000003</v>
      </c>
      <c r="O16" s="6">
        <v>0.49840000000000001</v>
      </c>
      <c r="P16" s="6"/>
      <c r="Q16" s="6"/>
      <c r="R16" s="6"/>
      <c r="S16" s="6">
        <v>0</v>
      </c>
      <c r="T16" s="6">
        <v>7.1248706380699994E-2</v>
      </c>
      <c r="U16" s="6">
        <v>0.37899456864999997</v>
      </c>
      <c r="V16" s="6">
        <v>0.21049999999999999</v>
      </c>
      <c r="W16" s="6">
        <v>0.15090000000000001</v>
      </c>
    </row>
    <row r="17" spans="1:23" x14ac:dyDescent="0.25">
      <c r="A17" t="s">
        <v>1239</v>
      </c>
      <c r="B17" t="s">
        <v>1255</v>
      </c>
      <c r="C17" s="6">
        <v>0</v>
      </c>
      <c r="D17" s="6">
        <v>0.345260989011</v>
      </c>
      <c r="E17" s="6">
        <v>7.1248706380699994E-2</v>
      </c>
      <c r="F17" s="6">
        <v>0.31580000000000003</v>
      </c>
      <c r="G17" s="6">
        <v>8.5199999999999998E-2</v>
      </c>
      <c r="I17" s="6" t="s">
        <v>1403</v>
      </c>
      <c r="J17" s="6" t="s">
        <v>1404</v>
      </c>
      <c r="K17" s="6">
        <v>0.65300000000000002</v>
      </c>
      <c r="L17" s="6">
        <v>0.867329804614</v>
      </c>
      <c r="M17" s="6">
        <v>0.74908475845186995</v>
      </c>
      <c r="N17" s="6">
        <v>0.76470000000000005</v>
      </c>
      <c r="O17" s="6">
        <v>0.49909999999999999</v>
      </c>
      <c r="P17" s="6"/>
      <c r="Q17" s="6"/>
      <c r="R17" s="6"/>
      <c r="S17" s="6">
        <v>0</v>
      </c>
      <c r="T17" s="6">
        <v>5.8386028241968799E-2</v>
      </c>
      <c r="U17" s="6">
        <v>0.36401098901099999</v>
      </c>
      <c r="V17" s="6">
        <v>0.31580000000000003</v>
      </c>
      <c r="W17" s="6">
        <v>0.2601</v>
      </c>
    </row>
    <row r="18" spans="1:23" x14ac:dyDescent="0.25">
      <c r="A18" t="s">
        <v>1239</v>
      </c>
      <c r="B18" t="s">
        <v>1256</v>
      </c>
      <c r="C18" s="6">
        <v>0</v>
      </c>
      <c r="D18" s="6">
        <v>0.29967654178199998</v>
      </c>
      <c r="E18" s="6">
        <v>7.1248706380699994E-2</v>
      </c>
      <c r="F18" s="6">
        <v>0.21049999999999999</v>
      </c>
      <c r="G18" s="6">
        <v>8.5300000000000001E-2</v>
      </c>
      <c r="I18" s="6" t="s">
        <v>1405</v>
      </c>
      <c r="J18" s="6" t="s">
        <v>1402</v>
      </c>
      <c r="K18" s="6">
        <v>0.65</v>
      </c>
      <c r="L18" s="6">
        <v>0.88734745072300003</v>
      </c>
      <c r="M18" s="6">
        <v>0.91404097204621004</v>
      </c>
      <c r="N18" s="6">
        <v>0.81820000000000004</v>
      </c>
      <c r="O18" s="6">
        <v>0.5171</v>
      </c>
      <c r="P18" s="6"/>
      <c r="Q18" s="6"/>
      <c r="R18" s="6"/>
      <c r="S18" s="6">
        <v>0</v>
      </c>
      <c r="T18" s="6">
        <v>7.1248706380699994E-2</v>
      </c>
      <c r="U18" s="6">
        <v>0.345260989011</v>
      </c>
      <c r="V18" s="6">
        <v>0.31580000000000003</v>
      </c>
      <c r="W18" s="6">
        <v>0.25559999999999999</v>
      </c>
    </row>
    <row r="19" spans="1:23" x14ac:dyDescent="0.25">
      <c r="A19" t="s">
        <v>1239</v>
      </c>
      <c r="B19" t="s">
        <v>1257</v>
      </c>
      <c r="C19" s="6">
        <v>0</v>
      </c>
      <c r="D19" s="6">
        <v>0.24139194139199999</v>
      </c>
      <c r="E19" s="6">
        <v>7.1248706380699994E-2</v>
      </c>
      <c r="F19" s="6">
        <v>0.21049999999999999</v>
      </c>
      <c r="G19" s="6">
        <v>8.6999999999999994E-2</v>
      </c>
      <c r="I19" s="6" t="s">
        <v>1406</v>
      </c>
      <c r="J19" s="6" t="s">
        <v>1401</v>
      </c>
      <c r="K19" s="6">
        <v>0.64200000000000002</v>
      </c>
      <c r="L19" s="6">
        <v>0.98941798941799997</v>
      </c>
      <c r="M19" s="6">
        <v>0.96600286273380398</v>
      </c>
      <c r="N19" s="6">
        <v>1</v>
      </c>
      <c r="O19" s="6">
        <v>0.54200000000000004</v>
      </c>
      <c r="P19" s="6"/>
      <c r="Q19" s="6"/>
      <c r="R19" s="6"/>
      <c r="S19" s="6">
        <v>0</v>
      </c>
      <c r="T19" s="6">
        <v>7.1248706380699994E-2</v>
      </c>
      <c r="U19" s="6">
        <v>0.29967654178199998</v>
      </c>
      <c r="V19" s="6">
        <v>0.21049999999999999</v>
      </c>
      <c r="W19" s="6">
        <v>0.1215</v>
      </c>
    </row>
    <row r="20" spans="1:23" x14ac:dyDescent="0.25">
      <c r="A20" t="s">
        <v>1239</v>
      </c>
      <c r="B20" t="s">
        <v>1258</v>
      </c>
      <c r="C20" s="6">
        <v>0</v>
      </c>
      <c r="D20" s="6">
        <v>0.256391941392</v>
      </c>
      <c r="E20" s="6">
        <v>0.10249220228870599</v>
      </c>
      <c r="F20" s="6">
        <v>0.21049999999999999</v>
      </c>
      <c r="G20" s="6">
        <v>9.0899999999999995E-2</v>
      </c>
      <c r="I20" s="6" t="s">
        <v>1401</v>
      </c>
      <c r="J20" s="6" t="s">
        <v>1407</v>
      </c>
      <c r="K20" s="6">
        <v>0.64200000000000002</v>
      </c>
      <c r="L20" s="6">
        <v>1</v>
      </c>
      <c r="M20" s="6">
        <v>1</v>
      </c>
      <c r="N20" s="6">
        <v>1</v>
      </c>
      <c r="O20" s="6">
        <v>0.54279999999999995</v>
      </c>
      <c r="P20" s="6"/>
      <c r="Q20" s="6"/>
      <c r="R20" s="6"/>
      <c r="S20" s="6">
        <v>0</v>
      </c>
      <c r="T20" s="6">
        <v>7.1248706380699994E-2</v>
      </c>
      <c r="U20" s="6">
        <v>0.24139194139199999</v>
      </c>
      <c r="V20" s="6">
        <v>0.21049999999999999</v>
      </c>
      <c r="W20" s="6">
        <v>0.15090000000000001</v>
      </c>
    </row>
    <row r="21" spans="1:23" x14ac:dyDescent="0.25">
      <c r="A21" t="s">
        <v>1239</v>
      </c>
      <c r="B21" t="s">
        <v>1259</v>
      </c>
      <c r="C21" s="6">
        <v>0</v>
      </c>
      <c r="D21" s="6">
        <v>0.41116419812100002</v>
      </c>
      <c r="E21" s="6">
        <v>7.1248706380699994E-2</v>
      </c>
      <c r="F21" s="6">
        <v>0.31580000000000003</v>
      </c>
      <c r="G21" s="6">
        <v>9.3700000000000006E-2</v>
      </c>
      <c r="I21" s="6" t="s">
        <v>1401</v>
      </c>
      <c r="J21" s="6" t="s">
        <v>1408</v>
      </c>
      <c r="K21" s="6">
        <v>0.64200000000000002</v>
      </c>
      <c r="L21" s="6">
        <v>1</v>
      </c>
      <c r="M21" s="6">
        <v>1</v>
      </c>
      <c r="N21" s="6">
        <v>1</v>
      </c>
      <c r="O21" s="6">
        <v>0.55789999999999995</v>
      </c>
      <c r="P21" s="6"/>
      <c r="Q21" s="6"/>
      <c r="R21" s="6"/>
      <c r="S21" s="6">
        <v>0</v>
      </c>
      <c r="T21" s="6">
        <v>0.10249220228870599</v>
      </c>
      <c r="U21" s="6">
        <v>0.256391941392</v>
      </c>
      <c r="V21" s="6">
        <v>0.21049999999999999</v>
      </c>
      <c r="W21" s="6">
        <v>0.13830000000000001</v>
      </c>
    </row>
    <row r="22" spans="1:23" x14ac:dyDescent="0.25">
      <c r="A22" t="s">
        <v>1239</v>
      </c>
      <c r="B22" t="s">
        <v>1260</v>
      </c>
      <c r="C22" s="6">
        <v>0</v>
      </c>
      <c r="D22" s="6">
        <v>0.385836385836</v>
      </c>
      <c r="E22" s="6">
        <v>6.2258620743040102E-2</v>
      </c>
      <c r="F22" s="6">
        <v>0.21049999999999999</v>
      </c>
      <c r="G22" s="6">
        <v>9.5299999999999996E-2</v>
      </c>
      <c r="I22" s="6" t="s">
        <v>1401</v>
      </c>
      <c r="J22" s="6" t="s">
        <v>1409</v>
      </c>
      <c r="K22" s="6">
        <v>0.64200000000000002</v>
      </c>
      <c r="L22" s="6">
        <v>0.974025974026</v>
      </c>
      <c r="M22" s="6">
        <v>0.86527086534323905</v>
      </c>
      <c r="N22" s="6">
        <v>1</v>
      </c>
      <c r="O22" s="6">
        <v>0.55810000000000004</v>
      </c>
      <c r="P22" s="6"/>
      <c r="Q22" s="6"/>
      <c r="R22" s="6"/>
      <c r="S22" s="6">
        <v>0</v>
      </c>
      <c r="T22" s="6">
        <v>7.1248706380699994E-2</v>
      </c>
      <c r="U22" s="6">
        <v>0.41116419812100002</v>
      </c>
      <c r="V22" s="6">
        <v>0.31580000000000003</v>
      </c>
      <c r="W22" s="6">
        <v>0.19470000000000001</v>
      </c>
    </row>
    <row r="23" spans="1:23" x14ac:dyDescent="0.25">
      <c r="A23" t="s">
        <v>1239</v>
      </c>
      <c r="B23" t="s">
        <v>1261</v>
      </c>
      <c r="C23" s="6">
        <v>0</v>
      </c>
      <c r="D23" s="6">
        <v>0.35989010988999998</v>
      </c>
      <c r="E23" s="6">
        <v>7.1248706380699994E-2</v>
      </c>
      <c r="F23" s="6">
        <v>0.21049999999999999</v>
      </c>
      <c r="G23" s="6">
        <v>9.8400000000000001E-2</v>
      </c>
      <c r="I23" s="6" t="s">
        <v>1401</v>
      </c>
      <c r="J23" s="6" t="s">
        <v>1406</v>
      </c>
      <c r="K23" s="6">
        <v>0.64200000000000002</v>
      </c>
      <c r="L23" s="6">
        <v>0.98941798941799997</v>
      </c>
      <c r="M23" s="6">
        <v>0.96600286273380398</v>
      </c>
      <c r="N23" s="6">
        <v>1</v>
      </c>
      <c r="O23" s="6">
        <v>0.56120000000000003</v>
      </c>
      <c r="P23" s="6"/>
      <c r="Q23" s="6"/>
      <c r="R23" s="6"/>
      <c r="S23" s="6">
        <v>0</v>
      </c>
      <c r="T23" s="6">
        <v>6.2258620743040102E-2</v>
      </c>
      <c r="U23" s="6">
        <v>0.385836385836</v>
      </c>
      <c r="V23" s="6">
        <v>0.21049999999999999</v>
      </c>
      <c r="W23" s="6">
        <v>0.1489</v>
      </c>
    </row>
    <row r="24" spans="1:23" x14ac:dyDescent="0.25">
      <c r="A24" t="s">
        <v>1239</v>
      </c>
      <c r="B24" t="s">
        <v>1262</v>
      </c>
      <c r="C24" s="6">
        <v>0</v>
      </c>
      <c r="D24" s="6">
        <v>0.35805860805900003</v>
      </c>
      <c r="E24" s="6">
        <v>5.4014113887873499E-2</v>
      </c>
      <c r="F24" s="6">
        <v>0.33329999999999999</v>
      </c>
      <c r="G24" s="6">
        <v>0.11849999999999999</v>
      </c>
      <c r="I24" s="6" t="s">
        <v>1409</v>
      </c>
      <c r="J24" s="6" t="s">
        <v>1401</v>
      </c>
      <c r="K24" s="6">
        <v>0.64200000000000002</v>
      </c>
      <c r="L24" s="6">
        <v>0.974025974026</v>
      </c>
      <c r="M24" s="6">
        <v>0.86527086534323905</v>
      </c>
      <c r="N24" s="6">
        <v>1</v>
      </c>
      <c r="O24" s="6">
        <v>0.56120000000000003</v>
      </c>
      <c r="P24" s="6"/>
      <c r="Q24" s="6"/>
      <c r="R24" s="6"/>
      <c r="S24" s="6">
        <v>0</v>
      </c>
      <c r="T24" s="6">
        <v>7.1248706380699994E-2</v>
      </c>
      <c r="U24" s="6">
        <v>0.35989010988999998</v>
      </c>
      <c r="V24" s="6">
        <v>0.21049999999999999</v>
      </c>
      <c r="W24" s="6">
        <v>0.15090000000000001</v>
      </c>
    </row>
    <row r="25" spans="1:23" x14ac:dyDescent="0.25">
      <c r="A25" t="s">
        <v>1239</v>
      </c>
      <c r="B25" t="s">
        <v>1263</v>
      </c>
      <c r="C25" s="6">
        <v>0</v>
      </c>
      <c r="D25" s="6">
        <v>0.310103121516</v>
      </c>
      <c r="E25" s="6">
        <v>6.2258620743040102E-2</v>
      </c>
      <c r="F25" s="6">
        <v>0.1053</v>
      </c>
      <c r="G25" s="6">
        <v>0.1215</v>
      </c>
      <c r="I25" s="6" t="s">
        <v>1410</v>
      </c>
      <c r="J25" s="6" t="s">
        <v>1411</v>
      </c>
      <c r="K25" s="6">
        <v>0.64</v>
      </c>
      <c r="L25" s="6">
        <v>0.99446434791299998</v>
      </c>
      <c r="M25" s="6">
        <v>0.91058086886798595</v>
      </c>
      <c r="N25" s="6">
        <v>0.98480000000000001</v>
      </c>
      <c r="O25" s="6">
        <v>0.56220000000000003</v>
      </c>
      <c r="P25" s="6"/>
      <c r="Q25" s="6"/>
      <c r="R25" s="6"/>
      <c r="S25" s="6">
        <v>0</v>
      </c>
      <c r="T25" s="6">
        <v>5.4014113887873499E-2</v>
      </c>
      <c r="U25" s="6">
        <v>0.35805860805900003</v>
      </c>
      <c r="V25" s="6">
        <v>0.33329999999999999</v>
      </c>
      <c r="W25" s="6">
        <v>0.26490000000000002</v>
      </c>
    </row>
    <row r="26" spans="1:23" x14ac:dyDescent="0.25">
      <c r="A26" t="s">
        <v>1239</v>
      </c>
      <c r="B26" t="s">
        <v>1264</v>
      </c>
      <c r="C26" s="6">
        <v>0</v>
      </c>
      <c r="D26" s="6">
        <v>0.33424908424900002</v>
      </c>
      <c r="E26" s="6">
        <v>7.7427800939015703E-2</v>
      </c>
      <c r="F26" s="6">
        <v>0.28570000000000001</v>
      </c>
      <c r="G26" s="6">
        <v>0.1237</v>
      </c>
      <c r="I26" s="6" t="s">
        <v>1401</v>
      </c>
      <c r="J26" s="6" t="s">
        <v>1412</v>
      </c>
      <c r="K26" s="6">
        <v>0.63800000000000001</v>
      </c>
      <c r="L26" s="6">
        <v>0.95088715562899995</v>
      </c>
      <c r="M26" s="6">
        <v>0.83635546957932405</v>
      </c>
      <c r="N26" s="6">
        <v>0.98280000000000001</v>
      </c>
      <c r="O26" s="6">
        <v>0.57909999999999995</v>
      </c>
      <c r="P26" s="6"/>
      <c r="Q26" s="6"/>
      <c r="R26" s="6"/>
      <c r="S26" s="6">
        <v>0</v>
      </c>
      <c r="T26" s="6">
        <v>6.2258620743040102E-2</v>
      </c>
      <c r="U26" s="6">
        <v>0.310103121516</v>
      </c>
      <c r="V26" s="6">
        <v>0.1053</v>
      </c>
      <c r="W26" s="6">
        <v>7.5399999999999995E-2</v>
      </c>
    </row>
    <row r="27" spans="1:23" x14ac:dyDescent="0.25">
      <c r="A27" t="s">
        <v>1239</v>
      </c>
      <c r="B27" t="s">
        <v>1265</v>
      </c>
      <c r="C27" s="6">
        <v>0</v>
      </c>
      <c r="D27" s="6">
        <v>0.39377289377300001</v>
      </c>
      <c r="E27" s="6">
        <v>5.9156749928690099E-2</v>
      </c>
      <c r="F27" s="6">
        <v>0.5</v>
      </c>
      <c r="G27" s="6">
        <v>0.1249</v>
      </c>
      <c r="I27" s="6" t="s">
        <v>1413</v>
      </c>
      <c r="J27" s="6" t="s">
        <v>1411</v>
      </c>
      <c r="K27" s="6">
        <v>0.63300000000000001</v>
      </c>
      <c r="L27" s="6">
        <v>0.80628280206699998</v>
      </c>
      <c r="M27" s="6">
        <v>0.75609313335045103</v>
      </c>
      <c r="N27" s="6">
        <v>0.58930000000000005</v>
      </c>
      <c r="O27" s="6">
        <v>0.57999999999999996</v>
      </c>
      <c r="P27" s="6"/>
      <c r="Q27" s="6"/>
      <c r="R27" s="6"/>
      <c r="S27" s="6">
        <v>0</v>
      </c>
      <c r="T27" s="6">
        <v>7.7427800939015703E-2</v>
      </c>
      <c r="U27" s="6">
        <v>0.33424908424900002</v>
      </c>
      <c r="V27" s="6">
        <v>0.28570000000000001</v>
      </c>
      <c r="W27" s="6">
        <v>0.24529999999999999</v>
      </c>
    </row>
    <row r="28" spans="1:23" x14ac:dyDescent="0.25">
      <c r="A28" t="s">
        <v>1239</v>
      </c>
      <c r="B28" t="s">
        <v>1266</v>
      </c>
      <c r="C28" s="6">
        <v>0</v>
      </c>
      <c r="D28" s="6">
        <v>0.34523809523799998</v>
      </c>
      <c r="E28" s="6">
        <v>9.9635512909916693E-2</v>
      </c>
      <c r="F28" s="6">
        <v>0.30769999999999997</v>
      </c>
      <c r="G28" s="6">
        <v>0.1273</v>
      </c>
      <c r="I28" s="6" t="s">
        <v>1414</v>
      </c>
      <c r="J28" s="6" t="s">
        <v>1415</v>
      </c>
      <c r="K28" s="6">
        <v>0.63300000000000001</v>
      </c>
      <c r="L28" s="6">
        <v>0.56458333333300004</v>
      </c>
      <c r="M28" s="6">
        <v>0.87454237922593503</v>
      </c>
      <c r="N28" s="6">
        <v>0.82930000000000004</v>
      </c>
      <c r="O28" s="6">
        <v>0.5857</v>
      </c>
      <c r="P28" s="6"/>
      <c r="Q28" s="6"/>
      <c r="R28" s="6"/>
      <c r="S28" s="6">
        <v>0</v>
      </c>
      <c r="T28" s="6">
        <v>5.9156749928690099E-2</v>
      </c>
      <c r="U28" s="6">
        <v>0.39377289377300001</v>
      </c>
      <c r="V28" s="6">
        <v>0.5</v>
      </c>
      <c r="W28" s="6">
        <v>0.22939999999999999</v>
      </c>
    </row>
    <row r="29" spans="1:23" x14ac:dyDescent="0.25">
      <c r="A29" t="s">
        <v>1239</v>
      </c>
      <c r="B29" t="s">
        <v>1267</v>
      </c>
      <c r="C29" s="6">
        <v>0</v>
      </c>
      <c r="D29" s="6">
        <v>0.44040750915799998</v>
      </c>
      <c r="E29" s="6">
        <v>5.4014113887873499E-2</v>
      </c>
      <c r="F29" s="6">
        <v>0.52629999999999999</v>
      </c>
      <c r="G29" s="6">
        <v>0.1273</v>
      </c>
      <c r="I29" s="6" t="s">
        <v>1416</v>
      </c>
      <c r="J29" s="6" t="s">
        <v>1417</v>
      </c>
      <c r="K29" s="6">
        <v>0.6</v>
      </c>
      <c r="L29" s="6">
        <v>0.70992647058799996</v>
      </c>
      <c r="M29" s="6">
        <v>0.51601323599723403</v>
      </c>
      <c r="N29" s="6">
        <v>0.67859999999999998</v>
      </c>
      <c r="O29" s="6">
        <v>0.58689999999999998</v>
      </c>
      <c r="P29" s="6"/>
      <c r="Q29" s="6"/>
      <c r="R29" s="6"/>
      <c r="S29" s="6">
        <v>0</v>
      </c>
      <c r="T29" s="6">
        <v>9.9635512909916693E-2</v>
      </c>
      <c r="U29" s="6">
        <v>0.34523809523799998</v>
      </c>
      <c r="V29" s="6">
        <v>0.30769999999999997</v>
      </c>
      <c r="W29" s="6">
        <v>0.2545</v>
      </c>
    </row>
    <row r="30" spans="1:23" x14ac:dyDescent="0.25">
      <c r="A30" t="s">
        <v>1239</v>
      </c>
      <c r="B30" t="s">
        <v>1268</v>
      </c>
      <c r="C30" s="6">
        <v>0</v>
      </c>
      <c r="D30" s="6">
        <v>0.49848081742799999</v>
      </c>
      <c r="E30" s="6">
        <v>6.5066526851758996E-2</v>
      </c>
      <c r="F30" s="6">
        <v>0.68420000000000003</v>
      </c>
      <c r="G30" s="6">
        <v>0.13339999999999999</v>
      </c>
      <c r="I30" s="6" t="s">
        <v>1418</v>
      </c>
      <c r="J30" s="6" t="s">
        <v>1419</v>
      </c>
      <c r="K30" s="6">
        <v>0.6</v>
      </c>
      <c r="L30" s="6">
        <v>0.805555555556</v>
      </c>
      <c r="M30" s="6">
        <v>0.63315326102452296</v>
      </c>
      <c r="N30" s="6">
        <v>1</v>
      </c>
      <c r="O30" s="6">
        <v>0.58799999999999997</v>
      </c>
      <c r="P30" s="6"/>
      <c r="Q30" s="6"/>
      <c r="R30" s="6"/>
      <c r="S30" s="6">
        <v>0</v>
      </c>
      <c r="T30" s="6">
        <v>5.4014113887873499E-2</v>
      </c>
      <c r="U30" s="6">
        <v>0.44040750915799998</v>
      </c>
      <c r="V30" s="6">
        <v>0.52629999999999999</v>
      </c>
      <c r="W30" s="6">
        <v>0.45879999999999999</v>
      </c>
    </row>
    <row r="31" spans="1:23" x14ac:dyDescent="0.25">
      <c r="A31" t="s">
        <v>1239</v>
      </c>
      <c r="B31" t="s">
        <v>1268</v>
      </c>
      <c r="C31" s="6">
        <v>0</v>
      </c>
      <c r="D31" s="6">
        <v>0.49848081742799999</v>
      </c>
      <c r="E31" s="6">
        <v>6.5066526851758996E-2</v>
      </c>
      <c r="F31" s="6">
        <v>0.68420000000000003</v>
      </c>
      <c r="G31" s="6">
        <v>0.13500000000000001</v>
      </c>
      <c r="I31" s="6" t="s">
        <v>1420</v>
      </c>
      <c r="J31" s="6" t="s">
        <v>1421</v>
      </c>
      <c r="K31" s="6">
        <v>0.6</v>
      </c>
      <c r="L31" s="6">
        <v>0.585996732026</v>
      </c>
      <c r="M31" s="6">
        <v>0.46322183970611303</v>
      </c>
      <c r="N31" s="6">
        <v>0.6552</v>
      </c>
      <c r="O31" s="6">
        <v>0.6099</v>
      </c>
      <c r="P31" s="6"/>
      <c r="Q31" s="6"/>
      <c r="R31" s="6"/>
      <c r="S31" s="6">
        <v>0</v>
      </c>
      <c r="T31" s="6">
        <v>6.5066526851758996E-2</v>
      </c>
      <c r="U31" s="6">
        <v>0.49848081742799999</v>
      </c>
      <c r="V31" s="6">
        <v>0.68420000000000003</v>
      </c>
      <c r="W31" s="6">
        <v>0.49030000000000001</v>
      </c>
    </row>
    <row r="32" spans="1:23" x14ac:dyDescent="0.25">
      <c r="A32" t="s">
        <v>1239</v>
      </c>
      <c r="B32" t="s">
        <v>1269</v>
      </c>
      <c r="C32" s="6">
        <v>0</v>
      </c>
      <c r="D32" s="6">
        <v>0.29139194139199998</v>
      </c>
      <c r="E32" s="6">
        <v>5.4014113887873499E-2</v>
      </c>
      <c r="F32" s="6">
        <v>0.15379999999999999</v>
      </c>
      <c r="G32" s="6">
        <v>0.13639999999999999</v>
      </c>
      <c r="I32" s="6" t="s">
        <v>1420</v>
      </c>
      <c r="J32" s="6" t="s">
        <v>1422</v>
      </c>
      <c r="K32" s="6">
        <v>0.6</v>
      </c>
      <c r="L32" s="6">
        <v>0.60714869280999995</v>
      </c>
      <c r="M32" s="6">
        <v>0.51601323599723403</v>
      </c>
      <c r="N32" s="6">
        <v>0.6552</v>
      </c>
      <c r="O32" s="6">
        <v>0.61819999999999997</v>
      </c>
      <c r="P32" s="6"/>
      <c r="Q32" s="6"/>
      <c r="R32" s="6"/>
      <c r="S32" s="6">
        <v>0</v>
      </c>
      <c r="T32" s="6">
        <v>6.5066526851758996E-2</v>
      </c>
      <c r="U32" s="6">
        <v>0.49848081742799999</v>
      </c>
      <c r="V32" s="6">
        <v>0.68420000000000003</v>
      </c>
      <c r="W32" s="6">
        <v>0.49030000000000001</v>
      </c>
    </row>
    <row r="33" spans="1:23" x14ac:dyDescent="0.25">
      <c r="A33" t="s">
        <v>1239</v>
      </c>
      <c r="B33" t="s">
        <v>1270</v>
      </c>
      <c r="C33" s="6">
        <v>0</v>
      </c>
      <c r="D33" s="6">
        <v>0.21696091898299999</v>
      </c>
      <c r="E33" s="6">
        <v>5.4014113887873499E-2</v>
      </c>
      <c r="F33" s="6">
        <v>0.1053</v>
      </c>
      <c r="G33" s="6">
        <v>0.13830000000000001</v>
      </c>
      <c r="I33" s="6" t="s">
        <v>1420</v>
      </c>
      <c r="J33" s="6" t="s">
        <v>1423</v>
      </c>
      <c r="K33" s="6">
        <v>0.6</v>
      </c>
      <c r="L33" s="6">
        <v>0.60714869280999995</v>
      </c>
      <c r="M33" s="6">
        <v>0.51601323599723403</v>
      </c>
      <c r="N33" s="6">
        <v>0.6552</v>
      </c>
      <c r="O33" s="6">
        <v>0.62309999999999999</v>
      </c>
      <c r="P33" s="6"/>
      <c r="Q33" s="6"/>
      <c r="R33" s="6"/>
      <c r="S33" s="6">
        <v>0</v>
      </c>
      <c r="T33" s="6">
        <v>5.4014113887873499E-2</v>
      </c>
      <c r="U33" s="6">
        <v>0.29139194139199998</v>
      </c>
      <c r="V33" s="6">
        <v>0.15379999999999999</v>
      </c>
      <c r="W33" s="6">
        <v>0.1273</v>
      </c>
    </row>
    <row r="34" spans="1:23" x14ac:dyDescent="0.25">
      <c r="A34" t="s">
        <v>1239</v>
      </c>
      <c r="B34" t="s">
        <v>1271</v>
      </c>
      <c r="C34" s="6">
        <v>0</v>
      </c>
      <c r="D34" s="6">
        <v>0.31866466866499998</v>
      </c>
      <c r="E34" s="6">
        <v>6.2258620743040102E-2</v>
      </c>
      <c r="F34" s="6">
        <v>0.21049999999999999</v>
      </c>
      <c r="G34" s="6">
        <v>0.13830000000000001</v>
      </c>
      <c r="I34" s="6" t="s">
        <v>1424</v>
      </c>
      <c r="J34" s="6" t="s">
        <v>1425</v>
      </c>
      <c r="K34" s="6">
        <v>0.6</v>
      </c>
      <c r="L34" s="6">
        <v>1</v>
      </c>
      <c r="M34" s="6">
        <v>1</v>
      </c>
      <c r="N34" s="6">
        <v>1</v>
      </c>
      <c r="O34" s="6">
        <v>0.62370000000000003</v>
      </c>
      <c r="P34" s="6"/>
      <c r="Q34" s="6"/>
      <c r="R34" s="6"/>
      <c r="S34" s="6">
        <v>0</v>
      </c>
      <c r="T34" s="6">
        <v>5.4014113887873499E-2</v>
      </c>
      <c r="U34" s="6">
        <v>0.21696091898299999</v>
      </c>
      <c r="V34" s="6">
        <v>0.1053</v>
      </c>
      <c r="W34" s="6">
        <v>7.0000000000000007E-2</v>
      </c>
    </row>
    <row r="35" spans="1:23" x14ac:dyDescent="0.25">
      <c r="A35" t="s">
        <v>1239</v>
      </c>
      <c r="B35" t="s">
        <v>1272</v>
      </c>
      <c r="C35" s="6">
        <v>0</v>
      </c>
      <c r="D35" s="6">
        <v>0.578296703297</v>
      </c>
      <c r="E35" s="6">
        <v>8.7146758655374496E-2</v>
      </c>
      <c r="F35" s="6">
        <v>1</v>
      </c>
      <c r="G35" s="6">
        <v>0.13830000000000001</v>
      </c>
      <c r="I35" s="6" t="s">
        <v>1424</v>
      </c>
      <c r="J35" s="6" t="s">
        <v>1426</v>
      </c>
      <c r="K35" s="6">
        <v>0.6</v>
      </c>
      <c r="L35" s="6">
        <v>0.96428571428599996</v>
      </c>
      <c r="M35" s="6">
        <v>0.75581349123477104</v>
      </c>
      <c r="N35" s="6">
        <v>1</v>
      </c>
      <c r="O35" s="6">
        <v>0.62370000000000003</v>
      </c>
      <c r="P35" s="6"/>
      <c r="Q35" s="6"/>
      <c r="R35" s="6"/>
      <c r="S35" s="6">
        <v>0</v>
      </c>
      <c r="T35" s="6">
        <v>6.2258620743040102E-2</v>
      </c>
      <c r="U35" s="6">
        <v>0.31866466866499998</v>
      </c>
      <c r="V35" s="6">
        <v>0.21049999999999999</v>
      </c>
      <c r="W35" s="6">
        <v>0.1913</v>
      </c>
    </row>
    <row r="36" spans="1:23" x14ac:dyDescent="0.25">
      <c r="A36" t="s">
        <v>1239</v>
      </c>
      <c r="B36" t="s">
        <v>1273</v>
      </c>
      <c r="C36" s="6">
        <v>0</v>
      </c>
      <c r="D36" s="6">
        <v>0.351709401709</v>
      </c>
      <c r="E36" s="6">
        <v>6.5066526851758996E-2</v>
      </c>
      <c r="F36" s="6">
        <v>0.21049999999999999</v>
      </c>
      <c r="G36" s="6">
        <v>0.1416</v>
      </c>
      <c r="I36" s="6" t="s">
        <v>1424</v>
      </c>
      <c r="J36" s="6" t="s">
        <v>1420</v>
      </c>
      <c r="K36" s="6">
        <v>0.6</v>
      </c>
      <c r="L36" s="6">
        <v>0.70972222222199999</v>
      </c>
      <c r="M36" s="6">
        <v>0.63315326102452296</v>
      </c>
      <c r="N36" s="6">
        <v>1</v>
      </c>
      <c r="O36" s="6">
        <v>0.63039999999999996</v>
      </c>
      <c r="P36" s="6"/>
      <c r="Q36" s="6"/>
      <c r="R36" s="6"/>
      <c r="S36" s="6">
        <v>0</v>
      </c>
      <c r="T36" s="6">
        <v>8.7146758655374496E-2</v>
      </c>
      <c r="U36" s="6">
        <v>0.578296703297</v>
      </c>
      <c r="V36" s="6">
        <v>1</v>
      </c>
      <c r="W36" s="6">
        <v>0.22939999999999999</v>
      </c>
    </row>
    <row r="37" spans="1:23" x14ac:dyDescent="0.25">
      <c r="A37" t="s">
        <v>1239</v>
      </c>
      <c r="B37" t="s">
        <v>1274</v>
      </c>
      <c r="C37" s="6">
        <v>0</v>
      </c>
      <c r="D37" s="6">
        <v>0.349328449328</v>
      </c>
      <c r="E37" s="6">
        <v>6.2258620743040102E-2</v>
      </c>
      <c r="F37" s="6">
        <v>0.21049999999999999</v>
      </c>
      <c r="G37" s="6">
        <v>0.1416</v>
      </c>
      <c r="I37" s="6" t="s">
        <v>1420</v>
      </c>
      <c r="J37" s="6" t="s">
        <v>1427</v>
      </c>
      <c r="K37" s="6">
        <v>0.6</v>
      </c>
      <c r="L37" s="6">
        <v>0.95138888888899997</v>
      </c>
      <c r="M37" s="6">
        <v>0.510097811786132</v>
      </c>
      <c r="N37" s="6">
        <v>0.96299999999999997</v>
      </c>
      <c r="O37" s="6">
        <v>0.63470000000000004</v>
      </c>
      <c r="P37" s="6"/>
      <c r="Q37" s="6"/>
      <c r="R37" s="6"/>
      <c r="S37" s="6">
        <v>0</v>
      </c>
      <c r="T37" s="6">
        <v>6.5066526851758996E-2</v>
      </c>
      <c r="U37" s="6">
        <v>0.351709401709</v>
      </c>
      <c r="V37" s="6">
        <v>0.21049999999999999</v>
      </c>
      <c r="W37" s="6">
        <v>0.1913</v>
      </c>
    </row>
    <row r="38" spans="1:23" x14ac:dyDescent="0.25">
      <c r="A38" t="s">
        <v>1239</v>
      </c>
      <c r="B38" t="s">
        <v>1275</v>
      </c>
      <c r="C38" s="6">
        <v>0</v>
      </c>
      <c r="D38" s="6">
        <v>0.37393162393200002</v>
      </c>
      <c r="E38" s="6">
        <v>5.7421540808300198E-2</v>
      </c>
      <c r="F38" s="6">
        <v>0.22220000000000001</v>
      </c>
      <c r="G38" s="6">
        <v>0.14510000000000001</v>
      </c>
      <c r="I38" s="6" t="s">
        <v>1428</v>
      </c>
      <c r="J38" s="6" t="s">
        <v>1429</v>
      </c>
      <c r="K38" s="6">
        <v>0.6</v>
      </c>
      <c r="L38" s="6">
        <v>1</v>
      </c>
      <c r="M38" s="6">
        <v>1</v>
      </c>
      <c r="N38" s="6">
        <v>1</v>
      </c>
      <c r="O38" s="6">
        <v>0.6542</v>
      </c>
      <c r="P38" s="6"/>
      <c r="Q38" s="6"/>
      <c r="R38" s="6"/>
      <c r="S38" s="6">
        <v>0</v>
      </c>
      <c r="T38" s="6">
        <v>6.2258620743040102E-2</v>
      </c>
      <c r="U38" s="6">
        <v>0.349328449328</v>
      </c>
      <c r="V38" s="6">
        <v>0.21049999999999999</v>
      </c>
      <c r="W38" s="6">
        <v>0.18729999999999999</v>
      </c>
    </row>
    <row r="39" spans="1:23" x14ac:dyDescent="0.25">
      <c r="A39" t="s">
        <v>1239</v>
      </c>
      <c r="B39" t="s">
        <v>1276</v>
      </c>
      <c r="C39" s="6">
        <v>0</v>
      </c>
      <c r="D39" s="6">
        <v>0.24793956044000001</v>
      </c>
      <c r="E39" s="6">
        <v>6.2258620743040102E-2</v>
      </c>
      <c r="F39" s="6">
        <v>0.15790000000000001</v>
      </c>
      <c r="G39" s="6">
        <v>0.1489</v>
      </c>
      <c r="I39" s="6" t="s">
        <v>1430</v>
      </c>
      <c r="J39" s="6" t="s">
        <v>1420</v>
      </c>
      <c r="K39" s="6">
        <v>0.6</v>
      </c>
      <c r="L39" s="6">
        <v>0.48749999999999999</v>
      </c>
      <c r="M39" s="6">
        <v>0.46322183970611303</v>
      </c>
      <c r="N39" s="6">
        <v>0.6552</v>
      </c>
      <c r="O39" s="6">
        <v>0.6542</v>
      </c>
      <c r="P39" s="6"/>
      <c r="Q39" s="6"/>
      <c r="R39" s="6"/>
      <c r="S39" s="6">
        <v>0</v>
      </c>
      <c r="T39" s="6">
        <v>5.7421540808300198E-2</v>
      </c>
      <c r="U39" s="6">
        <v>0.37393162393200002</v>
      </c>
      <c r="V39" s="6">
        <v>0.22220000000000001</v>
      </c>
      <c r="W39" s="6">
        <v>0.21629999999999999</v>
      </c>
    </row>
    <row r="40" spans="1:23" x14ac:dyDescent="0.25">
      <c r="A40" t="s">
        <v>1239</v>
      </c>
      <c r="B40" t="s">
        <v>1277</v>
      </c>
      <c r="C40" s="6">
        <v>0</v>
      </c>
      <c r="D40" s="6">
        <v>0.578296703297</v>
      </c>
      <c r="E40" s="6">
        <v>0.10249220228870599</v>
      </c>
      <c r="F40" s="6">
        <v>1</v>
      </c>
      <c r="G40" s="6">
        <v>0.1489</v>
      </c>
      <c r="I40" s="6" t="s">
        <v>1431</v>
      </c>
      <c r="J40" s="6" t="s">
        <v>1432</v>
      </c>
      <c r="K40" s="6">
        <v>0.6</v>
      </c>
      <c r="L40" s="6">
        <v>0.96666666666699996</v>
      </c>
      <c r="M40" s="6">
        <v>0.672787999166918</v>
      </c>
      <c r="N40" s="6">
        <v>0.96299999999999997</v>
      </c>
      <c r="O40" s="6">
        <v>0.66210000000000002</v>
      </c>
      <c r="P40" s="6"/>
      <c r="Q40" s="6"/>
      <c r="R40" s="6"/>
      <c r="S40" s="6">
        <v>0</v>
      </c>
      <c r="T40" s="6">
        <v>6.2258620743040102E-2</v>
      </c>
      <c r="U40" s="6">
        <v>0.24793956044000001</v>
      </c>
      <c r="V40" s="6">
        <v>0.15790000000000001</v>
      </c>
      <c r="W40" s="6">
        <v>0.13500000000000001</v>
      </c>
    </row>
    <row r="41" spans="1:23" x14ac:dyDescent="0.25">
      <c r="A41" t="s">
        <v>1239</v>
      </c>
      <c r="B41" t="s">
        <v>1278</v>
      </c>
      <c r="C41" s="6">
        <v>0</v>
      </c>
      <c r="D41" s="6">
        <v>0.30128205128199997</v>
      </c>
      <c r="E41" s="6">
        <v>5.4014113887873499E-2</v>
      </c>
      <c r="F41" s="6">
        <v>0.21049999999999999</v>
      </c>
      <c r="G41" s="6">
        <v>0.15090000000000001</v>
      </c>
      <c r="I41" s="6" t="s">
        <v>1433</v>
      </c>
      <c r="J41" s="6" t="s">
        <v>1434</v>
      </c>
      <c r="K41" s="6">
        <v>0.6</v>
      </c>
      <c r="L41" s="6">
        <v>0.8</v>
      </c>
      <c r="M41" s="6">
        <v>0.70996643160337203</v>
      </c>
      <c r="N41" s="6">
        <v>1</v>
      </c>
      <c r="O41" s="6">
        <v>0.66559999999999997</v>
      </c>
      <c r="P41" s="6"/>
      <c r="Q41" s="6"/>
      <c r="R41" s="6"/>
      <c r="S41" s="6">
        <v>0</v>
      </c>
      <c r="T41" s="6">
        <v>0.10249220228870599</v>
      </c>
      <c r="U41" s="6">
        <v>0.578296703297</v>
      </c>
      <c r="V41" s="6">
        <v>1</v>
      </c>
      <c r="W41" s="6">
        <v>0.22939999999999999</v>
      </c>
    </row>
    <row r="42" spans="1:23" x14ac:dyDescent="0.25">
      <c r="A42" t="s">
        <v>1239</v>
      </c>
      <c r="B42" t="s">
        <v>1279</v>
      </c>
      <c r="C42" s="6">
        <v>0</v>
      </c>
      <c r="D42" s="6">
        <v>0.578296703297</v>
      </c>
      <c r="E42" s="6">
        <v>0.11196786641006599</v>
      </c>
      <c r="F42" s="6">
        <v>1</v>
      </c>
      <c r="G42" s="6">
        <v>0.15090000000000001</v>
      </c>
      <c r="I42" s="6" t="s">
        <v>1435</v>
      </c>
      <c r="J42" s="6" t="s">
        <v>1430</v>
      </c>
      <c r="K42" s="6">
        <v>0.6</v>
      </c>
      <c r="L42" s="6">
        <v>0.77777777777799995</v>
      </c>
      <c r="M42" s="6">
        <v>0.63315326102452296</v>
      </c>
      <c r="N42" s="6">
        <v>1</v>
      </c>
      <c r="O42" s="6">
        <v>0.66739999999999999</v>
      </c>
      <c r="P42" s="6"/>
      <c r="Q42" s="6"/>
      <c r="R42" s="6"/>
      <c r="S42" s="6">
        <v>0</v>
      </c>
      <c r="T42" s="6">
        <v>5.4014113887873499E-2</v>
      </c>
      <c r="U42" s="6">
        <v>0.30128205128199997</v>
      </c>
      <c r="V42" s="6">
        <v>0.21049999999999999</v>
      </c>
      <c r="W42" s="6">
        <v>0.15740000000000001</v>
      </c>
    </row>
    <row r="43" spans="1:23" x14ac:dyDescent="0.25">
      <c r="A43" t="s">
        <v>1239</v>
      </c>
      <c r="B43" t="s">
        <v>1280</v>
      </c>
      <c r="C43" s="6">
        <v>0</v>
      </c>
      <c r="D43" s="6">
        <v>0.578296703297</v>
      </c>
      <c r="E43" s="6">
        <v>8.7053015684953897E-2</v>
      </c>
      <c r="F43" s="6">
        <v>1</v>
      </c>
      <c r="G43" s="6">
        <v>0.15090000000000001</v>
      </c>
      <c r="I43" s="6" t="s">
        <v>1436</v>
      </c>
      <c r="J43" s="6" t="s">
        <v>1429</v>
      </c>
      <c r="K43" s="6">
        <v>0.6</v>
      </c>
      <c r="L43" s="6">
        <v>1</v>
      </c>
      <c r="M43" s="6">
        <v>1</v>
      </c>
      <c r="N43" s="6">
        <v>1</v>
      </c>
      <c r="O43" s="6">
        <v>0.6724</v>
      </c>
      <c r="P43" s="6"/>
      <c r="Q43" s="6"/>
      <c r="R43" s="6"/>
      <c r="S43" s="6">
        <v>0</v>
      </c>
      <c r="T43" s="6">
        <v>0.11196786641006599</v>
      </c>
      <c r="U43" s="6">
        <v>0.578296703297</v>
      </c>
      <c r="V43" s="6">
        <v>1</v>
      </c>
      <c r="W43" s="6">
        <v>0.22939999999999999</v>
      </c>
    </row>
    <row r="44" spans="1:23" x14ac:dyDescent="0.25">
      <c r="A44" t="s">
        <v>1239</v>
      </c>
      <c r="B44" t="s">
        <v>1281</v>
      </c>
      <c r="C44" s="6">
        <v>0</v>
      </c>
      <c r="D44" s="6">
        <v>0.578296703297</v>
      </c>
      <c r="E44" s="6">
        <v>6.2258620743040102E-2</v>
      </c>
      <c r="F44" s="6">
        <v>1</v>
      </c>
      <c r="G44" s="6">
        <v>0.15090000000000001</v>
      </c>
      <c r="I44" s="6" t="s">
        <v>1436</v>
      </c>
      <c r="J44" s="6" t="s">
        <v>1437</v>
      </c>
      <c r="K44" s="6">
        <v>0.6</v>
      </c>
      <c r="L44" s="6">
        <v>1</v>
      </c>
      <c r="M44" s="6">
        <v>1</v>
      </c>
      <c r="N44" s="6">
        <v>1</v>
      </c>
      <c r="O44" s="6">
        <v>0.68179999999999996</v>
      </c>
      <c r="P44" s="6"/>
      <c r="Q44" s="6"/>
      <c r="R44" s="6"/>
      <c r="S44" s="6">
        <v>0</v>
      </c>
      <c r="T44" s="6">
        <v>8.7053015684953897E-2</v>
      </c>
      <c r="U44" s="6">
        <v>0.578296703297</v>
      </c>
      <c r="V44" s="6">
        <v>1</v>
      </c>
      <c r="W44" s="6">
        <v>0.22939999999999999</v>
      </c>
    </row>
    <row r="45" spans="1:23" x14ac:dyDescent="0.25">
      <c r="A45" t="s">
        <v>1239</v>
      </c>
      <c r="B45" t="s">
        <v>1282</v>
      </c>
      <c r="C45" s="6">
        <v>0</v>
      </c>
      <c r="D45" s="6">
        <v>0.38424908424900001</v>
      </c>
      <c r="E45" s="6">
        <v>5.4014113887873499E-2</v>
      </c>
      <c r="F45" s="6">
        <v>0.25</v>
      </c>
      <c r="G45" s="6">
        <v>0.15090000000000001</v>
      </c>
      <c r="I45" s="6" t="s">
        <v>1438</v>
      </c>
      <c r="J45" s="6" t="s">
        <v>1426</v>
      </c>
      <c r="K45" s="6">
        <v>0.6</v>
      </c>
      <c r="L45" s="6">
        <v>0.96428571428599996</v>
      </c>
      <c r="M45" s="6">
        <v>0.75581349123477104</v>
      </c>
      <c r="N45" s="6">
        <v>1</v>
      </c>
      <c r="O45" s="6">
        <v>0.68279999999999996</v>
      </c>
      <c r="P45" s="6"/>
      <c r="Q45" s="6"/>
      <c r="R45" s="6"/>
      <c r="S45" s="6">
        <v>0</v>
      </c>
      <c r="T45" s="6">
        <v>6.2258620743040102E-2</v>
      </c>
      <c r="U45" s="6">
        <v>0.578296703297</v>
      </c>
      <c r="V45" s="6">
        <v>1</v>
      </c>
      <c r="W45" s="6">
        <v>0.22939999999999999</v>
      </c>
    </row>
    <row r="46" spans="1:23" x14ac:dyDescent="0.25">
      <c r="A46" t="s">
        <v>1239</v>
      </c>
      <c r="B46" t="s">
        <v>1283</v>
      </c>
      <c r="C46" s="6">
        <v>0</v>
      </c>
      <c r="D46" s="6">
        <v>0.27139194139200001</v>
      </c>
      <c r="E46" s="6">
        <v>5.61150461051775E-2</v>
      </c>
      <c r="F46" s="6">
        <v>0.33329999999999999</v>
      </c>
      <c r="G46" s="6">
        <v>0.15290000000000001</v>
      </c>
      <c r="I46" s="6" t="s">
        <v>1438</v>
      </c>
      <c r="J46" s="6" t="s">
        <v>1420</v>
      </c>
      <c r="K46" s="6">
        <v>0.6</v>
      </c>
      <c r="L46" s="6">
        <v>0.70972222222199999</v>
      </c>
      <c r="M46" s="6">
        <v>0.63315326102452296</v>
      </c>
      <c r="N46" s="6">
        <v>1</v>
      </c>
      <c r="O46" s="6">
        <v>0.68459999999999999</v>
      </c>
      <c r="P46" s="6"/>
      <c r="Q46" s="6"/>
      <c r="R46" s="6"/>
      <c r="S46" s="6">
        <v>0</v>
      </c>
      <c r="T46" s="6">
        <v>5.4014113887873499E-2</v>
      </c>
      <c r="U46" s="6">
        <v>0.38424908424900001</v>
      </c>
      <c r="V46" s="6">
        <v>0.25</v>
      </c>
      <c r="W46" s="6">
        <v>0.19869999999999999</v>
      </c>
    </row>
    <row r="47" spans="1:23" x14ac:dyDescent="0.25">
      <c r="A47" t="s">
        <v>1239</v>
      </c>
      <c r="B47" t="s">
        <v>1284</v>
      </c>
      <c r="C47" s="6">
        <v>0</v>
      </c>
      <c r="D47" s="6">
        <v>0.578296703297</v>
      </c>
      <c r="E47" s="6">
        <v>9.6162425099489801E-2</v>
      </c>
      <c r="F47" s="6">
        <v>1</v>
      </c>
      <c r="G47" s="6">
        <v>0.15509999999999999</v>
      </c>
      <c r="I47" s="6" t="s">
        <v>1439</v>
      </c>
      <c r="J47" s="6" t="s">
        <v>1440</v>
      </c>
      <c r="K47" s="6">
        <v>0.6</v>
      </c>
      <c r="L47" s="6">
        <v>0.78333333333300004</v>
      </c>
      <c r="M47" s="6">
        <v>0.75581349123477104</v>
      </c>
      <c r="N47" s="6">
        <v>1</v>
      </c>
      <c r="O47" s="6">
        <v>0.68700000000000006</v>
      </c>
      <c r="P47" s="6"/>
      <c r="Q47" s="6"/>
      <c r="R47" s="6"/>
      <c r="S47" s="6">
        <v>0</v>
      </c>
      <c r="T47" s="6">
        <v>5.61150461051775E-2</v>
      </c>
      <c r="U47" s="6">
        <v>0.27139194139200001</v>
      </c>
      <c r="V47" s="6">
        <v>0.33329999999999999</v>
      </c>
      <c r="W47" s="6">
        <v>0.26490000000000002</v>
      </c>
    </row>
    <row r="48" spans="1:23" x14ac:dyDescent="0.25">
      <c r="A48" t="s">
        <v>1239</v>
      </c>
      <c r="B48" t="s">
        <v>1285</v>
      </c>
      <c r="C48" s="6">
        <v>0</v>
      </c>
      <c r="D48" s="6">
        <v>0.578296703297</v>
      </c>
      <c r="E48" s="6">
        <v>8.3391799104860304E-2</v>
      </c>
      <c r="F48" s="6">
        <v>1</v>
      </c>
      <c r="G48" s="6">
        <v>0.15740000000000001</v>
      </c>
      <c r="I48" s="6" t="s">
        <v>1441</v>
      </c>
      <c r="J48" s="6" t="s">
        <v>1442</v>
      </c>
      <c r="K48" s="6">
        <v>0.6</v>
      </c>
      <c r="L48" s="6">
        <v>1</v>
      </c>
      <c r="M48" s="6">
        <v>1</v>
      </c>
      <c r="N48" s="6">
        <v>1</v>
      </c>
      <c r="O48" s="6">
        <v>0.68920000000000003</v>
      </c>
      <c r="P48" s="6"/>
      <c r="Q48" s="6"/>
      <c r="R48" s="6"/>
      <c r="S48" s="6">
        <v>0</v>
      </c>
      <c r="T48" s="6">
        <v>9.6162425099489801E-2</v>
      </c>
      <c r="U48" s="6">
        <v>0.578296703297</v>
      </c>
      <c r="V48" s="6">
        <v>1</v>
      </c>
      <c r="W48" s="6">
        <v>0.22939999999999999</v>
      </c>
    </row>
    <row r="49" spans="1:23" x14ac:dyDescent="0.25">
      <c r="A49" t="s">
        <v>1239</v>
      </c>
      <c r="B49" t="s">
        <v>1286</v>
      </c>
      <c r="C49" s="6">
        <v>0</v>
      </c>
      <c r="D49" s="6">
        <v>0.578296703297</v>
      </c>
      <c r="E49" s="6">
        <v>8.7130288435119593E-2</v>
      </c>
      <c r="F49" s="6">
        <v>1</v>
      </c>
      <c r="G49" s="6">
        <v>0.16220000000000001</v>
      </c>
      <c r="I49" s="6" t="s">
        <v>1443</v>
      </c>
      <c r="J49" s="6" t="s">
        <v>1444</v>
      </c>
      <c r="K49" s="6">
        <v>0.6</v>
      </c>
      <c r="L49" s="6">
        <v>0.88909313725500005</v>
      </c>
      <c r="M49" s="6">
        <v>0.66936336925878903</v>
      </c>
      <c r="N49" s="6">
        <v>1</v>
      </c>
      <c r="O49" s="6">
        <v>0.69359999999999999</v>
      </c>
      <c r="P49" s="6"/>
      <c r="Q49" s="6"/>
      <c r="R49" s="6"/>
      <c r="S49" s="6">
        <v>0</v>
      </c>
      <c r="T49" s="6">
        <v>8.3391799104860304E-2</v>
      </c>
      <c r="U49" s="6">
        <v>0.578296703297</v>
      </c>
      <c r="V49" s="6">
        <v>1</v>
      </c>
      <c r="W49" s="6">
        <v>0.22939999999999999</v>
      </c>
    </row>
    <row r="50" spans="1:23" x14ac:dyDescent="0.25">
      <c r="A50" t="s">
        <v>1239</v>
      </c>
      <c r="B50" t="s">
        <v>1287</v>
      </c>
      <c r="C50" s="6">
        <v>0</v>
      </c>
      <c r="D50" s="6">
        <v>0.39163614163600002</v>
      </c>
      <c r="E50" s="6">
        <v>5.4014113887873499E-2</v>
      </c>
      <c r="F50" s="6">
        <v>0.5</v>
      </c>
      <c r="G50" s="6">
        <v>0.16750000000000001</v>
      </c>
      <c r="I50" s="6" t="s">
        <v>1443</v>
      </c>
      <c r="J50" s="6" t="s">
        <v>1429</v>
      </c>
      <c r="K50" s="6">
        <v>0.6</v>
      </c>
      <c r="L50" s="6">
        <v>0.88909313725500005</v>
      </c>
      <c r="M50" s="6">
        <v>0.66936336925878903</v>
      </c>
      <c r="N50" s="6">
        <v>1</v>
      </c>
      <c r="O50" s="6">
        <v>0.70099999999999996</v>
      </c>
      <c r="P50" s="6"/>
      <c r="Q50" s="6"/>
      <c r="R50" s="6"/>
      <c r="S50" s="6">
        <v>0</v>
      </c>
      <c r="T50" s="6">
        <v>8.7130288435119593E-2</v>
      </c>
      <c r="U50" s="6">
        <v>0.578296703297</v>
      </c>
      <c r="V50" s="6">
        <v>1</v>
      </c>
      <c r="W50" s="6">
        <v>0.22939999999999999</v>
      </c>
    </row>
    <row r="51" spans="1:23" x14ac:dyDescent="0.25">
      <c r="A51" t="s">
        <v>1239</v>
      </c>
      <c r="B51" t="s">
        <v>1288</v>
      </c>
      <c r="C51" s="6">
        <v>0</v>
      </c>
      <c r="D51" s="6">
        <v>0.578296703297</v>
      </c>
      <c r="E51" s="6">
        <v>8.7053015684953897E-2</v>
      </c>
      <c r="F51" s="6">
        <v>1</v>
      </c>
      <c r="G51" s="6">
        <v>0.16750000000000001</v>
      </c>
      <c r="I51" s="6" t="s">
        <v>1443</v>
      </c>
      <c r="J51" s="6" t="s">
        <v>1438</v>
      </c>
      <c r="K51" s="6">
        <v>0.6</v>
      </c>
      <c r="L51" s="6">
        <v>0.88909313725500005</v>
      </c>
      <c r="M51" s="6">
        <v>0.66936336925878903</v>
      </c>
      <c r="N51" s="6">
        <v>1</v>
      </c>
      <c r="O51" s="6">
        <v>0.70099999999999996</v>
      </c>
      <c r="P51" s="6"/>
      <c r="Q51" s="6"/>
      <c r="R51" s="6"/>
      <c r="S51" s="6">
        <v>0</v>
      </c>
      <c r="T51" s="6">
        <v>5.4014113887873499E-2</v>
      </c>
      <c r="U51" s="6">
        <v>0.39163614163600002</v>
      </c>
      <c r="V51" s="6">
        <v>0.5</v>
      </c>
      <c r="W51" s="6">
        <v>0.39739999999999998</v>
      </c>
    </row>
    <row r="52" spans="1:23" x14ac:dyDescent="0.25">
      <c r="A52" t="s">
        <v>1239</v>
      </c>
      <c r="B52" t="s">
        <v>1289</v>
      </c>
      <c r="C52" s="6">
        <v>0</v>
      </c>
      <c r="D52" s="6">
        <v>0.578296703297</v>
      </c>
      <c r="E52" s="6">
        <v>8.7053015684953897E-2</v>
      </c>
      <c r="F52" s="6">
        <v>1</v>
      </c>
      <c r="G52" s="6">
        <v>0.1704</v>
      </c>
      <c r="I52" s="6" t="s">
        <v>1443</v>
      </c>
      <c r="J52" s="6" t="s">
        <v>1424</v>
      </c>
      <c r="K52" s="6">
        <v>0.6</v>
      </c>
      <c r="L52" s="6">
        <v>0.88909313725500005</v>
      </c>
      <c r="M52" s="6">
        <v>0.66936336925878903</v>
      </c>
      <c r="N52" s="6">
        <v>1</v>
      </c>
      <c r="O52" s="6">
        <v>0.70209999999999995</v>
      </c>
      <c r="P52" s="6"/>
      <c r="Q52" s="6"/>
      <c r="R52" s="6"/>
      <c r="S52" s="6">
        <v>0</v>
      </c>
      <c r="T52" s="6">
        <v>8.7053015684953897E-2</v>
      </c>
      <c r="U52" s="6">
        <v>0.578296703297</v>
      </c>
      <c r="V52" s="6">
        <v>1</v>
      </c>
      <c r="W52" s="6">
        <v>0.22939999999999999</v>
      </c>
    </row>
    <row r="53" spans="1:23" x14ac:dyDescent="0.25">
      <c r="A53" t="s">
        <v>1239</v>
      </c>
      <c r="B53" t="s">
        <v>1290</v>
      </c>
      <c r="C53" s="6">
        <v>0</v>
      </c>
      <c r="D53" s="6">
        <v>0.578296703297</v>
      </c>
      <c r="E53" s="6">
        <v>8.7053015684953897E-2</v>
      </c>
      <c r="F53" s="6">
        <v>1</v>
      </c>
      <c r="G53" s="6">
        <v>0.1704</v>
      </c>
      <c r="I53" s="6" t="s">
        <v>1436</v>
      </c>
      <c r="J53" s="6" t="s">
        <v>1445</v>
      </c>
      <c r="K53" s="6">
        <v>0.6</v>
      </c>
      <c r="L53" s="6">
        <v>0.82830007002799999</v>
      </c>
      <c r="M53" s="6">
        <v>0.63315326102452296</v>
      </c>
      <c r="N53" s="6">
        <v>1</v>
      </c>
      <c r="O53" s="6">
        <v>0.70709999999999995</v>
      </c>
      <c r="P53" s="6"/>
      <c r="Q53" s="6"/>
      <c r="R53" s="6"/>
      <c r="S53" s="6">
        <v>0</v>
      </c>
      <c r="T53" s="6">
        <v>8.7053015684953897E-2</v>
      </c>
      <c r="U53" s="6">
        <v>0.578296703297</v>
      </c>
      <c r="V53" s="6">
        <v>1</v>
      </c>
      <c r="W53" s="6">
        <v>0.22939999999999999</v>
      </c>
    </row>
    <row r="54" spans="1:23" x14ac:dyDescent="0.25">
      <c r="A54" t="s">
        <v>1239</v>
      </c>
      <c r="B54" t="s">
        <v>1291</v>
      </c>
      <c r="C54" s="6">
        <v>0</v>
      </c>
      <c r="D54" s="6">
        <v>0.578296703297</v>
      </c>
      <c r="E54" s="6">
        <v>9.6162425099489801E-2</v>
      </c>
      <c r="F54" s="6">
        <v>1</v>
      </c>
      <c r="G54" s="6">
        <v>0.1734</v>
      </c>
      <c r="I54" s="6" t="s">
        <v>1446</v>
      </c>
      <c r="J54" s="6" t="s">
        <v>1447</v>
      </c>
      <c r="K54" s="6">
        <v>0.6</v>
      </c>
      <c r="L54" s="6">
        <v>0.74802719386100003</v>
      </c>
      <c r="M54" s="6">
        <v>0.93307293440553196</v>
      </c>
      <c r="N54" s="6">
        <v>1</v>
      </c>
      <c r="O54" s="6">
        <v>0.70879999999999999</v>
      </c>
      <c r="P54" s="6"/>
      <c r="Q54" s="6"/>
      <c r="R54" s="6"/>
      <c r="S54" s="6">
        <v>0</v>
      </c>
      <c r="T54" s="6">
        <v>8.7053015684953897E-2</v>
      </c>
      <c r="U54" s="6">
        <v>0.578296703297</v>
      </c>
      <c r="V54" s="6">
        <v>1</v>
      </c>
      <c r="W54" s="6">
        <v>0.22939999999999999</v>
      </c>
    </row>
    <row r="55" spans="1:23" x14ac:dyDescent="0.25">
      <c r="A55" t="s">
        <v>1239</v>
      </c>
      <c r="B55" t="s">
        <v>1292</v>
      </c>
      <c r="C55" s="6">
        <v>0</v>
      </c>
      <c r="D55" s="6">
        <v>0.37321012321000002</v>
      </c>
      <c r="E55" s="6">
        <v>6.9191727657130206E-2</v>
      </c>
      <c r="F55" s="6">
        <v>0.36359999999999998</v>
      </c>
      <c r="G55" s="6">
        <v>0.1734</v>
      </c>
      <c r="I55" s="6" t="s">
        <v>1427</v>
      </c>
      <c r="J55" s="6" t="s">
        <v>1448</v>
      </c>
      <c r="K55" s="6">
        <v>0.6</v>
      </c>
      <c r="L55" s="6">
        <v>0.95833333333299997</v>
      </c>
      <c r="M55" s="6">
        <v>0.510097811786132</v>
      </c>
      <c r="N55" s="6">
        <v>0.96299999999999997</v>
      </c>
      <c r="O55" s="6">
        <v>0.71189999999999998</v>
      </c>
      <c r="P55" s="6"/>
      <c r="Q55" s="6"/>
      <c r="R55" s="6"/>
      <c r="S55" s="6">
        <v>0</v>
      </c>
      <c r="T55" s="6">
        <v>9.6162425099489801E-2</v>
      </c>
      <c r="U55" s="6">
        <v>0.578296703297</v>
      </c>
      <c r="V55" s="6">
        <v>1</v>
      </c>
      <c r="W55" s="6">
        <v>0.22939999999999999</v>
      </c>
    </row>
    <row r="56" spans="1:23" x14ac:dyDescent="0.25">
      <c r="A56" t="s">
        <v>1239</v>
      </c>
      <c r="B56" t="s">
        <v>1293</v>
      </c>
      <c r="C56" s="6">
        <v>0</v>
      </c>
      <c r="D56" s="6">
        <v>0.578296703297</v>
      </c>
      <c r="E56" s="6">
        <v>9.8134741320041505E-2</v>
      </c>
      <c r="F56" s="6">
        <v>1</v>
      </c>
      <c r="G56" s="6">
        <v>0.1734</v>
      </c>
      <c r="I56" s="6" t="s">
        <v>1449</v>
      </c>
      <c r="J56" s="6" t="s">
        <v>1450</v>
      </c>
      <c r="K56" s="6">
        <v>0.6</v>
      </c>
      <c r="L56" s="6">
        <v>0.95588235294099999</v>
      </c>
      <c r="M56" s="6">
        <v>0.98300720012938003</v>
      </c>
      <c r="N56" s="6">
        <v>1</v>
      </c>
      <c r="O56" s="6">
        <v>0.71399999999999997</v>
      </c>
      <c r="P56" s="6"/>
      <c r="Q56" s="6"/>
      <c r="R56" s="6"/>
      <c r="S56" s="6">
        <v>0</v>
      </c>
      <c r="T56" s="6">
        <v>6.9191727657130206E-2</v>
      </c>
      <c r="U56" s="6">
        <v>0.37321012321000002</v>
      </c>
      <c r="V56" s="6">
        <v>0.36359999999999998</v>
      </c>
      <c r="W56" s="6">
        <v>0.2767</v>
      </c>
    </row>
    <row r="57" spans="1:23" x14ac:dyDescent="0.25">
      <c r="A57" t="s">
        <v>1239</v>
      </c>
      <c r="B57" t="s">
        <v>1294</v>
      </c>
      <c r="C57" s="6">
        <v>0</v>
      </c>
      <c r="D57" s="6">
        <v>0.578296703297</v>
      </c>
      <c r="E57" s="6">
        <v>6.4229208247761793E-2</v>
      </c>
      <c r="F57" s="6">
        <v>1</v>
      </c>
      <c r="G57" s="6">
        <v>0.1774</v>
      </c>
      <c r="I57" s="6" t="s">
        <v>1451</v>
      </c>
      <c r="J57" s="6" t="s">
        <v>1452</v>
      </c>
      <c r="K57" s="6">
        <v>0.6</v>
      </c>
      <c r="L57" s="6">
        <v>0.66156475748200005</v>
      </c>
      <c r="M57" s="6">
        <v>0.73092460979991203</v>
      </c>
      <c r="N57" s="6">
        <v>0.625</v>
      </c>
      <c r="O57" s="6">
        <v>0.71399999999999997</v>
      </c>
      <c r="P57" s="6"/>
      <c r="Q57" s="6"/>
      <c r="R57" s="6"/>
      <c r="S57" s="6">
        <v>0</v>
      </c>
      <c r="T57" s="6">
        <v>9.8134741320041505E-2</v>
      </c>
      <c r="U57" s="6">
        <v>0.578296703297</v>
      </c>
      <c r="V57" s="6">
        <v>1</v>
      </c>
      <c r="W57" s="6">
        <v>0.22939999999999999</v>
      </c>
    </row>
    <row r="58" spans="1:23" x14ac:dyDescent="0.25">
      <c r="A58" t="s">
        <v>1239</v>
      </c>
      <c r="B58" t="s">
        <v>1295</v>
      </c>
      <c r="C58" s="6">
        <v>0</v>
      </c>
      <c r="D58" s="6">
        <v>0.578296703297</v>
      </c>
      <c r="E58" s="6">
        <v>0.10249220228870599</v>
      </c>
      <c r="F58" s="6">
        <v>1</v>
      </c>
      <c r="G58" s="6">
        <v>0.1835</v>
      </c>
      <c r="I58" s="6" t="s">
        <v>1434</v>
      </c>
      <c r="J58" s="6" t="s">
        <v>1432</v>
      </c>
      <c r="K58" s="6">
        <v>0.6</v>
      </c>
      <c r="L58" s="6">
        <v>0.78333333333300004</v>
      </c>
      <c r="M58" s="6">
        <v>0.84904570163651805</v>
      </c>
      <c r="N58" s="6">
        <v>1</v>
      </c>
      <c r="O58" s="6">
        <v>0.71399999999999997</v>
      </c>
      <c r="P58" s="6"/>
      <c r="Q58" s="6"/>
      <c r="R58" s="6"/>
      <c r="S58" s="6">
        <v>0</v>
      </c>
      <c r="T58" s="6">
        <v>6.4229208247761793E-2</v>
      </c>
      <c r="U58" s="6">
        <v>0.578296703297</v>
      </c>
      <c r="V58" s="6">
        <v>1</v>
      </c>
      <c r="W58" s="6">
        <v>0.22939999999999999</v>
      </c>
    </row>
    <row r="59" spans="1:23" x14ac:dyDescent="0.25">
      <c r="A59" t="s">
        <v>1239</v>
      </c>
      <c r="B59" t="s">
        <v>1296</v>
      </c>
      <c r="C59" s="6">
        <v>0</v>
      </c>
      <c r="D59" s="6">
        <v>0.43543956043999998</v>
      </c>
      <c r="E59" s="6">
        <v>8.30793806206373E-2</v>
      </c>
      <c r="F59" s="6">
        <v>0.66669999999999996</v>
      </c>
      <c r="G59" s="6">
        <v>0.18729999999999999</v>
      </c>
      <c r="I59" s="6" t="s">
        <v>1453</v>
      </c>
      <c r="J59" s="6" t="s">
        <v>1454</v>
      </c>
      <c r="K59" s="6">
        <v>0.56699999999999995</v>
      </c>
      <c r="L59" s="6">
        <v>0.76818181818200004</v>
      </c>
      <c r="M59" s="6">
        <v>0.95879160290213805</v>
      </c>
      <c r="N59" s="6">
        <v>1</v>
      </c>
      <c r="O59" s="6">
        <v>0.72499999999999998</v>
      </c>
      <c r="P59" s="6"/>
      <c r="Q59" s="6"/>
      <c r="R59" s="6"/>
      <c r="S59" s="6">
        <v>0</v>
      </c>
      <c r="T59" s="6">
        <v>0.10249220228870599</v>
      </c>
      <c r="U59" s="6">
        <v>0.578296703297</v>
      </c>
      <c r="V59" s="6">
        <v>1</v>
      </c>
      <c r="W59" s="6">
        <v>0.22939999999999999</v>
      </c>
    </row>
    <row r="60" spans="1:23" x14ac:dyDescent="0.25">
      <c r="A60" t="s">
        <v>1239</v>
      </c>
      <c r="B60" t="s">
        <v>1297</v>
      </c>
      <c r="C60" s="6">
        <v>0</v>
      </c>
      <c r="D60" s="6">
        <v>0.578296703297</v>
      </c>
      <c r="E60" s="6">
        <v>7.5640820684354196E-2</v>
      </c>
      <c r="F60" s="6">
        <v>1</v>
      </c>
      <c r="G60" s="6">
        <v>0.18729999999999999</v>
      </c>
      <c r="I60" s="6" t="s">
        <v>1455</v>
      </c>
      <c r="J60" s="6" t="s">
        <v>1456</v>
      </c>
      <c r="K60" s="6">
        <v>0.56699999999999995</v>
      </c>
      <c r="L60" s="6">
        <v>0.48948412698400001</v>
      </c>
      <c r="M60" s="6">
        <v>0.59965613614036395</v>
      </c>
      <c r="N60" s="6">
        <v>0.67649999999999999</v>
      </c>
      <c r="O60" s="6">
        <v>0.72650000000000003</v>
      </c>
      <c r="P60" s="6"/>
      <c r="Q60" s="6"/>
      <c r="R60" s="6"/>
      <c r="S60" s="6">
        <v>0</v>
      </c>
      <c r="T60" s="6">
        <v>8.30793806206373E-2</v>
      </c>
      <c r="U60" s="6">
        <v>0.43543956043999998</v>
      </c>
      <c r="V60" s="6">
        <v>0.66669999999999996</v>
      </c>
      <c r="W60" s="6">
        <v>0.26490000000000002</v>
      </c>
    </row>
    <row r="61" spans="1:23" x14ac:dyDescent="0.25">
      <c r="A61" t="s">
        <v>1239</v>
      </c>
      <c r="B61" t="s">
        <v>1298</v>
      </c>
      <c r="C61" s="6">
        <v>0</v>
      </c>
      <c r="D61" s="6">
        <v>0.578296703297</v>
      </c>
      <c r="E61" s="6">
        <v>8.7053015684953897E-2</v>
      </c>
      <c r="F61" s="6">
        <v>1</v>
      </c>
      <c r="G61" s="6">
        <v>0.18729999999999999</v>
      </c>
      <c r="I61" s="6" t="s">
        <v>1457</v>
      </c>
      <c r="J61" s="6" t="s">
        <v>1458</v>
      </c>
      <c r="K61" s="6">
        <v>0.56699999999999995</v>
      </c>
      <c r="L61" s="6">
        <v>0.65476190476200002</v>
      </c>
      <c r="M61" s="6">
        <v>0.91058086886798595</v>
      </c>
      <c r="N61" s="6">
        <v>0.84</v>
      </c>
      <c r="O61" s="6">
        <v>0.73160000000000003</v>
      </c>
      <c r="P61" s="6"/>
      <c r="Q61" s="6"/>
      <c r="R61" s="6"/>
      <c r="S61" s="6">
        <v>0</v>
      </c>
      <c r="T61" s="6">
        <v>7.5640820684354196E-2</v>
      </c>
      <c r="U61" s="6">
        <v>0.578296703297</v>
      </c>
      <c r="V61" s="6">
        <v>1</v>
      </c>
      <c r="W61" s="6">
        <v>0.22939999999999999</v>
      </c>
    </row>
    <row r="62" spans="1:23" x14ac:dyDescent="0.25">
      <c r="A62" t="s">
        <v>1239</v>
      </c>
      <c r="B62" t="s">
        <v>1299</v>
      </c>
      <c r="C62" s="6">
        <v>0</v>
      </c>
      <c r="D62" s="6">
        <v>0.578296703297</v>
      </c>
      <c r="E62" s="6">
        <v>9.6162425099489801E-2</v>
      </c>
      <c r="F62" s="6">
        <v>1</v>
      </c>
      <c r="G62" s="6">
        <v>0.18729999999999999</v>
      </c>
      <c r="I62" s="6" t="s">
        <v>1459</v>
      </c>
      <c r="J62" s="6" t="s">
        <v>1460</v>
      </c>
      <c r="K62" s="6">
        <v>0.56699999999999995</v>
      </c>
      <c r="L62" s="6">
        <v>0.78703703703700001</v>
      </c>
      <c r="M62" s="6">
        <v>0.80234487413908595</v>
      </c>
      <c r="N62" s="6">
        <v>1</v>
      </c>
      <c r="O62" s="6">
        <v>0.73160000000000003</v>
      </c>
      <c r="P62" s="6"/>
      <c r="Q62" s="6"/>
      <c r="R62" s="6"/>
      <c r="S62" s="6">
        <v>0</v>
      </c>
      <c r="T62" s="6">
        <v>8.7053015684953897E-2</v>
      </c>
      <c r="U62" s="6">
        <v>0.578296703297</v>
      </c>
      <c r="V62" s="6">
        <v>1</v>
      </c>
      <c r="W62" s="6">
        <v>0.22939999999999999</v>
      </c>
    </row>
    <row r="63" spans="1:23" x14ac:dyDescent="0.25">
      <c r="A63" t="s">
        <v>1239</v>
      </c>
      <c r="B63" t="s">
        <v>1300</v>
      </c>
      <c r="C63" s="6">
        <v>0</v>
      </c>
      <c r="D63" s="6">
        <v>0.578296703297</v>
      </c>
      <c r="E63" s="6">
        <v>9.6162425099489801E-2</v>
      </c>
      <c r="F63" s="6">
        <v>1</v>
      </c>
      <c r="G63" s="6">
        <v>0.18909999999999999</v>
      </c>
      <c r="I63" s="6" t="s">
        <v>1461</v>
      </c>
      <c r="J63" s="6" t="s">
        <v>1462</v>
      </c>
      <c r="K63" s="6">
        <v>0.56699999999999995</v>
      </c>
      <c r="L63" s="6">
        <v>0.89112103174599999</v>
      </c>
      <c r="M63" s="6">
        <v>0.87454237922593503</v>
      </c>
      <c r="N63" s="6">
        <v>0.94589999999999996</v>
      </c>
      <c r="O63" s="6">
        <v>0.7379</v>
      </c>
      <c r="P63" s="6"/>
      <c r="Q63" s="6"/>
      <c r="R63" s="6"/>
      <c r="S63" s="6">
        <v>0</v>
      </c>
      <c r="T63" s="6">
        <v>9.6162425099489801E-2</v>
      </c>
      <c r="U63" s="6">
        <v>0.578296703297</v>
      </c>
      <c r="V63" s="6">
        <v>1</v>
      </c>
      <c r="W63" s="6">
        <v>0.22939999999999999</v>
      </c>
    </row>
    <row r="64" spans="1:23" x14ac:dyDescent="0.25">
      <c r="A64" t="s">
        <v>1239</v>
      </c>
      <c r="B64" t="s">
        <v>1301</v>
      </c>
      <c r="C64" s="6">
        <v>0</v>
      </c>
      <c r="D64" s="6">
        <v>0.578296703297</v>
      </c>
      <c r="E64" s="6">
        <v>0.11196786641006599</v>
      </c>
      <c r="F64" s="6">
        <v>1</v>
      </c>
      <c r="G64" s="6">
        <v>0.1913</v>
      </c>
      <c r="I64" s="6" t="s">
        <v>1463</v>
      </c>
      <c r="J64" s="6" t="s">
        <v>1464</v>
      </c>
      <c r="K64" s="6">
        <v>0.56699999999999995</v>
      </c>
      <c r="L64" s="6">
        <v>0.67587301587299997</v>
      </c>
      <c r="M64" s="6">
        <v>0.67017107731528003</v>
      </c>
      <c r="N64" s="6">
        <v>1</v>
      </c>
      <c r="O64" s="6">
        <v>0.74539999999999995</v>
      </c>
      <c r="P64" s="6"/>
      <c r="Q64" s="6"/>
      <c r="R64" s="6"/>
      <c r="S64" s="6">
        <v>0</v>
      </c>
      <c r="T64" s="6">
        <v>9.6162425099489801E-2</v>
      </c>
      <c r="U64" s="6">
        <v>0.578296703297</v>
      </c>
      <c r="V64" s="6">
        <v>1</v>
      </c>
      <c r="W64" s="6">
        <v>0.22939999999999999</v>
      </c>
    </row>
    <row r="65" spans="1:23" x14ac:dyDescent="0.25">
      <c r="A65" t="s">
        <v>1239</v>
      </c>
      <c r="B65" t="s">
        <v>1302</v>
      </c>
      <c r="C65" s="6">
        <v>0</v>
      </c>
      <c r="D65" s="6">
        <v>0.578296703297</v>
      </c>
      <c r="E65" s="6">
        <v>9.8134741320041505E-2</v>
      </c>
      <c r="F65" s="6">
        <v>1</v>
      </c>
      <c r="G65" s="6">
        <v>0.1913</v>
      </c>
      <c r="I65" s="6" t="s">
        <v>1463</v>
      </c>
      <c r="J65" s="6" t="s">
        <v>1465</v>
      </c>
      <c r="K65" s="6">
        <v>0.56699999999999995</v>
      </c>
      <c r="L65" s="6">
        <v>0.73333333333299999</v>
      </c>
      <c r="M65" s="6">
        <v>0.67017107731528003</v>
      </c>
      <c r="N65" s="6">
        <v>1</v>
      </c>
      <c r="O65" s="6">
        <v>0.75180000000000002</v>
      </c>
      <c r="P65" s="6"/>
      <c r="Q65" s="6"/>
      <c r="R65" s="6"/>
      <c r="S65" s="6">
        <v>0</v>
      </c>
      <c r="T65" s="6">
        <v>0.11196786641006599</v>
      </c>
      <c r="U65" s="6">
        <v>0.578296703297</v>
      </c>
      <c r="V65" s="6">
        <v>1</v>
      </c>
      <c r="W65" s="6">
        <v>0.22939999999999999</v>
      </c>
    </row>
    <row r="66" spans="1:23" x14ac:dyDescent="0.25">
      <c r="A66" t="s">
        <v>1239</v>
      </c>
      <c r="B66" t="s">
        <v>1303</v>
      </c>
      <c r="C66" s="6">
        <v>0</v>
      </c>
      <c r="D66" s="6">
        <v>0.33424908424900002</v>
      </c>
      <c r="E66" s="6">
        <v>5.9156749928690099E-2</v>
      </c>
      <c r="F66" s="6">
        <v>0.28570000000000001</v>
      </c>
      <c r="G66" s="6">
        <v>0.1913</v>
      </c>
      <c r="I66" s="6" t="s">
        <v>1460</v>
      </c>
      <c r="J66" s="6" t="s">
        <v>1459</v>
      </c>
      <c r="K66" s="6">
        <v>0.56699999999999995</v>
      </c>
      <c r="L66" s="6">
        <v>0.78703703703700001</v>
      </c>
      <c r="M66" s="6">
        <v>0.80234487413908595</v>
      </c>
      <c r="N66" s="6">
        <v>1</v>
      </c>
      <c r="O66" s="6">
        <v>0.75180000000000002</v>
      </c>
      <c r="P66" s="6"/>
      <c r="Q66" s="6"/>
      <c r="R66" s="6"/>
      <c r="S66" s="6">
        <v>0</v>
      </c>
      <c r="T66" s="6">
        <v>9.8134741320041505E-2</v>
      </c>
      <c r="U66" s="6">
        <v>0.578296703297</v>
      </c>
      <c r="V66" s="6">
        <v>1</v>
      </c>
      <c r="W66" s="6">
        <v>0.22939999999999999</v>
      </c>
    </row>
    <row r="67" spans="1:23" x14ac:dyDescent="0.25">
      <c r="A67" t="s">
        <v>1239</v>
      </c>
      <c r="B67" t="s">
        <v>1304</v>
      </c>
      <c r="C67" s="6">
        <v>0</v>
      </c>
      <c r="D67" s="6">
        <v>0.578296703297</v>
      </c>
      <c r="E67" s="6">
        <v>9.6162425099489801E-2</v>
      </c>
      <c r="F67" s="6">
        <v>1</v>
      </c>
      <c r="G67" s="6">
        <v>0.1913</v>
      </c>
      <c r="I67" s="6" t="s">
        <v>1466</v>
      </c>
      <c r="J67" s="6" t="s">
        <v>1467</v>
      </c>
      <c r="K67" s="6">
        <v>0.56000000000000005</v>
      </c>
      <c r="L67" s="6">
        <v>0.93005952381000001</v>
      </c>
      <c r="M67" s="6">
        <v>0.70863329024114796</v>
      </c>
      <c r="N67" s="6">
        <v>0.96970000000000001</v>
      </c>
      <c r="O67" s="6">
        <v>0.75180000000000002</v>
      </c>
      <c r="P67" s="6"/>
      <c r="Q67" s="6"/>
      <c r="R67" s="6"/>
      <c r="S67" s="6">
        <v>0</v>
      </c>
      <c r="T67" s="6">
        <v>5.9156749928690099E-2</v>
      </c>
      <c r="U67" s="6">
        <v>0.33424908424900002</v>
      </c>
      <c r="V67" s="6">
        <v>0.28570000000000001</v>
      </c>
      <c r="W67" s="6">
        <v>0.24529999999999999</v>
      </c>
    </row>
    <row r="68" spans="1:23" x14ac:dyDescent="0.25">
      <c r="A68" t="s">
        <v>1239</v>
      </c>
      <c r="B68" t="s">
        <v>1305</v>
      </c>
      <c r="C68" s="6">
        <v>0</v>
      </c>
      <c r="D68" s="6">
        <v>0.578296703297</v>
      </c>
      <c r="E68" s="6">
        <v>7.4130088367788796E-2</v>
      </c>
      <c r="F68" s="6">
        <v>1</v>
      </c>
      <c r="G68" s="6">
        <v>0.19470000000000001</v>
      </c>
      <c r="I68" s="6" t="s">
        <v>1468</v>
      </c>
      <c r="J68" s="6" t="s">
        <v>1469</v>
      </c>
      <c r="K68" s="6">
        <v>0.55800000000000005</v>
      </c>
      <c r="L68" s="6">
        <v>1</v>
      </c>
      <c r="M68" s="6">
        <v>1</v>
      </c>
      <c r="N68" s="6">
        <v>1</v>
      </c>
      <c r="O68" s="6">
        <v>0.75339999999999996</v>
      </c>
      <c r="P68" s="6"/>
      <c r="Q68" s="6"/>
      <c r="R68" s="6"/>
      <c r="S68" s="6">
        <v>0</v>
      </c>
      <c r="T68" s="6">
        <v>9.6162425099489801E-2</v>
      </c>
      <c r="U68" s="6">
        <v>0.578296703297</v>
      </c>
      <c r="V68" s="6">
        <v>1</v>
      </c>
      <c r="W68" s="6">
        <v>0.22939999999999999</v>
      </c>
    </row>
    <row r="69" spans="1:23" x14ac:dyDescent="0.25">
      <c r="A69" t="s">
        <v>1239</v>
      </c>
      <c r="B69" t="s">
        <v>1306</v>
      </c>
      <c r="C69" s="6">
        <v>0</v>
      </c>
      <c r="D69" s="6">
        <v>0.27139194139200001</v>
      </c>
      <c r="E69" s="6">
        <v>5.61150461051775E-2</v>
      </c>
      <c r="F69" s="6">
        <v>0.33329999999999999</v>
      </c>
      <c r="G69" s="6">
        <v>0.1956</v>
      </c>
      <c r="I69" s="6" t="s">
        <v>1470</v>
      </c>
      <c r="J69" s="6" t="s">
        <v>1469</v>
      </c>
      <c r="K69" s="6">
        <v>0.55800000000000005</v>
      </c>
      <c r="L69" s="6">
        <v>1</v>
      </c>
      <c r="M69" s="6">
        <v>1</v>
      </c>
      <c r="N69" s="6">
        <v>1</v>
      </c>
      <c r="O69" s="6">
        <v>0.75590000000000002</v>
      </c>
      <c r="P69" s="6"/>
      <c r="Q69" s="6"/>
      <c r="R69" s="6"/>
      <c r="S69" s="6">
        <v>0</v>
      </c>
      <c r="T69" s="6">
        <v>7.4130088367788796E-2</v>
      </c>
      <c r="U69" s="6">
        <v>0.578296703297</v>
      </c>
      <c r="V69" s="6">
        <v>1</v>
      </c>
      <c r="W69" s="6">
        <v>0.22939999999999999</v>
      </c>
    </row>
    <row r="70" spans="1:23" x14ac:dyDescent="0.25">
      <c r="A70" t="s">
        <v>1239</v>
      </c>
      <c r="B70" t="s">
        <v>1307</v>
      </c>
      <c r="C70" s="6">
        <v>0</v>
      </c>
      <c r="D70" s="6">
        <v>0.578296703297</v>
      </c>
      <c r="E70" s="6">
        <v>8.7053015684953897E-2</v>
      </c>
      <c r="F70" s="6">
        <v>1</v>
      </c>
      <c r="G70" s="6">
        <v>0.1956</v>
      </c>
      <c r="I70" s="6" t="s">
        <v>1471</v>
      </c>
      <c r="J70" s="6" t="s">
        <v>1469</v>
      </c>
      <c r="K70" s="6">
        <v>0.55800000000000005</v>
      </c>
      <c r="L70" s="6">
        <v>1</v>
      </c>
      <c r="M70" s="6">
        <v>1</v>
      </c>
      <c r="N70" s="6">
        <v>1</v>
      </c>
      <c r="O70" s="6">
        <v>0.75590000000000002</v>
      </c>
      <c r="P70" s="6"/>
      <c r="Q70" s="6"/>
      <c r="R70" s="6"/>
      <c r="S70" s="6">
        <v>0</v>
      </c>
      <c r="T70" s="6">
        <v>5.61150461051775E-2</v>
      </c>
      <c r="U70" s="6">
        <v>0.27139194139200001</v>
      </c>
      <c r="V70" s="6">
        <v>0.33329999999999999</v>
      </c>
      <c r="W70" s="6">
        <v>0.26490000000000002</v>
      </c>
    </row>
    <row r="71" spans="1:23" x14ac:dyDescent="0.25">
      <c r="A71" t="s">
        <v>1239</v>
      </c>
      <c r="B71" t="s">
        <v>1308</v>
      </c>
      <c r="C71" s="6">
        <v>0</v>
      </c>
      <c r="D71" s="6">
        <v>0.578296703297</v>
      </c>
      <c r="E71" s="6">
        <v>0.10249220228870599</v>
      </c>
      <c r="F71" s="6">
        <v>1</v>
      </c>
      <c r="G71" s="6">
        <v>0.1956</v>
      </c>
      <c r="I71" s="6" t="s">
        <v>1472</v>
      </c>
      <c r="J71" s="6" t="s">
        <v>1473</v>
      </c>
      <c r="K71" s="6">
        <v>0.55000000000000004</v>
      </c>
      <c r="L71" s="6">
        <v>0.93253869969000003</v>
      </c>
      <c r="M71" s="6">
        <v>0.80032758749722499</v>
      </c>
      <c r="N71" s="6">
        <v>1</v>
      </c>
      <c r="O71" s="6">
        <v>0.75880000000000003</v>
      </c>
      <c r="P71" s="6"/>
      <c r="Q71" s="6"/>
      <c r="R71" s="6"/>
      <c r="S71" s="6">
        <v>0</v>
      </c>
      <c r="T71" s="6">
        <v>8.7053015684953897E-2</v>
      </c>
      <c r="U71" s="6">
        <v>0.578296703297</v>
      </c>
      <c r="V71" s="6">
        <v>1</v>
      </c>
      <c r="W71" s="6">
        <v>0.22939999999999999</v>
      </c>
    </row>
    <row r="72" spans="1:23" x14ac:dyDescent="0.25">
      <c r="A72" t="s">
        <v>1239</v>
      </c>
      <c r="B72" t="s">
        <v>1309</v>
      </c>
      <c r="C72" s="6">
        <v>0</v>
      </c>
      <c r="D72" s="6">
        <v>0.578296703297</v>
      </c>
      <c r="E72" s="6">
        <v>5.4014113887873499E-2</v>
      </c>
      <c r="F72" s="6">
        <v>1</v>
      </c>
      <c r="G72" s="6">
        <v>0.1956</v>
      </c>
      <c r="I72" s="6" t="s">
        <v>1474</v>
      </c>
      <c r="J72" s="6" t="s">
        <v>1475</v>
      </c>
      <c r="K72" s="6">
        <v>0.55000000000000004</v>
      </c>
      <c r="L72" s="6">
        <v>0.70115253457100002</v>
      </c>
      <c r="M72" s="6">
        <v>0.73698017657503501</v>
      </c>
      <c r="N72" s="6">
        <v>0.96879999999999999</v>
      </c>
      <c r="O72" s="6">
        <v>0.75900000000000001</v>
      </c>
      <c r="P72" s="6"/>
      <c r="Q72" s="6"/>
      <c r="R72" s="6"/>
      <c r="S72" s="6">
        <v>0</v>
      </c>
      <c r="T72" s="6">
        <v>0.10249220228870599</v>
      </c>
      <c r="U72" s="6">
        <v>0.578296703297</v>
      </c>
      <c r="V72" s="6">
        <v>1</v>
      </c>
      <c r="W72" s="6">
        <v>0.22939999999999999</v>
      </c>
    </row>
    <row r="73" spans="1:23" x14ac:dyDescent="0.25">
      <c r="A73" t="s">
        <v>1239</v>
      </c>
      <c r="B73" t="s">
        <v>1310</v>
      </c>
      <c r="C73" s="6">
        <v>0</v>
      </c>
      <c r="D73" s="6">
        <v>0.578296703297</v>
      </c>
      <c r="E73" s="6">
        <v>8.7053015684953897E-2</v>
      </c>
      <c r="F73" s="6">
        <v>1</v>
      </c>
      <c r="G73" s="6">
        <v>0.1956</v>
      </c>
      <c r="I73" s="6" t="s">
        <v>1473</v>
      </c>
      <c r="J73" s="6" t="s">
        <v>1476</v>
      </c>
      <c r="K73" s="6">
        <v>0.55000000000000004</v>
      </c>
      <c r="L73" s="6">
        <v>0.93253869969000003</v>
      </c>
      <c r="M73" s="6">
        <v>0.80032758749722499</v>
      </c>
      <c r="N73" s="6">
        <v>1</v>
      </c>
      <c r="O73" s="6">
        <v>0.76639999999999997</v>
      </c>
      <c r="P73" s="6"/>
      <c r="Q73" s="6"/>
      <c r="R73" s="6"/>
      <c r="S73" s="6">
        <v>0</v>
      </c>
      <c r="T73" s="6">
        <v>5.4014113887873499E-2</v>
      </c>
      <c r="U73" s="6">
        <v>0.578296703297</v>
      </c>
      <c r="V73" s="6">
        <v>1</v>
      </c>
      <c r="W73" s="6">
        <v>0.22939999999999999</v>
      </c>
    </row>
    <row r="74" spans="1:23" x14ac:dyDescent="0.25">
      <c r="A74" t="s">
        <v>1239</v>
      </c>
      <c r="B74" t="s">
        <v>1311</v>
      </c>
      <c r="C74" s="6">
        <v>0</v>
      </c>
      <c r="D74" s="6">
        <v>0.381394655764</v>
      </c>
      <c r="E74" s="6">
        <v>9.5330118248075704E-2</v>
      </c>
      <c r="F74" s="6">
        <v>0.63160000000000005</v>
      </c>
      <c r="G74" s="6">
        <v>0.1966</v>
      </c>
      <c r="I74" s="6" t="s">
        <v>1477</v>
      </c>
      <c r="J74" s="6" t="s">
        <v>1474</v>
      </c>
      <c r="K74" s="6">
        <v>0.55000000000000004</v>
      </c>
      <c r="L74" s="6">
        <v>0.95089285714299998</v>
      </c>
      <c r="M74" s="6">
        <v>0.88258292114113601</v>
      </c>
      <c r="N74" s="6">
        <v>1</v>
      </c>
      <c r="O74" s="6">
        <v>0.78680000000000005</v>
      </c>
      <c r="P74" s="6"/>
      <c r="Q74" s="6"/>
      <c r="R74" s="6"/>
      <c r="S74" s="6">
        <v>0</v>
      </c>
      <c r="T74" s="6">
        <v>8.7053015684953897E-2</v>
      </c>
      <c r="U74" s="6">
        <v>0.578296703297</v>
      </c>
      <c r="V74" s="6">
        <v>1</v>
      </c>
      <c r="W74" s="6">
        <v>0.22939999999999999</v>
      </c>
    </row>
    <row r="75" spans="1:23" x14ac:dyDescent="0.25">
      <c r="A75" t="s">
        <v>1239</v>
      </c>
      <c r="B75" t="s">
        <v>1312</v>
      </c>
      <c r="C75" s="6">
        <v>0</v>
      </c>
      <c r="D75" s="6">
        <v>0.26032301032299998</v>
      </c>
      <c r="E75" s="6">
        <v>6.5066526851758996E-2</v>
      </c>
      <c r="F75" s="6">
        <v>0.31580000000000003</v>
      </c>
      <c r="G75" s="6">
        <v>0.19869999999999999</v>
      </c>
      <c r="I75" s="6" t="s">
        <v>1399</v>
      </c>
      <c r="J75" s="6" t="s">
        <v>1478</v>
      </c>
      <c r="K75" s="6">
        <v>0.55000000000000004</v>
      </c>
      <c r="L75" s="6">
        <v>0.796875</v>
      </c>
      <c r="M75" s="6">
        <v>0.81191427828151097</v>
      </c>
      <c r="N75" s="6">
        <v>1</v>
      </c>
      <c r="O75" s="6">
        <v>0.79090000000000005</v>
      </c>
      <c r="P75" s="6"/>
      <c r="Q75" s="6"/>
      <c r="R75" s="6"/>
      <c r="S75" s="6">
        <v>0</v>
      </c>
      <c r="T75" s="6">
        <v>9.5330118248075704E-2</v>
      </c>
      <c r="U75" s="6">
        <v>0.381394655764</v>
      </c>
      <c r="V75" s="6">
        <v>0.63160000000000005</v>
      </c>
      <c r="W75" s="6">
        <v>0.34960000000000002</v>
      </c>
    </row>
    <row r="76" spans="1:23" x14ac:dyDescent="0.25">
      <c r="A76" t="s">
        <v>1239</v>
      </c>
      <c r="B76" t="s">
        <v>1313</v>
      </c>
      <c r="C76" s="6">
        <v>0</v>
      </c>
      <c r="D76" s="6">
        <v>0.35280014103500001</v>
      </c>
      <c r="E76" s="6">
        <v>7.1248706380699994E-2</v>
      </c>
      <c r="F76" s="6">
        <v>0.21049999999999999</v>
      </c>
      <c r="G76" s="6">
        <v>0.19869999999999999</v>
      </c>
      <c r="I76" s="6" t="s">
        <v>1479</v>
      </c>
      <c r="J76" s="6" t="s">
        <v>1477</v>
      </c>
      <c r="K76" s="6">
        <v>0.55000000000000004</v>
      </c>
      <c r="L76" s="6">
        <v>1</v>
      </c>
      <c r="M76" s="6">
        <v>1</v>
      </c>
      <c r="N76" s="6">
        <v>1</v>
      </c>
      <c r="O76" s="6">
        <v>0.79179999999999995</v>
      </c>
      <c r="P76" s="6"/>
      <c r="Q76" s="6"/>
      <c r="R76" s="6"/>
      <c r="S76" s="6">
        <v>0</v>
      </c>
      <c r="T76" s="6">
        <v>6.5066526851758996E-2</v>
      </c>
      <c r="U76" s="6">
        <v>0.26032301032299998</v>
      </c>
      <c r="V76" s="6">
        <v>0.31580000000000003</v>
      </c>
      <c r="W76" s="6">
        <v>0.28699999999999998</v>
      </c>
    </row>
    <row r="77" spans="1:23" x14ac:dyDescent="0.25">
      <c r="A77" t="s">
        <v>1239</v>
      </c>
      <c r="B77" t="s">
        <v>1314</v>
      </c>
      <c r="C77" s="6">
        <v>0</v>
      </c>
      <c r="D77" s="6">
        <v>0.30903900021500003</v>
      </c>
      <c r="E77" s="6">
        <v>6.2258620743040102E-2</v>
      </c>
      <c r="F77" s="6">
        <v>0.23530000000000001</v>
      </c>
      <c r="G77" s="6">
        <v>0.20030000000000001</v>
      </c>
      <c r="I77" s="6" t="s">
        <v>1480</v>
      </c>
      <c r="J77" s="6" t="s">
        <v>1481</v>
      </c>
      <c r="K77" s="6">
        <v>0.53300000000000003</v>
      </c>
      <c r="L77" s="6">
        <v>0.67903252140899995</v>
      </c>
      <c r="M77" s="6">
        <v>0.65789801607643905</v>
      </c>
      <c r="N77" s="6">
        <v>0.9375</v>
      </c>
      <c r="O77" s="6">
        <v>0.79579999999999995</v>
      </c>
      <c r="P77" s="6"/>
      <c r="Q77" s="6"/>
      <c r="R77" s="6"/>
      <c r="S77" s="6">
        <v>0</v>
      </c>
      <c r="T77" s="6">
        <v>7.1248706380699994E-2</v>
      </c>
      <c r="U77" s="6">
        <v>0.35280014103500001</v>
      </c>
      <c r="V77" s="6">
        <v>0.21049999999999999</v>
      </c>
      <c r="W77" s="6">
        <v>0.1416</v>
      </c>
    </row>
    <row r="78" spans="1:23" x14ac:dyDescent="0.25">
      <c r="A78" t="s">
        <v>1239</v>
      </c>
      <c r="B78" t="s">
        <v>1315</v>
      </c>
      <c r="C78" s="6">
        <v>0</v>
      </c>
      <c r="D78" s="6">
        <v>0.37321012321000002</v>
      </c>
      <c r="E78" s="6">
        <v>5.4014113887873499E-2</v>
      </c>
      <c r="F78" s="6">
        <v>0.25</v>
      </c>
      <c r="G78" s="6">
        <v>0.20030000000000001</v>
      </c>
      <c r="I78" s="6" t="s">
        <v>1482</v>
      </c>
      <c r="J78" s="6" t="s">
        <v>1483</v>
      </c>
      <c r="K78" s="6">
        <v>0.53300000000000003</v>
      </c>
      <c r="L78" s="6">
        <v>0.85178571428600003</v>
      </c>
      <c r="M78" s="6">
        <v>0.93307293440553196</v>
      </c>
      <c r="N78" s="6">
        <v>1</v>
      </c>
      <c r="O78" s="6">
        <v>0.79579999999999995</v>
      </c>
      <c r="P78" s="6"/>
      <c r="Q78" s="6"/>
      <c r="R78" s="6"/>
      <c r="S78" s="6">
        <v>0</v>
      </c>
      <c r="T78" s="6">
        <v>6.2258620743040102E-2</v>
      </c>
      <c r="U78" s="6">
        <v>0.30903900021500003</v>
      </c>
      <c r="V78" s="6">
        <v>0.23530000000000001</v>
      </c>
      <c r="W78" s="6">
        <v>0.22259999999999999</v>
      </c>
    </row>
    <row r="79" spans="1:23" x14ac:dyDescent="0.25">
      <c r="A79" t="s">
        <v>1239</v>
      </c>
      <c r="B79" t="s">
        <v>1316</v>
      </c>
      <c r="C79" s="6">
        <v>0</v>
      </c>
      <c r="D79" s="6">
        <v>0.39727429433299999</v>
      </c>
      <c r="E79" s="6">
        <v>6.2258620743040102E-2</v>
      </c>
      <c r="F79" s="6">
        <v>0.21049999999999999</v>
      </c>
      <c r="G79" s="6">
        <v>0.20080000000000001</v>
      </c>
      <c r="I79" s="6" t="s">
        <v>1484</v>
      </c>
      <c r="J79" s="6" t="s">
        <v>1485</v>
      </c>
      <c r="K79" s="6">
        <v>0.53300000000000003</v>
      </c>
      <c r="L79" s="6">
        <v>0.51666666666700001</v>
      </c>
      <c r="M79" s="6">
        <v>0.43110083181236702</v>
      </c>
      <c r="N79" s="6">
        <v>0.8095</v>
      </c>
      <c r="O79" s="6">
        <v>0.79579999999999995</v>
      </c>
      <c r="P79" s="6"/>
      <c r="Q79" s="6"/>
      <c r="R79" s="6"/>
      <c r="S79" s="6">
        <v>0</v>
      </c>
      <c r="T79" s="6">
        <v>5.4014113887873499E-2</v>
      </c>
      <c r="U79" s="6">
        <v>0.37321012321000002</v>
      </c>
      <c r="V79" s="6">
        <v>0.25</v>
      </c>
      <c r="W79" s="6">
        <v>0.22939999999999999</v>
      </c>
    </row>
    <row r="80" spans="1:23" x14ac:dyDescent="0.25">
      <c r="A80" t="s">
        <v>1239</v>
      </c>
      <c r="B80" t="s">
        <v>1317</v>
      </c>
      <c r="C80" s="6">
        <v>0</v>
      </c>
      <c r="D80" s="6">
        <v>0.39972527472500002</v>
      </c>
      <c r="E80" s="6">
        <v>6.2258620743040102E-2</v>
      </c>
      <c r="F80" s="6">
        <v>0.21049999999999999</v>
      </c>
      <c r="G80" s="6">
        <v>0.20519999999999999</v>
      </c>
      <c r="I80" s="6" t="s">
        <v>1486</v>
      </c>
      <c r="J80" s="6" t="s">
        <v>1487</v>
      </c>
      <c r="K80" s="6">
        <v>0.53300000000000003</v>
      </c>
      <c r="L80" s="6">
        <v>0.8125</v>
      </c>
      <c r="M80" s="6">
        <v>1</v>
      </c>
      <c r="N80" s="6">
        <v>1</v>
      </c>
      <c r="O80" s="6">
        <v>0.79579999999999995</v>
      </c>
      <c r="P80" s="6"/>
      <c r="Q80" s="6"/>
      <c r="R80" s="6"/>
      <c r="S80" s="6">
        <v>0</v>
      </c>
      <c r="T80" s="6">
        <v>6.2258620743040102E-2</v>
      </c>
      <c r="U80" s="6">
        <v>0.39727429433299999</v>
      </c>
      <c r="V80" s="6">
        <v>0.21049999999999999</v>
      </c>
      <c r="W80" s="6">
        <v>0.1913</v>
      </c>
    </row>
    <row r="81" spans="1:23" x14ac:dyDescent="0.25">
      <c r="A81" t="s">
        <v>1239</v>
      </c>
      <c r="B81" t="s">
        <v>1318</v>
      </c>
      <c r="C81" s="6">
        <v>0</v>
      </c>
      <c r="D81" s="6">
        <v>0.29390516890500001</v>
      </c>
      <c r="E81" s="6">
        <v>6.2258620743040102E-2</v>
      </c>
      <c r="F81" s="6">
        <v>0.21049999999999999</v>
      </c>
      <c r="G81" s="6">
        <v>0.20519999999999999</v>
      </c>
      <c r="I81" s="6" t="s">
        <v>1488</v>
      </c>
      <c r="J81" s="6" t="s">
        <v>1489</v>
      </c>
      <c r="K81" s="6">
        <v>0.53300000000000003</v>
      </c>
      <c r="L81" s="6">
        <v>0.61641691641700003</v>
      </c>
      <c r="M81" s="6">
        <v>0.70192919975285695</v>
      </c>
      <c r="N81" s="6">
        <v>0.6341</v>
      </c>
      <c r="O81" s="6">
        <v>0.80620000000000003</v>
      </c>
      <c r="P81" s="6"/>
      <c r="Q81" s="6"/>
      <c r="R81" s="6"/>
      <c r="S81" s="6">
        <v>0</v>
      </c>
      <c r="T81" s="6">
        <v>6.2258620743040102E-2</v>
      </c>
      <c r="U81" s="6">
        <v>0.39972527472500002</v>
      </c>
      <c r="V81" s="6">
        <v>0.21049999999999999</v>
      </c>
      <c r="W81" s="6">
        <v>0.1956</v>
      </c>
    </row>
    <row r="82" spans="1:23" x14ac:dyDescent="0.25">
      <c r="A82" t="s">
        <v>1239</v>
      </c>
      <c r="B82" t="s">
        <v>1319</v>
      </c>
      <c r="C82" s="6">
        <v>0</v>
      </c>
      <c r="D82" s="6">
        <v>0.32236837236799998</v>
      </c>
      <c r="E82" s="6">
        <v>7.1248706380699994E-2</v>
      </c>
      <c r="F82" s="6">
        <v>0.21049999999999999</v>
      </c>
      <c r="G82" s="6">
        <v>0.20519999999999999</v>
      </c>
      <c r="I82" s="6" t="s">
        <v>1488</v>
      </c>
      <c r="J82" s="6" t="s">
        <v>1490</v>
      </c>
      <c r="K82" s="6">
        <v>0.53300000000000003</v>
      </c>
      <c r="L82" s="6">
        <v>0.71010378510399996</v>
      </c>
      <c r="M82" s="6">
        <v>0.70192919975285695</v>
      </c>
      <c r="N82" s="6">
        <v>0.86209999999999998</v>
      </c>
      <c r="O82" s="6">
        <v>0.80830000000000002</v>
      </c>
      <c r="P82" s="6"/>
      <c r="Q82" s="6"/>
      <c r="R82" s="6"/>
      <c r="S82" s="6">
        <v>0</v>
      </c>
      <c r="T82" s="6">
        <v>6.2258620743040102E-2</v>
      </c>
      <c r="U82" s="6">
        <v>0.29390516890500001</v>
      </c>
      <c r="V82" s="6">
        <v>0.21049999999999999</v>
      </c>
      <c r="W82" s="6">
        <v>0.15090000000000001</v>
      </c>
    </row>
    <row r="83" spans="1:23" x14ac:dyDescent="0.25">
      <c r="A83" t="s">
        <v>1239</v>
      </c>
      <c r="B83" t="s">
        <v>1320</v>
      </c>
      <c r="C83" s="6">
        <v>0</v>
      </c>
      <c r="D83" s="6">
        <v>0.21321733821700001</v>
      </c>
      <c r="E83" s="6">
        <v>6.2258620743040102E-2</v>
      </c>
      <c r="F83" s="6">
        <v>0.22220000000000001</v>
      </c>
      <c r="G83" s="6">
        <v>0.21049999999999999</v>
      </c>
      <c r="I83" s="6" t="s">
        <v>1488</v>
      </c>
      <c r="J83" s="6" t="s">
        <v>1491</v>
      </c>
      <c r="K83" s="6">
        <v>0.53300000000000003</v>
      </c>
      <c r="L83" s="6">
        <v>0.61628094128099997</v>
      </c>
      <c r="M83" s="6">
        <v>0.65789801607643905</v>
      </c>
      <c r="N83" s="6">
        <v>0.65849999999999997</v>
      </c>
      <c r="O83" s="6">
        <v>0.80940000000000001</v>
      </c>
      <c r="P83" s="6"/>
      <c r="Q83" s="6"/>
      <c r="R83" s="6"/>
      <c r="S83" s="6">
        <v>0</v>
      </c>
      <c r="T83" s="6">
        <v>7.1248706380699994E-2</v>
      </c>
      <c r="U83" s="6">
        <v>0.32236837236799998</v>
      </c>
      <c r="V83" s="6">
        <v>0.21049999999999999</v>
      </c>
      <c r="W83" s="6">
        <v>0.1913</v>
      </c>
    </row>
    <row r="84" spans="1:23" x14ac:dyDescent="0.25">
      <c r="A84" t="s">
        <v>1239</v>
      </c>
      <c r="B84" t="s">
        <v>1321</v>
      </c>
      <c r="C84" s="6">
        <v>0</v>
      </c>
      <c r="D84" s="6">
        <v>0.36563436563399998</v>
      </c>
      <c r="E84" s="6">
        <v>6.2258620743040102E-2</v>
      </c>
      <c r="F84" s="6">
        <v>0.21049999999999999</v>
      </c>
      <c r="G84" s="6">
        <v>0.21049999999999999</v>
      </c>
      <c r="I84" s="6" t="s">
        <v>1492</v>
      </c>
      <c r="J84" s="6" t="s">
        <v>1469</v>
      </c>
      <c r="K84" s="6">
        <v>0.51700000000000002</v>
      </c>
      <c r="L84" s="6">
        <v>0.949579831933</v>
      </c>
      <c r="M84" s="6">
        <v>0.96868833653355002</v>
      </c>
      <c r="N84" s="6">
        <v>1</v>
      </c>
      <c r="O84" s="6">
        <v>0.80940000000000001</v>
      </c>
      <c r="P84" s="6"/>
      <c r="Q84" s="6"/>
      <c r="R84" s="6"/>
      <c r="S84" s="6">
        <v>0</v>
      </c>
      <c r="T84" s="6">
        <v>6.2258620743040102E-2</v>
      </c>
      <c r="U84" s="6">
        <v>0.21321733821700001</v>
      </c>
      <c r="V84" s="6">
        <v>0.22220000000000001</v>
      </c>
      <c r="W84" s="6">
        <v>0.15290000000000001</v>
      </c>
    </row>
    <row r="85" spans="1:23" x14ac:dyDescent="0.25">
      <c r="A85" t="s">
        <v>1239</v>
      </c>
      <c r="B85" t="s">
        <v>1322</v>
      </c>
      <c r="C85" s="6">
        <v>0</v>
      </c>
      <c r="D85" s="6">
        <v>0.34416971917</v>
      </c>
      <c r="E85" s="6">
        <v>6.2258620743040102E-2</v>
      </c>
      <c r="F85" s="6">
        <v>0.21049999999999999</v>
      </c>
      <c r="G85" s="6">
        <v>0.21049999999999999</v>
      </c>
      <c r="I85" s="6" t="s">
        <v>1493</v>
      </c>
      <c r="J85" s="6" t="s">
        <v>1494</v>
      </c>
      <c r="K85" s="6">
        <v>0.51100000000000001</v>
      </c>
      <c r="L85" s="6">
        <v>0.83214285714299996</v>
      </c>
      <c r="M85" s="6">
        <v>0.95879160290213805</v>
      </c>
      <c r="N85" s="6">
        <v>1</v>
      </c>
      <c r="O85" s="6">
        <v>0.81010000000000004</v>
      </c>
      <c r="P85" s="6"/>
      <c r="Q85" s="6"/>
      <c r="R85" s="6"/>
      <c r="S85" s="6">
        <v>0</v>
      </c>
      <c r="T85" s="6">
        <v>6.2258620743040102E-2</v>
      </c>
      <c r="U85" s="6">
        <v>0.36563436563399998</v>
      </c>
      <c r="V85" s="6">
        <v>0.21049999999999999</v>
      </c>
      <c r="W85" s="6">
        <v>0.21049999999999999</v>
      </c>
    </row>
    <row r="86" spans="1:23" x14ac:dyDescent="0.25">
      <c r="A86" t="s">
        <v>1239</v>
      </c>
      <c r="B86" t="s">
        <v>1323</v>
      </c>
      <c r="C86" s="6">
        <v>0</v>
      </c>
      <c r="D86" s="6">
        <v>0.333548804137</v>
      </c>
      <c r="E86" s="6">
        <v>6.2258620743040102E-2</v>
      </c>
      <c r="F86" s="6">
        <v>0.22220000000000001</v>
      </c>
      <c r="G86" s="6">
        <v>0.21049999999999999</v>
      </c>
      <c r="I86" s="6" t="s">
        <v>1396</v>
      </c>
      <c r="J86" s="6" t="s">
        <v>1495</v>
      </c>
      <c r="K86" s="6">
        <v>0.5</v>
      </c>
      <c r="L86" s="6">
        <v>0.79791666666700001</v>
      </c>
      <c r="M86" s="6">
        <v>0.89327418158037297</v>
      </c>
      <c r="N86" s="6">
        <v>1</v>
      </c>
      <c r="O86" s="6">
        <v>0.81210000000000004</v>
      </c>
      <c r="P86" s="6"/>
      <c r="Q86" s="6"/>
      <c r="R86" s="6"/>
      <c r="S86" s="6">
        <v>0</v>
      </c>
      <c r="T86" s="6">
        <v>6.2258620743040102E-2</v>
      </c>
      <c r="U86" s="6">
        <v>0.34416971917</v>
      </c>
      <c r="V86" s="6">
        <v>0.21049999999999999</v>
      </c>
      <c r="W86" s="6">
        <v>0.1956</v>
      </c>
    </row>
    <row r="87" spans="1:23" x14ac:dyDescent="0.25">
      <c r="A87" t="s">
        <v>1239</v>
      </c>
      <c r="B87" t="s">
        <v>1324</v>
      </c>
      <c r="C87" s="6">
        <v>0</v>
      </c>
      <c r="D87" s="6">
        <v>0.36268823768800001</v>
      </c>
      <c r="E87" s="6">
        <v>6.2258620743040102E-2</v>
      </c>
      <c r="F87" s="6">
        <v>0.21049999999999999</v>
      </c>
      <c r="G87" s="6">
        <v>0.2132</v>
      </c>
      <c r="I87" s="6" t="s">
        <v>1496</v>
      </c>
      <c r="J87" s="6" t="s">
        <v>1497</v>
      </c>
      <c r="K87" s="6">
        <v>0.5</v>
      </c>
      <c r="L87" s="6">
        <v>0.654288575634</v>
      </c>
      <c r="M87" s="6">
        <v>0.71921499893438501</v>
      </c>
      <c r="N87" s="6">
        <v>0.72309999999999997</v>
      </c>
      <c r="O87" s="6">
        <v>0.8165</v>
      </c>
      <c r="P87" s="6"/>
      <c r="Q87" s="6"/>
      <c r="R87" s="6"/>
      <c r="S87" s="6">
        <v>0</v>
      </c>
      <c r="T87" s="6">
        <v>6.2258620743040102E-2</v>
      </c>
      <c r="U87" s="6">
        <v>0.333548804137</v>
      </c>
      <c r="V87" s="6">
        <v>0.22220000000000001</v>
      </c>
      <c r="W87" s="6">
        <v>0.21629999999999999</v>
      </c>
    </row>
    <row r="88" spans="1:23" x14ac:dyDescent="0.25">
      <c r="A88" t="s">
        <v>1239</v>
      </c>
      <c r="B88" t="s">
        <v>1325</v>
      </c>
      <c r="C88" s="6">
        <v>0</v>
      </c>
      <c r="D88" s="6">
        <v>0.361326581915</v>
      </c>
      <c r="E88" s="6">
        <v>6.2258620743040102E-2</v>
      </c>
      <c r="F88" s="6">
        <v>0.21049999999999999</v>
      </c>
      <c r="G88" s="6">
        <v>0.21629999999999999</v>
      </c>
      <c r="I88" s="6" t="s">
        <v>1498</v>
      </c>
      <c r="J88" s="6" t="s">
        <v>1499</v>
      </c>
      <c r="K88" s="6">
        <v>0.5</v>
      </c>
      <c r="L88" s="6">
        <v>0.75</v>
      </c>
      <c r="M88" s="6">
        <v>0.95202049459960703</v>
      </c>
      <c r="N88" s="6">
        <v>1</v>
      </c>
      <c r="O88" s="6">
        <v>0.82379999999999998</v>
      </c>
      <c r="P88" s="6"/>
      <c r="Q88" s="6"/>
      <c r="R88" s="6"/>
      <c r="S88" s="6">
        <v>0</v>
      </c>
      <c r="T88" s="6">
        <v>6.2258620743040102E-2</v>
      </c>
      <c r="U88" s="6">
        <v>0.36268823768800001</v>
      </c>
      <c r="V88" s="6">
        <v>0.21049999999999999</v>
      </c>
      <c r="W88" s="6">
        <v>0.1835</v>
      </c>
    </row>
    <row r="89" spans="1:23" x14ac:dyDescent="0.25">
      <c r="A89" t="s">
        <v>1239</v>
      </c>
      <c r="B89" t="s">
        <v>1326</v>
      </c>
      <c r="C89" s="6">
        <v>0</v>
      </c>
      <c r="D89" s="6">
        <v>0.333548804137</v>
      </c>
      <c r="E89" s="6">
        <v>6.2258620743040102E-2</v>
      </c>
      <c r="F89" s="6">
        <v>0.21049999999999999</v>
      </c>
      <c r="G89" s="6">
        <v>0.21629999999999999</v>
      </c>
      <c r="I89" s="37" t="s">
        <v>1500</v>
      </c>
      <c r="J89" s="37" t="s">
        <v>1501</v>
      </c>
      <c r="K89" s="37">
        <v>0.5</v>
      </c>
      <c r="L89" s="6">
        <v>0.73095975232199994</v>
      </c>
      <c r="M89" s="37">
        <v>0.34544694364970002</v>
      </c>
      <c r="N89" s="6">
        <v>0.75860000000000005</v>
      </c>
      <c r="O89" s="6">
        <v>0.82430000000000003</v>
      </c>
      <c r="P89" s="6"/>
      <c r="Q89" s="6"/>
      <c r="R89" s="6"/>
      <c r="S89" s="6">
        <v>0</v>
      </c>
      <c r="T89" s="6">
        <v>6.2258620743040102E-2</v>
      </c>
      <c r="U89" s="6">
        <v>0.361326581915</v>
      </c>
      <c r="V89" s="6">
        <v>0.21049999999999999</v>
      </c>
      <c r="W89" s="6">
        <v>0.20030000000000001</v>
      </c>
    </row>
    <row r="90" spans="1:23" x14ac:dyDescent="0.25">
      <c r="A90" t="s">
        <v>1239</v>
      </c>
      <c r="B90" t="s">
        <v>1326</v>
      </c>
      <c r="C90" s="6">
        <v>0</v>
      </c>
      <c r="D90" s="6">
        <v>0.333548804137</v>
      </c>
      <c r="E90" s="6">
        <v>6.2258620743040102E-2</v>
      </c>
      <c r="F90" s="6">
        <v>0.21049999999999999</v>
      </c>
      <c r="G90" s="6">
        <v>0.22259999999999999</v>
      </c>
      <c r="I90" s="6" t="s">
        <v>1500</v>
      </c>
      <c r="J90" s="6" t="s">
        <v>1502</v>
      </c>
      <c r="K90" s="6">
        <v>0.5</v>
      </c>
      <c r="L90" s="6">
        <v>0.67814395933799998</v>
      </c>
      <c r="M90" s="6">
        <v>0.33121162881954003</v>
      </c>
      <c r="N90" s="6">
        <v>0.75860000000000005</v>
      </c>
      <c r="O90" s="6">
        <v>0.82830000000000004</v>
      </c>
      <c r="P90" s="6"/>
      <c r="Q90" s="6"/>
      <c r="R90" s="6"/>
      <c r="S90" s="6">
        <v>0</v>
      </c>
      <c r="T90" s="6">
        <v>6.2258620743040102E-2</v>
      </c>
      <c r="U90" s="6">
        <v>0.333548804137</v>
      </c>
      <c r="V90" s="6">
        <v>0.21049999999999999</v>
      </c>
      <c r="W90" s="6">
        <v>0.1956</v>
      </c>
    </row>
    <row r="91" spans="1:23" x14ac:dyDescent="0.25">
      <c r="A91" t="s">
        <v>1239</v>
      </c>
      <c r="B91" t="s">
        <v>1327</v>
      </c>
      <c r="C91" s="6">
        <v>0</v>
      </c>
      <c r="D91" s="6">
        <v>0.30994352869399999</v>
      </c>
      <c r="E91" s="6">
        <v>6.2258620743040102E-2</v>
      </c>
      <c r="F91" s="6">
        <v>0.21049999999999999</v>
      </c>
      <c r="G91" s="6">
        <v>0.22939999999999999</v>
      </c>
      <c r="I91" s="37" t="s">
        <v>1500</v>
      </c>
      <c r="J91" s="37" t="s">
        <v>1503</v>
      </c>
      <c r="K91" s="37">
        <v>0.5</v>
      </c>
      <c r="L91" s="6">
        <v>0.75528354433900002</v>
      </c>
      <c r="M91" s="37">
        <v>0.33121162881954003</v>
      </c>
      <c r="N91" s="6">
        <v>0.75860000000000005</v>
      </c>
      <c r="O91" s="6">
        <v>0.82979999999999998</v>
      </c>
      <c r="P91" s="6"/>
      <c r="Q91" s="6"/>
      <c r="R91" s="6"/>
      <c r="S91" s="6">
        <v>0</v>
      </c>
      <c r="T91" s="6">
        <v>6.2258620743040102E-2</v>
      </c>
      <c r="U91" s="6">
        <v>0.333548804137</v>
      </c>
      <c r="V91" s="6">
        <v>0.21049999999999999</v>
      </c>
      <c r="W91" s="6">
        <v>0.1956</v>
      </c>
    </row>
    <row r="92" spans="1:23" x14ac:dyDescent="0.25">
      <c r="A92" t="s">
        <v>1239</v>
      </c>
      <c r="B92" t="s">
        <v>1328</v>
      </c>
      <c r="C92" s="6">
        <v>0</v>
      </c>
      <c r="D92" s="6">
        <v>0.36460622710599999</v>
      </c>
      <c r="E92" s="6">
        <v>5.9156749928690099E-2</v>
      </c>
      <c r="F92" s="6">
        <v>0.21049999999999999</v>
      </c>
      <c r="G92" s="6">
        <v>0.22939999999999999</v>
      </c>
      <c r="I92" s="6" t="s">
        <v>1500</v>
      </c>
      <c r="J92" s="6" t="s">
        <v>1504</v>
      </c>
      <c r="K92" s="6">
        <v>0.5</v>
      </c>
      <c r="L92" s="6">
        <v>0.9</v>
      </c>
      <c r="M92" s="6">
        <v>0.91577850225536905</v>
      </c>
      <c r="N92" s="6">
        <v>1</v>
      </c>
      <c r="O92" s="6">
        <v>0.83889999999999998</v>
      </c>
      <c r="P92" s="6"/>
      <c r="Q92" s="6"/>
      <c r="R92" s="6"/>
      <c r="S92" s="6">
        <v>0</v>
      </c>
      <c r="T92" s="6">
        <v>6.2258620743040102E-2</v>
      </c>
      <c r="U92" s="6">
        <v>0.30994352869399999</v>
      </c>
      <c r="V92" s="6">
        <v>0.21049999999999999</v>
      </c>
      <c r="W92" s="6">
        <v>0.1489</v>
      </c>
    </row>
    <row r="93" spans="1:23" x14ac:dyDescent="0.25">
      <c r="A93" t="s">
        <v>1239</v>
      </c>
      <c r="B93" t="s">
        <v>1329</v>
      </c>
      <c r="C93" s="6">
        <v>0</v>
      </c>
      <c r="D93" s="6">
        <v>0.369963369963</v>
      </c>
      <c r="E93" s="6">
        <v>5.7421540808300198E-2</v>
      </c>
      <c r="F93" s="6">
        <v>0.21049999999999999</v>
      </c>
      <c r="G93" s="6">
        <v>0.22939999999999999</v>
      </c>
      <c r="I93" s="6" t="s">
        <v>1500</v>
      </c>
      <c r="J93" s="6" t="s">
        <v>1505</v>
      </c>
      <c r="K93" s="6">
        <v>0.5</v>
      </c>
      <c r="L93" s="6">
        <v>0.65507739938099996</v>
      </c>
      <c r="M93" s="6">
        <v>0.33121162881954003</v>
      </c>
      <c r="N93" s="6">
        <v>0.75860000000000005</v>
      </c>
      <c r="O93" s="6">
        <v>0.83889999999999998</v>
      </c>
      <c r="P93" s="6"/>
      <c r="Q93" s="6"/>
      <c r="R93" s="6"/>
      <c r="S93" s="6">
        <v>0</v>
      </c>
      <c r="T93" s="6">
        <v>5.9156749928690099E-2</v>
      </c>
      <c r="U93" s="6">
        <v>0.36460622710599999</v>
      </c>
      <c r="V93" s="6">
        <v>0.21049999999999999</v>
      </c>
      <c r="W93" s="6">
        <v>0.1704</v>
      </c>
    </row>
    <row r="94" spans="1:23" x14ac:dyDescent="0.25">
      <c r="A94" t="s">
        <v>1239</v>
      </c>
      <c r="B94" t="s">
        <v>1330</v>
      </c>
      <c r="C94" s="6">
        <v>0</v>
      </c>
      <c r="D94" s="6">
        <v>0.402503052503</v>
      </c>
      <c r="E94" s="6">
        <v>6.2258620743040102E-2</v>
      </c>
      <c r="F94" s="6">
        <v>0.26669999999999999</v>
      </c>
      <c r="G94" s="6">
        <v>0.22939999999999999</v>
      </c>
      <c r="I94" s="6" t="s">
        <v>1506</v>
      </c>
      <c r="J94" s="6" t="s">
        <v>1507</v>
      </c>
      <c r="K94" s="6">
        <v>0.5</v>
      </c>
      <c r="L94" s="6">
        <v>0.73015037593999998</v>
      </c>
      <c r="M94" s="6">
        <v>0.52923583262701501</v>
      </c>
      <c r="N94" s="6">
        <v>1</v>
      </c>
      <c r="O94" s="6">
        <v>0.83989999999999998</v>
      </c>
      <c r="P94" s="6"/>
      <c r="Q94" s="6"/>
      <c r="R94" s="6"/>
      <c r="S94" s="6">
        <v>0</v>
      </c>
      <c r="T94" s="6">
        <v>5.7421540808300198E-2</v>
      </c>
      <c r="U94" s="6">
        <v>0.369963369963</v>
      </c>
      <c r="V94" s="6">
        <v>0.21049999999999999</v>
      </c>
      <c r="W94" s="6">
        <v>0.16750000000000001</v>
      </c>
    </row>
    <row r="95" spans="1:23" x14ac:dyDescent="0.25">
      <c r="A95" t="s">
        <v>1239</v>
      </c>
      <c r="B95" t="s">
        <v>1331</v>
      </c>
      <c r="C95" s="6">
        <v>0</v>
      </c>
      <c r="D95" s="6">
        <v>0.43543956043999998</v>
      </c>
      <c r="E95" s="6">
        <v>5.4014113887873499E-2</v>
      </c>
      <c r="F95" s="6">
        <v>0.66669999999999996</v>
      </c>
      <c r="G95" s="6">
        <v>0.22939999999999999</v>
      </c>
      <c r="I95" s="6" t="s">
        <v>1506</v>
      </c>
      <c r="J95" s="6" t="s">
        <v>1463</v>
      </c>
      <c r="K95" s="6">
        <v>0.5</v>
      </c>
      <c r="L95" s="6">
        <v>0.77272727272700004</v>
      </c>
      <c r="M95" s="6">
        <v>0.833159094620889</v>
      </c>
      <c r="N95" s="6">
        <v>1</v>
      </c>
      <c r="O95" s="6">
        <v>0.84670000000000001</v>
      </c>
      <c r="P95" s="6"/>
      <c r="Q95" s="6"/>
      <c r="R95" s="6"/>
      <c r="S95" s="6">
        <v>0</v>
      </c>
      <c r="T95" s="6">
        <v>6.2258620743040102E-2</v>
      </c>
      <c r="U95" s="6">
        <v>0.402503052503</v>
      </c>
      <c r="V95" s="6">
        <v>0.26669999999999999</v>
      </c>
      <c r="W95" s="6">
        <v>0.2369</v>
      </c>
    </row>
    <row r="96" spans="1:23" x14ac:dyDescent="0.25">
      <c r="A96" t="s">
        <v>1239</v>
      </c>
      <c r="B96" t="s">
        <v>1332</v>
      </c>
      <c r="C96" s="6">
        <v>0</v>
      </c>
      <c r="D96" s="6">
        <v>0.578296703297</v>
      </c>
      <c r="E96" s="6">
        <v>5.4014113887873499E-2</v>
      </c>
      <c r="F96" s="6">
        <v>1</v>
      </c>
      <c r="G96" s="6">
        <v>0.22939999999999999</v>
      </c>
      <c r="I96" s="6" t="s">
        <v>1508</v>
      </c>
      <c r="J96" s="6" t="s">
        <v>1509</v>
      </c>
      <c r="K96" s="6">
        <v>0.5</v>
      </c>
      <c r="L96" s="6">
        <v>0.57360856735900001</v>
      </c>
      <c r="M96" s="6">
        <v>0.56529266604559303</v>
      </c>
      <c r="N96" s="6">
        <v>0.71430000000000005</v>
      </c>
      <c r="O96" s="6">
        <v>0.84670000000000001</v>
      </c>
      <c r="P96" s="6"/>
      <c r="Q96" s="6"/>
      <c r="R96" s="6"/>
      <c r="S96" s="6">
        <v>0</v>
      </c>
      <c r="T96" s="6">
        <v>5.4014113887873499E-2</v>
      </c>
      <c r="U96" s="6">
        <v>0.43543956043999998</v>
      </c>
      <c r="V96" s="6">
        <v>0.66669999999999996</v>
      </c>
      <c r="W96" s="6">
        <v>0.26490000000000002</v>
      </c>
    </row>
    <row r="97" spans="1:23" x14ac:dyDescent="0.25">
      <c r="A97" t="s">
        <v>1239</v>
      </c>
      <c r="B97" t="s">
        <v>1333</v>
      </c>
      <c r="C97" s="6">
        <v>0</v>
      </c>
      <c r="D97" s="6">
        <v>0.31665965613300001</v>
      </c>
      <c r="E97" s="6">
        <v>5.4014113887873499E-2</v>
      </c>
      <c r="F97" s="6">
        <v>0.1053</v>
      </c>
      <c r="G97" s="6">
        <v>0.22939999999999999</v>
      </c>
      <c r="I97" s="6" t="s">
        <v>1498</v>
      </c>
      <c r="J97" s="6" t="s">
        <v>1510</v>
      </c>
      <c r="K97" s="6">
        <v>0.5</v>
      </c>
      <c r="L97" s="6">
        <v>0.75</v>
      </c>
      <c r="M97" s="6">
        <v>0.95202049459960703</v>
      </c>
      <c r="N97" s="6">
        <v>1</v>
      </c>
      <c r="O97" s="6">
        <v>0.85099999999999998</v>
      </c>
      <c r="P97" s="6"/>
      <c r="Q97" s="6"/>
      <c r="R97" s="6"/>
      <c r="S97" s="6">
        <v>0</v>
      </c>
      <c r="T97" s="6">
        <v>5.4014113887873499E-2</v>
      </c>
      <c r="U97" s="6">
        <v>0.578296703297</v>
      </c>
      <c r="V97" s="6">
        <v>1</v>
      </c>
      <c r="W97" s="6">
        <v>0.22939999999999999</v>
      </c>
    </row>
    <row r="98" spans="1:23" x14ac:dyDescent="0.25">
      <c r="A98" t="s">
        <v>1239</v>
      </c>
      <c r="B98" t="s">
        <v>1334</v>
      </c>
      <c r="C98" s="6">
        <v>0</v>
      </c>
      <c r="D98" s="6">
        <v>0.27085622710599999</v>
      </c>
      <c r="E98" s="6">
        <v>5.4014113887873499E-2</v>
      </c>
      <c r="F98" s="6">
        <v>0.1053</v>
      </c>
      <c r="G98" s="6">
        <v>0.22939999999999999</v>
      </c>
      <c r="I98" s="6" t="s">
        <v>1506</v>
      </c>
      <c r="J98" s="6" t="s">
        <v>1511</v>
      </c>
      <c r="K98" s="6">
        <v>0.5</v>
      </c>
      <c r="L98" s="6">
        <v>0.63217893217900001</v>
      </c>
      <c r="M98" s="6">
        <v>0.52923583262701501</v>
      </c>
      <c r="N98" s="6">
        <v>1</v>
      </c>
      <c r="O98" s="6">
        <v>0.86599999999999999</v>
      </c>
      <c r="P98" s="6"/>
      <c r="Q98" s="6"/>
      <c r="R98" s="6"/>
      <c r="S98" s="6">
        <v>0</v>
      </c>
      <c r="T98" s="6">
        <v>5.4014113887873499E-2</v>
      </c>
      <c r="U98" s="6">
        <v>0.31665965613300001</v>
      </c>
      <c r="V98" s="6">
        <v>0.1053</v>
      </c>
      <c r="W98" s="6">
        <v>7.9899999999999999E-2</v>
      </c>
    </row>
    <row r="99" spans="1:23" x14ac:dyDescent="0.25">
      <c r="A99" t="s">
        <v>1239</v>
      </c>
      <c r="B99" t="s">
        <v>1335</v>
      </c>
      <c r="C99" s="6">
        <v>0</v>
      </c>
      <c r="D99" s="6">
        <v>0.37521547080399997</v>
      </c>
      <c r="E99" s="6">
        <v>6.6829640209677396E-2</v>
      </c>
      <c r="F99" s="6">
        <v>0.21049999999999999</v>
      </c>
      <c r="G99" s="6">
        <v>0.22939999999999999</v>
      </c>
      <c r="I99" s="6" t="s">
        <v>1512</v>
      </c>
      <c r="J99" s="6" t="s">
        <v>1513</v>
      </c>
      <c r="K99" s="6">
        <v>0.5</v>
      </c>
      <c r="L99" s="6">
        <v>1</v>
      </c>
      <c r="M99" s="6">
        <v>1</v>
      </c>
      <c r="N99" s="6">
        <v>1</v>
      </c>
      <c r="O99" s="6">
        <v>0.87039999999999995</v>
      </c>
      <c r="P99" s="6"/>
      <c r="Q99" s="6"/>
      <c r="R99" s="6"/>
      <c r="S99" s="6">
        <v>0</v>
      </c>
      <c r="T99" s="6">
        <v>5.4014113887873499E-2</v>
      </c>
      <c r="U99" s="6">
        <v>0.27085622710599999</v>
      </c>
      <c r="V99" s="6">
        <v>0.1053</v>
      </c>
      <c r="W99" s="6">
        <v>8.5199999999999998E-2</v>
      </c>
    </row>
    <row r="100" spans="1:23" x14ac:dyDescent="0.25">
      <c r="A100" t="s">
        <v>1239</v>
      </c>
      <c r="B100" t="s">
        <v>1336</v>
      </c>
      <c r="C100" s="6">
        <v>0</v>
      </c>
      <c r="D100" s="6">
        <v>0.578296703297</v>
      </c>
      <c r="E100" s="6">
        <v>6.3527998528277105E-2</v>
      </c>
      <c r="F100" s="6">
        <v>1</v>
      </c>
      <c r="G100" s="6">
        <v>0.22939999999999999</v>
      </c>
      <c r="I100" s="6" t="s">
        <v>1514</v>
      </c>
      <c r="J100" s="6" t="s">
        <v>1515</v>
      </c>
      <c r="K100" s="6">
        <v>0.5</v>
      </c>
      <c r="L100" s="6">
        <v>0.85112781954899996</v>
      </c>
      <c r="M100" s="6">
        <v>0.62849126207730599</v>
      </c>
      <c r="N100" s="6">
        <v>0.90910000000000002</v>
      </c>
      <c r="O100" s="6">
        <v>0.871</v>
      </c>
      <c r="P100" s="6"/>
      <c r="Q100" s="6"/>
      <c r="R100" s="6"/>
      <c r="S100" s="6">
        <v>0</v>
      </c>
      <c r="T100" s="6">
        <v>6.6829640209677396E-2</v>
      </c>
      <c r="U100" s="6">
        <v>0.37521547080399997</v>
      </c>
      <c r="V100" s="6">
        <v>0.21049999999999999</v>
      </c>
      <c r="W100" s="6">
        <v>0.21049999999999999</v>
      </c>
    </row>
    <row r="101" spans="1:23" x14ac:dyDescent="0.25">
      <c r="A101" t="s">
        <v>1239</v>
      </c>
      <c r="B101" t="s">
        <v>1337</v>
      </c>
      <c r="C101" s="6">
        <v>0</v>
      </c>
      <c r="D101" s="6">
        <v>0.36563436563399998</v>
      </c>
      <c r="E101" s="6">
        <v>5.4014113887873499E-2</v>
      </c>
      <c r="F101" s="6">
        <v>0.21049999999999999</v>
      </c>
      <c r="G101" s="6">
        <v>0.22939999999999999</v>
      </c>
      <c r="I101" s="6" t="s">
        <v>1514</v>
      </c>
      <c r="J101" s="6" t="s">
        <v>1504</v>
      </c>
      <c r="K101" s="6">
        <v>0.5</v>
      </c>
      <c r="L101" s="6">
        <v>0.946741854637</v>
      </c>
      <c r="M101" s="6">
        <v>0.68142373748886997</v>
      </c>
      <c r="N101" s="6">
        <v>0.90910000000000002</v>
      </c>
      <c r="O101" s="6">
        <v>0.871</v>
      </c>
      <c r="P101" s="6"/>
      <c r="Q101" s="6"/>
      <c r="R101" s="6"/>
      <c r="S101" s="6">
        <v>0</v>
      </c>
      <c r="T101" s="6">
        <v>6.3527998528277105E-2</v>
      </c>
      <c r="U101" s="6">
        <v>0.578296703297</v>
      </c>
      <c r="V101" s="6">
        <v>1</v>
      </c>
      <c r="W101" s="6">
        <v>0.22939999999999999</v>
      </c>
    </row>
    <row r="102" spans="1:23" x14ac:dyDescent="0.25">
      <c r="A102" t="s">
        <v>1239</v>
      </c>
      <c r="B102" t="s">
        <v>1338</v>
      </c>
      <c r="C102" s="6">
        <v>0</v>
      </c>
      <c r="D102" s="6">
        <v>0.35805860805900003</v>
      </c>
      <c r="E102" s="6">
        <v>5.4014113887873499E-2</v>
      </c>
      <c r="F102" s="6">
        <v>0.33329999999999999</v>
      </c>
      <c r="G102" s="6">
        <v>0.22939999999999999</v>
      </c>
      <c r="I102" s="6" t="s">
        <v>1516</v>
      </c>
      <c r="J102" s="6" t="s">
        <v>1508</v>
      </c>
      <c r="K102" s="6">
        <v>0.5</v>
      </c>
      <c r="L102" s="6">
        <v>0.78043981481500002</v>
      </c>
      <c r="M102" s="6">
        <v>0.58858747070450901</v>
      </c>
      <c r="N102" s="6">
        <v>0.80649999999999999</v>
      </c>
      <c r="O102" s="6">
        <v>0.871</v>
      </c>
      <c r="P102" s="6"/>
      <c r="Q102" s="6"/>
      <c r="R102" s="6"/>
      <c r="S102" s="6">
        <v>0</v>
      </c>
      <c r="T102" s="6">
        <v>5.4014113887873499E-2</v>
      </c>
      <c r="U102" s="6">
        <v>0.36563436563399998</v>
      </c>
      <c r="V102" s="6">
        <v>0.21049999999999999</v>
      </c>
      <c r="W102" s="6">
        <v>0.21049999999999999</v>
      </c>
    </row>
    <row r="103" spans="1:23" x14ac:dyDescent="0.25">
      <c r="A103" t="s">
        <v>1239</v>
      </c>
      <c r="B103" t="s">
        <v>1339</v>
      </c>
      <c r="C103" s="6">
        <v>0</v>
      </c>
      <c r="D103" s="6">
        <v>0.578296703297</v>
      </c>
      <c r="E103" s="6">
        <v>8.7146758655374496E-2</v>
      </c>
      <c r="F103" s="6">
        <v>1</v>
      </c>
      <c r="G103" s="6">
        <v>0.22939999999999999</v>
      </c>
      <c r="I103" s="6" t="s">
        <v>1515</v>
      </c>
      <c r="J103" s="6" t="s">
        <v>1501</v>
      </c>
      <c r="K103" s="6">
        <v>0.5</v>
      </c>
      <c r="L103" s="6">
        <v>0.73095975232199994</v>
      </c>
      <c r="M103" s="6">
        <v>0.34544694364970002</v>
      </c>
      <c r="N103" s="6">
        <v>0.75860000000000005</v>
      </c>
      <c r="O103" s="6">
        <v>0.87709999999999999</v>
      </c>
      <c r="P103" s="6"/>
      <c r="Q103" s="6"/>
      <c r="R103" s="6"/>
      <c r="S103" s="6">
        <v>0</v>
      </c>
      <c r="T103" s="6">
        <v>5.4014113887873499E-2</v>
      </c>
      <c r="U103" s="6">
        <v>0.35805860805900003</v>
      </c>
      <c r="V103" s="6">
        <v>0.33329999999999999</v>
      </c>
      <c r="W103" s="6">
        <v>0.26490000000000002</v>
      </c>
    </row>
    <row r="104" spans="1:23" x14ac:dyDescent="0.25">
      <c r="A104" t="s">
        <v>1340</v>
      </c>
      <c r="B104" t="s">
        <v>1341</v>
      </c>
      <c r="C104" s="6">
        <v>0</v>
      </c>
      <c r="D104" s="6">
        <v>0.54312354312400002</v>
      </c>
      <c r="E104" s="6">
        <v>0.11196786641006599</v>
      </c>
      <c r="F104" s="6">
        <v>1</v>
      </c>
      <c r="G104" s="6">
        <v>0.22939999999999999</v>
      </c>
      <c r="I104" s="6" t="s">
        <v>1515</v>
      </c>
      <c r="J104" s="6" t="s">
        <v>1502</v>
      </c>
      <c r="K104" s="6">
        <v>0.5</v>
      </c>
      <c r="L104" s="6">
        <v>0.67814395933799998</v>
      </c>
      <c r="M104" s="6">
        <v>0.33121162881954003</v>
      </c>
      <c r="N104" s="6">
        <v>0.75860000000000005</v>
      </c>
      <c r="O104" s="6">
        <v>0.87709999999999999</v>
      </c>
      <c r="P104" s="6"/>
      <c r="Q104" s="6"/>
      <c r="R104" s="6"/>
      <c r="S104" s="6">
        <v>0</v>
      </c>
      <c r="T104" s="6">
        <v>8.7146758655374496E-2</v>
      </c>
      <c r="U104" s="6">
        <v>0.578296703297</v>
      </c>
      <c r="V104" s="6">
        <v>1</v>
      </c>
      <c r="W104" s="6">
        <v>0.22939999999999999</v>
      </c>
    </row>
    <row r="105" spans="1:23" x14ac:dyDescent="0.25">
      <c r="A105" t="s">
        <v>1340</v>
      </c>
      <c r="B105" t="s">
        <v>1342</v>
      </c>
      <c r="C105" s="6">
        <v>0</v>
      </c>
      <c r="D105" s="6">
        <v>0.26640902956700002</v>
      </c>
      <c r="E105" s="6">
        <v>6.2258620743040102E-2</v>
      </c>
      <c r="F105" s="6">
        <v>9.0899999999999995E-2</v>
      </c>
      <c r="G105" s="6">
        <v>0.22939999999999999</v>
      </c>
      <c r="I105" s="6" t="s">
        <v>1515</v>
      </c>
      <c r="J105" s="6" t="s">
        <v>1503</v>
      </c>
      <c r="K105" s="6">
        <v>0.5</v>
      </c>
      <c r="L105" s="6">
        <v>0.75528354433900002</v>
      </c>
      <c r="M105" s="6">
        <v>0.33121162881954003</v>
      </c>
      <c r="N105" s="6">
        <v>0.75860000000000005</v>
      </c>
      <c r="O105" s="6">
        <v>0.89059999999999995</v>
      </c>
      <c r="P105" s="6"/>
      <c r="Q105" s="6"/>
      <c r="R105" s="6"/>
      <c r="S105" s="6">
        <v>0</v>
      </c>
      <c r="T105" s="6">
        <v>0.11196786641006599</v>
      </c>
      <c r="U105" s="6">
        <v>0.54312354312400002</v>
      </c>
      <c r="V105" s="6">
        <v>1</v>
      </c>
      <c r="W105" s="6">
        <v>0.2132</v>
      </c>
    </row>
    <row r="106" spans="1:23" x14ac:dyDescent="0.25">
      <c r="A106" t="s">
        <v>1340</v>
      </c>
      <c r="B106" t="s">
        <v>1343</v>
      </c>
      <c r="C106" s="6">
        <v>0</v>
      </c>
      <c r="D106" s="6">
        <v>0.21484071484100001</v>
      </c>
      <c r="E106" s="6">
        <v>6.2258620743040102E-2</v>
      </c>
      <c r="F106" s="6">
        <v>0.23080000000000001</v>
      </c>
      <c r="G106" s="6">
        <v>0.22939999999999999</v>
      </c>
      <c r="I106" s="6" t="s">
        <v>1515</v>
      </c>
      <c r="J106" s="6" t="s">
        <v>1504</v>
      </c>
      <c r="K106" s="6">
        <v>0.5</v>
      </c>
      <c r="L106" s="6">
        <v>0.9</v>
      </c>
      <c r="M106" s="6">
        <v>0.91577850225536905</v>
      </c>
      <c r="N106" s="6">
        <v>1</v>
      </c>
      <c r="O106" s="6">
        <v>0.90500000000000003</v>
      </c>
      <c r="P106" s="6"/>
      <c r="Q106" s="6"/>
      <c r="R106" s="6"/>
      <c r="S106" s="6">
        <v>0</v>
      </c>
      <c r="T106" s="6">
        <v>6.2258620743040102E-2</v>
      </c>
      <c r="U106" s="6">
        <v>0.26640902956700002</v>
      </c>
      <c r="V106" s="6">
        <v>9.0899999999999995E-2</v>
      </c>
      <c r="W106" s="6">
        <v>9.0899999999999995E-2</v>
      </c>
    </row>
    <row r="107" spans="1:23" x14ac:dyDescent="0.25">
      <c r="A107" t="s">
        <v>1340</v>
      </c>
      <c r="B107" t="s">
        <v>1344</v>
      </c>
      <c r="C107" s="6">
        <v>0</v>
      </c>
      <c r="D107" s="6">
        <v>0.42937062937100001</v>
      </c>
      <c r="E107" s="6">
        <v>6.2258620743040102E-2</v>
      </c>
      <c r="F107" s="6">
        <v>0.5</v>
      </c>
      <c r="G107" s="6">
        <v>0.22939999999999999</v>
      </c>
      <c r="I107" s="6" t="s">
        <v>1515</v>
      </c>
      <c r="J107" s="6" t="s">
        <v>1505</v>
      </c>
      <c r="K107" s="6">
        <v>0.5</v>
      </c>
      <c r="L107" s="6">
        <v>0.65507739938099996</v>
      </c>
      <c r="M107" s="6">
        <v>0.33121162881954003</v>
      </c>
      <c r="N107" s="6">
        <v>0.75860000000000005</v>
      </c>
      <c r="O107" s="6">
        <v>0.90890000000000004</v>
      </c>
      <c r="P107" s="6"/>
      <c r="Q107" s="6"/>
      <c r="R107" s="6"/>
      <c r="S107" s="6">
        <v>0</v>
      </c>
      <c r="T107" s="6">
        <v>6.2258620743040102E-2</v>
      </c>
      <c r="U107" s="6">
        <v>0.21484071484100001</v>
      </c>
      <c r="V107" s="6">
        <v>0.23080000000000001</v>
      </c>
      <c r="W107" s="6">
        <v>0.1774</v>
      </c>
    </row>
    <row r="108" spans="1:23" x14ac:dyDescent="0.25">
      <c r="A108" t="s">
        <v>1340</v>
      </c>
      <c r="B108" t="s">
        <v>1345</v>
      </c>
      <c r="C108" s="6">
        <v>4.2000000000000003E-2</v>
      </c>
      <c r="D108" s="6">
        <v>0.196111758612</v>
      </c>
      <c r="E108" s="6">
        <v>5.5221227980560499E-2</v>
      </c>
      <c r="F108" s="6">
        <v>9.0899999999999995E-2</v>
      </c>
      <c r="G108" s="6">
        <v>0.22939999999999999</v>
      </c>
      <c r="I108" s="6" t="s">
        <v>1517</v>
      </c>
      <c r="J108" s="6" t="s">
        <v>1518</v>
      </c>
      <c r="K108" s="6">
        <v>0.5</v>
      </c>
      <c r="L108" s="6">
        <v>0.466178420584</v>
      </c>
      <c r="M108" s="6">
        <v>0.75012651003347797</v>
      </c>
      <c r="N108" s="6">
        <v>0.9</v>
      </c>
      <c r="O108" s="6">
        <v>0.90910000000000002</v>
      </c>
      <c r="P108" s="6"/>
      <c r="Q108" s="6"/>
      <c r="R108" s="6"/>
      <c r="S108" s="6">
        <v>0</v>
      </c>
      <c r="T108" s="6">
        <v>6.2258620743040102E-2</v>
      </c>
      <c r="U108" s="6">
        <v>0.42937062937100001</v>
      </c>
      <c r="V108" s="6">
        <v>0.5</v>
      </c>
      <c r="W108" s="6">
        <v>0.2611</v>
      </c>
    </row>
    <row r="109" spans="1:23" x14ac:dyDescent="0.25">
      <c r="A109" t="s">
        <v>1239</v>
      </c>
      <c r="B109" t="s">
        <v>1346</v>
      </c>
      <c r="C109" s="6">
        <v>4.3999999999999997E-2</v>
      </c>
      <c r="D109" s="6">
        <v>0.409543789544</v>
      </c>
      <c r="E109" s="6">
        <v>9.2502235407993197E-2</v>
      </c>
      <c r="F109" s="6">
        <v>0.21049999999999999</v>
      </c>
      <c r="G109" s="6">
        <v>0.22939999999999999</v>
      </c>
      <c r="I109" s="6" t="s">
        <v>1519</v>
      </c>
      <c r="J109" s="6" t="s">
        <v>1520</v>
      </c>
      <c r="K109" s="6">
        <v>0.5</v>
      </c>
      <c r="L109" s="6">
        <v>1</v>
      </c>
      <c r="M109" s="6">
        <v>1</v>
      </c>
      <c r="N109" s="6">
        <v>1</v>
      </c>
      <c r="O109" s="6">
        <v>0.90939999999999999</v>
      </c>
      <c r="P109" s="6"/>
      <c r="Q109" s="6"/>
      <c r="R109" s="6"/>
      <c r="S109" s="6">
        <v>4.2000000000000003E-2</v>
      </c>
      <c r="T109" s="6">
        <v>5.5221227980560499E-2</v>
      </c>
      <c r="U109" s="6">
        <v>0.196111758612</v>
      </c>
      <c r="V109" s="6">
        <v>9.0899999999999995E-2</v>
      </c>
      <c r="W109" s="6">
        <v>8.5300000000000001E-2</v>
      </c>
    </row>
    <row r="110" spans="1:23" x14ac:dyDescent="0.25">
      <c r="A110" t="s">
        <v>1340</v>
      </c>
      <c r="B110" t="s">
        <v>1347</v>
      </c>
      <c r="C110" s="6">
        <v>4.3999999999999997E-2</v>
      </c>
      <c r="D110" s="6">
        <v>0.10264735264700001</v>
      </c>
      <c r="E110" s="6">
        <v>5.5221227980560499E-2</v>
      </c>
      <c r="F110" s="6">
        <v>9.0899999999999995E-2</v>
      </c>
      <c r="G110" s="6">
        <v>0.22939999999999999</v>
      </c>
      <c r="I110" s="6" t="s">
        <v>1519</v>
      </c>
      <c r="J110" s="6" t="s">
        <v>1521</v>
      </c>
      <c r="K110" s="6">
        <v>0.5</v>
      </c>
      <c r="L110" s="6">
        <v>1</v>
      </c>
      <c r="M110" s="6">
        <v>1</v>
      </c>
      <c r="N110" s="6">
        <v>1</v>
      </c>
      <c r="O110" s="6">
        <v>0.90980000000000005</v>
      </c>
      <c r="P110" s="6"/>
      <c r="Q110" s="6"/>
      <c r="R110" s="6"/>
      <c r="S110" s="6">
        <v>4.3999999999999997E-2</v>
      </c>
      <c r="T110" s="6">
        <v>9.2502235407993197E-2</v>
      </c>
      <c r="U110" s="6">
        <v>0.409543789544</v>
      </c>
      <c r="V110" s="6">
        <v>0.21049999999999999</v>
      </c>
      <c r="W110" s="6">
        <v>0.21049999999999999</v>
      </c>
    </row>
    <row r="111" spans="1:23" x14ac:dyDescent="0.25">
      <c r="A111" t="s">
        <v>1340</v>
      </c>
      <c r="B111" t="s">
        <v>1348</v>
      </c>
      <c r="C111" s="6">
        <v>4.3999999999999997E-2</v>
      </c>
      <c r="D111" s="6">
        <v>0.14287101787100001</v>
      </c>
      <c r="E111" s="6">
        <v>5.5221227980560499E-2</v>
      </c>
      <c r="F111" s="6">
        <v>9.0899999999999995E-2</v>
      </c>
      <c r="G111" s="6">
        <v>0.22939999999999999</v>
      </c>
      <c r="I111" s="6" t="s">
        <v>1519</v>
      </c>
      <c r="J111" s="6" t="s">
        <v>1522</v>
      </c>
      <c r="K111" s="6">
        <v>0.5</v>
      </c>
      <c r="L111" s="6">
        <v>1</v>
      </c>
      <c r="M111" s="6">
        <v>1</v>
      </c>
      <c r="N111" s="6">
        <v>1</v>
      </c>
      <c r="O111" s="6">
        <v>0.92200000000000004</v>
      </c>
      <c r="P111" s="6"/>
      <c r="Q111" s="6"/>
      <c r="R111" s="6"/>
      <c r="S111" s="6">
        <v>4.3999999999999997E-2</v>
      </c>
      <c r="T111" s="6">
        <v>5.5221227980560499E-2</v>
      </c>
      <c r="U111" s="6">
        <v>0.10264735264700001</v>
      </c>
      <c r="V111" s="6">
        <v>9.0899999999999995E-2</v>
      </c>
      <c r="W111" s="6">
        <v>5.91E-2</v>
      </c>
    </row>
    <row r="112" spans="1:23" x14ac:dyDescent="0.25">
      <c r="A112" t="s">
        <v>1340</v>
      </c>
      <c r="B112" t="s">
        <v>1349</v>
      </c>
      <c r="C112" s="6">
        <v>4.3999999999999997E-2</v>
      </c>
      <c r="D112" s="6">
        <v>0.205445290004</v>
      </c>
      <c r="E112" s="6">
        <v>5.5221227980560499E-2</v>
      </c>
      <c r="F112" s="6">
        <v>0.13639999999999999</v>
      </c>
      <c r="G112" s="6">
        <v>0.22939999999999999</v>
      </c>
      <c r="I112" s="6" t="s">
        <v>1519</v>
      </c>
      <c r="J112" s="6" t="s">
        <v>1523</v>
      </c>
      <c r="K112" s="6">
        <v>0.5</v>
      </c>
      <c r="L112" s="6">
        <v>0.670018115942</v>
      </c>
      <c r="M112" s="6">
        <v>0.82841690827534697</v>
      </c>
      <c r="N112" s="6">
        <v>1</v>
      </c>
      <c r="O112" s="6">
        <v>0.92830000000000001</v>
      </c>
      <c r="P112" s="6"/>
      <c r="Q112" s="6"/>
      <c r="R112" s="6"/>
      <c r="S112" s="6">
        <v>4.3999999999999997E-2</v>
      </c>
      <c r="T112" s="6">
        <v>5.5221227980560499E-2</v>
      </c>
      <c r="U112" s="6">
        <v>0.14287101787100001</v>
      </c>
      <c r="V112" s="6">
        <v>9.0899999999999995E-2</v>
      </c>
      <c r="W112" s="6">
        <v>7.7799999999999994E-2</v>
      </c>
    </row>
    <row r="113" spans="1:23" x14ac:dyDescent="0.25">
      <c r="A113" t="s">
        <v>1340</v>
      </c>
      <c r="B113" t="s">
        <v>1350</v>
      </c>
      <c r="C113" s="6">
        <v>4.3999999999999997E-2</v>
      </c>
      <c r="D113" s="6">
        <v>0.22967657342700001</v>
      </c>
      <c r="E113" s="6">
        <v>5.5221227980560499E-2</v>
      </c>
      <c r="F113" s="6">
        <v>9.0899999999999995E-2</v>
      </c>
      <c r="G113" s="6">
        <v>0.22939999999999999</v>
      </c>
      <c r="I113" s="6" t="s">
        <v>1519</v>
      </c>
      <c r="J113" s="6" t="s">
        <v>1524</v>
      </c>
      <c r="K113" s="6">
        <v>0.5</v>
      </c>
      <c r="L113" s="6">
        <v>1</v>
      </c>
      <c r="M113" s="6">
        <v>1</v>
      </c>
      <c r="N113" s="6">
        <v>1</v>
      </c>
      <c r="O113" s="6">
        <v>0.9284</v>
      </c>
      <c r="P113" s="6"/>
      <c r="Q113" s="6"/>
      <c r="R113" s="6"/>
      <c r="S113" s="6">
        <v>4.3999999999999997E-2</v>
      </c>
      <c r="T113" s="6">
        <v>5.5221227980560499E-2</v>
      </c>
      <c r="U113" s="6">
        <v>0.205445290004</v>
      </c>
      <c r="V113" s="6">
        <v>0.13639999999999999</v>
      </c>
      <c r="W113" s="6">
        <v>0.13639999999999999</v>
      </c>
    </row>
    <row r="114" spans="1:23" x14ac:dyDescent="0.25">
      <c r="A114" t="s">
        <v>1340</v>
      </c>
      <c r="B114" t="s">
        <v>1351</v>
      </c>
      <c r="C114" s="6">
        <v>4.3999999999999997E-2</v>
      </c>
      <c r="D114" s="6">
        <v>0.145221445221</v>
      </c>
      <c r="E114" s="6">
        <v>5.8787683920095202E-2</v>
      </c>
      <c r="F114" s="6">
        <v>9.0899999999999995E-2</v>
      </c>
      <c r="G114" s="6">
        <v>0.22939999999999999</v>
      </c>
      <c r="I114" s="6" t="s">
        <v>1502</v>
      </c>
      <c r="J114" s="6" t="s">
        <v>1525</v>
      </c>
      <c r="K114" s="6">
        <v>0.5</v>
      </c>
      <c r="L114" s="6">
        <v>0.20128307463299999</v>
      </c>
      <c r="M114" s="6">
        <v>0.36096086624561502</v>
      </c>
      <c r="N114" s="6">
        <v>0.52380000000000004</v>
      </c>
      <c r="O114" s="6">
        <v>0.92920000000000003</v>
      </c>
      <c r="P114" s="6"/>
      <c r="Q114" s="6"/>
      <c r="R114" s="6"/>
      <c r="S114" s="6">
        <v>4.3999999999999997E-2</v>
      </c>
      <c r="T114" s="6">
        <v>5.5221227980560499E-2</v>
      </c>
      <c r="U114" s="6">
        <v>0.22967657342700001</v>
      </c>
      <c r="V114" s="6">
        <v>9.0899999999999995E-2</v>
      </c>
      <c r="W114" s="6">
        <v>8.6999999999999994E-2</v>
      </c>
    </row>
    <row r="115" spans="1:23" x14ac:dyDescent="0.25">
      <c r="A115" t="s">
        <v>1340</v>
      </c>
      <c r="B115" t="s">
        <v>1352</v>
      </c>
      <c r="C115" s="6">
        <v>4.8000000000000001E-2</v>
      </c>
      <c r="D115" s="6">
        <v>0.20216977467</v>
      </c>
      <c r="E115" s="6">
        <v>6.2217192231747903E-2</v>
      </c>
      <c r="F115" s="6">
        <v>0.13639999999999999</v>
      </c>
      <c r="G115" s="6">
        <v>0.22939999999999999</v>
      </c>
      <c r="I115" s="6" t="s">
        <v>1526</v>
      </c>
      <c r="J115" s="6" t="s">
        <v>1507</v>
      </c>
      <c r="K115" s="6">
        <v>0.5</v>
      </c>
      <c r="L115" s="6">
        <v>0.65190874914600005</v>
      </c>
      <c r="M115" s="6">
        <v>0.43830812551972398</v>
      </c>
      <c r="N115" s="6">
        <v>0.97440000000000004</v>
      </c>
      <c r="O115" s="6">
        <v>0.92920000000000003</v>
      </c>
      <c r="P115" s="6"/>
      <c r="Q115" s="6"/>
      <c r="R115" s="6"/>
      <c r="S115" s="6">
        <v>4.3999999999999997E-2</v>
      </c>
      <c r="T115" s="6">
        <v>5.8787683920095202E-2</v>
      </c>
      <c r="U115" s="6">
        <v>0.145221445221</v>
      </c>
      <c r="V115" s="6">
        <v>9.0899999999999995E-2</v>
      </c>
      <c r="W115" s="6">
        <v>7.7799999999999994E-2</v>
      </c>
    </row>
    <row r="116" spans="1:23" x14ac:dyDescent="0.25">
      <c r="A116" t="s">
        <v>1340</v>
      </c>
      <c r="B116" t="s">
        <v>1353</v>
      </c>
      <c r="C116" s="6">
        <v>4.8000000000000001E-2</v>
      </c>
      <c r="D116" s="6">
        <v>0.20061335723099999</v>
      </c>
      <c r="E116" s="6">
        <v>5.5221227980560499E-2</v>
      </c>
      <c r="F116" s="6">
        <v>9.0899999999999995E-2</v>
      </c>
      <c r="G116" s="6">
        <v>0.22939999999999999</v>
      </c>
      <c r="I116" s="6" t="s">
        <v>1496</v>
      </c>
      <c r="J116" s="6" t="s">
        <v>1509</v>
      </c>
      <c r="K116" s="6">
        <v>0.5</v>
      </c>
      <c r="L116" s="6">
        <v>0.47152523402500002</v>
      </c>
      <c r="M116" s="6">
        <v>0.58858747070450901</v>
      </c>
      <c r="N116" s="6">
        <v>0.8</v>
      </c>
      <c r="O116" s="6">
        <v>0.93049999999999999</v>
      </c>
      <c r="P116" s="6"/>
      <c r="Q116" s="6"/>
      <c r="R116" s="6"/>
      <c r="S116" s="6">
        <v>4.8000000000000001E-2</v>
      </c>
      <c r="T116" s="6">
        <v>6.2217192231747903E-2</v>
      </c>
      <c r="U116" s="6">
        <v>0.20216977467</v>
      </c>
      <c r="V116" s="6">
        <v>0.13639999999999999</v>
      </c>
      <c r="W116" s="6">
        <v>7.3400000000000007E-2</v>
      </c>
    </row>
    <row r="117" spans="1:23" x14ac:dyDescent="0.25">
      <c r="A117" t="s">
        <v>1340</v>
      </c>
      <c r="B117" t="s">
        <v>1354</v>
      </c>
      <c r="C117" s="6">
        <v>4.8000000000000001E-2</v>
      </c>
      <c r="D117" s="6">
        <v>0.274562937063</v>
      </c>
      <c r="E117" s="6">
        <v>6.2217192231747903E-2</v>
      </c>
      <c r="F117" s="6">
        <v>0.13639999999999999</v>
      </c>
      <c r="G117" s="6">
        <v>0.22939999999999999</v>
      </c>
      <c r="I117" s="6" t="s">
        <v>1527</v>
      </c>
      <c r="J117" s="6" t="s">
        <v>1497</v>
      </c>
      <c r="K117" s="6">
        <v>0.5</v>
      </c>
      <c r="L117" s="6">
        <v>0.70602103106799996</v>
      </c>
      <c r="M117" s="6">
        <v>0.71921499893438501</v>
      </c>
      <c r="N117" s="6">
        <v>0.71209999999999996</v>
      </c>
      <c r="O117" s="6">
        <v>0.93089999999999995</v>
      </c>
      <c r="P117" s="6"/>
      <c r="Q117" s="6"/>
      <c r="R117" s="6"/>
      <c r="S117" s="6">
        <v>4.8000000000000001E-2</v>
      </c>
      <c r="T117" s="6">
        <v>5.5221227980560499E-2</v>
      </c>
      <c r="U117" s="6">
        <v>0.20061335723099999</v>
      </c>
      <c r="V117" s="6">
        <v>9.0899999999999995E-2</v>
      </c>
      <c r="W117" s="6">
        <v>8.0600000000000005E-2</v>
      </c>
    </row>
    <row r="118" spans="1:23" x14ac:dyDescent="0.25">
      <c r="A118" t="s">
        <v>1340</v>
      </c>
      <c r="B118" t="s">
        <v>1355</v>
      </c>
      <c r="C118" s="6">
        <v>4.8000000000000001E-2</v>
      </c>
      <c r="D118" s="6">
        <v>0.19143968776299999</v>
      </c>
      <c r="E118" s="6">
        <v>6.2217192231747903E-2</v>
      </c>
      <c r="F118" s="6">
        <v>0.13639999999999999</v>
      </c>
      <c r="G118" s="6">
        <v>0.22939999999999999</v>
      </c>
      <c r="I118" s="6" t="s">
        <v>1528</v>
      </c>
      <c r="J118" s="6" t="s">
        <v>1529</v>
      </c>
      <c r="K118" s="6">
        <v>0.5</v>
      </c>
      <c r="L118" s="6">
        <v>0.61904761904799999</v>
      </c>
      <c r="M118" s="6">
        <v>0.46785465507462198</v>
      </c>
      <c r="N118" s="6">
        <v>1</v>
      </c>
      <c r="O118" s="6">
        <v>0.93989999999999996</v>
      </c>
      <c r="P118" s="6"/>
      <c r="Q118" s="6"/>
      <c r="R118" s="6"/>
      <c r="S118" s="6">
        <v>4.8000000000000001E-2</v>
      </c>
      <c r="T118" s="6">
        <v>6.2217192231747903E-2</v>
      </c>
      <c r="U118" s="6">
        <v>0.274562937063</v>
      </c>
      <c r="V118" s="6">
        <v>0.13639999999999999</v>
      </c>
      <c r="W118" s="6">
        <v>0.13339999999999999</v>
      </c>
    </row>
    <row r="119" spans="1:23" x14ac:dyDescent="0.25">
      <c r="A119" t="s">
        <v>1340</v>
      </c>
      <c r="B119" t="s">
        <v>1356</v>
      </c>
      <c r="C119" s="6">
        <v>4.8000000000000001E-2</v>
      </c>
      <c r="D119" s="6">
        <v>0.237062937063</v>
      </c>
      <c r="E119" s="6">
        <v>6.5034821029820403E-2</v>
      </c>
      <c r="F119" s="6">
        <v>0.17649999999999999</v>
      </c>
      <c r="G119" s="6">
        <v>0.22939999999999999</v>
      </c>
      <c r="I119" s="6" t="s">
        <v>1530</v>
      </c>
      <c r="J119" s="6" t="s">
        <v>1508</v>
      </c>
      <c r="K119" s="6">
        <v>0.5</v>
      </c>
      <c r="L119" s="6">
        <v>0.70558030012799999</v>
      </c>
      <c r="M119" s="6">
        <v>0.75012651003347797</v>
      </c>
      <c r="N119" s="6">
        <v>0.98</v>
      </c>
      <c r="O119" s="6">
        <v>0.95120000000000005</v>
      </c>
      <c r="P119" s="6"/>
      <c r="Q119" s="6"/>
      <c r="R119" s="6"/>
      <c r="S119" s="6">
        <v>4.8000000000000001E-2</v>
      </c>
      <c r="T119" s="6">
        <v>6.2217192231747903E-2</v>
      </c>
      <c r="U119" s="6">
        <v>0.19143968776299999</v>
      </c>
      <c r="V119" s="6">
        <v>0.13639999999999999</v>
      </c>
      <c r="W119" s="6">
        <v>8.2600000000000007E-2</v>
      </c>
    </row>
    <row r="120" spans="1:23" x14ac:dyDescent="0.25">
      <c r="A120" t="s">
        <v>1340</v>
      </c>
      <c r="B120" t="s">
        <v>1357</v>
      </c>
      <c r="C120" s="6">
        <v>4.8000000000000001E-2</v>
      </c>
      <c r="D120" s="6">
        <v>0.212062937063</v>
      </c>
      <c r="E120" s="6">
        <v>5.5221227980560499E-2</v>
      </c>
      <c r="F120" s="6">
        <v>0.1</v>
      </c>
      <c r="G120" s="6">
        <v>0.22939999999999999</v>
      </c>
      <c r="I120" s="6" t="s">
        <v>1463</v>
      </c>
      <c r="J120" s="6" t="s">
        <v>1531</v>
      </c>
      <c r="K120" s="6">
        <v>0.5</v>
      </c>
      <c r="L120" s="6">
        <v>0.77272727272700004</v>
      </c>
      <c r="M120" s="6">
        <v>0.833159094620889</v>
      </c>
      <c r="N120" s="6">
        <v>1</v>
      </c>
      <c r="O120" s="6">
        <v>0.95120000000000005</v>
      </c>
      <c r="P120" s="6"/>
      <c r="Q120" s="6"/>
      <c r="R120" s="6"/>
      <c r="S120" s="6">
        <v>4.8000000000000001E-2</v>
      </c>
      <c r="T120" s="6">
        <v>6.5034821029820403E-2</v>
      </c>
      <c r="U120" s="6">
        <v>0.237062937063</v>
      </c>
      <c r="V120" s="6">
        <v>0.17649999999999999</v>
      </c>
      <c r="W120" s="6">
        <v>0.15509999999999999</v>
      </c>
    </row>
    <row r="121" spans="1:23" x14ac:dyDescent="0.25">
      <c r="A121" t="s">
        <v>1239</v>
      </c>
      <c r="B121" t="s">
        <v>1358</v>
      </c>
      <c r="C121" s="6">
        <v>5.0999999999999997E-2</v>
      </c>
      <c r="D121" s="6">
        <v>0.34210622710600003</v>
      </c>
      <c r="E121" s="6">
        <v>5.5221227980560499E-2</v>
      </c>
      <c r="F121" s="6">
        <v>0.1333</v>
      </c>
      <c r="G121" s="6">
        <v>0.22939999999999999</v>
      </c>
      <c r="I121" s="6" t="s">
        <v>1502</v>
      </c>
      <c r="J121" s="6" t="s">
        <v>1501</v>
      </c>
      <c r="K121" s="6">
        <v>0.5</v>
      </c>
      <c r="L121" s="6">
        <v>0.55600773642800005</v>
      </c>
      <c r="M121" s="6">
        <v>0.33121162881954003</v>
      </c>
      <c r="N121" s="6">
        <v>0.51280000000000003</v>
      </c>
      <c r="O121" s="6">
        <v>0.95199999999999996</v>
      </c>
      <c r="P121" s="6"/>
      <c r="Q121" s="6"/>
      <c r="R121" s="6"/>
      <c r="S121" s="6">
        <v>4.8000000000000001E-2</v>
      </c>
      <c r="T121" s="6">
        <v>5.5221227980560499E-2</v>
      </c>
      <c r="U121" s="6">
        <v>0.212062937063</v>
      </c>
      <c r="V121" s="6">
        <v>0.1</v>
      </c>
      <c r="W121" s="6">
        <v>9.5299999999999996E-2</v>
      </c>
    </row>
    <row r="122" spans="1:23" x14ac:dyDescent="0.25">
      <c r="A122" t="s">
        <v>1239</v>
      </c>
      <c r="B122" t="s">
        <v>1359</v>
      </c>
      <c r="C122" s="6">
        <v>5.0999999999999997E-2</v>
      </c>
      <c r="D122" s="6">
        <v>0.25488400488399998</v>
      </c>
      <c r="E122" s="6">
        <v>5.5221227980560499E-2</v>
      </c>
      <c r="F122" s="6">
        <v>0.33329999999999999</v>
      </c>
      <c r="G122" s="6">
        <v>0.22939999999999999</v>
      </c>
      <c r="I122" s="6" t="s">
        <v>1502</v>
      </c>
      <c r="J122" s="6" t="s">
        <v>1532</v>
      </c>
      <c r="K122" s="6">
        <v>0.5</v>
      </c>
      <c r="L122" s="6">
        <v>0.63836067760399995</v>
      </c>
      <c r="M122" s="6">
        <v>0.33121162881954003</v>
      </c>
      <c r="N122" s="6">
        <v>0.67569999999999997</v>
      </c>
      <c r="O122" s="6">
        <v>0.95199999999999996</v>
      </c>
      <c r="P122" s="6"/>
      <c r="Q122" s="6"/>
      <c r="R122" s="6"/>
      <c r="S122" s="6">
        <v>5.0999999999999997E-2</v>
      </c>
      <c r="T122" s="6">
        <v>5.5221227980560499E-2</v>
      </c>
      <c r="U122" s="6">
        <v>0.34210622710600003</v>
      </c>
      <c r="V122" s="6">
        <v>0.1333</v>
      </c>
      <c r="W122" s="6">
        <v>0.11849999999999999</v>
      </c>
    </row>
    <row r="123" spans="1:23" x14ac:dyDescent="0.25">
      <c r="A123" t="s">
        <v>1239</v>
      </c>
      <c r="B123" t="s">
        <v>1360</v>
      </c>
      <c r="C123" s="6">
        <v>5.0999999999999997E-2</v>
      </c>
      <c r="D123" s="6">
        <v>0.24377289377299999</v>
      </c>
      <c r="E123" s="6">
        <v>5.5221227980560499E-2</v>
      </c>
      <c r="F123" s="6">
        <v>0.28570000000000001</v>
      </c>
      <c r="G123" s="6">
        <v>0.22939999999999999</v>
      </c>
      <c r="I123" s="6" t="s">
        <v>1502</v>
      </c>
      <c r="J123" s="6" t="s">
        <v>1515</v>
      </c>
      <c r="K123" s="6">
        <v>0.5</v>
      </c>
      <c r="L123" s="6">
        <v>0.67814395933799998</v>
      </c>
      <c r="M123" s="6">
        <v>0.33121162881954003</v>
      </c>
      <c r="N123" s="6">
        <v>0.75860000000000005</v>
      </c>
      <c r="O123" s="6">
        <v>0.95350000000000001</v>
      </c>
      <c r="P123" s="6"/>
      <c r="Q123" s="6"/>
      <c r="R123" s="6"/>
      <c r="S123" s="6">
        <v>5.0999999999999997E-2</v>
      </c>
      <c r="T123" s="6">
        <v>5.5221227980560499E-2</v>
      </c>
      <c r="U123" s="6">
        <v>0.25488400488399998</v>
      </c>
      <c r="V123" s="6">
        <v>0.33329999999999999</v>
      </c>
      <c r="W123" s="6">
        <v>0.18729999999999999</v>
      </c>
    </row>
    <row r="124" spans="1:23" x14ac:dyDescent="0.25">
      <c r="A124" t="s">
        <v>1239</v>
      </c>
      <c r="B124" t="s">
        <v>1360</v>
      </c>
      <c r="C124" s="6">
        <v>5.0999999999999997E-2</v>
      </c>
      <c r="D124" s="6">
        <v>0.24377289377299999</v>
      </c>
      <c r="E124" s="6">
        <v>5.5221227980560499E-2</v>
      </c>
      <c r="F124" s="6">
        <v>0.28570000000000001</v>
      </c>
      <c r="G124" s="6">
        <v>0.2369</v>
      </c>
      <c r="I124" s="6" t="s">
        <v>1502</v>
      </c>
      <c r="J124" s="6" t="s">
        <v>1504</v>
      </c>
      <c r="K124" s="6">
        <v>0.5</v>
      </c>
      <c r="L124" s="6">
        <v>0.77375799442600002</v>
      </c>
      <c r="M124" s="6">
        <v>0.35786475108198901</v>
      </c>
      <c r="N124" s="6">
        <v>0.90910000000000002</v>
      </c>
      <c r="O124" s="6">
        <v>0.95550000000000002</v>
      </c>
      <c r="P124" s="6"/>
      <c r="Q124" s="6"/>
      <c r="R124" s="6"/>
      <c r="S124" s="6">
        <v>5.0999999999999997E-2</v>
      </c>
      <c r="T124" s="6">
        <v>5.5221227980560499E-2</v>
      </c>
      <c r="U124" s="6">
        <v>0.24377289377299999</v>
      </c>
      <c r="V124" s="6">
        <v>0.28570000000000001</v>
      </c>
      <c r="W124" s="6">
        <v>0.1734</v>
      </c>
    </row>
    <row r="125" spans="1:23" x14ac:dyDescent="0.25">
      <c r="A125" t="s">
        <v>1239</v>
      </c>
      <c r="B125" t="s">
        <v>1361</v>
      </c>
      <c r="C125" s="6">
        <v>5.0999999999999997E-2</v>
      </c>
      <c r="D125" s="6">
        <v>0.39377289377300001</v>
      </c>
      <c r="E125" s="6">
        <v>5.6290342871619901E-2</v>
      </c>
      <c r="F125" s="6">
        <v>0.4</v>
      </c>
      <c r="G125" s="6">
        <v>0.2369</v>
      </c>
      <c r="I125" s="6" t="s">
        <v>1533</v>
      </c>
      <c r="J125" s="6" t="s">
        <v>1534</v>
      </c>
      <c r="K125" s="6">
        <v>0.5</v>
      </c>
      <c r="L125" s="6">
        <v>0.86842105263199998</v>
      </c>
      <c r="M125" s="6">
        <v>0.88817915784939705</v>
      </c>
      <c r="N125" s="6">
        <v>1</v>
      </c>
      <c r="O125" s="6">
        <v>0.95550000000000002</v>
      </c>
      <c r="P125" s="6"/>
      <c r="Q125" s="6"/>
      <c r="R125" s="6"/>
      <c r="S125" s="6">
        <v>5.0999999999999997E-2</v>
      </c>
      <c r="T125" s="6">
        <v>5.5221227980560499E-2</v>
      </c>
      <c r="U125" s="6">
        <v>0.24377289377299999</v>
      </c>
      <c r="V125" s="6">
        <v>0.28570000000000001</v>
      </c>
      <c r="W125" s="6">
        <v>0.1734</v>
      </c>
    </row>
    <row r="126" spans="1:23" x14ac:dyDescent="0.25">
      <c r="A126" t="s">
        <v>1239</v>
      </c>
      <c r="B126" t="s">
        <v>1362</v>
      </c>
      <c r="C126" s="6">
        <v>5.0999999999999997E-2</v>
      </c>
      <c r="D126" s="6">
        <v>0.39168956043999997</v>
      </c>
      <c r="E126" s="6">
        <v>5.8787683920095202E-2</v>
      </c>
      <c r="F126" s="6">
        <v>0.15379999999999999</v>
      </c>
      <c r="G126" s="6">
        <v>0.23960000000000001</v>
      </c>
      <c r="I126" s="6" t="s">
        <v>1535</v>
      </c>
      <c r="J126" s="6" t="s">
        <v>1529</v>
      </c>
      <c r="K126" s="6">
        <v>0.5</v>
      </c>
      <c r="L126" s="6">
        <v>5.12531328321E-2</v>
      </c>
      <c r="M126" s="6">
        <v>0.47958882579951201</v>
      </c>
      <c r="N126" s="6">
        <v>1</v>
      </c>
      <c r="O126" s="6">
        <v>0.96299999999999997</v>
      </c>
      <c r="P126" s="6"/>
      <c r="Q126" s="6"/>
      <c r="R126" s="6"/>
      <c r="S126" s="6">
        <v>5.0999999999999997E-2</v>
      </c>
      <c r="T126" s="6">
        <v>5.6290342871619901E-2</v>
      </c>
      <c r="U126" s="6">
        <v>0.39377289377300001</v>
      </c>
      <c r="V126" s="6">
        <v>0.4</v>
      </c>
      <c r="W126" s="6">
        <v>0.20519999999999999</v>
      </c>
    </row>
    <row r="127" spans="1:23" x14ac:dyDescent="0.25">
      <c r="A127" t="s">
        <v>1239</v>
      </c>
      <c r="B127" t="s">
        <v>1363</v>
      </c>
      <c r="C127" s="6">
        <v>5.0999999999999997E-2</v>
      </c>
      <c r="D127" s="6">
        <v>0.26877289377300001</v>
      </c>
      <c r="E127" s="6">
        <v>5.5221227980560499E-2</v>
      </c>
      <c r="F127" s="6">
        <v>0.25</v>
      </c>
      <c r="G127" s="6">
        <v>0.24529999999999999</v>
      </c>
      <c r="I127" s="6" t="s">
        <v>1533</v>
      </c>
      <c r="J127" s="6" t="s">
        <v>1536</v>
      </c>
      <c r="K127" s="6">
        <v>0.5</v>
      </c>
      <c r="L127" s="6">
        <v>0.95743034055700005</v>
      </c>
      <c r="M127" s="6">
        <v>0.82341104988812897</v>
      </c>
      <c r="N127" s="6">
        <v>0.95240000000000002</v>
      </c>
      <c r="O127" s="6">
        <v>0.96719999999999995</v>
      </c>
      <c r="P127" s="6"/>
      <c r="Q127" s="6"/>
      <c r="R127" s="6"/>
      <c r="S127" s="6">
        <v>5.0999999999999997E-2</v>
      </c>
      <c r="T127" s="6">
        <v>5.8787683920095202E-2</v>
      </c>
      <c r="U127" s="6">
        <v>0.39168956043999997</v>
      </c>
      <c r="V127" s="6">
        <v>0.15379999999999999</v>
      </c>
      <c r="W127" s="6">
        <v>0.1273</v>
      </c>
    </row>
    <row r="128" spans="1:23" x14ac:dyDescent="0.25">
      <c r="A128" t="s">
        <v>1340</v>
      </c>
      <c r="B128" t="s">
        <v>1364</v>
      </c>
      <c r="C128" s="6">
        <v>5.0999999999999997E-2</v>
      </c>
      <c r="D128" s="6">
        <v>0.161697677323</v>
      </c>
      <c r="E128" s="6">
        <v>5.5221227980560499E-2</v>
      </c>
      <c r="F128" s="6">
        <v>9.0899999999999995E-2</v>
      </c>
      <c r="G128" s="6">
        <v>0.24529999999999999</v>
      </c>
      <c r="I128" s="6" t="s">
        <v>1533</v>
      </c>
      <c r="J128" s="6" t="s">
        <v>1537</v>
      </c>
      <c r="K128" s="6">
        <v>0.5</v>
      </c>
      <c r="L128" s="6">
        <v>0.86666666666699999</v>
      </c>
      <c r="M128" s="6">
        <v>0.88817915784939705</v>
      </c>
      <c r="N128" s="6">
        <v>1</v>
      </c>
      <c r="O128" s="6">
        <v>0.96719999999999995</v>
      </c>
      <c r="P128" s="6"/>
      <c r="Q128" s="6"/>
      <c r="R128" s="6"/>
      <c r="S128" s="6">
        <v>5.0999999999999997E-2</v>
      </c>
      <c r="T128" s="6">
        <v>5.5221227980560499E-2</v>
      </c>
      <c r="U128" s="6">
        <v>0.26877289377300001</v>
      </c>
      <c r="V128" s="6">
        <v>0.25</v>
      </c>
      <c r="W128" s="6">
        <v>0.16220000000000001</v>
      </c>
    </row>
    <row r="129" spans="1:23" x14ac:dyDescent="0.25">
      <c r="A129" t="s">
        <v>1340</v>
      </c>
      <c r="B129" t="s">
        <v>1365</v>
      </c>
      <c r="C129" s="6">
        <v>5.0999999999999997E-2</v>
      </c>
      <c r="D129" s="6">
        <v>0.168908868909</v>
      </c>
      <c r="E129" s="6">
        <v>5.5221227980560499E-2</v>
      </c>
      <c r="F129" s="6">
        <v>9.0899999999999995E-2</v>
      </c>
      <c r="G129" s="6">
        <v>0.2545</v>
      </c>
      <c r="I129" s="6" t="s">
        <v>1533</v>
      </c>
      <c r="J129" s="6" t="s">
        <v>1514</v>
      </c>
      <c r="K129" s="6">
        <v>0.5</v>
      </c>
      <c r="L129" s="6">
        <v>0.95112781954900005</v>
      </c>
      <c r="M129" s="6">
        <v>0.71472964808191597</v>
      </c>
      <c r="N129" s="6">
        <v>0.95240000000000002</v>
      </c>
      <c r="O129" s="6">
        <v>0.97750000000000004</v>
      </c>
      <c r="P129" s="6"/>
      <c r="Q129" s="6"/>
      <c r="R129" s="6"/>
      <c r="S129" s="6">
        <v>5.0999999999999997E-2</v>
      </c>
      <c r="T129" s="6">
        <v>5.5221227980560499E-2</v>
      </c>
      <c r="U129" s="6">
        <v>0.161697677323</v>
      </c>
      <c r="V129" s="6">
        <v>9.0899999999999995E-2</v>
      </c>
      <c r="W129" s="6">
        <v>5.1700000000000003E-2</v>
      </c>
    </row>
    <row r="130" spans="1:23" x14ac:dyDescent="0.25">
      <c r="A130" t="s">
        <v>1340</v>
      </c>
      <c r="B130" t="s">
        <v>1366</v>
      </c>
      <c r="C130" s="6">
        <v>5.0999999999999997E-2</v>
      </c>
      <c r="D130" s="6">
        <v>0.14214951714999999</v>
      </c>
      <c r="E130" s="6">
        <v>5.5221227980560499E-2</v>
      </c>
      <c r="F130" s="6">
        <v>9.0899999999999995E-2</v>
      </c>
      <c r="G130" s="6">
        <v>0.25559999999999999</v>
      </c>
      <c r="I130" s="6" t="s">
        <v>1520</v>
      </c>
      <c r="J130" s="6" t="s">
        <v>1519</v>
      </c>
      <c r="K130" s="6">
        <v>0.5</v>
      </c>
      <c r="L130" s="6">
        <v>1</v>
      </c>
      <c r="M130" s="6">
        <v>1</v>
      </c>
      <c r="N130" s="6">
        <v>1</v>
      </c>
      <c r="O130" s="6">
        <v>1</v>
      </c>
      <c r="P130" s="6"/>
      <c r="Q130" s="6"/>
      <c r="R130" s="6"/>
      <c r="S130" s="6">
        <v>5.0999999999999997E-2</v>
      </c>
      <c r="T130" s="6">
        <v>5.5221227980560499E-2</v>
      </c>
      <c r="U130" s="6">
        <v>0.168908868909</v>
      </c>
      <c r="V130" s="6">
        <v>9.0899999999999995E-2</v>
      </c>
      <c r="W130" s="6">
        <v>7.4200000000000002E-2</v>
      </c>
    </row>
    <row r="131" spans="1:23" x14ac:dyDescent="0.25">
      <c r="A131" t="s">
        <v>1340</v>
      </c>
      <c r="B131" t="s">
        <v>1367</v>
      </c>
      <c r="C131" s="6">
        <v>5.6000000000000001E-2</v>
      </c>
      <c r="D131" s="6">
        <v>0.48164335664300001</v>
      </c>
      <c r="E131" s="6">
        <v>0.10322462536256299</v>
      </c>
      <c r="F131" s="6">
        <v>0.5</v>
      </c>
      <c r="G131" s="6">
        <v>0.2601</v>
      </c>
      <c r="I131" s="6" t="s">
        <v>1520</v>
      </c>
      <c r="J131" s="6" t="s">
        <v>1521</v>
      </c>
      <c r="K131" s="6">
        <v>0.5</v>
      </c>
      <c r="L131" s="6">
        <v>1</v>
      </c>
      <c r="M131" s="6">
        <v>1</v>
      </c>
      <c r="N131" s="6">
        <v>1</v>
      </c>
      <c r="O131" s="6">
        <v>1</v>
      </c>
      <c r="P131" s="6"/>
      <c r="Q131" s="6"/>
      <c r="R131" s="6"/>
      <c r="S131" s="6">
        <v>5.0999999999999997E-2</v>
      </c>
      <c r="T131" s="6">
        <v>5.5221227980560499E-2</v>
      </c>
      <c r="U131" s="6">
        <v>0.14214951714999999</v>
      </c>
      <c r="V131" s="6">
        <v>9.0899999999999995E-2</v>
      </c>
      <c r="W131" s="6">
        <v>5.9700000000000003E-2</v>
      </c>
    </row>
    <row r="132" spans="1:23" x14ac:dyDescent="0.25">
      <c r="A132" t="s">
        <v>1340</v>
      </c>
      <c r="B132" t="s">
        <v>1368</v>
      </c>
      <c r="C132" s="6">
        <v>5.6000000000000001E-2</v>
      </c>
      <c r="D132" s="6">
        <v>0.196111758612</v>
      </c>
      <c r="E132" s="6">
        <v>5.5221227980560499E-2</v>
      </c>
      <c r="F132" s="6">
        <v>9.0899999999999995E-2</v>
      </c>
      <c r="G132" s="6">
        <v>0.2611</v>
      </c>
      <c r="I132" s="6" t="s">
        <v>1520</v>
      </c>
      <c r="J132" s="6" t="s">
        <v>1522</v>
      </c>
      <c r="K132" s="6">
        <v>0.5</v>
      </c>
      <c r="L132" s="6">
        <v>1</v>
      </c>
      <c r="M132" s="6">
        <v>1</v>
      </c>
      <c r="N132" s="6">
        <v>1</v>
      </c>
      <c r="O132" s="6">
        <v>1</v>
      </c>
      <c r="P132" s="6"/>
      <c r="Q132" s="6"/>
      <c r="R132" s="6"/>
      <c r="S132" s="6">
        <v>5.6000000000000001E-2</v>
      </c>
      <c r="T132" s="6">
        <v>0.10322462536256299</v>
      </c>
      <c r="U132" s="6">
        <v>0.48164335664300001</v>
      </c>
      <c r="V132" s="6">
        <v>0.5</v>
      </c>
      <c r="W132" s="6">
        <v>0.33710000000000001</v>
      </c>
    </row>
    <row r="133" spans="1:23" x14ac:dyDescent="0.25">
      <c r="A133" t="s">
        <v>1340</v>
      </c>
      <c r="B133" t="s">
        <v>1369</v>
      </c>
      <c r="C133" s="6">
        <v>5.6000000000000001E-2</v>
      </c>
      <c r="D133" s="6">
        <v>0.13745718567099999</v>
      </c>
      <c r="E133" s="6">
        <v>5.7419023709251803E-2</v>
      </c>
      <c r="F133" s="6">
        <v>9.0899999999999995E-2</v>
      </c>
      <c r="G133" s="6">
        <v>0.26490000000000002</v>
      </c>
      <c r="I133" s="6" t="s">
        <v>1520</v>
      </c>
      <c r="J133" s="6" t="s">
        <v>1524</v>
      </c>
      <c r="K133" s="6">
        <v>0.5</v>
      </c>
      <c r="L133" s="6">
        <v>1</v>
      </c>
      <c r="M133" s="6">
        <v>1</v>
      </c>
      <c r="N133" s="6">
        <v>1</v>
      </c>
      <c r="O133" s="6">
        <v>1</v>
      </c>
      <c r="P133" s="6"/>
      <c r="Q133" s="6"/>
      <c r="R133" s="6"/>
      <c r="S133" s="6">
        <v>5.6000000000000001E-2</v>
      </c>
      <c r="T133" s="6">
        <v>5.5221227980560499E-2</v>
      </c>
      <c r="U133" s="6">
        <v>0.196111758612</v>
      </c>
      <c r="V133" s="6">
        <v>9.0899999999999995E-2</v>
      </c>
      <c r="W133" s="6">
        <v>7.1099999999999997E-2</v>
      </c>
    </row>
    <row r="134" spans="1:23" x14ac:dyDescent="0.25">
      <c r="A134" t="s">
        <v>1340</v>
      </c>
      <c r="B134" t="s">
        <v>1370</v>
      </c>
      <c r="C134" s="6">
        <v>5.6000000000000001E-2</v>
      </c>
      <c r="D134" s="6">
        <v>0.13745718567099999</v>
      </c>
      <c r="E134" s="6">
        <v>5.5221227980560499E-2</v>
      </c>
      <c r="F134" s="6">
        <v>9.0899999999999995E-2</v>
      </c>
      <c r="G134" s="6">
        <v>0.26490000000000002</v>
      </c>
      <c r="I134" s="6" t="s">
        <v>1532</v>
      </c>
      <c r="J134" s="6" t="s">
        <v>1525</v>
      </c>
      <c r="K134" s="6">
        <v>0.5</v>
      </c>
      <c r="L134" s="6">
        <v>0.21024251805999999</v>
      </c>
      <c r="M134" s="6">
        <v>0.37793376250559901</v>
      </c>
      <c r="N134" s="6">
        <v>0.59460000000000002</v>
      </c>
      <c r="O134" s="6">
        <v>1</v>
      </c>
      <c r="P134" s="6"/>
      <c r="Q134" s="6"/>
      <c r="R134" s="6"/>
      <c r="S134" s="6">
        <v>5.6000000000000001E-2</v>
      </c>
      <c r="T134" s="6">
        <v>5.7419023709251803E-2</v>
      </c>
      <c r="U134" s="6">
        <v>0.13745718567099999</v>
      </c>
      <c r="V134" s="6">
        <v>9.0899999999999995E-2</v>
      </c>
      <c r="W134" s="6">
        <v>4.6199999999999998E-2</v>
      </c>
    </row>
    <row r="135" spans="1:23" x14ac:dyDescent="0.25">
      <c r="A135" t="s">
        <v>1239</v>
      </c>
      <c r="B135" t="s">
        <v>1371</v>
      </c>
      <c r="C135" s="6">
        <v>6.0999999999999999E-2</v>
      </c>
      <c r="D135" s="6">
        <v>0.29871949186199998</v>
      </c>
      <c r="E135" s="6">
        <v>5.6290342871619901E-2</v>
      </c>
      <c r="F135" s="6">
        <v>0.21049999999999999</v>
      </c>
      <c r="G135" s="6">
        <v>0.26490000000000002</v>
      </c>
      <c r="I135" s="6" t="s">
        <v>1507</v>
      </c>
      <c r="J135" s="6" t="s">
        <v>1538</v>
      </c>
      <c r="K135" s="6">
        <v>0.5</v>
      </c>
      <c r="L135" s="6">
        <v>0.54462614870500003</v>
      </c>
      <c r="M135" s="6">
        <v>0.35983731747579401</v>
      </c>
      <c r="N135" s="6">
        <v>0.75470000000000004</v>
      </c>
      <c r="O135" s="6">
        <v>1</v>
      </c>
      <c r="P135" s="6"/>
      <c r="Q135" s="6"/>
      <c r="R135" s="6"/>
      <c r="S135" s="6">
        <v>5.6000000000000001E-2</v>
      </c>
      <c r="T135" s="6">
        <v>5.5221227980560499E-2</v>
      </c>
      <c r="U135" s="6">
        <v>0.13745718567099999</v>
      </c>
      <c r="V135" s="6">
        <v>9.0899999999999995E-2</v>
      </c>
      <c r="W135" s="6">
        <v>4.6199999999999998E-2</v>
      </c>
    </row>
    <row r="136" spans="1:23" x14ac:dyDescent="0.25">
      <c r="A136" t="s">
        <v>1239</v>
      </c>
      <c r="B136" t="s">
        <v>1372</v>
      </c>
      <c r="C136" s="6">
        <v>6.0999999999999999E-2</v>
      </c>
      <c r="D136" s="6">
        <v>0.237903569299</v>
      </c>
      <c r="E136" s="6">
        <v>5.6290342871619901E-2</v>
      </c>
      <c r="F136" s="6">
        <v>0.21049999999999999</v>
      </c>
      <c r="G136" s="6">
        <v>0.26490000000000002</v>
      </c>
      <c r="I136" s="6" t="s">
        <v>1539</v>
      </c>
      <c r="J136" s="6" t="s">
        <v>1501</v>
      </c>
      <c r="K136" s="6">
        <v>0.5</v>
      </c>
      <c r="L136" s="6">
        <v>0.74716202270400001</v>
      </c>
      <c r="M136" s="6">
        <v>0.37454100263518197</v>
      </c>
      <c r="N136" s="6">
        <v>0.90910000000000002</v>
      </c>
      <c r="O136" s="6">
        <v>1</v>
      </c>
      <c r="P136" s="6"/>
      <c r="Q136" s="6"/>
      <c r="R136" s="6"/>
      <c r="S136" s="6">
        <v>6.0999999999999999E-2</v>
      </c>
      <c r="T136" s="6">
        <v>5.6290342871619901E-2</v>
      </c>
      <c r="U136" s="6">
        <v>0.29871949186199998</v>
      </c>
      <c r="V136" s="6">
        <v>0.21049999999999999</v>
      </c>
      <c r="W136" s="6">
        <v>0.1249</v>
      </c>
    </row>
    <row r="137" spans="1:23" x14ac:dyDescent="0.25">
      <c r="A137" t="s">
        <v>1239</v>
      </c>
      <c r="B137" t="s">
        <v>1373</v>
      </c>
      <c r="C137" s="6">
        <v>6.0999999999999999E-2</v>
      </c>
      <c r="D137" s="6">
        <v>0.32699171300199997</v>
      </c>
      <c r="E137" s="6">
        <v>5.6290342871619901E-2</v>
      </c>
      <c r="F137" s="6">
        <v>0.21049999999999999</v>
      </c>
      <c r="G137" s="6">
        <v>0.26490000000000002</v>
      </c>
      <c r="I137" s="6" t="s">
        <v>1539</v>
      </c>
      <c r="J137" s="6" t="s">
        <v>1532</v>
      </c>
      <c r="K137" s="6">
        <v>0.5</v>
      </c>
      <c r="L137" s="6">
        <v>0.82951496388000001</v>
      </c>
      <c r="M137" s="6">
        <v>0.37454100263518197</v>
      </c>
      <c r="N137" s="6">
        <v>0.90910000000000002</v>
      </c>
      <c r="O137" s="6">
        <v>1</v>
      </c>
      <c r="P137" s="6"/>
      <c r="Q137" s="6"/>
      <c r="R137" s="6"/>
      <c r="S137" s="6">
        <v>6.0999999999999999E-2</v>
      </c>
      <c r="T137" s="6">
        <v>5.6290342871619901E-2</v>
      </c>
      <c r="U137" s="6">
        <v>0.237903569299</v>
      </c>
      <c r="V137" s="6">
        <v>0.21049999999999999</v>
      </c>
      <c r="W137" s="6">
        <v>0.13830000000000001</v>
      </c>
    </row>
    <row r="138" spans="1:23" x14ac:dyDescent="0.25">
      <c r="A138" t="s">
        <v>1239</v>
      </c>
      <c r="B138" t="s">
        <v>1374</v>
      </c>
      <c r="C138" s="6">
        <v>6.0999999999999999E-2</v>
      </c>
      <c r="D138" s="6">
        <v>0.29875825155199998</v>
      </c>
      <c r="E138" s="6">
        <v>5.6290342871619901E-2</v>
      </c>
      <c r="F138" s="6">
        <v>0.21049999999999999</v>
      </c>
      <c r="G138" s="6">
        <v>0.26490000000000002</v>
      </c>
      <c r="I138" s="6" t="s">
        <v>1539</v>
      </c>
      <c r="J138" s="6" t="s">
        <v>1515</v>
      </c>
      <c r="K138" s="6">
        <v>0.5</v>
      </c>
      <c r="L138" s="6">
        <v>0.9</v>
      </c>
      <c r="M138" s="6">
        <v>0.91577850225536905</v>
      </c>
      <c r="N138" s="6">
        <v>1</v>
      </c>
      <c r="O138" s="6">
        <v>1</v>
      </c>
      <c r="P138" s="6"/>
      <c r="Q138" s="6"/>
      <c r="R138" s="6"/>
      <c r="S138" s="6">
        <v>6.0999999999999999E-2</v>
      </c>
      <c r="T138" s="6">
        <v>5.6290342871619901E-2</v>
      </c>
      <c r="U138" s="6">
        <v>0.32699171300199997</v>
      </c>
      <c r="V138" s="6">
        <v>0.21049999999999999</v>
      </c>
      <c r="W138" s="6">
        <v>9.8400000000000001E-2</v>
      </c>
    </row>
    <row r="139" spans="1:23" x14ac:dyDescent="0.25">
      <c r="A139" t="s">
        <v>1239</v>
      </c>
      <c r="B139" t="s">
        <v>1375</v>
      </c>
      <c r="C139" s="6">
        <v>6.0999999999999999E-2</v>
      </c>
      <c r="D139" s="6">
        <v>0.42666391579399998</v>
      </c>
      <c r="E139" s="6">
        <v>5.8575824668627603E-2</v>
      </c>
      <c r="F139" s="6">
        <v>0.31580000000000003</v>
      </c>
      <c r="G139" s="6">
        <v>0.2767</v>
      </c>
      <c r="I139" s="6" t="s">
        <v>1539</v>
      </c>
      <c r="J139" s="6" t="s">
        <v>1503</v>
      </c>
      <c r="K139" s="6">
        <v>0.5</v>
      </c>
      <c r="L139" s="6">
        <v>0.79308507942700002</v>
      </c>
      <c r="M139" s="6">
        <v>0.35786475108198901</v>
      </c>
      <c r="N139" s="6">
        <v>0.90910000000000002</v>
      </c>
      <c r="O139" s="6">
        <v>1</v>
      </c>
      <c r="P139" s="6"/>
      <c r="Q139" s="6"/>
      <c r="R139" s="6"/>
      <c r="S139" s="6">
        <v>6.0999999999999999E-2</v>
      </c>
      <c r="T139" s="6">
        <v>5.6290342871619901E-2</v>
      </c>
      <c r="U139" s="6">
        <v>0.29875825155199998</v>
      </c>
      <c r="V139" s="6">
        <v>0.21049999999999999</v>
      </c>
      <c r="W139" s="6">
        <v>0.1237</v>
      </c>
    </row>
    <row r="140" spans="1:23" x14ac:dyDescent="0.25">
      <c r="A140" t="s">
        <v>1239</v>
      </c>
      <c r="B140" t="s">
        <v>1376</v>
      </c>
      <c r="C140" s="6">
        <v>6.0999999999999999E-2</v>
      </c>
      <c r="D140" s="6">
        <v>0.433369167065</v>
      </c>
      <c r="E140" s="6">
        <v>5.6290342871619901E-2</v>
      </c>
      <c r="F140" s="6">
        <v>0.31580000000000003</v>
      </c>
      <c r="G140" s="6">
        <v>0.28699999999999998</v>
      </c>
      <c r="I140" s="6" t="s">
        <v>1539</v>
      </c>
      <c r="J140" s="6" t="s">
        <v>1504</v>
      </c>
      <c r="K140" s="6">
        <v>0.5</v>
      </c>
      <c r="L140" s="6">
        <v>1</v>
      </c>
      <c r="M140" s="6">
        <v>1</v>
      </c>
      <c r="N140" s="6">
        <v>1</v>
      </c>
      <c r="O140" s="6">
        <v>1</v>
      </c>
      <c r="P140" s="6"/>
      <c r="Q140" s="6"/>
      <c r="R140" s="6"/>
      <c r="S140" s="6">
        <v>6.0999999999999999E-2</v>
      </c>
      <c r="T140" s="6">
        <v>5.8575824668627603E-2</v>
      </c>
      <c r="U140" s="6">
        <v>0.42666391579399998</v>
      </c>
      <c r="V140" s="6">
        <v>0.31580000000000003</v>
      </c>
      <c r="W140" s="6">
        <v>0.18909999999999999</v>
      </c>
    </row>
    <row r="141" spans="1:23" x14ac:dyDescent="0.25">
      <c r="A141" t="s">
        <v>1239</v>
      </c>
      <c r="B141" t="s">
        <v>1377</v>
      </c>
      <c r="C141" s="6">
        <v>6.0999999999999999E-2</v>
      </c>
      <c r="D141" s="6">
        <v>0.43777502690499998</v>
      </c>
      <c r="E141" s="6">
        <v>5.6290342871619901E-2</v>
      </c>
      <c r="F141" s="6">
        <v>0.31580000000000003</v>
      </c>
      <c r="G141" s="6">
        <v>0.29349999999999998</v>
      </c>
      <c r="I141" s="6" t="s">
        <v>1539</v>
      </c>
      <c r="J141" s="6" t="s">
        <v>1505</v>
      </c>
      <c r="K141" s="6">
        <v>0.5</v>
      </c>
      <c r="L141" s="6">
        <v>0.750691434469</v>
      </c>
      <c r="M141" s="6">
        <v>0.35786475108198901</v>
      </c>
      <c r="N141" s="6">
        <v>0.90910000000000002</v>
      </c>
      <c r="O141" s="6">
        <v>1</v>
      </c>
      <c r="P141" s="6"/>
      <c r="Q141" s="6"/>
      <c r="R141" s="6"/>
      <c r="S141" s="6">
        <v>6.0999999999999999E-2</v>
      </c>
      <c r="T141" s="6">
        <v>5.6290342871619901E-2</v>
      </c>
      <c r="U141" s="6">
        <v>0.433369167065</v>
      </c>
      <c r="V141" s="6">
        <v>0.31580000000000003</v>
      </c>
      <c r="W141" s="6">
        <v>0.20519999999999999</v>
      </c>
    </row>
    <row r="142" spans="1:23" x14ac:dyDescent="0.25">
      <c r="A142" t="s">
        <v>1239</v>
      </c>
      <c r="B142" t="s">
        <v>1378</v>
      </c>
      <c r="C142" s="6">
        <v>6.0999999999999999E-2</v>
      </c>
      <c r="D142" s="6">
        <v>0.27710622710600002</v>
      </c>
      <c r="E142" s="6">
        <v>5.6290342871619901E-2</v>
      </c>
      <c r="F142" s="6">
        <v>0.21049999999999999</v>
      </c>
      <c r="G142" s="6">
        <v>0.31580000000000003</v>
      </c>
      <c r="I142" s="6" t="s">
        <v>1540</v>
      </c>
      <c r="J142" s="6" t="s">
        <v>1541</v>
      </c>
      <c r="K142" s="6">
        <v>0.5</v>
      </c>
      <c r="L142" s="6">
        <v>0.209609250399</v>
      </c>
      <c r="M142" s="6">
        <v>0.38627858982908903</v>
      </c>
      <c r="N142" s="6">
        <v>0.76090000000000002</v>
      </c>
      <c r="O142" s="6">
        <v>1</v>
      </c>
      <c r="P142" s="6"/>
      <c r="Q142" s="6"/>
      <c r="R142" s="6"/>
      <c r="S142" s="6">
        <v>6.0999999999999999E-2</v>
      </c>
      <c r="T142" s="6">
        <v>5.6290342871619901E-2</v>
      </c>
      <c r="U142" s="6">
        <v>0.43777502690499998</v>
      </c>
      <c r="V142" s="6">
        <v>0.31580000000000003</v>
      </c>
      <c r="W142" s="6">
        <v>0.18729999999999999</v>
      </c>
    </row>
    <row r="143" spans="1:23" x14ac:dyDescent="0.25">
      <c r="A143" t="s">
        <v>1239</v>
      </c>
      <c r="B143" t="s">
        <v>1379</v>
      </c>
      <c r="C143" s="6">
        <v>6.0999999999999999E-2</v>
      </c>
      <c r="D143" s="6">
        <v>0.41989194139199998</v>
      </c>
      <c r="E143" s="6">
        <v>5.6290342871619901E-2</v>
      </c>
      <c r="F143" s="6">
        <v>0.31580000000000003</v>
      </c>
      <c r="G143" s="6">
        <v>0.32440000000000002</v>
      </c>
      <c r="I143" s="6" t="s">
        <v>1542</v>
      </c>
      <c r="J143" s="6" t="s">
        <v>1529</v>
      </c>
      <c r="K143" s="6">
        <v>0.5</v>
      </c>
      <c r="L143" s="6">
        <v>0.61904761904799999</v>
      </c>
      <c r="M143" s="6">
        <v>0.46785465507462198</v>
      </c>
      <c r="N143" s="6">
        <v>1</v>
      </c>
      <c r="O143" s="6">
        <v>1</v>
      </c>
      <c r="P143" s="6"/>
      <c r="Q143" s="6"/>
      <c r="R143" s="6"/>
      <c r="S143" s="6">
        <v>6.0999999999999999E-2</v>
      </c>
      <c r="T143" s="6">
        <v>5.6290342871619901E-2</v>
      </c>
      <c r="U143" s="6">
        <v>0.27710622710600002</v>
      </c>
      <c r="V143" s="6">
        <v>0.21049999999999999</v>
      </c>
      <c r="W143" s="6">
        <v>0.15090000000000001</v>
      </c>
    </row>
    <row r="144" spans="1:23" x14ac:dyDescent="0.25">
      <c r="A144" t="s">
        <v>1239</v>
      </c>
      <c r="B144" t="s">
        <v>1380</v>
      </c>
      <c r="C144" s="6">
        <v>6.0999999999999999E-2</v>
      </c>
      <c r="D144" s="6">
        <v>0.35645432998400001</v>
      </c>
      <c r="E144" s="6">
        <v>5.6290342871619901E-2</v>
      </c>
      <c r="F144" s="6">
        <v>0.21049999999999999</v>
      </c>
      <c r="G144" s="6">
        <v>0.33710000000000001</v>
      </c>
      <c r="I144" s="6" t="s">
        <v>1535</v>
      </c>
      <c r="J144" s="6" t="s">
        <v>1507</v>
      </c>
      <c r="K144" s="6">
        <v>0.5</v>
      </c>
      <c r="L144" s="6">
        <v>0.25176274018400002</v>
      </c>
      <c r="M144" s="6">
        <v>0.47958882579951201</v>
      </c>
      <c r="N144" s="6">
        <v>1</v>
      </c>
      <c r="O144" s="6">
        <v>1</v>
      </c>
      <c r="P144" s="6"/>
      <c r="Q144" s="6"/>
      <c r="R144" s="6"/>
      <c r="S144" s="6">
        <v>6.0999999999999999E-2</v>
      </c>
      <c r="T144" s="6">
        <v>5.6290342871619901E-2</v>
      </c>
      <c r="U144" s="6">
        <v>0.41989194139199998</v>
      </c>
      <c r="V144" s="6">
        <v>0.31580000000000003</v>
      </c>
      <c r="W144" s="6">
        <v>0.1966</v>
      </c>
    </row>
    <row r="145" spans="1:23" x14ac:dyDescent="0.25">
      <c r="A145" t="s">
        <v>1239</v>
      </c>
      <c r="B145" t="s">
        <v>1381</v>
      </c>
      <c r="C145" s="6">
        <v>6.0999999999999999E-2</v>
      </c>
      <c r="D145" s="6">
        <v>0.42825468648999998</v>
      </c>
      <c r="E145" s="6">
        <v>5.6290342871619901E-2</v>
      </c>
      <c r="F145" s="6">
        <v>0.21049999999999999</v>
      </c>
      <c r="G145" s="6">
        <v>0.34960000000000002</v>
      </c>
      <c r="I145" s="6" t="s">
        <v>1532</v>
      </c>
      <c r="J145" s="6" t="s">
        <v>1501</v>
      </c>
      <c r="K145" s="6">
        <v>0.5</v>
      </c>
      <c r="L145" s="6">
        <v>0.70784313725500003</v>
      </c>
      <c r="M145" s="6">
        <v>0.34544694364970002</v>
      </c>
      <c r="N145" s="6">
        <v>0.59460000000000002</v>
      </c>
      <c r="O145" s="6">
        <v>1</v>
      </c>
      <c r="P145" s="6"/>
      <c r="Q145" s="6"/>
      <c r="R145" s="6"/>
      <c r="S145" s="6">
        <v>6.0999999999999999E-2</v>
      </c>
      <c r="T145" s="6">
        <v>5.6290342871619901E-2</v>
      </c>
      <c r="U145" s="6">
        <v>0.35645432998400001</v>
      </c>
      <c r="V145" s="6">
        <v>0.21049999999999999</v>
      </c>
      <c r="W145" s="6">
        <v>0.13830000000000001</v>
      </c>
    </row>
    <row r="146" spans="1:23" x14ac:dyDescent="0.25">
      <c r="A146" t="s">
        <v>1239</v>
      </c>
      <c r="B146" t="s">
        <v>1382</v>
      </c>
      <c r="C146" s="6">
        <v>6.0999999999999999E-2</v>
      </c>
      <c r="D146" s="6">
        <v>0.33424908424900002</v>
      </c>
      <c r="E146" s="6">
        <v>5.6290342871619901E-2</v>
      </c>
      <c r="F146" s="6">
        <v>0.21049999999999999</v>
      </c>
      <c r="G146" s="6">
        <v>0.39739999999999998</v>
      </c>
      <c r="I146" s="6" t="s">
        <v>1532</v>
      </c>
      <c r="J146" s="6" t="s">
        <v>1502</v>
      </c>
      <c r="K146" s="6">
        <v>0.5</v>
      </c>
      <c r="L146" s="6">
        <v>0.63836067760399995</v>
      </c>
      <c r="M146" s="6">
        <v>0.33121162881954003</v>
      </c>
      <c r="N146" s="6">
        <v>0.67569999999999997</v>
      </c>
      <c r="O146" s="6">
        <v>1</v>
      </c>
      <c r="P146" s="6"/>
      <c r="Q146" s="6"/>
      <c r="R146" s="6"/>
      <c r="S146" s="6">
        <v>6.0999999999999999E-2</v>
      </c>
      <c r="T146" s="6">
        <v>5.6290342871619901E-2</v>
      </c>
      <c r="U146" s="6">
        <v>0.42825468648999998</v>
      </c>
      <c r="V146" s="6">
        <v>0.21049999999999999</v>
      </c>
      <c r="W146" s="6">
        <v>0.1956</v>
      </c>
    </row>
    <row r="147" spans="1:23" x14ac:dyDescent="0.25">
      <c r="A147" t="s">
        <v>1239</v>
      </c>
      <c r="B147" t="s">
        <v>1383</v>
      </c>
      <c r="C147" s="6">
        <v>6.7000000000000004E-2</v>
      </c>
      <c r="D147" s="6">
        <v>0.53616605616599999</v>
      </c>
      <c r="E147" s="6">
        <v>7.1633528941045896E-2</v>
      </c>
      <c r="F147" s="6">
        <v>0.42109999999999997</v>
      </c>
      <c r="G147" s="6">
        <v>0.41039999999999999</v>
      </c>
      <c r="I147" s="6" t="s">
        <v>1532</v>
      </c>
      <c r="J147" s="6" t="s">
        <v>1503</v>
      </c>
      <c r="K147" s="6">
        <v>0.5</v>
      </c>
      <c r="L147" s="6">
        <v>0.732166929272</v>
      </c>
      <c r="M147" s="6">
        <v>0.33121162881954003</v>
      </c>
      <c r="N147" s="6">
        <v>0.64859999999999995</v>
      </c>
      <c r="O147" s="6">
        <v>1</v>
      </c>
      <c r="P147" s="6"/>
      <c r="Q147" s="6"/>
      <c r="R147" s="6"/>
      <c r="S147" s="6">
        <v>6.0999999999999999E-2</v>
      </c>
      <c r="T147" s="6">
        <v>5.6290342871619901E-2</v>
      </c>
      <c r="U147" s="6">
        <v>0.33424908424900002</v>
      </c>
      <c r="V147" s="6">
        <v>0.21049999999999999</v>
      </c>
      <c r="W147" s="6">
        <v>0.20519999999999999</v>
      </c>
    </row>
    <row r="148" spans="1:23" x14ac:dyDescent="0.25">
      <c r="A148" t="s">
        <v>1239</v>
      </c>
      <c r="B148" t="s">
        <v>1384</v>
      </c>
      <c r="C148" s="6">
        <v>6.7000000000000004E-2</v>
      </c>
      <c r="D148" s="6">
        <v>0.44185259185300002</v>
      </c>
      <c r="E148" s="6">
        <v>6.8244989247098403E-2</v>
      </c>
      <c r="F148" s="6">
        <v>0.31580000000000003</v>
      </c>
      <c r="G148" s="6">
        <v>0.45879999999999999</v>
      </c>
      <c r="I148" s="6" t="s">
        <v>1532</v>
      </c>
      <c r="J148" s="6" t="s">
        <v>1504</v>
      </c>
      <c r="K148" s="6">
        <v>0.5</v>
      </c>
      <c r="L148" s="6">
        <v>0.82951496388000001</v>
      </c>
      <c r="M148" s="6">
        <v>0.37454100263518197</v>
      </c>
      <c r="N148" s="6">
        <v>0.90910000000000002</v>
      </c>
      <c r="O148" s="6">
        <v>1</v>
      </c>
      <c r="P148" s="6"/>
      <c r="Q148" s="6"/>
      <c r="R148" s="6"/>
      <c r="S148" s="6">
        <v>6.7000000000000004E-2</v>
      </c>
      <c r="T148" s="6">
        <v>7.1633528941045896E-2</v>
      </c>
      <c r="U148" s="6">
        <v>0.53616605616599999</v>
      </c>
      <c r="V148" s="6">
        <v>0.42109999999999997</v>
      </c>
      <c r="W148" s="6">
        <v>0.32440000000000002</v>
      </c>
    </row>
    <row r="149" spans="1:23" x14ac:dyDescent="0.25">
      <c r="A149" t="s">
        <v>1239</v>
      </c>
      <c r="B149" t="s">
        <v>1385</v>
      </c>
      <c r="C149" s="6">
        <v>6.7000000000000004E-2</v>
      </c>
      <c r="D149" s="6">
        <v>0.56941391941399999</v>
      </c>
      <c r="E149" s="6">
        <v>7.1633528941045896E-2</v>
      </c>
      <c r="F149" s="6">
        <v>0.8</v>
      </c>
      <c r="G149" s="6">
        <v>0.49030000000000001</v>
      </c>
      <c r="I149" s="6" t="s">
        <v>1532</v>
      </c>
      <c r="J149" s="6" t="s">
        <v>1505</v>
      </c>
      <c r="K149" s="6">
        <v>0.5</v>
      </c>
      <c r="L149" s="6">
        <v>0.61529411764700004</v>
      </c>
      <c r="M149" s="6">
        <v>0.33121162881954003</v>
      </c>
      <c r="N149" s="6">
        <v>0.64859999999999995</v>
      </c>
      <c r="O149" s="6">
        <v>1</v>
      </c>
      <c r="P149" s="6"/>
      <c r="Q149" s="6"/>
      <c r="R149" s="6"/>
      <c r="S149" s="6">
        <v>6.7000000000000004E-2</v>
      </c>
      <c r="T149" s="6">
        <v>6.8244989247098403E-2</v>
      </c>
      <c r="U149" s="6">
        <v>0.44185259185300002</v>
      </c>
      <c r="V149" s="6">
        <v>0.31580000000000003</v>
      </c>
      <c r="W149" s="6">
        <v>0.23960000000000001</v>
      </c>
    </row>
    <row r="150" spans="1:23" x14ac:dyDescent="0.25">
      <c r="A150" t="s">
        <v>1239</v>
      </c>
      <c r="B150" t="s">
        <v>1386</v>
      </c>
      <c r="C150" s="6">
        <v>6.7000000000000004E-2</v>
      </c>
      <c r="D150" s="6">
        <v>0.42615995115999999</v>
      </c>
      <c r="E150" s="6">
        <v>6.8244989247098403E-2</v>
      </c>
      <c r="F150" s="6">
        <v>0.31580000000000003</v>
      </c>
      <c r="G150" s="6">
        <v>0.49030000000000001</v>
      </c>
      <c r="I150" s="6" t="s">
        <v>1543</v>
      </c>
      <c r="J150" s="6" t="s">
        <v>1544</v>
      </c>
      <c r="K150" s="6">
        <v>0.49299999999999999</v>
      </c>
      <c r="L150" s="6">
        <v>0.80204443038399997</v>
      </c>
      <c r="M150" s="6">
        <v>0.84169010848271497</v>
      </c>
      <c r="N150" s="6">
        <v>0.8</v>
      </c>
      <c r="O150" s="6">
        <v>1</v>
      </c>
      <c r="P150" s="6"/>
      <c r="Q150" s="6"/>
      <c r="R150" s="6"/>
      <c r="S150" s="6">
        <v>6.7000000000000004E-2</v>
      </c>
      <c r="T150" s="6">
        <v>7.1633528941045896E-2</v>
      </c>
      <c r="U150" s="6">
        <v>0.56941391941399999</v>
      </c>
      <c r="V150" s="6">
        <v>0.8</v>
      </c>
      <c r="W150" s="6">
        <v>0.41039999999999999</v>
      </c>
    </row>
    <row r="151" spans="1:23" x14ac:dyDescent="0.25">
      <c r="B151" t="s">
        <v>1549</v>
      </c>
      <c r="C151" s="41">
        <f>AVERAGE(C1:C150)</f>
        <v>1.5624161073825506E-2</v>
      </c>
      <c r="D151" s="41">
        <f t="shared" ref="D151:G151" si="0">AVERAGE(D1:D150)</f>
        <v>0.37937123740503359</v>
      </c>
      <c r="E151" s="41">
        <f t="shared" si="0"/>
        <v>6.7892965287436963E-2</v>
      </c>
      <c r="F151" s="41">
        <f t="shared" si="0"/>
        <v>0.41294093959731593</v>
      </c>
      <c r="G151" s="41">
        <f t="shared" si="0"/>
        <v>0.19539127516778507</v>
      </c>
      <c r="I151" s="6" t="s">
        <v>1530</v>
      </c>
      <c r="J151" s="6" t="s">
        <v>1527</v>
      </c>
      <c r="K151" s="6">
        <v>0.49199999999999999</v>
      </c>
      <c r="L151" s="6">
        <v>0.73406882868099999</v>
      </c>
      <c r="M151" s="6">
        <v>0.95509028844774602</v>
      </c>
      <c r="N151" s="6">
        <v>1</v>
      </c>
      <c r="O151" s="6">
        <v>1</v>
      </c>
      <c r="P151" s="6"/>
      <c r="Q151" s="6"/>
      <c r="R151" s="6"/>
      <c r="S151" s="6">
        <v>6.7000000000000004E-2</v>
      </c>
      <c r="T151" s="6">
        <v>6.8244989247098403E-2</v>
      </c>
      <c r="U151" s="6">
        <v>0.42615995115999999</v>
      </c>
      <c r="V151" s="6">
        <v>0.31580000000000003</v>
      </c>
      <c r="W151" s="6">
        <v>0.29349999999999998</v>
      </c>
    </row>
    <row r="152" spans="1:23" x14ac:dyDescent="0.25">
      <c r="B152" t="s">
        <v>1550</v>
      </c>
      <c r="C152" s="6">
        <f>_xlfn.STDEV.P(C1:C150)</f>
        <v>2.4847582764982314E-2</v>
      </c>
      <c r="D152" s="6">
        <f t="shared" ref="D152:G152" si="1">_xlfn.STDEV.P(D1:D150)</f>
        <v>0.13249941465363382</v>
      </c>
      <c r="E152" s="6">
        <f t="shared" si="1"/>
        <v>1.5576998729562143E-2</v>
      </c>
      <c r="F152" s="6">
        <f t="shared" si="1"/>
        <v>0.3310504614941544</v>
      </c>
      <c r="G152" s="6">
        <f t="shared" si="1"/>
        <v>7.9104513258328527E-2</v>
      </c>
      <c r="I152" s="6" t="s">
        <v>1472</v>
      </c>
      <c r="J152" s="6" t="s">
        <v>1545</v>
      </c>
      <c r="K152" s="6">
        <v>0.48899999999999999</v>
      </c>
      <c r="L152" s="6">
        <v>1</v>
      </c>
      <c r="M152" s="6">
        <v>1</v>
      </c>
      <c r="N152" s="6">
        <v>1</v>
      </c>
      <c r="O152" s="6">
        <v>1</v>
      </c>
      <c r="P152" s="6"/>
      <c r="Q152" s="6"/>
      <c r="R152" s="29" t="s">
        <v>1571</v>
      </c>
      <c r="S152" s="6">
        <v>0.73299999999999998</v>
      </c>
      <c r="T152" s="6">
        <v>0.87294089095350502</v>
      </c>
      <c r="U152" s="6">
        <v>0.96</v>
      </c>
      <c r="V152" s="6">
        <v>1</v>
      </c>
      <c r="W152" s="6">
        <v>0.95350000000000001</v>
      </c>
    </row>
    <row r="153" spans="1:23" x14ac:dyDescent="0.25">
      <c r="B153" t="s">
        <v>1551</v>
      </c>
      <c r="C153" s="6">
        <f>MEDIAN(C1:C150)</f>
        <v>0</v>
      </c>
      <c r="D153" s="6">
        <f>MEDIAN(D1:D150)</f>
        <v>0.36401098901099999</v>
      </c>
      <c r="E153" s="6">
        <f>MEDIAN(E1:E150)</f>
        <v>6.2258620743040102E-2</v>
      </c>
      <c r="F153" s="6">
        <f>MEDIAN(F1:F150)</f>
        <v>0.25</v>
      </c>
      <c r="G153" s="6">
        <f>MEDIAN(G1:G150)</f>
        <v>0.19869999999999999</v>
      </c>
      <c r="I153" s="6"/>
      <c r="J153" s="6" t="s">
        <v>1549</v>
      </c>
      <c r="K153" s="6">
        <f>AVERAGE(K3:K152)</f>
        <v>0.55700666666666698</v>
      </c>
      <c r="L153" s="6">
        <f t="shared" ref="L153:O153" si="2">AVERAGE(L3:L152)</f>
        <v>0.78365870706509422</v>
      </c>
      <c r="M153" s="6">
        <f t="shared" si="2"/>
        <v>0.71102702775753612</v>
      </c>
      <c r="N153" s="6">
        <f t="shared" si="2"/>
        <v>0.90630999999999995</v>
      </c>
      <c r="O153" s="6">
        <f t="shared" si="2"/>
        <v>0.77502599999999977</v>
      </c>
      <c r="P153" s="6"/>
      <c r="Q153" s="6"/>
      <c r="R153" s="6"/>
      <c r="S153" s="6">
        <v>0.73299999999999998</v>
      </c>
      <c r="T153" s="6">
        <v>0.63241581518744605</v>
      </c>
      <c r="U153" s="6">
        <v>0.64236507936499998</v>
      </c>
      <c r="V153" s="6">
        <v>0.69810000000000005</v>
      </c>
      <c r="W153" s="6">
        <v>0.58689999999999998</v>
      </c>
    </row>
    <row r="154" spans="1:23" x14ac:dyDescent="0.25">
      <c r="B154" t="s">
        <v>1554</v>
      </c>
      <c r="C154" s="6">
        <f>MAX(C2:C150)</f>
        <v>6.7000000000000004E-2</v>
      </c>
      <c r="D154" s="6">
        <f t="shared" ref="D154:G154" si="3">MAX(D2:D150)</f>
        <v>0.578296703297</v>
      </c>
      <c r="E154" s="6">
        <f t="shared" si="3"/>
        <v>0.11196786641006599</v>
      </c>
      <c r="F154" s="6">
        <f t="shared" si="3"/>
        <v>1</v>
      </c>
      <c r="G154" s="6">
        <f t="shared" si="3"/>
        <v>0.49030000000000001</v>
      </c>
      <c r="I154" s="6"/>
      <c r="J154" s="6" t="s">
        <v>1550</v>
      </c>
      <c r="K154" s="6">
        <f>_xlfn.STDEV.P(K3:K152)</f>
        <v>6.3278379316228414E-2</v>
      </c>
      <c r="L154" s="6">
        <f t="shared" ref="L154:O154" si="4">_xlfn.STDEV.P(L3:L152)</f>
        <v>0.18459852389126399</v>
      </c>
      <c r="M154" s="6">
        <f t="shared" si="4"/>
        <v>0.22522166724035583</v>
      </c>
      <c r="N154" s="6">
        <f t="shared" si="4"/>
        <v>0.13434750996327735</v>
      </c>
      <c r="O154" s="6">
        <f t="shared" si="4"/>
        <v>0.1726775721511058</v>
      </c>
      <c r="P154" s="6"/>
      <c r="Q154" s="6"/>
      <c r="R154" s="6"/>
      <c r="S154" s="6">
        <v>0.73299999999999998</v>
      </c>
      <c r="T154" s="6">
        <v>0.74092767601287501</v>
      </c>
      <c r="U154" s="6">
        <v>0.75472222222200003</v>
      </c>
      <c r="V154" s="6">
        <v>0.69810000000000005</v>
      </c>
      <c r="W154" s="6">
        <v>0.63039999999999996</v>
      </c>
    </row>
    <row r="155" spans="1:23" x14ac:dyDescent="0.25">
      <c r="B155" t="s">
        <v>1555</v>
      </c>
      <c r="C155" s="6">
        <f>MIN(C2:C150)</f>
        <v>0</v>
      </c>
      <c r="D155" s="6">
        <f t="shared" ref="D155:G155" si="5">MIN(D2:D150)</f>
        <v>0.10264735264700001</v>
      </c>
      <c r="E155" s="6">
        <f t="shared" si="5"/>
        <v>5.4014113887873499E-2</v>
      </c>
      <c r="F155" s="6">
        <f t="shared" si="5"/>
        <v>9.0899999999999995E-2</v>
      </c>
      <c r="G155" s="6">
        <f t="shared" si="5"/>
        <v>4.6199999999999998E-2</v>
      </c>
      <c r="I155" s="6"/>
      <c r="J155" s="6" t="s">
        <v>1551</v>
      </c>
      <c r="K155" s="6">
        <f>MEDIAN(K3:K152)</f>
        <v>0.53300000000000003</v>
      </c>
      <c r="L155" s="6">
        <f>MEDIAN(L3:L152)</f>
        <v>0.78703703703700001</v>
      </c>
      <c r="M155" s="6">
        <f>MEDIAN(M3:M152)</f>
        <v>0.73316093212632949</v>
      </c>
      <c r="N155" s="6">
        <f>MEDIAN(N3:N152)</f>
        <v>1</v>
      </c>
      <c r="O155" s="6">
        <f>MEDIAN(O3:O152)</f>
        <v>0.79579999999999995</v>
      </c>
      <c r="P155" s="6"/>
      <c r="Q155" s="6"/>
      <c r="R155" s="6"/>
      <c r="S155" s="6">
        <v>0.67500000000000004</v>
      </c>
      <c r="T155" s="6">
        <v>0.73623001841414404</v>
      </c>
      <c r="U155" s="6">
        <v>0.77936507936499999</v>
      </c>
      <c r="V155" s="6">
        <v>0.97009999999999996</v>
      </c>
      <c r="W155" s="6">
        <v>0.90500000000000003</v>
      </c>
    </row>
    <row r="156" spans="1:23" x14ac:dyDescent="0.25">
      <c r="B156" t="s">
        <v>1556</v>
      </c>
      <c r="C156" s="6">
        <f>COUNTIF(K3:K152,"&lt;="&amp;C154)</f>
        <v>0</v>
      </c>
      <c r="D156" s="6">
        <f>COUNTIF(L3:L152,"&lt;="&amp;D154)</f>
        <v>15</v>
      </c>
      <c r="E156" s="6">
        <f>COUNTIF(M3:M152,"&lt;="&amp;E154)</f>
        <v>0</v>
      </c>
      <c r="F156" s="6">
        <f>COUNTIF(N3:N152,"&lt;="&amp;F154)</f>
        <v>150</v>
      </c>
      <c r="G156" s="6">
        <f>COUNTIF(O3:O152,"&lt;="&amp;G154)</f>
        <v>9</v>
      </c>
      <c r="I156" s="6"/>
      <c r="J156" s="6" t="s">
        <v>1554</v>
      </c>
      <c r="K156" s="6">
        <f>MAX(K3:K152)</f>
        <v>0.73299999999999998</v>
      </c>
      <c r="L156" s="6">
        <f t="shared" ref="L156:O156" si="6">MAX(L3:L152)</f>
        <v>1</v>
      </c>
      <c r="M156" s="6">
        <f t="shared" si="6"/>
        <v>1</v>
      </c>
      <c r="N156" s="6">
        <f t="shared" si="6"/>
        <v>1</v>
      </c>
      <c r="O156" s="6">
        <f t="shared" si="6"/>
        <v>1</v>
      </c>
      <c r="P156" s="6"/>
      <c r="Q156" s="6"/>
      <c r="R156" s="6"/>
      <c r="S156" s="6">
        <v>0.67500000000000004</v>
      </c>
      <c r="T156" s="6">
        <v>0.82841690827534697</v>
      </c>
      <c r="U156" s="6">
        <v>0.79464285714299998</v>
      </c>
      <c r="V156" s="6">
        <v>1</v>
      </c>
      <c r="W156" s="6">
        <v>0.93089999999999995</v>
      </c>
    </row>
    <row r="157" spans="1:23" x14ac:dyDescent="0.25">
      <c r="C157" s="6"/>
      <c r="D157" s="6"/>
      <c r="E157" s="6"/>
      <c r="F157" s="6"/>
      <c r="G157" s="6"/>
      <c r="I157" s="6"/>
      <c r="J157" s="6" t="s">
        <v>1555</v>
      </c>
      <c r="K157" s="6">
        <f>MIN(K3:K152)</f>
        <v>0.48899999999999999</v>
      </c>
      <c r="L157" s="6">
        <f t="shared" ref="L157:O157" si="7">MIN(L3:L152)</f>
        <v>5.12531328321E-2</v>
      </c>
      <c r="M157" s="6">
        <f t="shared" si="7"/>
        <v>0.33121162881954003</v>
      </c>
      <c r="N157" s="6">
        <f t="shared" si="7"/>
        <v>0.51280000000000003</v>
      </c>
      <c r="O157" s="6">
        <f t="shared" si="7"/>
        <v>0.34670000000000001</v>
      </c>
      <c r="P157" s="6"/>
      <c r="Q157" s="6"/>
      <c r="R157" s="6"/>
      <c r="S157" s="6">
        <v>0.67500000000000004</v>
      </c>
      <c r="T157" s="6">
        <v>1</v>
      </c>
      <c r="U157" s="6">
        <v>1</v>
      </c>
      <c r="V157" s="6">
        <v>1</v>
      </c>
      <c r="W157" s="6">
        <v>1</v>
      </c>
    </row>
    <row r="158" spans="1:23" x14ac:dyDescent="0.25">
      <c r="C158" s="6"/>
      <c r="D158" s="6"/>
      <c r="E158" s="6"/>
      <c r="F158" s="6"/>
      <c r="G158" s="6"/>
      <c r="I158" s="6"/>
      <c r="J158" s="6" t="s">
        <v>1556</v>
      </c>
      <c r="K158" s="6"/>
      <c r="L158" s="6"/>
      <c r="M158" s="6"/>
      <c r="N158" s="6"/>
      <c r="O158" s="6"/>
      <c r="P158" s="6"/>
      <c r="Q158" s="6"/>
      <c r="R158" s="6"/>
      <c r="S158" s="6">
        <v>0.66700000000000004</v>
      </c>
      <c r="T158" s="6">
        <v>0.613103960533669</v>
      </c>
      <c r="U158" s="6">
        <v>0.96250000000000002</v>
      </c>
      <c r="V158" s="6">
        <v>1</v>
      </c>
      <c r="W158" s="6">
        <v>0.95550000000000002</v>
      </c>
    </row>
    <row r="159" spans="1:23" x14ac:dyDescent="0.25">
      <c r="C159" s="6"/>
      <c r="D159" s="6"/>
      <c r="E159" s="6"/>
      <c r="F159" s="6"/>
      <c r="G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>
        <v>0.66700000000000004</v>
      </c>
      <c r="T159" s="6">
        <v>0.64104875423345997</v>
      </c>
      <c r="U159" s="6">
        <v>0.63749999999999996</v>
      </c>
      <c r="V159" s="6">
        <v>1</v>
      </c>
      <c r="W159" s="6">
        <v>0.75180000000000002</v>
      </c>
    </row>
    <row r="160" spans="1:23" x14ac:dyDescent="0.25">
      <c r="C160" s="6"/>
      <c r="D160" s="6"/>
      <c r="E160" s="6"/>
      <c r="F160" s="6"/>
      <c r="G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>
        <v>0.66700000000000004</v>
      </c>
      <c r="T160" s="6">
        <v>0.64104875423345997</v>
      </c>
      <c r="U160" s="6">
        <v>0.63749999999999996</v>
      </c>
      <c r="V160" s="6">
        <v>1</v>
      </c>
      <c r="W160" s="6">
        <v>0.75180000000000002</v>
      </c>
    </row>
    <row r="161" spans="3:23" x14ac:dyDescent="0.25">
      <c r="C161" s="6"/>
      <c r="D161" s="6"/>
      <c r="E161" s="6"/>
      <c r="F161" s="6"/>
      <c r="G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>
        <v>0.66700000000000004</v>
      </c>
      <c r="T161" s="6">
        <v>0.613103960533669</v>
      </c>
      <c r="U161" s="6">
        <v>0.96250000000000002</v>
      </c>
      <c r="V161" s="6">
        <v>1</v>
      </c>
      <c r="W161" s="6">
        <v>0.95550000000000002</v>
      </c>
    </row>
    <row r="162" spans="3:23" x14ac:dyDescent="0.25">
      <c r="C162" s="6"/>
      <c r="D162" s="6"/>
      <c r="E162" s="6"/>
      <c r="F162" s="6"/>
      <c r="G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>
        <v>0.66700000000000004</v>
      </c>
      <c r="T162" s="6">
        <v>0.64104875423345997</v>
      </c>
      <c r="U162" s="6">
        <v>0.63749999999999996</v>
      </c>
      <c r="V162" s="6">
        <v>1</v>
      </c>
      <c r="W162" s="6">
        <v>0.75180000000000002</v>
      </c>
    </row>
    <row r="163" spans="3:23" x14ac:dyDescent="0.25">
      <c r="C163" s="6"/>
      <c r="D163" s="6"/>
      <c r="E163" s="6"/>
      <c r="F163" s="6"/>
      <c r="G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>
        <v>0.66700000000000004</v>
      </c>
      <c r="T163" s="6">
        <v>0.64104875423345997</v>
      </c>
      <c r="U163" s="6">
        <v>0.55416666666699999</v>
      </c>
      <c r="V163" s="6">
        <v>0.89659999999999995</v>
      </c>
      <c r="W163" s="6">
        <v>0.71189999999999998</v>
      </c>
    </row>
    <row r="164" spans="3:23" x14ac:dyDescent="0.25">
      <c r="C164" s="6"/>
      <c r="D164" s="6"/>
      <c r="E164" s="6"/>
      <c r="F164" s="6"/>
      <c r="G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>
        <v>0.66700000000000004</v>
      </c>
      <c r="T164" s="6">
        <v>0.73539725445274695</v>
      </c>
      <c r="U164" s="6">
        <v>0.63970588235299997</v>
      </c>
      <c r="V164" s="6">
        <v>1</v>
      </c>
      <c r="W164" s="6">
        <v>0.78680000000000005</v>
      </c>
    </row>
    <row r="165" spans="3:23" x14ac:dyDescent="0.25">
      <c r="C165" s="6"/>
      <c r="D165" s="6"/>
      <c r="E165" s="6"/>
      <c r="F165" s="6"/>
      <c r="G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>
        <v>0.65600000000000003</v>
      </c>
      <c r="T165" s="6">
        <v>0.86275087535491102</v>
      </c>
      <c r="U165" s="6">
        <v>0.85228407471300005</v>
      </c>
      <c r="V165" s="6">
        <v>0.79310000000000003</v>
      </c>
      <c r="W165" s="6">
        <v>0.7379</v>
      </c>
    </row>
    <row r="166" spans="3:23" x14ac:dyDescent="0.25">
      <c r="C166" s="6"/>
      <c r="D166" s="6"/>
      <c r="E166" s="6"/>
      <c r="F166" s="6"/>
      <c r="G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>
        <v>0.65300000000000002</v>
      </c>
      <c r="T166" s="6">
        <v>0.74908475845186995</v>
      </c>
      <c r="U166" s="6">
        <v>0.867329804614</v>
      </c>
      <c r="V166" s="6">
        <v>0.76470000000000005</v>
      </c>
      <c r="W166" s="6">
        <v>0.71399999999999997</v>
      </c>
    </row>
    <row r="167" spans="3:23" x14ac:dyDescent="0.25">
      <c r="C167" s="6"/>
      <c r="D167" s="6"/>
      <c r="E167" s="6"/>
      <c r="F167" s="6"/>
      <c r="G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>
        <v>0.65</v>
      </c>
      <c r="T167" s="6">
        <v>0.91404097204621004</v>
      </c>
      <c r="U167" s="6">
        <v>0.88734745072300003</v>
      </c>
      <c r="V167" s="6">
        <v>0.81820000000000004</v>
      </c>
      <c r="W167" s="6">
        <v>0.81210000000000004</v>
      </c>
    </row>
    <row r="168" spans="3:23" x14ac:dyDescent="0.25">
      <c r="C168" s="6"/>
      <c r="D168" s="6"/>
      <c r="E168" s="6"/>
      <c r="F168" s="6"/>
      <c r="G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>
        <v>0.64200000000000002</v>
      </c>
      <c r="T168" s="6">
        <v>0.96600286273380398</v>
      </c>
      <c r="U168" s="6">
        <v>0.98941798941799997</v>
      </c>
      <c r="V168" s="6">
        <v>1</v>
      </c>
      <c r="W168" s="6">
        <v>0.96719999999999995</v>
      </c>
    </row>
    <row r="169" spans="3:23" x14ac:dyDescent="0.25">
      <c r="C169" s="6"/>
      <c r="D169" s="6"/>
      <c r="E169" s="6"/>
      <c r="F169" s="6"/>
      <c r="G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>
        <v>0.64200000000000002</v>
      </c>
      <c r="T169" s="6">
        <v>1</v>
      </c>
      <c r="U169" s="6">
        <v>1</v>
      </c>
      <c r="V169" s="6">
        <v>1</v>
      </c>
      <c r="W169" s="6">
        <v>1</v>
      </c>
    </row>
    <row r="170" spans="3:23" x14ac:dyDescent="0.25">
      <c r="C170" s="6"/>
      <c r="D170" s="6"/>
      <c r="E170" s="6"/>
      <c r="F170" s="6"/>
      <c r="G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>
        <v>0.64200000000000002</v>
      </c>
      <c r="T170" s="6">
        <v>1</v>
      </c>
      <c r="U170" s="6">
        <v>1</v>
      </c>
      <c r="V170" s="6">
        <v>1</v>
      </c>
      <c r="W170" s="6">
        <v>1</v>
      </c>
    </row>
    <row r="171" spans="3:23" x14ac:dyDescent="0.25">
      <c r="C171" s="6"/>
      <c r="D171" s="6"/>
      <c r="E171" s="6"/>
      <c r="F171" s="6"/>
      <c r="G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>
        <v>0.64200000000000002</v>
      </c>
      <c r="T171" s="6">
        <v>0.86527086534323905</v>
      </c>
      <c r="U171" s="6">
        <v>0.974025974026</v>
      </c>
      <c r="V171" s="6">
        <v>1</v>
      </c>
      <c r="W171" s="6">
        <v>0.95199999999999996</v>
      </c>
    </row>
    <row r="172" spans="3:23" x14ac:dyDescent="0.25">
      <c r="C172" s="6"/>
      <c r="D172" s="6"/>
      <c r="E172" s="6"/>
      <c r="F172" s="6"/>
      <c r="G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>
        <v>0.64200000000000002</v>
      </c>
      <c r="T172" s="6">
        <v>0.96600286273380398</v>
      </c>
      <c r="U172" s="6">
        <v>0.98941798941799997</v>
      </c>
      <c r="V172" s="6">
        <v>1</v>
      </c>
      <c r="W172" s="6">
        <v>0.96719999999999995</v>
      </c>
    </row>
    <row r="173" spans="3:23" x14ac:dyDescent="0.25">
      <c r="C173" s="6"/>
      <c r="D173" s="6"/>
      <c r="E173" s="6"/>
      <c r="F173" s="6"/>
      <c r="G173" s="6"/>
      <c r="H173"/>
      <c r="J173" s="44" t="s">
        <v>1546</v>
      </c>
      <c r="K173" s="44"/>
      <c r="L173" s="44"/>
      <c r="M173" s="44" t="s">
        <v>1547</v>
      </c>
      <c r="N173" s="44"/>
      <c r="O173" s="44"/>
      <c r="P173" s="44" t="s">
        <v>1552</v>
      </c>
      <c r="Q173" t="s">
        <v>1553</v>
      </c>
      <c r="S173" s="6">
        <v>0.64200000000000002</v>
      </c>
      <c r="T173" s="6">
        <v>0.86527086534323905</v>
      </c>
      <c r="U173" s="6">
        <v>0.974025974026</v>
      </c>
      <c r="V173" s="6">
        <v>1</v>
      </c>
      <c r="W173" s="6">
        <v>0.95199999999999996</v>
      </c>
    </row>
    <row r="174" spans="3:23" x14ac:dyDescent="0.25">
      <c r="C174" s="6"/>
      <c r="D174" s="6"/>
      <c r="E174" s="6"/>
      <c r="F174" s="6"/>
      <c r="G174" s="6"/>
      <c r="H174"/>
      <c r="J174" t="s">
        <v>1549</v>
      </c>
      <c r="K174" t="s">
        <v>1550</v>
      </c>
      <c r="L174" t="s">
        <v>1551</v>
      </c>
      <c r="M174" t="s">
        <v>1549</v>
      </c>
      <c r="N174" t="s">
        <v>1550</v>
      </c>
      <c r="O174" t="s">
        <v>1551</v>
      </c>
      <c r="P174" s="44"/>
      <c r="Q174">
        <v>1.4332257804348369E-166</v>
      </c>
      <c r="S174" s="6">
        <v>0.64</v>
      </c>
      <c r="T174" s="6">
        <v>0.91058086886798595</v>
      </c>
      <c r="U174" s="6">
        <v>0.99446434791299998</v>
      </c>
      <c r="V174" s="6">
        <v>0.98480000000000001</v>
      </c>
      <c r="W174" s="6">
        <v>0.97750000000000004</v>
      </c>
    </row>
    <row r="175" spans="3:23" x14ac:dyDescent="0.25">
      <c r="C175" s="6"/>
      <c r="D175" s="6"/>
      <c r="E175" s="6"/>
      <c r="F175" s="6"/>
      <c r="G175" s="6"/>
      <c r="H175" t="s">
        <v>2</v>
      </c>
      <c r="J175" s="6">
        <v>0.55700666666666698</v>
      </c>
      <c r="K175" s="6">
        <v>6.3278379316228414E-2</v>
      </c>
      <c r="L175" s="6">
        <v>0.53300000000000003</v>
      </c>
      <c r="M175">
        <v>1.5624161073825506E-2</v>
      </c>
      <c r="N175">
        <v>2.4847582764982314E-2</v>
      </c>
      <c r="O175">
        <v>0</v>
      </c>
      <c r="P175" s="35">
        <v>0</v>
      </c>
      <c r="Q175">
        <v>3.8971096606222213E-61</v>
      </c>
      <c r="S175" s="6">
        <v>0.63800000000000001</v>
      </c>
      <c r="T175" s="6">
        <v>0.83635546957932405</v>
      </c>
      <c r="U175" s="6">
        <v>0.95088715562899995</v>
      </c>
      <c r="V175" s="6">
        <v>0.98280000000000001</v>
      </c>
      <c r="W175" s="6">
        <v>0.92830000000000001</v>
      </c>
    </row>
    <row r="176" spans="3:23" x14ac:dyDescent="0.25">
      <c r="C176" s="6"/>
      <c r="D176" s="6"/>
      <c r="E176" s="6"/>
      <c r="F176" s="6"/>
      <c r="G176" s="6"/>
      <c r="H176" t="s">
        <v>1082</v>
      </c>
      <c r="J176" s="6">
        <v>0.78365870706509422</v>
      </c>
      <c r="K176" s="6">
        <v>0.18459852389126399</v>
      </c>
      <c r="L176" s="6">
        <v>0.78703703703700001</v>
      </c>
      <c r="M176">
        <v>0.37937123740503359</v>
      </c>
      <c r="N176">
        <v>0.13249941465363382</v>
      </c>
      <c r="O176">
        <v>0.36401098901099999</v>
      </c>
      <c r="P176" s="35">
        <v>63.210702341137129</v>
      </c>
      <c r="Q176">
        <v>8.418372243416026E-74</v>
      </c>
      <c r="S176" s="6">
        <v>0.63300000000000001</v>
      </c>
      <c r="T176" s="6">
        <v>0.75609313335045103</v>
      </c>
      <c r="U176" s="6">
        <v>0.80628280206699998</v>
      </c>
      <c r="V176" s="6">
        <v>0.58930000000000005</v>
      </c>
      <c r="W176" s="6">
        <v>0.54279999999999995</v>
      </c>
    </row>
    <row r="177" spans="3:23" x14ac:dyDescent="0.25">
      <c r="C177" s="6"/>
      <c r="D177" s="6"/>
      <c r="E177" s="6"/>
      <c r="F177" s="6"/>
      <c r="G177" s="6"/>
      <c r="H177" t="s">
        <v>1237</v>
      </c>
      <c r="J177" s="6">
        <v>0.71102702775753612</v>
      </c>
      <c r="K177" s="6">
        <v>0.22522166724035583</v>
      </c>
      <c r="L177" s="6">
        <v>0.73316093212632949</v>
      </c>
      <c r="M177">
        <v>6.7892965287436963E-2</v>
      </c>
      <c r="N177">
        <v>1.5576998729562143E-2</v>
      </c>
      <c r="O177">
        <v>6.2258620743040102E-2</v>
      </c>
      <c r="P177">
        <v>0</v>
      </c>
      <c r="Q177">
        <v>6.5318609090762622E-29</v>
      </c>
      <c r="S177" s="6">
        <v>0.63300000000000001</v>
      </c>
      <c r="T177" s="6">
        <v>0.87454237922593503</v>
      </c>
      <c r="U177" s="6">
        <v>0.56458333333300004</v>
      </c>
      <c r="V177" s="6">
        <v>0.82930000000000004</v>
      </c>
      <c r="W177" s="6">
        <v>0.76639999999999997</v>
      </c>
    </row>
    <row r="178" spans="3:23" x14ac:dyDescent="0.25">
      <c r="C178" s="6"/>
      <c r="D178" s="6"/>
      <c r="E178" s="6"/>
      <c r="F178" s="6"/>
      <c r="G178" s="6"/>
      <c r="H178" t="s">
        <v>1548</v>
      </c>
      <c r="J178" s="6">
        <v>0.90630999999999995</v>
      </c>
      <c r="K178" s="6">
        <v>0.13434750996327735</v>
      </c>
      <c r="L178" s="6">
        <v>1</v>
      </c>
      <c r="M178">
        <v>0.41294093959731593</v>
      </c>
      <c r="N178">
        <v>0.3310504614941544</v>
      </c>
      <c r="O178">
        <v>0.25</v>
      </c>
      <c r="P178" s="35">
        <v>54.849498327759193</v>
      </c>
      <c r="Q178">
        <v>8.5979859941212519E-40</v>
      </c>
      <c r="S178" s="6">
        <v>0.6</v>
      </c>
      <c r="T178" s="6">
        <v>0.51601323599723403</v>
      </c>
      <c r="U178" s="6">
        <v>0.70992647058799996</v>
      </c>
      <c r="V178" s="6">
        <v>0.67859999999999998</v>
      </c>
      <c r="W178" s="6">
        <v>0.63470000000000004</v>
      </c>
    </row>
    <row r="179" spans="3:23" x14ac:dyDescent="0.25">
      <c r="C179" s="6"/>
      <c r="D179" s="6"/>
      <c r="E179" s="6"/>
      <c r="F179" s="6"/>
      <c r="G179" s="6"/>
      <c r="H179" t="s">
        <v>1081</v>
      </c>
      <c r="J179" s="6">
        <v>0.77502599999999966</v>
      </c>
      <c r="K179" s="6">
        <v>0.17267757215110649</v>
      </c>
      <c r="L179" s="6">
        <v>0.79579999999999995</v>
      </c>
      <c r="M179">
        <v>0.19539127516778523</v>
      </c>
      <c r="N179">
        <v>7.9104513258328096E-2</v>
      </c>
      <c r="O179">
        <v>0.19869999999999999</v>
      </c>
      <c r="P179" s="43">
        <v>6</v>
      </c>
      <c r="Q179" s="5">
        <v>3.0451760433891902E-94</v>
      </c>
      <c r="S179" s="6">
        <v>0.6</v>
      </c>
      <c r="T179" s="6">
        <v>0.63315326102452296</v>
      </c>
      <c r="U179" s="6">
        <v>0.805555555556</v>
      </c>
      <c r="V179" s="6">
        <v>1</v>
      </c>
      <c r="W179" s="6">
        <v>0.90890000000000004</v>
      </c>
    </row>
    <row r="180" spans="3:23" x14ac:dyDescent="0.25">
      <c r="C180" s="6"/>
      <c r="D180" s="6"/>
      <c r="E180" s="6"/>
      <c r="F180" s="6"/>
      <c r="G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>
        <v>0.6</v>
      </c>
      <c r="T180" s="6">
        <v>0.46322183970611303</v>
      </c>
      <c r="U180" s="6">
        <v>0.585996732026</v>
      </c>
      <c r="V180" s="6">
        <v>0.6552</v>
      </c>
      <c r="W180" s="6">
        <v>0.57999999999999996</v>
      </c>
    </row>
    <row r="181" spans="3:23" x14ac:dyDescent="0.25">
      <c r="C181" s="6"/>
      <c r="D181" s="6"/>
      <c r="E181" s="6"/>
      <c r="F181" s="6"/>
      <c r="G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>
        <v>0.6</v>
      </c>
      <c r="T181" s="6">
        <v>0.51601323599723403</v>
      </c>
      <c r="U181" s="6">
        <v>0.60714869280999995</v>
      </c>
      <c r="V181" s="6">
        <v>0.6552</v>
      </c>
      <c r="W181" s="6">
        <v>0.62370000000000003</v>
      </c>
    </row>
    <row r="182" spans="3:23" x14ac:dyDescent="0.25">
      <c r="C182" s="6"/>
      <c r="D182" s="6"/>
      <c r="E182" s="6"/>
      <c r="F182" s="6"/>
      <c r="G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>
        <v>0.6</v>
      </c>
      <c r="T182" s="6">
        <v>0.51601323599723403</v>
      </c>
      <c r="U182" s="6">
        <v>0.60714869280999995</v>
      </c>
      <c r="V182" s="6">
        <v>0.6552</v>
      </c>
      <c r="W182" s="6">
        <v>0.62370000000000003</v>
      </c>
    </row>
    <row r="183" spans="3:23" x14ac:dyDescent="0.25">
      <c r="C183" s="6"/>
      <c r="D183" s="6"/>
      <c r="E183" s="6"/>
      <c r="F183" s="6"/>
      <c r="G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>
        <v>0.6</v>
      </c>
      <c r="T183" s="6">
        <v>1</v>
      </c>
      <c r="U183" s="6">
        <v>1</v>
      </c>
      <c r="V183" s="6">
        <v>1</v>
      </c>
      <c r="W183" s="6">
        <v>1</v>
      </c>
    </row>
    <row r="184" spans="3:23" x14ac:dyDescent="0.25">
      <c r="C184" s="6"/>
      <c r="D184" s="6"/>
      <c r="E184" s="6"/>
      <c r="F184" s="6"/>
      <c r="G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>
        <v>0.6</v>
      </c>
      <c r="T184" s="6">
        <v>0.75581349123477104</v>
      </c>
      <c r="U184" s="6">
        <v>0.96428571428599996</v>
      </c>
      <c r="V184" s="6">
        <v>1</v>
      </c>
      <c r="W184" s="6">
        <v>0.95120000000000005</v>
      </c>
    </row>
    <row r="185" spans="3:23" x14ac:dyDescent="0.25">
      <c r="C185" s="6"/>
      <c r="D185" s="6"/>
      <c r="E185" s="6"/>
      <c r="F185" s="6"/>
      <c r="G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>
        <v>0.6</v>
      </c>
      <c r="T185" s="6">
        <v>0.63315326102452296</v>
      </c>
      <c r="U185" s="6">
        <v>0.70972222222199999</v>
      </c>
      <c r="V185" s="6">
        <v>1</v>
      </c>
      <c r="W185" s="6">
        <v>0.80940000000000001</v>
      </c>
    </row>
    <row r="186" spans="3:23" x14ac:dyDescent="0.25">
      <c r="C186" s="6"/>
      <c r="D186" s="6"/>
      <c r="E186" s="6"/>
      <c r="F186" s="6"/>
      <c r="G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>
        <v>0.6</v>
      </c>
      <c r="T186" s="6">
        <v>0.510097811786132</v>
      </c>
      <c r="U186" s="6">
        <v>0.95138888888899997</v>
      </c>
      <c r="V186" s="6">
        <v>0.96299999999999997</v>
      </c>
      <c r="W186" s="6">
        <v>0.92920000000000003</v>
      </c>
    </row>
    <row r="187" spans="3:23" x14ac:dyDescent="0.25">
      <c r="C187" s="6"/>
      <c r="D187" s="6"/>
      <c r="E187" s="6"/>
      <c r="F187" s="6"/>
      <c r="G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>
        <v>0.6</v>
      </c>
      <c r="T187" s="6">
        <v>1</v>
      </c>
      <c r="U187" s="6">
        <v>1</v>
      </c>
      <c r="V187" s="6">
        <v>1</v>
      </c>
      <c r="W187" s="6">
        <v>1</v>
      </c>
    </row>
    <row r="188" spans="3:23" x14ac:dyDescent="0.25">
      <c r="C188" s="6"/>
      <c r="D188" s="6"/>
      <c r="E188" s="6"/>
      <c r="F188" s="6"/>
      <c r="G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>
        <v>0.6</v>
      </c>
      <c r="T188" s="6">
        <v>0.46322183970611303</v>
      </c>
      <c r="U188" s="6">
        <v>0.48749999999999999</v>
      </c>
      <c r="V188" s="6">
        <v>0.6552</v>
      </c>
      <c r="W188" s="6">
        <v>0.55789999999999995</v>
      </c>
    </row>
    <row r="189" spans="3:23" x14ac:dyDescent="0.25">
      <c r="C189" s="6"/>
      <c r="D189" s="6"/>
      <c r="E189" s="6"/>
      <c r="F189" s="6"/>
      <c r="G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>
        <v>0.6</v>
      </c>
      <c r="T189" s="6">
        <v>0.672787999166918</v>
      </c>
      <c r="U189" s="6">
        <v>0.96666666666699996</v>
      </c>
      <c r="V189" s="6">
        <v>0.96299999999999997</v>
      </c>
      <c r="W189" s="6">
        <v>0.96299999999999997</v>
      </c>
    </row>
    <row r="190" spans="3:23" x14ac:dyDescent="0.25">
      <c r="C190" s="6"/>
      <c r="D190" s="6"/>
      <c r="E190" s="6"/>
      <c r="F190" s="6"/>
      <c r="G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>
        <v>0.6</v>
      </c>
      <c r="T190" s="6">
        <v>0.70996643160337203</v>
      </c>
      <c r="U190" s="6">
        <v>0.8</v>
      </c>
      <c r="V190" s="6">
        <v>1</v>
      </c>
      <c r="W190" s="6">
        <v>0.82379999999999998</v>
      </c>
    </row>
    <row r="191" spans="3:23" x14ac:dyDescent="0.25">
      <c r="C191" s="6"/>
      <c r="D191" s="6"/>
      <c r="E191" s="6"/>
      <c r="F191" s="6"/>
      <c r="G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>
        <v>0.6</v>
      </c>
      <c r="T191" s="6">
        <v>0.63315326102452296</v>
      </c>
      <c r="U191" s="6">
        <v>0.77777777777799995</v>
      </c>
      <c r="V191" s="6">
        <v>1</v>
      </c>
      <c r="W191" s="6">
        <v>0.68920000000000003</v>
      </c>
    </row>
    <row r="192" spans="3:23" x14ac:dyDescent="0.25">
      <c r="C192" s="6"/>
      <c r="D192" s="6"/>
      <c r="E192" s="6"/>
      <c r="F192" s="6"/>
      <c r="G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>
        <v>0.6</v>
      </c>
      <c r="T192" s="6">
        <v>1</v>
      </c>
      <c r="U192" s="6">
        <v>1</v>
      </c>
      <c r="V192" s="6">
        <v>1</v>
      </c>
      <c r="W192" s="6">
        <v>1</v>
      </c>
    </row>
    <row r="193" spans="3:23" x14ac:dyDescent="0.25">
      <c r="C193" s="6"/>
      <c r="D193" s="6"/>
      <c r="E193" s="6"/>
      <c r="F193" s="6"/>
      <c r="G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>
        <v>0.6</v>
      </c>
      <c r="T193" s="6">
        <v>1</v>
      </c>
      <c r="U193" s="6">
        <v>1</v>
      </c>
      <c r="V193" s="6">
        <v>1</v>
      </c>
      <c r="W193" s="6">
        <v>1</v>
      </c>
    </row>
    <row r="194" spans="3:23" x14ac:dyDescent="0.25">
      <c r="C194" s="6"/>
      <c r="D194" s="6"/>
      <c r="E194" s="6"/>
      <c r="F194" s="6"/>
      <c r="G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>
        <v>0.6</v>
      </c>
      <c r="T194" s="6">
        <v>0.75581349123477104</v>
      </c>
      <c r="U194" s="6">
        <v>0.96428571428599996</v>
      </c>
      <c r="V194" s="6">
        <v>1</v>
      </c>
      <c r="W194" s="6">
        <v>0.95120000000000005</v>
      </c>
    </row>
    <row r="195" spans="3:23" x14ac:dyDescent="0.25">
      <c r="C195" s="6"/>
      <c r="D195" s="6"/>
      <c r="E195" s="6"/>
      <c r="F195" s="6"/>
      <c r="G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>
        <v>0.6</v>
      </c>
      <c r="T195" s="6">
        <v>0.63315326102452296</v>
      </c>
      <c r="U195" s="6">
        <v>0.70972222222199999</v>
      </c>
      <c r="V195" s="6">
        <v>1</v>
      </c>
      <c r="W195" s="6">
        <v>0.80940000000000001</v>
      </c>
    </row>
    <row r="196" spans="3:23" x14ac:dyDescent="0.25">
      <c r="C196" s="6"/>
      <c r="D196" s="6"/>
      <c r="E196" s="6"/>
      <c r="F196" s="6"/>
      <c r="G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>
        <v>0.6</v>
      </c>
      <c r="T196" s="6">
        <v>0.75581349123477104</v>
      </c>
      <c r="U196" s="6">
        <v>0.78333333333300004</v>
      </c>
      <c r="V196" s="6">
        <v>1</v>
      </c>
      <c r="W196" s="6">
        <v>0.83889999999999998</v>
      </c>
    </row>
    <row r="197" spans="3:23" x14ac:dyDescent="0.25">
      <c r="C197" s="6"/>
      <c r="D197" s="6"/>
      <c r="E197" s="6"/>
      <c r="F197" s="6"/>
      <c r="G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>
        <v>0.6</v>
      </c>
      <c r="T197" s="6">
        <v>1</v>
      </c>
      <c r="U197" s="6">
        <v>1</v>
      </c>
      <c r="V197" s="6">
        <v>1</v>
      </c>
      <c r="W197" s="6">
        <v>1</v>
      </c>
    </row>
    <row r="198" spans="3:23" x14ac:dyDescent="0.25">
      <c r="C198" s="6"/>
      <c r="D198" s="6"/>
      <c r="E198" s="6"/>
      <c r="F198" s="6"/>
      <c r="G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>
        <v>0.6</v>
      </c>
      <c r="T198" s="6">
        <v>0.66936336925878903</v>
      </c>
      <c r="U198" s="6">
        <v>0.88909313725500005</v>
      </c>
      <c r="V198" s="6">
        <v>1</v>
      </c>
      <c r="W198" s="6">
        <v>0.79579999999999995</v>
      </c>
    </row>
    <row r="199" spans="3:23" x14ac:dyDescent="0.25">
      <c r="C199" s="6"/>
      <c r="D199" s="6"/>
      <c r="E199" s="6"/>
      <c r="F199" s="6"/>
      <c r="G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>
        <v>0.6</v>
      </c>
      <c r="T199" s="6">
        <v>0.66936336925878903</v>
      </c>
      <c r="U199" s="6">
        <v>0.88909313725500005</v>
      </c>
      <c r="V199" s="6">
        <v>1</v>
      </c>
      <c r="W199" s="6">
        <v>0.79579999999999995</v>
      </c>
    </row>
    <row r="200" spans="3:23" x14ac:dyDescent="0.25">
      <c r="C200" s="6"/>
      <c r="D200" s="6"/>
      <c r="E200" s="6"/>
      <c r="F200" s="6"/>
      <c r="G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>
        <v>0.6</v>
      </c>
      <c r="T200" s="6">
        <v>0.66936336925878903</v>
      </c>
      <c r="U200" s="6">
        <v>0.88909313725500005</v>
      </c>
      <c r="V200" s="6">
        <v>1</v>
      </c>
      <c r="W200" s="6">
        <v>0.79579999999999995</v>
      </c>
    </row>
    <row r="201" spans="3:23" x14ac:dyDescent="0.25">
      <c r="C201" s="6"/>
      <c r="D201" s="6"/>
      <c r="E201" s="6"/>
      <c r="F201" s="6"/>
      <c r="G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>
        <v>0.6</v>
      </c>
      <c r="T201" s="6">
        <v>0.66936336925878903</v>
      </c>
      <c r="U201" s="6">
        <v>0.88909313725500005</v>
      </c>
      <c r="V201" s="6">
        <v>1</v>
      </c>
      <c r="W201" s="6">
        <v>0.79579999999999995</v>
      </c>
    </row>
    <row r="202" spans="3:23" x14ac:dyDescent="0.25">
      <c r="C202" s="6"/>
      <c r="D202" s="6"/>
      <c r="E202" s="6"/>
      <c r="F202" s="6"/>
      <c r="G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>
        <v>0.6</v>
      </c>
      <c r="T202" s="6">
        <v>0.63315326102452296</v>
      </c>
      <c r="U202" s="6">
        <v>0.82830007002799999</v>
      </c>
      <c r="V202" s="6">
        <v>1</v>
      </c>
      <c r="W202" s="6">
        <v>0.72650000000000003</v>
      </c>
    </row>
    <row r="203" spans="3:23" x14ac:dyDescent="0.25">
      <c r="C203" s="6"/>
      <c r="D203" s="6"/>
      <c r="E203" s="6"/>
      <c r="F203" s="6"/>
      <c r="G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>
        <v>0.6</v>
      </c>
      <c r="T203" s="6">
        <v>0.93307293440553196</v>
      </c>
      <c r="U203" s="6">
        <v>0.74802719386100003</v>
      </c>
      <c r="V203" s="6">
        <v>1</v>
      </c>
      <c r="W203" s="6">
        <v>0.66739999999999999</v>
      </c>
    </row>
    <row r="204" spans="3:23" x14ac:dyDescent="0.25">
      <c r="C204" s="6"/>
      <c r="D204" s="6"/>
      <c r="E204" s="6"/>
      <c r="F204" s="6"/>
      <c r="G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>
        <v>0.6</v>
      </c>
      <c r="T204" s="6">
        <v>0.510097811786132</v>
      </c>
      <c r="U204" s="6">
        <v>0.95833333333299997</v>
      </c>
      <c r="V204" s="6">
        <v>0.96299999999999997</v>
      </c>
      <c r="W204" s="6">
        <v>0.92920000000000003</v>
      </c>
    </row>
    <row r="205" spans="3:23" x14ac:dyDescent="0.25">
      <c r="C205" s="6"/>
      <c r="D205" s="6"/>
      <c r="E205" s="6"/>
      <c r="F205" s="6"/>
      <c r="G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>
        <v>0.6</v>
      </c>
      <c r="T205" s="6">
        <v>0.98300720012938003</v>
      </c>
      <c r="U205" s="6">
        <v>0.95588235294099999</v>
      </c>
      <c r="V205" s="6">
        <v>1</v>
      </c>
      <c r="W205" s="6">
        <v>0.89059999999999995</v>
      </c>
    </row>
    <row r="206" spans="3:23" x14ac:dyDescent="0.25">
      <c r="C206" s="6"/>
      <c r="D206" s="6"/>
      <c r="E206" s="6"/>
      <c r="F206" s="6"/>
      <c r="G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>
        <v>0.6</v>
      </c>
      <c r="T206" s="6">
        <v>0.73092460979991203</v>
      </c>
      <c r="U206" s="6">
        <v>0.66156475748200005</v>
      </c>
      <c r="V206" s="6">
        <v>0.625</v>
      </c>
      <c r="W206" s="6">
        <v>0.6099</v>
      </c>
    </row>
    <row r="207" spans="3:23" x14ac:dyDescent="0.25">
      <c r="C207" s="6"/>
      <c r="D207" s="6"/>
      <c r="E207" s="6"/>
      <c r="F207" s="6"/>
      <c r="G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>
        <v>0.6</v>
      </c>
      <c r="T207" s="6">
        <v>0.84904570163651805</v>
      </c>
      <c r="U207" s="6">
        <v>0.78333333333300004</v>
      </c>
      <c r="V207" s="6">
        <v>1</v>
      </c>
      <c r="W207" s="6">
        <v>0.83889999999999998</v>
      </c>
    </row>
    <row r="208" spans="3:23" x14ac:dyDescent="0.25">
      <c r="C208" s="6"/>
      <c r="D208" s="6"/>
      <c r="E208" s="6"/>
      <c r="F208" s="6"/>
      <c r="G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>
        <v>0.56699999999999995</v>
      </c>
      <c r="T208" s="6">
        <v>0.95879160290213805</v>
      </c>
      <c r="U208" s="6">
        <v>0.76818181818200004</v>
      </c>
      <c r="V208" s="6">
        <v>1</v>
      </c>
      <c r="W208" s="6">
        <v>0.8165</v>
      </c>
    </row>
    <row r="209" spans="3:23" x14ac:dyDescent="0.25">
      <c r="C209" s="6"/>
      <c r="D209" s="6"/>
      <c r="E209" s="6"/>
      <c r="F209" s="6"/>
      <c r="G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>
        <v>0.56699999999999995</v>
      </c>
      <c r="T209" s="6">
        <v>0.59965613614036395</v>
      </c>
      <c r="U209" s="6">
        <v>0.48948412698400001</v>
      </c>
      <c r="V209" s="6">
        <v>0.67649999999999999</v>
      </c>
      <c r="W209" s="6">
        <v>0.58799999999999997</v>
      </c>
    </row>
    <row r="210" spans="3:23" x14ac:dyDescent="0.25">
      <c r="C210" s="6"/>
      <c r="D210" s="6"/>
      <c r="E210" s="6"/>
      <c r="F210" s="6"/>
      <c r="G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>
        <v>0.56699999999999995</v>
      </c>
      <c r="T210" s="6">
        <v>0.91058086886798595</v>
      </c>
      <c r="U210" s="6">
        <v>0.65476190476200002</v>
      </c>
      <c r="V210" s="6">
        <v>0.84</v>
      </c>
      <c r="W210" s="6">
        <v>0.80830000000000002</v>
      </c>
    </row>
    <row r="211" spans="3:23" x14ac:dyDescent="0.25">
      <c r="C211" s="6"/>
      <c r="D211" s="6"/>
      <c r="E211" s="6"/>
      <c r="F211" s="6"/>
      <c r="G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>
        <v>0.56699999999999995</v>
      </c>
      <c r="T211" s="6">
        <v>0.80234487413908595</v>
      </c>
      <c r="U211" s="6">
        <v>0.78703703703700001</v>
      </c>
      <c r="V211" s="6">
        <v>1</v>
      </c>
      <c r="W211" s="6">
        <v>0.71399999999999997</v>
      </c>
    </row>
    <row r="212" spans="3:23" x14ac:dyDescent="0.25">
      <c r="C212" s="6"/>
      <c r="D212" s="6"/>
      <c r="E212" s="6"/>
      <c r="F212" s="6"/>
      <c r="G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>
        <v>0.56699999999999995</v>
      </c>
      <c r="T212" s="6">
        <v>0.87454237922593503</v>
      </c>
      <c r="U212" s="6">
        <v>0.89112103174599999</v>
      </c>
      <c r="V212" s="6">
        <v>0.94589999999999996</v>
      </c>
      <c r="W212" s="6">
        <v>0.90980000000000005</v>
      </c>
    </row>
    <row r="213" spans="3:23" x14ac:dyDescent="0.25">
      <c r="C213" s="6"/>
      <c r="D213" s="6"/>
      <c r="E213" s="6"/>
      <c r="F213" s="6"/>
      <c r="G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>
        <v>0.56699999999999995</v>
      </c>
      <c r="T213" s="6">
        <v>0.67017107731528003</v>
      </c>
      <c r="U213" s="6">
        <v>0.67587301587299997</v>
      </c>
      <c r="V213" s="6">
        <v>1</v>
      </c>
      <c r="W213" s="6">
        <v>0.82430000000000003</v>
      </c>
    </row>
    <row r="214" spans="3:23" x14ac:dyDescent="0.25">
      <c r="C214" s="6"/>
      <c r="D214" s="6"/>
      <c r="E214" s="6"/>
      <c r="F214" s="6"/>
      <c r="G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>
        <v>0.56699999999999995</v>
      </c>
      <c r="T214" s="6">
        <v>0.67017107731528003</v>
      </c>
      <c r="U214" s="6">
        <v>0.73333333333299999</v>
      </c>
      <c r="V214" s="6">
        <v>1</v>
      </c>
      <c r="W214" s="6">
        <v>0.93989999999999996</v>
      </c>
    </row>
    <row r="215" spans="3:23" x14ac:dyDescent="0.25">
      <c r="C215" s="6"/>
      <c r="D215" s="6"/>
      <c r="E215" s="6"/>
      <c r="F215" s="6"/>
      <c r="G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>
        <v>0.56699999999999995</v>
      </c>
      <c r="T215" s="6">
        <v>0.80234487413908595</v>
      </c>
      <c r="U215" s="6">
        <v>0.78703703703700001</v>
      </c>
      <c r="V215" s="6">
        <v>1</v>
      </c>
      <c r="W215" s="6">
        <v>0.71399999999999997</v>
      </c>
    </row>
    <row r="216" spans="3:23" x14ac:dyDescent="0.25">
      <c r="C216" s="6"/>
      <c r="D216" s="6"/>
      <c r="E216" s="6"/>
      <c r="F216" s="6"/>
      <c r="G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>
        <v>0.56000000000000005</v>
      </c>
      <c r="T216" s="6">
        <v>0.70863329024114796</v>
      </c>
      <c r="U216" s="6">
        <v>0.93005952381000001</v>
      </c>
      <c r="V216" s="6">
        <v>0.96970000000000001</v>
      </c>
      <c r="W216" s="6">
        <v>0.9284</v>
      </c>
    </row>
    <row r="217" spans="3:23" x14ac:dyDescent="0.25">
      <c r="C217" s="6"/>
      <c r="D217" s="6"/>
      <c r="E217" s="6"/>
      <c r="F217" s="6"/>
      <c r="G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>
        <v>0.55800000000000005</v>
      </c>
      <c r="T217" s="6">
        <v>1</v>
      </c>
      <c r="U217" s="6">
        <v>1</v>
      </c>
      <c r="V217" s="6">
        <v>1</v>
      </c>
      <c r="W217" s="6">
        <v>1</v>
      </c>
    </row>
    <row r="218" spans="3:23" x14ac:dyDescent="0.25">
      <c r="C218" s="6"/>
      <c r="D218" s="6"/>
      <c r="E218" s="6"/>
      <c r="F218" s="6"/>
      <c r="G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>
        <v>0.55800000000000005</v>
      </c>
      <c r="T218" s="6">
        <v>1</v>
      </c>
      <c r="U218" s="6">
        <v>1</v>
      </c>
      <c r="V218" s="6">
        <v>1</v>
      </c>
      <c r="W218" s="6">
        <v>1</v>
      </c>
    </row>
    <row r="219" spans="3:23" x14ac:dyDescent="0.25">
      <c r="C219" s="6"/>
      <c r="D219" s="6"/>
      <c r="E219" s="6"/>
      <c r="F219" s="6"/>
      <c r="G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>
        <v>0.55800000000000005</v>
      </c>
      <c r="T219" s="6">
        <v>1</v>
      </c>
      <c r="U219" s="6">
        <v>1</v>
      </c>
      <c r="V219" s="6">
        <v>1</v>
      </c>
      <c r="W219" s="6">
        <v>1</v>
      </c>
    </row>
    <row r="220" spans="3:23" x14ac:dyDescent="0.25">
      <c r="C220" s="6"/>
      <c r="D220" s="6"/>
      <c r="E220" s="6"/>
      <c r="F220" s="6"/>
      <c r="G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>
        <v>0.55000000000000004</v>
      </c>
      <c r="T220" s="6">
        <v>0.80032758749722499</v>
      </c>
      <c r="U220" s="6">
        <v>0.93253869969000003</v>
      </c>
      <c r="V220" s="6">
        <v>1</v>
      </c>
      <c r="W220" s="6">
        <v>0.87709999999999999</v>
      </c>
    </row>
    <row r="221" spans="3:23" x14ac:dyDescent="0.25">
      <c r="C221" s="6"/>
      <c r="D221" s="6"/>
      <c r="E221" s="6"/>
      <c r="F221" s="6"/>
      <c r="G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>
        <v>0.55000000000000004</v>
      </c>
      <c r="T221" s="6">
        <v>0.73698017657503501</v>
      </c>
      <c r="U221" s="6">
        <v>0.70115253457100002</v>
      </c>
      <c r="V221" s="6">
        <v>0.96879999999999999</v>
      </c>
      <c r="W221" s="6">
        <v>0.3997</v>
      </c>
    </row>
    <row r="222" spans="3:23" x14ac:dyDescent="0.25">
      <c r="C222" s="6"/>
      <c r="D222" s="6"/>
      <c r="E222" s="6"/>
      <c r="F222" s="6"/>
      <c r="G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>
        <v>0.55000000000000004</v>
      </c>
      <c r="T222" s="6">
        <v>0.80032758749722499</v>
      </c>
      <c r="U222" s="6">
        <v>0.93253869969000003</v>
      </c>
      <c r="V222" s="6">
        <v>1</v>
      </c>
      <c r="W222" s="6">
        <v>0.87709999999999999</v>
      </c>
    </row>
    <row r="223" spans="3:23" x14ac:dyDescent="0.25">
      <c r="C223" s="6"/>
      <c r="D223" s="6"/>
      <c r="E223" s="6"/>
      <c r="F223" s="6"/>
      <c r="G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>
        <v>0.55000000000000004</v>
      </c>
      <c r="T223" s="6">
        <v>0.88258292114113601</v>
      </c>
      <c r="U223" s="6">
        <v>0.95089285714299998</v>
      </c>
      <c r="V223" s="6">
        <v>1</v>
      </c>
      <c r="W223" s="6">
        <v>0.81010000000000004</v>
      </c>
    </row>
    <row r="224" spans="3:23" x14ac:dyDescent="0.25">
      <c r="C224" s="6"/>
      <c r="D224" s="6"/>
      <c r="E224" s="6"/>
      <c r="F224" s="6"/>
      <c r="G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>
        <v>0.55000000000000004</v>
      </c>
      <c r="T224" s="6">
        <v>0.81191427828151097</v>
      </c>
      <c r="U224" s="6">
        <v>0.796875</v>
      </c>
      <c r="V224" s="6">
        <v>1</v>
      </c>
      <c r="W224" s="6">
        <v>0.82979999999999998</v>
      </c>
    </row>
    <row r="225" spans="3:23" x14ac:dyDescent="0.25">
      <c r="C225" s="6"/>
      <c r="D225" s="6"/>
      <c r="E225" s="6"/>
      <c r="F225" s="6"/>
      <c r="G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>
        <v>0.55000000000000004</v>
      </c>
      <c r="T225" s="6">
        <v>1</v>
      </c>
      <c r="U225" s="6">
        <v>1</v>
      </c>
      <c r="V225" s="6">
        <v>1</v>
      </c>
      <c r="W225" s="6">
        <v>1</v>
      </c>
    </row>
    <row r="226" spans="3:23" x14ac:dyDescent="0.25">
      <c r="C226" s="6"/>
      <c r="D226" s="6"/>
      <c r="E226" s="6"/>
      <c r="F226" s="6"/>
      <c r="G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>
        <v>0.53300000000000003</v>
      </c>
      <c r="T226" s="6">
        <v>0.65789801607643905</v>
      </c>
      <c r="U226" s="6">
        <v>0.67903252140899995</v>
      </c>
      <c r="V226" s="6">
        <v>0.9375</v>
      </c>
      <c r="W226" s="6">
        <v>0.34670000000000001</v>
      </c>
    </row>
    <row r="227" spans="3:23" x14ac:dyDescent="0.25">
      <c r="C227" s="6"/>
      <c r="D227" s="6"/>
      <c r="E227" s="6"/>
      <c r="F227" s="6"/>
      <c r="G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>
        <v>0.53300000000000003</v>
      </c>
      <c r="T227" s="6">
        <v>0.93307293440553196</v>
      </c>
      <c r="U227" s="6">
        <v>0.85178571428600003</v>
      </c>
      <c r="V227" s="6">
        <v>1</v>
      </c>
      <c r="W227" s="6">
        <v>0.74539999999999995</v>
      </c>
    </row>
    <row r="228" spans="3:23" x14ac:dyDescent="0.25">
      <c r="C228" s="6"/>
      <c r="D228" s="6"/>
      <c r="E228" s="6"/>
      <c r="F228" s="6"/>
      <c r="G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>
        <v>0.53300000000000003</v>
      </c>
      <c r="T228" s="6">
        <v>0.43110083181236702</v>
      </c>
      <c r="U228" s="6">
        <v>0.51666666666700001</v>
      </c>
      <c r="V228" s="6">
        <v>0.8095</v>
      </c>
      <c r="W228" s="6">
        <v>0.79090000000000005</v>
      </c>
    </row>
    <row r="229" spans="3:23" x14ac:dyDescent="0.25">
      <c r="C229" s="6"/>
      <c r="D229" s="6"/>
      <c r="E229" s="6"/>
      <c r="F229" s="6"/>
      <c r="G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>
        <v>0.53300000000000003</v>
      </c>
      <c r="T229" s="6">
        <v>1</v>
      </c>
      <c r="U229" s="6">
        <v>0.8125</v>
      </c>
      <c r="V229" s="6">
        <v>1</v>
      </c>
      <c r="W229" s="6">
        <v>0.92200000000000004</v>
      </c>
    </row>
    <row r="230" spans="3:23" x14ac:dyDescent="0.25">
      <c r="C230" s="6"/>
      <c r="D230" s="6"/>
      <c r="E230" s="6"/>
      <c r="F230" s="6"/>
      <c r="G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>
        <v>0.53300000000000003</v>
      </c>
      <c r="T230" s="6">
        <v>0.70192919975285695</v>
      </c>
      <c r="U230" s="6">
        <v>0.61641691641700003</v>
      </c>
      <c r="V230" s="6">
        <v>0.6341</v>
      </c>
      <c r="W230" s="6">
        <v>0.41660000000000003</v>
      </c>
    </row>
    <row r="231" spans="3:23" x14ac:dyDescent="0.25">
      <c r="C231" s="6"/>
      <c r="D231" s="6"/>
      <c r="E231" s="6"/>
      <c r="F231" s="6"/>
      <c r="G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>
        <v>0.53300000000000003</v>
      </c>
      <c r="T231" s="6">
        <v>0.70192919975285695</v>
      </c>
      <c r="U231" s="6">
        <v>0.71010378510399996</v>
      </c>
      <c r="V231" s="6">
        <v>0.86209999999999998</v>
      </c>
      <c r="W231" s="6">
        <v>0.72499999999999998</v>
      </c>
    </row>
    <row r="232" spans="3:23" x14ac:dyDescent="0.25">
      <c r="C232" s="6"/>
      <c r="D232" s="6"/>
      <c r="E232" s="6"/>
      <c r="F232" s="6"/>
      <c r="G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>
        <v>0.53300000000000003</v>
      </c>
      <c r="T232" s="6">
        <v>0.65789801607643905</v>
      </c>
      <c r="U232" s="6">
        <v>0.61628094128099997</v>
      </c>
      <c r="V232" s="6">
        <v>0.65849999999999997</v>
      </c>
      <c r="W232" s="6">
        <v>0.41959999999999997</v>
      </c>
    </row>
    <row r="233" spans="3:23" x14ac:dyDescent="0.25">
      <c r="C233" s="6"/>
      <c r="D233" s="6"/>
      <c r="E233" s="6"/>
      <c r="F233" s="6"/>
      <c r="G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>
        <v>0.51700000000000002</v>
      </c>
      <c r="T233" s="6">
        <v>0.96868833653355002</v>
      </c>
      <c r="U233" s="6">
        <v>0.949579831933</v>
      </c>
      <c r="V233" s="6">
        <v>1</v>
      </c>
      <c r="W233" s="6">
        <v>0.85099999999999998</v>
      </c>
    </row>
    <row r="234" spans="3:23" x14ac:dyDescent="0.25">
      <c r="C234" s="6"/>
      <c r="D234" s="6"/>
      <c r="E234" s="6"/>
      <c r="F234" s="6"/>
      <c r="G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>
        <v>0.51100000000000001</v>
      </c>
      <c r="T234" s="6">
        <v>0.95879160290213805</v>
      </c>
      <c r="U234" s="6">
        <v>0.83214285714299996</v>
      </c>
      <c r="V234" s="6">
        <v>1</v>
      </c>
      <c r="W234" s="6">
        <v>0.90939999999999999</v>
      </c>
    </row>
    <row r="235" spans="3:23" x14ac:dyDescent="0.25">
      <c r="C235" s="6"/>
      <c r="D235" s="6"/>
      <c r="E235" s="6"/>
      <c r="F235" s="6"/>
      <c r="G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>
        <v>0.5</v>
      </c>
      <c r="T235" s="6">
        <v>0.89327418158037297</v>
      </c>
      <c r="U235" s="6">
        <v>0.79791666666700001</v>
      </c>
      <c r="V235" s="6">
        <v>1</v>
      </c>
      <c r="W235" s="6">
        <v>0.80620000000000003</v>
      </c>
    </row>
    <row r="236" spans="3:23" x14ac:dyDescent="0.25">
      <c r="C236" s="6"/>
      <c r="D236" s="6"/>
      <c r="E236" s="6"/>
      <c r="F236" s="6"/>
      <c r="G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>
        <v>0.5</v>
      </c>
      <c r="T236" s="6">
        <v>0.71921499893438501</v>
      </c>
      <c r="U236" s="6">
        <v>0.654288575634</v>
      </c>
      <c r="V236" s="6">
        <v>0.72309999999999997</v>
      </c>
      <c r="W236" s="6">
        <v>0.68700000000000006</v>
      </c>
    </row>
    <row r="237" spans="3:23" x14ac:dyDescent="0.25">
      <c r="C237" s="6"/>
      <c r="D237" s="6"/>
      <c r="E237" s="6"/>
      <c r="F237" s="6"/>
      <c r="G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>
        <v>0.5</v>
      </c>
      <c r="T237" s="6">
        <v>0.95202049459960703</v>
      </c>
      <c r="U237" s="6">
        <v>0.75</v>
      </c>
      <c r="V237" s="6">
        <v>1</v>
      </c>
      <c r="W237" s="6">
        <v>0.75590000000000002</v>
      </c>
    </row>
    <row r="238" spans="3:23" x14ac:dyDescent="0.25">
      <c r="C238" s="6"/>
      <c r="D238" s="6"/>
      <c r="E238" s="6"/>
      <c r="F238" s="6"/>
      <c r="G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37">
        <v>0.5</v>
      </c>
      <c r="T238" s="37">
        <v>0.34544694364970002</v>
      </c>
      <c r="U238" s="6">
        <v>0.73095975232199994</v>
      </c>
      <c r="V238" s="6">
        <v>0.75860000000000005</v>
      </c>
      <c r="W238" s="6">
        <v>0.6542</v>
      </c>
    </row>
    <row r="239" spans="3:23" x14ac:dyDescent="0.25">
      <c r="C239" s="6"/>
      <c r="D239" s="6"/>
      <c r="E239" s="6"/>
      <c r="F239" s="6"/>
      <c r="G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>
        <v>0.5</v>
      </c>
      <c r="T239" s="6">
        <v>0.33121162881954003</v>
      </c>
      <c r="U239" s="6">
        <v>0.67814395933799998</v>
      </c>
      <c r="V239" s="6">
        <v>0.75860000000000005</v>
      </c>
      <c r="W239" s="6">
        <v>0.49540000000000001</v>
      </c>
    </row>
    <row r="240" spans="3:23" x14ac:dyDescent="0.25">
      <c r="C240" s="6"/>
      <c r="D240" s="6"/>
      <c r="E240" s="6"/>
      <c r="F240" s="6"/>
      <c r="G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37">
        <v>0.5</v>
      </c>
      <c r="T240" s="37">
        <v>0.33121162881954003</v>
      </c>
      <c r="U240" s="6">
        <v>0.75528354433900002</v>
      </c>
      <c r="V240" s="6">
        <v>0.75860000000000005</v>
      </c>
      <c r="W240" s="6">
        <v>0.47810000000000002</v>
      </c>
    </row>
    <row r="241" spans="3:23" x14ac:dyDescent="0.25">
      <c r="C241" s="6"/>
      <c r="D241" s="6"/>
      <c r="E241" s="6"/>
      <c r="F241" s="6"/>
      <c r="G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>
        <v>0.5</v>
      </c>
      <c r="T241" s="6">
        <v>0.91577850225536905</v>
      </c>
      <c r="U241" s="6">
        <v>0.9</v>
      </c>
      <c r="V241" s="6">
        <v>1</v>
      </c>
      <c r="W241" s="6">
        <v>0.871</v>
      </c>
    </row>
    <row r="242" spans="3:23" x14ac:dyDescent="0.25">
      <c r="C242" s="6"/>
      <c r="D242" s="6"/>
      <c r="E242" s="6"/>
      <c r="F242" s="6"/>
      <c r="G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>
        <v>0.5</v>
      </c>
      <c r="T242" s="6">
        <v>0.33121162881954003</v>
      </c>
      <c r="U242" s="6">
        <v>0.65507739938099996</v>
      </c>
      <c r="V242" s="6">
        <v>0.75860000000000005</v>
      </c>
      <c r="W242" s="6">
        <v>0.56120000000000003</v>
      </c>
    </row>
    <row r="243" spans="3:23" x14ac:dyDescent="0.25">
      <c r="C243" s="6"/>
      <c r="D243" s="6"/>
      <c r="E243" s="6"/>
      <c r="F243" s="6"/>
      <c r="G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>
        <v>0.5</v>
      </c>
      <c r="T243" s="6">
        <v>0.52923583262701501</v>
      </c>
      <c r="U243" s="6">
        <v>0.73015037593999998</v>
      </c>
      <c r="V243" s="6">
        <v>1</v>
      </c>
      <c r="W243" s="6">
        <v>0.69359999999999999</v>
      </c>
    </row>
    <row r="244" spans="3:23" x14ac:dyDescent="0.25">
      <c r="C244" s="6"/>
      <c r="D244" s="6"/>
      <c r="E244" s="6"/>
      <c r="F244" s="6"/>
      <c r="G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>
        <v>0.5</v>
      </c>
      <c r="T244" s="6">
        <v>0.833159094620889</v>
      </c>
      <c r="U244" s="6">
        <v>0.77272727272700004</v>
      </c>
      <c r="V244" s="6">
        <v>1</v>
      </c>
      <c r="W244" s="6">
        <v>0.84670000000000001</v>
      </c>
    </row>
    <row r="245" spans="3:23" x14ac:dyDescent="0.25">
      <c r="C245" s="6"/>
      <c r="D245" s="6"/>
      <c r="E245" s="6"/>
      <c r="F245" s="6"/>
      <c r="G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>
        <v>0.5</v>
      </c>
      <c r="T245" s="6">
        <v>0.56529266604559303</v>
      </c>
      <c r="U245" s="6">
        <v>0.57360856735900001</v>
      </c>
      <c r="V245" s="6">
        <v>0.71430000000000005</v>
      </c>
      <c r="W245" s="6">
        <v>0.62309999999999999</v>
      </c>
    </row>
    <row r="246" spans="3:23" x14ac:dyDescent="0.25">
      <c r="C246" s="6"/>
      <c r="D246" s="6"/>
      <c r="E246" s="6"/>
      <c r="F246" s="6"/>
      <c r="G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>
        <v>0.5</v>
      </c>
      <c r="T246" s="6">
        <v>0.95202049459960703</v>
      </c>
      <c r="U246" s="6">
        <v>0.75</v>
      </c>
      <c r="V246" s="6">
        <v>1</v>
      </c>
      <c r="W246" s="6">
        <v>0.75590000000000002</v>
      </c>
    </row>
    <row r="247" spans="3:23" x14ac:dyDescent="0.25">
      <c r="C247" s="6"/>
      <c r="D247" s="6"/>
      <c r="E247" s="6"/>
      <c r="F247" s="6"/>
      <c r="G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>
        <v>0.5</v>
      </c>
      <c r="T247" s="6">
        <v>0.52923583262701501</v>
      </c>
      <c r="U247" s="6">
        <v>0.63217893217900001</v>
      </c>
      <c r="V247" s="6">
        <v>1</v>
      </c>
      <c r="W247" s="6">
        <v>0.75880000000000003</v>
      </c>
    </row>
    <row r="248" spans="3:23" x14ac:dyDescent="0.25">
      <c r="C248" s="6"/>
      <c r="D248" s="6"/>
      <c r="E248" s="6"/>
      <c r="F248" s="6"/>
      <c r="G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>
        <v>0.5</v>
      </c>
      <c r="T248" s="6">
        <v>1</v>
      </c>
      <c r="U248" s="6">
        <v>1</v>
      </c>
      <c r="V248" s="6">
        <v>1</v>
      </c>
      <c r="W248" s="6">
        <v>1</v>
      </c>
    </row>
    <row r="249" spans="3:23" x14ac:dyDescent="0.25">
      <c r="C249" s="6"/>
      <c r="D249" s="6"/>
      <c r="E249" s="6"/>
      <c r="F249" s="6"/>
      <c r="G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>
        <v>0.5</v>
      </c>
      <c r="T249" s="6">
        <v>0.62849126207730599</v>
      </c>
      <c r="U249" s="6">
        <v>0.85112781954899996</v>
      </c>
      <c r="V249" s="6">
        <v>0.90910000000000002</v>
      </c>
      <c r="W249" s="6">
        <v>0.79179999999999995</v>
      </c>
    </row>
    <row r="250" spans="3:23" x14ac:dyDescent="0.25">
      <c r="C250" s="6"/>
      <c r="D250" s="6"/>
      <c r="E250" s="6"/>
      <c r="F250" s="6"/>
      <c r="G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>
        <v>0.5</v>
      </c>
      <c r="T250" s="6">
        <v>0.68142373748886997</v>
      </c>
      <c r="U250" s="6">
        <v>0.946741854637</v>
      </c>
      <c r="V250" s="6">
        <v>0.90910000000000002</v>
      </c>
      <c r="W250" s="6">
        <v>0.90910000000000002</v>
      </c>
    </row>
    <row r="251" spans="3:23" x14ac:dyDescent="0.25">
      <c r="C251" s="6"/>
      <c r="D251" s="6"/>
      <c r="E251" s="6"/>
      <c r="F251" s="6"/>
      <c r="G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>
        <v>0.5</v>
      </c>
      <c r="T251" s="6">
        <v>0.58858747070450901</v>
      </c>
      <c r="U251" s="6">
        <v>0.78043981481500002</v>
      </c>
      <c r="V251" s="6">
        <v>0.80649999999999999</v>
      </c>
      <c r="W251" s="6">
        <v>0.75900000000000001</v>
      </c>
    </row>
    <row r="252" spans="3:23" x14ac:dyDescent="0.25">
      <c r="C252" s="6"/>
      <c r="D252" s="6"/>
      <c r="E252" s="6"/>
      <c r="F252" s="6"/>
      <c r="G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>
        <v>0.5</v>
      </c>
      <c r="T252" s="6">
        <v>0.34544694364970002</v>
      </c>
      <c r="U252" s="6">
        <v>0.73095975232199994</v>
      </c>
      <c r="V252" s="6">
        <v>0.75860000000000005</v>
      </c>
      <c r="W252" s="6">
        <v>0.6542</v>
      </c>
    </row>
    <row r="253" spans="3:23" x14ac:dyDescent="0.25">
      <c r="C253" s="6"/>
      <c r="D253" s="6"/>
      <c r="E253" s="6"/>
      <c r="F253" s="6"/>
      <c r="G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>
        <v>0.5</v>
      </c>
      <c r="T253" s="6">
        <v>0.33121162881954003</v>
      </c>
      <c r="U253" s="6">
        <v>0.67814395933799998</v>
      </c>
      <c r="V253" s="6">
        <v>0.75860000000000005</v>
      </c>
      <c r="W253" s="6">
        <v>0.49540000000000001</v>
      </c>
    </row>
    <row r="254" spans="3:23" x14ac:dyDescent="0.25">
      <c r="C254" s="6"/>
      <c r="D254" s="6"/>
      <c r="E254" s="6"/>
      <c r="F254" s="6"/>
      <c r="G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>
        <v>0.5</v>
      </c>
      <c r="T254" s="6">
        <v>0.33121162881954003</v>
      </c>
      <c r="U254" s="6">
        <v>0.75528354433900002</v>
      </c>
      <c r="V254" s="6">
        <v>0.75860000000000005</v>
      </c>
      <c r="W254" s="6">
        <v>0.47810000000000002</v>
      </c>
    </row>
    <row r="255" spans="3:23" x14ac:dyDescent="0.25">
      <c r="C255" s="6"/>
      <c r="D255" s="6"/>
      <c r="E255" s="6"/>
      <c r="F255" s="6"/>
      <c r="G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>
        <v>0.5</v>
      </c>
      <c r="T255" s="6">
        <v>0.91577850225536905</v>
      </c>
      <c r="U255" s="6">
        <v>0.9</v>
      </c>
      <c r="V255" s="6">
        <v>1</v>
      </c>
      <c r="W255" s="6">
        <v>0.871</v>
      </c>
    </row>
    <row r="256" spans="3:23" x14ac:dyDescent="0.25">
      <c r="C256" s="6"/>
      <c r="D256" s="6"/>
      <c r="E256" s="6"/>
      <c r="F256" s="6"/>
      <c r="G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>
        <v>0.5</v>
      </c>
      <c r="T256" s="6">
        <v>0.33121162881954003</v>
      </c>
      <c r="U256" s="6">
        <v>0.65507739938099996</v>
      </c>
      <c r="V256" s="6">
        <v>0.75860000000000005</v>
      </c>
      <c r="W256" s="6">
        <v>0.56120000000000003</v>
      </c>
    </row>
    <row r="257" spans="3:23" x14ac:dyDescent="0.25">
      <c r="C257" s="6"/>
      <c r="D257" s="6"/>
      <c r="E257" s="6"/>
      <c r="F257" s="6"/>
      <c r="G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>
        <v>0.5</v>
      </c>
      <c r="T257" s="6">
        <v>0.75012651003347797</v>
      </c>
      <c r="U257" s="6">
        <v>0.466178420584</v>
      </c>
      <c r="V257" s="6">
        <v>0.9</v>
      </c>
      <c r="W257" s="6">
        <v>0.70709999999999995</v>
      </c>
    </row>
    <row r="258" spans="3:23" x14ac:dyDescent="0.25">
      <c r="C258" s="6"/>
      <c r="D258" s="6"/>
      <c r="E258" s="6"/>
      <c r="F258" s="6"/>
      <c r="G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>
        <v>0.5</v>
      </c>
      <c r="T258" s="6">
        <v>1</v>
      </c>
      <c r="U258" s="6">
        <v>1</v>
      </c>
      <c r="V258" s="6">
        <v>1</v>
      </c>
      <c r="W258" s="6">
        <v>1</v>
      </c>
    </row>
    <row r="259" spans="3:23" x14ac:dyDescent="0.25">
      <c r="C259" s="6"/>
      <c r="D259" s="6"/>
      <c r="E259" s="6"/>
      <c r="F259" s="6"/>
      <c r="G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>
        <v>0.5</v>
      </c>
      <c r="T259" s="6">
        <v>1</v>
      </c>
      <c r="U259" s="6">
        <v>1</v>
      </c>
      <c r="V259" s="6">
        <v>1</v>
      </c>
      <c r="W259" s="6">
        <v>1</v>
      </c>
    </row>
    <row r="260" spans="3:23" x14ac:dyDescent="0.25">
      <c r="C260" s="6"/>
      <c r="D260" s="6"/>
      <c r="E260" s="6"/>
      <c r="F260" s="6"/>
      <c r="G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>
        <v>0.5</v>
      </c>
      <c r="T260" s="6">
        <v>1</v>
      </c>
      <c r="U260" s="6">
        <v>1</v>
      </c>
      <c r="V260" s="6">
        <v>1</v>
      </c>
      <c r="W260" s="6">
        <v>1</v>
      </c>
    </row>
    <row r="261" spans="3:23" x14ac:dyDescent="0.25">
      <c r="C261" s="6"/>
      <c r="D261" s="6"/>
      <c r="E261" s="6"/>
      <c r="F261" s="6"/>
      <c r="G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>
        <v>0.5</v>
      </c>
      <c r="T261" s="6">
        <v>0.82841690827534697</v>
      </c>
      <c r="U261" s="6">
        <v>0.670018115942</v>
      </c>
      <c r="V261" s="6">
        <v>1</v>
      </c>
      <c r="W261" s="6">
        <v>0.66210000000000002</v>
      </c>
    </row>
    <row r="262" spans="3:23" x14ac:dyDescent="0.25">
      <c r="C262" s="6"/>
      <c r="D262" s="6"/>
      <c r="E262" s="6"/>
      <c r="F262" s="6"/>
      <c r="G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>
        <v>0.5</v>
      </c>
      <c r="T262" s="6">
        <v>1</v>
      </c>
      <c r="U262" s="6">
        <v>1</v>
      </c>
      <c r="V262" s="6">
        <v>1</v>
      </c>
      <c r="W262" s="6">
        <v>1</v>
      </c>
    </row>
    <row r="263" spans="3:23" x14ac:dyDescent="0.25">
      <c r="C263" s="6"/>
      <c r="D263" s="6"/>
      <c r="E263" s="6"/>
      <c r="F263" s="6"/>
      <c r="G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>
        <v>0.5</v>
      </c>
      <c r="T263" s="6">
        <v>0.36096086624561502</v>
      </c>
      <c r="U263" s="6">
        <v>0.20128307463299999</v>
      </c>
      <c r="V263" s="6">
        <v>0.52380000000000004</v>
      </c>
      <c r="W263" s="6">
        <v>0.41170000000000001</v>
      </c>
    </row>
    <row r="264" spans="3:23" x14ac:dyDescent="0.25">
      <c r="C264" s="6"/>
      <c r="D264" s="6"/>
      <c r="E264" s="6"/>
      <c r="F264" s="6"/>
      <c r="G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>
        <v>0.5</v>
      </c>
      <c r="T264" s="6">
        <v>0.43830812551972398</v>
      </c>
      <c r="U264" s="6">
        <v>0.65190874914600005</v>
      </c>
      <c r="V264" s="6">
        <v>0.97440000000000004</v>
      </c>
      <c r="W264" s="6">
        <v>0.68459999999999999</v>
      </c>
    </row>
    <row r="265" spans="3:23" x14ac:dyDescent="0.25">
      <c r="C265" s="6"/>
      <c r="D265" s="6"/>
      <c r="E265" s="6"/>
      <c r="F265" s="6"/>
      <c r="G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>
        <v>0.5</v>
      </c>
      <c r="T265" s="6">
        <v>0.58858747070450901</v>
      </c>
      <c r="U265" s="6">
        <v>0.47152523402500002</v>
      </c>
      <c r="V265" s="6">
        <v>0.8</v>
      </c>
      <c r="W265" s="6">
        <v>0.6724</v>
      </c>
    </row>
    <row r="266" spans="3:23" x14ac:dyDescent="0.25">
      <c r="C266" s="6"/>
      <c r="D266" s="6"/>
      <c r="E266" s="6"/>
      <c r="F266" s="6"/>
      <c r="G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>
        <v>0.5</v>
      </c>
      <c r="T266" s="6">
        <v>0.71921499893438501</v>
      </c>
      <c r="U266" s="6">
        <v>0.70602103106799996</v>
      </c>
      <c r="V266" s="6">
        <v>0.71209999999999996</v>
      </c>
      <c r="W266" s="6">
        <v>0.68179999999999996</v>
      </c>
    </row>
    <row r="267" spans="3:23" x14ac:dyDescent="0.25">
      <c r="C267" s="6"/>
      <c r="D267" s="6"/>
      <c r="E267" s="6"/>
      <c r="F267" s="6"/>
      <c r="G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>
        <v>0.5</v>
      </c>
      <c r="T267" s="6">
        <v>0.46785465507462198</v>
      </c>
      <c r="U267" s="6">
        <v>0.61904761904799999</v>
      </c>
      <c r="V267" s="6">
        <v>1</v>
      </c>
      <c r="W267" s="6">
        <v>0.73160000000000003</v>
      </c>
    </row>
    <row r="268" spans="3:23" x14ac:dyDescent="0.25">
      <c r="C268" s="6"/>
      <c r="D268" s="6"/>
      <c r="E268" s="6"/>
      <c r="F268" s="6"/>
      <c r="G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>
        <v>0.5</v>
      </c>
      <c r="T268" s="6">
        <v>0.75012651003347797</v>
      </c>
      <c r="U268" s="6">
        <v>0.70558030012799999</v>
      </c>
      <c r="V268" s="6">
        <v>0.98</v>
      </c>
      <c r="W268" s="6">
        <v>0.82830000000000004</v>
      </c>
    </row>
    <row r="269" spans="3:23" x14ac:dyDescent="0.25">
      <c r="C269" s="6"/>
      <c r="D269" s="6"/>
      <c r="E269" s="6"/>
      <c r="F269" s="6"/>
      <c r="G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>
        <v>0.5</v>
      </c>
      <c r="T269" s="6">
        <v>0.833159094620889</v>
      </c>
      <c r="U269" s="6">
        <v>0.77272727272700004</v>
      </c>
      <c r="V269" s="6">
        <v>1</v>
      </c>
      <c r="W269" s="6">
        <v>0.84670000000000001</v>
      </c>
    </row>
    <row r="270" spans="3:23" x14ac:dyDescent="0.25">
      <c r="C270" s="6"/>
      <c r="D270" s="6"/>
      <c r="E270" s="6"/>
      <c r="F270" s="6"/>
      <c r="G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>
        <v>0.5</v>
      </c>
      <c r="T270" s="6">
        <v>0.33121162881954003</v>
      </c>
      <c r="U270" s="6">
        <v>0.55600773642800005</v>
      </c>
      <c r="V270" s="6">
        <v>0.51280000000000003</v>
      </c>
      <c r="W270" s="6">
        <v>0.38840000000000002</v>
      </c>
    </row>
    <row r="271" spans="3:23" x14ac:dyDescent="0.25">
      <c r="C271" s="6"/>
      <c r="D271" s="6"/>
      <c r="E271" s="6"/>
      <c r="F271" s="6"/>
      <c r="G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>
        <v>0.5</v>
      </c>
      <c r="T271" s="6">
        <v>0.33121162881954003</v>
      </c>
      <c r="U271" s="6">
        <v>0.63836067760399995</v>
      </c>
      <c r="V271" s="6">
        <v>0.67569999999999997</v>
      </c>
      <c r="W271" s="6">
        <v>0.49840000000000001</v>
      </c>
    </row>
    <row r="272" spans="3:23" x14ac:dyDescent="0.25">
      <c r="C272" s="6"/>
      <c r="D272" s="6"/>
      <c r="E272" s="6"/>
      <c r="F272" s="6"/>
      <c r="G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>
        <v>0.5</v>
      </c>
      <c r="T272" s="6">
        <v>0.33121162881954003</v>
      </c>
      <c r="U272" s="6">
        <v>0.67814395933799998</v>
      </c>
      <c r="V272" s="6">
        <v>0.75860000000000005</v>
      </c>
      <c r="W272" s="6">
        <v>0.49540000000000001</v>
      </c>
    </row>
    <row r="273" spans="3:23" x14ac:dyDescent="0.25">
      <c r="C273" s="6"/>
      <c r="D273" s="6"/>
      <c r="E273" s="6"/>
      <c r="F273" s="6"/>
      <c r="G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>
        <v>0.5</v>
      </c>
      <c r="T273" s="6">
        <v>0.35786475108198901</v>
      </c>
      <c r="U273" s="6">
        <v>0.77375799442600002</v>
      </c>
      <c r="V273" s="6">
        <v>0.90910000000000002</v>
      </c>
      <c r="W273" s="6">
        <v>0.5171</v>
      </c>
    </row>
    <row r="274" spans="3:23" x14ac:dyDescent="0.25">
      <c r="C274" s="6"/>
      <c r="D274" s="6"/>
      <c r="E274" s="6"/>
      <c r="F274" s="6"/>
      <c r="G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>
        <v>0.5</v>
      </c>
      <c r="T274" s="6">
        <v>0.88817915784939705</v>
      </c>
      <c r="U274" s="6">
        <v>0.86842105263199998</v>
      </c>
      <c r="V274" s="6">
        <v>1</v>
      </c>
      <c r="W274" s="6">
        <v>0.75339999999999996</v>
      </c>
    </row>
    <row r="275" spans="3:23" x14ac:dyDescent="0.25">
      <c r="C275" s="6"/>
      <c r="D275" s="6"/>
      <c r="E275" s="6"/>
      <c r="F275" s="6"/>
      <c r="G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>
        <v>0.5</v>
      </c>
      <c r="T275" s="6">
        <v>0.47958882579951201</v>
      </c>
      <c r="U275" s="6">
        <v>5.12531328321E-2</v>
      </c>
      <c r="V275" s="6">
        <v>1</v>
      </c>
      <c r="W275" s="6">
        <v>0.70209999999999995</v>
      </c>
    </row>
    <row r="276" spans="3:23" x14ac:dyDescent="0.25">
      <c r="C276" s="6"/>
      <c r="D276" s="6"/>
      <c r="E276" s="6"/>
      <c r="F276" s="6"/>
      <c r="G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>
        <v>0.5</v>
      </c>
      <c r="T276" s="6">
        <v>0.82341104988812897</v>
      </c>
      <c r="U276" s="6">
        <v>0.95743034055700005</v>
      </c>
      <c r="V276" s="6">
        <v>0.95240000000000002</v>
      </c>
      <c r="W276" s="6">
        <v>0.83989999999999998</v>
      </c>
    </row>
    <row r="277" spans="3:23" x14ac:dyDescent="0.25">
      <c r="C277" s="6"/>
      <c r="D277" s="6"/>
      <c r="E277" s="6"/>
      <c r="F277" s="6"/>
      <c r="G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>
        <v>0.5</v>
      </c>
      <c r="T277" s="6">
        <v>0.88817915784939705</v>
      </c>
      <c r="U277" s="6">
        <v>0.86666666666699999</v>
      </c>
      <c r="V277" s="6">
        <v>1</v>
      </c>
      <c r="W277" s="6">
        <v>0.86599999999999999</v>
      </c>
    </row>
    <row r="278" spans="3:23" x14ac:dyDescent="0.25">
      <c r="C278" s="6"/>
      <c r="D278" s="6"/>
      <c r="E278" s="6"/>
      <c r="F278" s="6"/>
      <c r="G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>
        <v>0.5</v>
      </c>
      <c r="T278" s="6">
        <v>0.71472964808191597</v>
      </c>
      <c r="U278" s="6">
        <v>0.95112781954900005</v>
      </c>
      <c r="V278" s="6">
        <v>0.95240000000000002</v>
      </c>
      <c r="W278" s="6">
        <v>0.93049999999999999</v>
      </c>
    </row>
    <row r="279" spans="3:23" x14ac:dyDescent="0.25">
      <c r="C279" s="6"/>
      <c r="D279" s="6"/>
      <c r="E279" s="6"/>
      <c r="F279" s="6"/>
      <c r="G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>
        <v>0.5</v>
      </c>
      <c r="T279" s="6">
        <v>1</v>
      </c>
      <c r="U279" s="6">
        <v>1</v>
      </c>
      <c r="V279" s="6">
        <v>1</v>
      </c>
      <c r="W279" s="6">
        <v>1</v>
      </c>
    </row>
    <row r="280" spans="3:23" x14ac:dyDescent="0.25">
      <c r="C280" s="6"/>
      <c r="D280" s="6"/>
      <c r="E280" s="6"/>
      <c r="F280" s="6"/>
      <c r="G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>
        <v>0.5</v>
      </c>
      <c r="T280" s="6">
        <v>1</v>
      </c>
      <c r="U280" s="6">
        <v>1</v>
      </c>
      <c r="V280" s="6">
        <v>1</v>
      </c>
      <c r="W280" s="6">
        <v>1</v>
      </c>
    </row>
    <row r="281" spans="3:23" x14ac:dyDescent="0.25">
      <c r="C281" s="6"/>
      <c r="D281" s="6"/>
      <c r="E281" s="6"/>
      <c r="F281" s="6"/>
      <c r="G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>
        <v>0.5</v>
      </c>
      <c r="T281" s="6">
        <v>1</v>
      </c>
      <c r="U281" s="6">
        <v>1</v>
      </c>
      <c r="V281" s="6">
        <v>1</v>
      </c>
      <c r="W281" s="6">
        <v>1</v>
      </c>
    </row>
    <row r="282" spans="3:23" x14ac:dyDescent="0.25">
      <c r="C282" s="6"/>
      <c r="D282" s="6"/>
      <c r="E282" s="6"/>
      <c r="F282" s="6"/>
      <c r="G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>
        <v>0.5</v>
      </c>
      <c r="T282" s="6">
        <v>1</v>
      </c>
      <c r="U282" s="6">
        <v>1</v>
      </c>
      <c r="V282" s="6">
        <v>1</v>
      </c>
      <c r="W282" s="6">
        <v>1</v>
      </c>
    </row>
    <row r="283" spans="3:23" x14ac:dyDescent="0.25">
      <c r="C283" s="6"/>
      <c r="D283" s="6"/>
      <c r="E283" s="6"/>
      <c r="F283" s="6"/>
      <c r="G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>
        <v>0.5</v>
      </c>
      <c r="T283" s="6">
        <v>0.37793376250559901</v>
      </c>
      <c r="U283" s="6">
        <v>0.21024251805999999</v>
      </c>
      <c r="V283" s="6">
        <v>0.59460000000000002</v>
      </c>
      <c r="W283" s="6">
        <v>0.55810000000000004</v>
      </c>
    </row>
    <row r="284" spans="3:23" x14ac:dyDescent="0.25">
      <c r="C284" s="6"/>
      <c r="D284" s="6"/>
      <c r="E284" s="6"/>
      <c r="F284" s="6"/>
      <c r="G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>
        <v>0.5</v>
      </c>
      <c r="T284" s="6">
        <v>0.35983731747579401</v>
      </c>
      <c r="U284" s="6">
        <v>0.54462614870500003</v>
      </c>
      <c r="V284" s="6">
        <v>0.75470000000000004</v>
      </c>
      <c r="W284" s="6">
        <v>0.61819999999999997</v>
      </c>
    </row>
    <row r="285" spans="3:23" x14ac:dyDescent="0.25">
      <c r="C285" s="6"/>
      <c r="D285" s="6"/>
      <c r="E285" s="6"/>
      <c r="F285" s="6"/>
      <c r="G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>
        <v>0.5</v>
      </c>
      <c r="T285" s="6">
        <v>0.37454100263518197</v>
      </c>
      <c r="U285" s="6">
        <v>0.74716202270400001</v>
      </c>
      <c r="V285" s="6">
        <v>0.90910000000000002</v>
      </c>
      <c r="W285" s="6">
        <v>0.68279999999999996</v>
      </c>
    </row>
    <row r="286" spans="3:23" x14ac:dyDescent="0.25">
      <c r="C286" s="6"/>
      <c r="D286" s="6"/>
      <c r="E286" s="6"/>
      <c r="F286" s="6"/>
      <c r="G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>
        <v>0.5</v>
      </c>
      <c r="T286" s="6">
        <v>0.37454100263518197</v>
      </c>
      <c r="U286" s="6">
        <v>0.82951496388000001</v>
      </c>
      <c r="V286" s="6">
        <v>0.90910000000000002</v>
      </c>
      <c r="W286" s="6">
        <v>0.70099999999999996</v>
      </c>
    </row>
    <row r="287" spans="3:23" x14ac:dyDescent="0.25">
      <c r="C287" s="6"/>
      <c r="D287" s="6"/>
      <c r="E287" s="6"/>
      <c r="F287" s="6"/>
      <c r="G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>
        <v>0.5</v>
      </c>
      <c r="T287" s="6">
        <v>0.91577850225536905</v>
      </c>
      <c r="U287" s="6">
        <v>0.9</v>
      </c>
      <c r="V287" s="6">
        <v>1</v>
      </c>
      <c r="W287" s="6">
        <v>0.871</v>
      </c>
    </row>
    <row r="288" spans="3:23" x14ac:dyDescent="0.25">
      <c r="C288" s="6"/>
      <c r="D288" s="6"/>
      <c r="E288" s="6"/>
      <c r="F288" s="6"/>
      <c r="G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>
        <v>0.5</v>
      </c>
      <c r="T288" s="6">
        <v>0.35786475108198901</v>
      </c>
      <c r="U288" s="6">
        <v>0.79308507942700002</v>
      </c>
      <c r="V288" s="6">
        <v>0.90910000000000002</v>
      </c>
      <c r="W288" s="6">
        <v>0.49909999999999999</v>
      </c>
    </row>
    <row r="289" spans="3:23" x14ac:dyDescent="0.25">
      <c r="C289" s="6"/>
      <c r="D289" s="6"/>
      <c r="E289" s="6"/>
      <c r="F289" s="6"/>
      <c r="G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>
        <v>0.5</v>
      </c>
      <c r="T289" s="6">
        <v>1</v>
      </c>
      <c r="U289" s="6">
        <v>1</v>
      </c>
      <c r="V289" s="6">
        <v>1</v>
      </c>
      <c r="W289" s="6">
        <v>1</v>
      </c>
    </row>
    <row r="290" spans="3:23" x14ac:dyDescent="0.25">
      <c r="C290" s="6"/>
      <c r="D290" s="6"/>
      <c r="E290" s="6"/>
      <c r="F290" s="6"/>
      <c r="G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>
        <v>0.5</v>
      </c>
      <c r="T290" s="6">
        <v>0.35786475108198901</v>
      </c>
      <c r="U290" s="6">
        <v>0.750691434469</v>
      </c>
      <c r="V290" s="6">
        <v>0.90910000000000002</v>
      </c>
      <c r="W290" s="6">
        <v>0.5857</v>
      </c>
    </row>
    <row r="291" spans="3:23" x14ac:dyDescent="0.25">
      <c r="C291" s="6"/>
      <c r="D291" s="6"/>
      <c r="E291" s="6"/>
      <c r="F291" s="6"/>
      <c r="G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>
        <v>0.5</v>
      </c>
      <c r="T291" s="6">
        <v>0.38627858982908903</v>
      </c>
      <c r="U291" s="6">
        <v>0.209609250399</v>
      </c>
      <c r="V291" s="6">
        <v>0.76090000000000002</v>
      </c>
      <c r="W291" s="6">
        <v>0.70879999999999999</v>
      </c>
    </row>
    <row r="292" spans="3:23" x14ac:dyDescent="0.25">
      <c r="C292" s="6"/>
      <c r="D292" s="6"/>
      <c r="E292" s="6"/>
      <c r="F292" s="6"/>
      <c r="G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>
        <v>0.5</v>
      </c>
      <c r="T292" s="6">
        <v>0.46785465507462198</v>
      </c>
      <c r="U292" s="6">
        <v>0.61904761904799999</v>
      </c>
      <c r="V292" s="6">
        <v>1</v>
      </c>
      <c r="W292" s="6">
        <v>0.73160000000000003</v>
      </c>
    </row>
    <row r="293" spans="3:23" x14ac:dyDescent="0.25">
      <c r="C293" s="6"/>
      <c r="D293" s="6"/>
      <c r="E293" s="6"/>
      <c r="F293" s="6"/>
      <c r="G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>
        <v>0.5</v>
      </c>
      <c r="T293" s="6">
        <v>0.47958882579951201</v>
      </c>
      <c r="U293" s="6">
        <v>0.25176274018400002</v>
      </c>
      <c r="V293" s="6">
        <v>1</v>
      </c>
      <c r="W293" s="6">
        <v>0.66559999999999997</v>
      </c>
    </row>
    <row r="294" spans="3:23" x14ac:dyDescent="0.25">
      <c r="C294" s="6"/>
      <c r="D294" s="6"/>
      <c r="E294" s="6"/>
      <c r="F294" s="6"/>
      <c r="G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>
        <v>0.5</v>
      </c>
      <c r="T294" s="6">
        <v>0.34544694364970002</v>
      </c>
      <c r="U294" s="6">
        <v>0.70784313725500003</v>
      </c>
      <c r="V294" s="6">
        <v>0.59460000000000002</v>
      </c>
      <c r="W294" s="6">
        <v>0.57909999999999995</v>
      </c>
    </row>
    <row r="295" spans="3:23" x14ac:dyDescent="0.25">
      <c r="C295" s="6"/>
      <c r="D295" s="6"/>
      <c r="E295" s="6"/>
      <c r="F295" s="6"/>
      <c r="G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>
        <v>0.5</v>
      </c>
      <c r="T295" s="6">
        <v>0.33121162881954003</v>
      </c>
      <c r="U295" s="6">
        <v>0.63836067760399995</v>
      </c>
      <c r="V295" s="6">
        <v>0.67569999999999997</v>
      </c>
      <c r="W295" s="6">
        <v>0.49840000000000001</v>
      </c>
    </row>
    <row r="296" spans="3:23" x14ac:dyDescent="0.25">
      <c r="C296" s="6"/>
      <c r="D296" s="6"/>
      <c r="E296" s="6"/>
      <c r="F296" s="6"/>
      <c r="G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>
        <v>0.5</v>
      </c>
      <c r="T296" s="6">
        <v>0.33121162881954003</v>
      </c>
      <c r="U296" s="6">
        <v>0.732166929272</v>
      </c>
      <c r="V296" s="6">
        <v>0.64859999999999995</v>
      </c>
      <c r="W296" s="6">
        <v>0.46179999999999999</v>
      </c>
    </row>
    <row r="297" spans="3:23" x14ac:dyDescent="0.25">
      <c r="C297" s="6"/>
      <c r="D297" s="6"/>
      <c r="E297" s="6"/>
      <c r="F297" s="6"/>
      <c r="G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>
        <v>0.5</v>
      </c>
      <c r="T297" s="6">
        <v>0.37454100263518197</v>
      </c>
      <c r="U297" s="6">
        <v>0.82951496388000001</v>
      </c>
      <c r="V297" s="6">
        <v>0.90910000000000002</v>
      </c>
      <c r="W297" s="6">
        <v>0.70099999999999996</v>
      </c>
    </row>
    <row r="298" spans="3:23" x14ac:dyDescent="0.25">
      <c r="C298" s="6"/>
      <c r="D298" s="6"/>
      <c r="E298" s="6"/>
      <c r="F298" s="6"/>
      <c r="G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>
        <v>0.5</v>
      </c>
      <c r="T298" s="6">
        <v>0.33121162881954003</v>
      </c>
      <c r="U298" s="6">
        <v>0.61529411764700004</v>
      </c>
      <c r="V298" s="6">
        <v>0.64859999999999995</v>
      </c>
      <c r="W298" s="6">
        <v>0.54200000000000004</v>
      </c>
    </row>
    <row r="299" spans="3:23" x14ac:dyDescent="0.25">
      <c r="C299" s="6"/>
      <c r="D299" s="6"/>
      <c r="E299" s="6"/>
      <c r="F299" s="6"/>
      <c r="G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>
        <v>0.49299999999999999</v>
      </c>
      <c r="T299" s="6">
        <v>0.84169010848271497</v>
      </c>
      <c r="U299" s="6">
        <v>0.80204443038399997</v>
      </c>
      <c r="V299" s="6">
        <v>0.8</v>
      </c>
      <c r="W299" s="6">
        <v>0.56220000000000003</v>
      </c>
    </row>
    <row r="300" spans="3:23" x14ac:dyDescent="0.25">
      <c r="C300" s="6"/>
      <c r="D300" s="6"/>
      <c r="E300" s="6"/>
      <c r="F300" s="6"/>
      <c r="G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>
        <v>0.49199999999999999</v>
      </c>
      <c r="T300" s="6">
        <v>0.95509028844774602</v>
      </c>
      <c r="U300" s="6">
        <v>0.73406882868099999</v>
      </c>
      <c r="V300" s="6">
        <v>1</v>
      </c>
      <c r="W300" s="6">
        <v>0.87039999999999995</v>
      </c>
    </row>
    <row r="301" spans="3:23" x14ac:dyDescent="0.25"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>
        <v>0.48899999999999999</v>
      </c>
      <c r="T301" s="6">
        <v>1</v>
      </c>
      <c r="U301" s="6">
        <v>1</v>
      </c>
      <c r="V301" s="6">
        <v>1</v>
      </c>
      <c r="W301" s="6">
        <v>1</v>
      </c>
    </row>
    <row r="302" spans="3:23" x14ac:dyDescent="0.25">
      <c r="S302">
        <f>COUNTIF(S3:S301,"&gt;="&amp;MIN(K3:K152))-COUNTIF(S3:S301,"&lt;="&amp;MAX(C2:C151))</f>
        <v>1</v>
      </c>
    </row>
    <row r="303" spans="3:23" x14ac:dyDescent="0.25">
      <c r="R303" s="45" t="s">
        <v>1238</v>
      </c>
      <c r="S303">
        <f>SUMPRODUCT(--(S3:S301&gt;=MIN(K3:K152)),--(S3:S301&lt;=MAX(C2:C150)))</f>
        <v>0</v>
      </c>
      <c r="T303">
        <f>SUMPRODUCT(--(T3:T301&gt;=MIN(M3:M152)),--(T3:T301&lt;=MAX(E2:E150)))</f>
        <v>0</v>
      </c>
      <c r="U303">
        <f>SUMPRODUCT(--(U3:U301&gt;=MIN(L3:L152)),--(U3:U301&lt;=MAX(D2:D150)))</f>
        <v>164</v>
      </c>
      <c r="V303">
        <f>SUMPRODUCT(--(V3:V301&gt;=MIN(N3:N152)),--(V3:V301&lt;=MAX(F2:F150)))</f>
        <v>189</v>
      </c>
      <c r="W303">
        <f>SUMPRODUCT(--(W3:W301&gt;=MIN(O3:O152)),--(W3:W301&lt;=MAX(G2:G150)))</f>
        <v>15</v>
      </c>
    </row>
    <row r="304" spans="3:23" x14ac:dyDescent="0.25">
      <c r="R304" s="45"/>
      <c r="S304" s="6">
        <v>0</v>
      </c>
      <c r="T304" s="6">
        <v>0</v>
      </c>
      <c r="U304" s="6">
        <f>(164/299)*100</f>
        <v>54.849498327759193</v>
      </c>
      <c r="V304" s="6">
        <f>(189/299)*100</f>
        <v>63.210702341137129</v>
      </c>
      <c r="W304" s="6">
        <f>(9/150)</f>
        <v>0.06</v>
      </c>
    </row>
    <row r="305" spans="18:23" x14ac:dyDescent="0.25">
      <c r="R305" s="45"/>
      <c r="S305" s="35">
        <v>0</v>
      </c>
      <c r="T305" s="35">
        <v>0</v>
      </c>
      <c r="U305" s="35">
        <v>54.849498327759193</v>
      </c>
      <c r="V305" s="35">
        <v>63.210702341137129</v>
      </c>
      <c r="W305" s="42">
        <v>0.06</v>
      </c>
    </row>
  </sheetData>
  <sortState ref="G2:G150">
    <sortCondition ref="G2:G150"/>
  </sortState>
  <mergeCells count="8">
    <mergeCell ref="A1:B1"/>
    <mergeCell ref="I1:J1"/>
    <mergeCell ref="K1:O1"/>
    <mergeCell ref="S1:W1"/>
    <mergeCell ref="R303:R305"/>
    <mergeCell ref="J173:L173"/>
    <mergeCell ref="M173:O173"/>
    <mergeCell ref="P173:P17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A10" sqref="A10"/>
    </sheetView>
  </sheetViews>
  <sheetFormatPr defaultRowHeight="15" x14ac:dyDescent="0.25"/>
  <cols>
    <col min="2" max="2" width="15.140625" customWidth="1"/>
    <col min="3" max="3" width="16.85546875" customWidth="1"/>
    <col min="4" max="4" width="16.5703125" customWidth="1"/>
    <col min="5" max="5" width="14.140625" customWidth="1"/>
    <col min="6" max="6" width="11.42578125" customWidth="1"/>
    <col min="7" max="7" width="16.85546875" customWidth="1"/>
    <col min="8" max="8" width="13.28515625" customWidth="1"/>
    <col min="9" max="9" width="12.28515625" customWidth="1"/>
  </cols>
  <sheetData>
    <row r="1" spans="1:10" s="38" customFormat="1" ht="90" x14ac:dyDescent="0.25">
      <c r="B1" s="38" t="s">
        <v>1032</v>
      </c>
      <c r="C1" s="38" t="s">
        <v>1558</v>
      </c>
      <c r="D1" s="38" t="s">
        <v>1027</v>
      </c>
      <c r="E1" s="38" t="s">
        <v>1560</v>
      </c>
      <c r="F1" s="38" t="s">
        <v>1563</v>
      </c>
      <c r="G1" s="38" t="s">
        <v>1009</v>
      </c>
      <c r="H1" s="38" t="s">
        <v>1565</v>
      </c>
      <c r="I1" s="39" t="s">
        <v>1567</v>
      </c>
      <c r="J1" s="39" t="s">
        <v>1568</v>
      </c>
    </row>
    <row r="2" spans="1:10" x14ac:dyDescent="0.25">
      <c r="I2" s="18"/>
      <c r="J2" s="18"/>
    </row>
    <row r="3" spans="1:10" x14ac:dyDescent="0.25">
      <c r="A3" t="s">
        <v>1380</v>
      </c>
      <c r="B3">
        <v>1</v>
      </c>
      <c r="C3">
        <v>1</v>
      </c>
      <c r="D3">
        <v>0</v>
      </c>
      <c r="E3">
        <v>0</v>
      </c>
      <c r="F3">
        <v>1</v>
      </c>
      <c r="G3">
        <v>0</v>
      </c>
      <c r="H3">
        <v>1</v>
      </c>
      <c r="I3" s="18">
        <v>0</v>
      </c>
      <c r="J3" s="18">
        <v>1</v>
      </c>
    </row>
    <row r="4" spans="1:10" x14ac:dyDescent="0.25">
      <c r="A4" t="s">
        <v>1381</v>
      </c>
      <c r="B4">
        <v>1</v>
      </c>
      <c r="C4">
        <v>1</v>
      </c>
      <c r="D4">
        <v>0</v>
      </c>
      <c r="E4">
        <v>0</v>
      </c>
      <c r="F4">
        <v>1</v>
      </c>
      <c r="G4">
        <v>0</v>
      </c>
      <c r="H4">
        <v>1</v>
      </c>
      <c r="I4" s="18">
        <v>0</v>
      </c>
      <c r="J4" s="18">
        <v>1</v>
      </c>
    </row>
    <row r="5" spans="1:10" x14ac:dyDescent="0.25">
      <c r="A5" t="s">
        <v>1313</v>
      </c>
      <c r="B5">
        <v>1</v>
      </c>
      <c r="C5">
        <v>1</v>
      </c>
      <c r="D5">
        <v>0</v>
      </c>
      <c r="E5">
        <v>0</v>
      </c>
      <c r="F5">
        <v>1</v>
      </c>
      <c r="G5">
        <v>0</v>
      </c>
      <c r="H5">
        <v>1</v>
      </c>
      <c r="I5" s="18">
        <v>0</v>
      </c>
      <c r="J5" s="18">
        <v>1</v>
      </c>
    </row>
    <row r="6" spans="1:10" x14ac:dyDescent="0.25">
      <c r="A6" t="s">
        <v>1557</v>
      </c>
      <c r="B6">
        <v>1</v>
      </c>
      <c r="C6">
        <v>1</v>
      </c>
      <c r="D6">
        <v>0</v>
      </c>
      <c r="E6">
        <v>0</v>
      </c>
      <c r="F6">
        <v>0</v>
      </c>
      <c r="G6">
        <v>1</v>
      </c>
      <c r="H6">
        <v>1</v>
      </c>
      <c r="I6" s="18">
        <v>0</v>
      </c>
      <c r="J6" s="18">
        <v>0</v>
      </c>
    </row>
    <row r="7" spans="1:10" x14ac:dyDescent="0.25">
      <c r="A7" t="s">
        <v>1559</v>
      </c>
      <c r="B7">
        <v>0</v>
      </c>
      <c r="C7">
        <v>1</v>
      </c>
      <c r="D7">
        <v>0</v>
      </c>
      <c r="E7">
        <v>0</v>
      </c>
      <c r="F7">
        <v>0</v>
      </c>
      <c r="G7">
        <v>1</v>
      </c>
      <c r="H7">
        <v>0</v>
      </c>
      <c r="I7" s="18">
        <v>0</v>
      </c>
      <c r="J7" s="18">
        <v>0</v>
      </c>
    </row>
    <row r="8" spans="1:10" x14ac:dyDescent="0.25">
      <c r="A8" t="s">
        <v>1561</v>
      </c>
      <c r="B8">
        <v>0</v>
      </c>
      <c r="C8">
        <v>0</v>
      </c>
      <c r="D8">
        <v>1</v>
      </c>
      <c r="E8">
        <v>1</v>
      </c>
      <c r="F8">
        <v>0</v>
      </c>
      <c r="G8">
        <v>0</v>
      </c>
      <c r="H8">
        <v>0</v>
      </c>
      <c r="I8" s="18">
        <v>0</v>
      </c>
      <c r="J8" s="18">
        <v>0</v>
      </c>
    </row>
    <row r="9" spans="1:10" x14ac:dyDescent="0.25">
      <c r="A9" t="s">
        <v>1562</v>
      </c>
      <c r="B9">
        <v>0</v>
      </c>
      <c r="C9">
        <v>0</v>
      </c>
      <c r="D9">
        <v>1</v>
      </c>
      <c r="E9">
        <v>1</v>
      </c>
      <c r="F9">
        <v>0</v>
      </c>
      <c r="G9">
        <v>0</v>
      </c>
      <c r="H9">
        <v>0</v>
      </c>
      <c r="I9" s="18">
        <v>0</v>
      </c>
      <c r="J9" s="18">
        <v>0</v>
      </c>
    </row>
    <row r="10" spans="1:10" x14ac:dyDescent="0.25">
      <c r="A10" t="s">
        <v>1564</v>
      </c>
      <c r="B10">
        <v>0</v>
      </c>
      <c r="C10">
        <v>1</v>
      </c>
      <c r="D10">
        <v>0</v>
      </c>
      <c r="E10">
        <v>0</v>
      </c>
      <c r="F10">
        <v>1</v>
      </c>
      <c r="G10">
        <v>0</v>
      </c>
      <c r="H10">
        <v>0</v>
      </c>
      <c r="I10" s="18">
        <v>0</v>
      </c>
      <c r="J10" s="18">
        <v>0</v>
      </c>
    </row>
    <row r="11" spans="1:10" x14ac:dyDescent="0.25">
      <c r="A11" t="s">
        <v>1566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 s="18">
        <v>1</v>
      </c>
      <c r="J11" s="18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MIPS-curated</vt:lpstr>
      <vt:lpstr>MIPS - Ho</vt:lpstr>
      <vt:lpstr>MIPS - Gavin</vt:lpstr>
      <vt:lpstr>MIPS - Krogen</vt:lpstr>
      <vt:lpstr>KEGG</vt:lpstr>
      <vt:lpstr>Chen</vt:lpstr>
      <vt:lpstr>CYS-2008</vt:lpstr>
      <vt:lpstr>protein pairs</vt:lpstr>
      <vt:lpstr>Gene-Pathway</vt:lpstr>
      <vt:lpstr>KEGG!table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2011-05-05T23:58:25Z</dcterms:created>
  <dcterms:modified xsi:type="dcterms:W3CDTF">2011-10-04T01:12:57Z</dcterms:modified>
</cp:coreProperties>
</file>