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8016"/>
  <workbookPr/>
  <mc:AlternateContent xmlns:mc="http://schemas.openxmlformats.org/markup-compatibility/2006">
    <mc:Choice Requires="x15">
      <x15ac:absPath xmlns:x15ac="http://schemas.microsoft.com/office/spreadsheetml/2010/11/ac" url="/Users/cristina/Desktop/"/>
    </mc:Choice>
  </mc:AlternateContent>
  <bookViews>
    <workbookView xWindow="19680" yWindow="2640" windowWidth="47160" windowHeight="22420" activeTab="3"/>
  </bookViews>
  <sheets>
    <sheet name="DOPPLER" sheetId="1" r:id="rId1"/>
    <sheet name="Flow cytometry" sheetId="2" r:id="rId2"/>
    <sheet name="Means" sheetId="5" r:id="rId3"/>
    <sheet name="ROC Curve" sheetId="7" r:id="rId4"/>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J189" i="7" l="1"/>
  <c r="K189" i="7"/>
  <c r="J190" i="7"/>
  <c r="K190" i="7"/>
  <c r="J191" i="7"/>
  <c r="K191" i="7"/>
  <c r="J192" i="7"/>
  <c r="K192" i="7"/>
  <c r="J193" i="7"/>
  <c r="K193" i="7"/>
  <c r="J194" i="7"/>
  <c r="K194" i="7"/>
  <c r="J195" i="7"/>
  <c r="K195" i="7"/>
  <c r="J196" i="7"/>
  <c r="K196" i="7"/>
  <c r="J197" i="7"/>
  <c r="K197" i="7"/>
  <c r="J198" i="7"/>
  <c r="K198" i="7"/>
  <c r="J199" i="7"/>
  <c r="K199" i="7"/>
  <c r="J200" i="7"/>
  <c r="K200" i="7"/>
  <c r="J201" i="7"/>
  <c r="K201" i="7"/>
  <c r="J202" i="7"/>
  <c r="K202" i="7"/>
  <c r="J203" i="7"/>
  <c r="K203" i="7"/>
  <c r="J204" i="7"/>
  <c r="K204" i="7"/>
  <c r="J205" i="7"/>
  <c r="K205" i="7"/>
  <c r="J206" i="7"/>
  <c r="K206" i="7"/>
  <c r="J207" i="7"/>
  <c r="K207" i="7"/>
  <c r="J208" i="7"/>
  <c r="K208" i="7"/>
  <c r="J209" i="7"/>
  <c r="K209" i="7"/>
  <c r="J210" i="7"/>
  <c r="K210" i="7"/>
  <c r="J211" i="7"/>
  <c r="K211" i="7"/>
  <c r="J212" i="7"/>
  <c r="K212" i="7"/>
  <c r="J213" i="7"/>
  <c r="K213" i="7"/>
  <c r="J214" i="7"/>
  <c r="K214" i="7"/>
  <c r="J215" i="7"/>
  <c r="K215" i="7"/>
  <c r="J216" i="7"/>
  <c r="K216" i="7"/>
  <c r="J217" i="7"/>
  <c r="K217" i="7"/>
  <c r="J218" i="7"/>
  <c r="K218" i="7"/>
  <c r="J219" i="7"/>
  <c r="K219" i="7"/>
  <c r="J220" i="7"/>
  <c r="K220" i="7"/>
  <c r="J221" i="7"/>
  <c r="K221" i="7"/>
  <c r="J222" i="7"/>
  <c r="K222" i="7"/>
  <c r="J223" i="7"/>
  <c r="K223" i="7"/>
  <c r="J224" i="7"/>
  <c r="K224" i="7"/>
  <c r="J225" i="7"/>
  <c r="K225" i="7"/>
  <c r="J226" i="7"/>
  <c r="K226" i="7"/>
  <c r="J227" i="7"/>
  <c r="K227" i="7"/>
  <c r="J228" i="7"/>
  <c r="K228" i="7"/>
  <c r="J229" i="7"/>
  <c r="K229" i="7"/>
  <c r="J230" i="7"/>
  <c r="K230" i="7"/>
  <c r="J231" i="7"/>
  <c r="K231" i="7"/>
  <c r="J232" i="7"/>
  <c r="K232" i="7"/>
  <c r="J233" i="7"/>
  <c r="K233" i="7"/>
  <c r="J234" i="7"/>
  <c r="K234" i="7"/>
  <c r="J235" i="7"/>
  <c r="K235" i="7"/>
  <c r="J188" i="7"/>
  <c r="K188" i="7"/>
  <c r="J159" i="7"/>
  <c r="K159" i="7"/>
  <c r="J160" i="7"/>
  <c r="K160" i="7"/>
  <c r="J161" i="7"/>
  <c r="K161" i="7"/>
  <c r="J162" i="7"/>
  <c r="K162" i="7"/>
  <c r="J163" i="7"/>
  <c r="K163" i="7"/>
  <c r="J164" i="7"/>
  <c r="K164" i="7"/>
  <c r="J165" i="7"/>
  <c r="K165" i="7"/>
  <c r="J166" i="7"/>
  <c r="K166" i="7"/>
  <c r="J167" i="7"/>
  <c r="K167" i="7"/>
  <c r="J168" i="7"/>
  <c r="K168" i="7"/>
  <c r="J169" i="7"/>
  <c r="K169" i="7"/>
  <c r="J158" i="7"/>
  <c r="K158" i="7"/>
  <c r="J109" i="7"/>
  <c r="K109" i="7"/>
  <c r="J111" i="7"/>
  <c r="K111" i="7"/>
  <c r="J113" i="7"/>
  <c r="K113" i="7"/>
  <c r="J115" i="7"/>
  <c r="K115" i="7"/>
  <c r="J117" i="7"/>
  <c r="K117" i="7"/>
  <c r="J119" i="7"/>
  <c r="K119" i="7"/>
  <c r="J121" i="7"/>
  <c r="K121" i="7"/>
  <c r="J123" i="7"/>
  <c r="K123" i="7"/>
  <c r="J125" i="7"/>
  <c r="K125" i="7"/>
  <c r="J127" i="7"/>
  <c r="K127" i="7"/>
  <c r="J129" i="7"/>
  <c r="K129" i="7"/>
  <c r="J131" i="7"/>
  <c r="K131" i="7"/>
  <c r="J133" i="7"/>
  <c r="K133" i="7"/>
  <c r="J135" i="7"/>
  <c r="K135" i="7"/>
  <c r="J137" i="7"/>
  <c r="K137" i="7"/>
  <c r="J139" i="7"/>
  <c r="K139" i="7"/>
  <c r="J141" i="7"/>
  <c r="K141" i="7"/>
  <c r="J143" i="7"/>
  <c r="K143" i="7"/>
  <c r="J145" i="7"/>
  <c r="K145" i="7"/>
  <c r="J108" i="7"/>
  <c r="K108" i="7"/>
  <c r="J110" i="7"/>
  <c r="K110" i="7"/>
  <c r="J112" i="7"/>
  <c r="K112" i="7"/>
  <c r="J114" i="7"/>
  <c r="K114" i="7"/>
  <c r="J116" i="7"/>
  <c r="K116" i="7"/>
  <c r="J118" i="7"/>
  <c r="K118" i="7"/>
  <c r="J120" i="7"/>
  <c r="K120" i="7"/>
  <c r="J122" i="7"/>
  <c r="K122" i="7"/>
  <c r="J124" i="7"/>
  <c r="K124" i="7"/>
  <c r="J126" i="7"/>
  <c r="K126" i="7"/>
  <c r="J128" i="7"/>
  <c r="K128" i="7"/>
  <c r="J130" i="7"/>
  <c r="K130" i="7"/>
  <c r="J132" i="7"/>
  <c r="K132" i="7"/>
  <c r="J134" i="7"/>
  <c r="K134" i="7"/>
  <c r="J136" i="7"/>
  <c r="K136" i="7"/>
  <c r="J138" i="7"/>
  <c r="K138" i="7"/>
  <c r="J140" i="7"/>
  <c r="K140" i="7"/>
  <c r="J142" i="7"/>
  <c r="K142" i="7"/>
  <c r="J144" i="7"/>
  <c r="K144" i="7"/>
  <c r="J146" i="7"/>
  <c r="K146" i="7"/>
  <c r="J107" i="7"/>
  <c r="K107" i="7"/>
  <c r="J65" i="7"/>
  <c r="K65" i="7"/>
  <c r="J66" i="7"/>
  <c r="K66" i="7"/>
  <c r="J67" i="7"/>
  <c r="K67" i="7"/>
  <c r="J68" i="7"/>
  <c r="K68" i="7"/>
  <c r="J69" i="7"/>
  <c r="K69" i="7"/>
  <c r="J70" i="7"/>
  <c r="K70" i="7"/>
  <c r="J71" i="7"/>
  <c r="K71" i="7"/>
  <c r="J72" i="7"/>
  <c r="K72" i="7"/>
  <c r="J73" i="7"/>
  <c r="K73" i="7"/>
  <c r="J74" i="7"/>
  <c r="K74" i="7"/>
  <c r="J75" i="7"/>
  <c r="K75" i="7"/>
  <c r="J76" i="7"/>
  <c r="K76" i="7"/>
  <c r="J77" i="7"/>
  <c r="K77" i="7"/>
  <c r="J78" i="7"/>
  <c r="K78" i="7"/>
  <c r="J79" i="7"/>
  <c r="K79" i="7"/>
  <c r="J80" i="7"/>
  <c r="K80" i="7"/>
  <c r="J81" i="7"/>
  <c r="K81" i="7"/>
  <c r="J82" i="7"/>
  <c r="K82" i="7"/>
  <c r="J83" i="7"/>
  <c r="K83" i="7"/>
  <c r="J84" i="7"/>
  <c r="K84" i="7"/>
  <c r="J85" i="7"/>
  <c r="K85" i="7"/>
  <c r="J86" i="7"/>
  <c r="K86" i="7"/>
  <c r="J87" i="7"/>
  <c r="K87" i="7"/>
  <c r="J88" i="7"/>
  <c r="K88" i="7"/>
  <c r="J89" i="7"/>
  <c r="K89" i="7"/>
  <c r="J90" i="7"/>
  <c r="K90" i="7"/>
  <c r="J91" i="7"/>
  <c r="K91" i="7"/>
  <c r="J92" i="7"/>
  <c r="K92" i="7"/>
  <c r="J93" i="7"/>
  <c r="K93" i="7"/>
  <c r="J94" i="7"/>
  <c r="K94" i="7"/>
  <c r="J95" i="7"/>
  <c r="K95" i="7"/>
  <c r="J96" i="7"/>
  <c r="K96" i="7"/>
  <c r="J97" i="7"/>
  <c r="K97" i="7"/>
  <c r="J98" i="7"/>
  <c r="K98" i="7"/>
  <c r="J64" i="7"/>
  <c r="K64" i="7"/>
  <c r="J5" i="7"/>
  <c r="K5" i="7"/>
  <c r="J6" i="7"/>
  <c r="K6" i="7"/>
  <c r="J7" i="7"/>
  <c r="K7" i="7"/>
  <c r="J8" i="7"/>
  <c r="K8" i="7"/>
  <c r="J9" i="7"/>
  <c r="K9" i="7"/>
  <c r="J10" i="7"/>
  <c r="K10" i="7"/>
  <c r="J11" i="7"/>
  <c r="K11" i="7"/>
  <c r="J12" i="7"/>
  <c r="K12" i="7"/>
  <c r="J13" i="7"/>
  <c r="K13" i="7"/>
  <c r="J14" i="7"/>
  <c r="K14" i="7"/>
  <c r="J15" i="7"/>
  <c r="K15" i="7"/>
  <c r="J16" i="7"/>
  <c r="K16" i="7"/>
  <c r="J17" i="7"/>
  <c r="K17" i="7"/>
  <c r="J18" i="7"/>
  <c r="K18" i="7"/>
  <c r="J19" i="7"/>
  <c r="K19" i="7"/>
  <c r="J20" i="7"/>
  <c r="K20" i="7"/>
  <c r="J21" i="7"/>
  <c r="K21" i="7"/>
  <c r="J22" i="7"/>
  <c r="K22" i="7"/>
  <c r="J23" i="7"/>
  <c r="K23" i="7"/>
  <c r="J24" i="7"/>
  <c r="K24" i="7"/>
  <c r="J25" i="7"/>
  <c r="K25" i="7"/>
  <c r="J26" i="7"/>
  <c r="K26" i="7"/>
  <c r="J27" i="7"/>
  <c r="K27" i="7"/>
  <c r="J28" i="7"/>
  <c r="K28" i="7"/>
  <c r="J29" i="7"/>
  <c r="K29" i="7"/>
  <c r="J30" i="7"/>
  <c r="K30" i="7"/>
  <c r="J31" i="7"/>
  <c r="K31" i="7"/>
  <c r="J32" i="7"/>
  <c r="K32" i="7"/>
  <c r="J33" i="7"/>
  <c r="K33" i="7"/>
  <c r="J34" i="7"/>
  <c r="K34" i="7"/>
  <c r="J35" i="7"/>
  <c r="K35" i="7"/>
  <c r="J36" i="7"/>
  <c r="K36" i="7"/>
  <c r="J37" i="7"/>
  <c r="K37" i="7"/>
  <c r="J38" i="7"/>
  <c r="K38" i="7"/>
  <c r="J39" i="7"/>
  <c r="K39" i="7"/>
  <c r="J40" i="7"/>
  <c r="K40" i="7"/>
  <c r="J41" i="7"/>
  <c r="K41" i="7"/>
  <c r="J42" i="7"/>
  <c r="K42" i="7"/>
  <c r="J43" i="7"/>
  <c r="K43" i="7"/>
  <c r="J44" i="7"/>
  <c r="K44" i="7"/>
  <c r="J45" i="7"/>
  <c r="K45" i="7"/>
  <c r="J46" i="7"/>
  <c r="K46" i="7"/>
  <c r="J47" i="7"/>
  <c r="K47" i="7"/>
  <c r="J48" i="7"/>
  <c r="K48" i="7"/>
  <c r="J49" i="7"/>
  <c r="K49" i="7"/>
  <c r="J50" i="7"/>
  <c r="K50" i="7"/>
  <c r="J51" i="7"/>
  <c r="K51" i="7"/>
  <c r="J52" i="7"/>
  <c r="K52" i="7"/>
  <c r="J53" i="7"/>
  <c r="K53" i="7"/>
  <c r="J54" i="7"/>
  <c r="K54" i="7"/>
  <c r="J55" i="7"/>
  <c r="K55" i="7"/>
  <c r="J56" i="7"/>
  <c r="K56" i="7"/>
  <c r="J57" i="7"/>
  <c r="K57" i="7"/>
  <c r="J58" i="7"/>
  <c r="K58" i="7"/>
  <c r="J4" i="7"/>
  <c r="K4" i="7"/>
</calcChain>
</file>

<file path=xl/sharedStrings.xml><?xml version="1.0" encoding="utf-8"?>
<sst xmlns="http://schemas.openxmlformats.org/spreadsheetml/2006/main" count="344" uniqueCount="106">
  <si>
    <t>Nº semental</t>
  </si>
  <si>
    <t>Sano/patológico</t>
  </si>
  <si>
    <t>Edad (años)</t>
  </si>
  <si>
    <t>Tésticulo</t>
  </si>
  <si>
    <t>IP/CT</t>
  </si>
  <si>
    <t>IR/CT</t>
  </si>
  <si>
    <r>
      <rPr>
        <b/>
        <sz val="11"/>
        <color theme="1"/>
        <rFont val="Calibri"/>
        <family val="2"/>
      </rPr>
      <t>ø</t>
    </r>
    <r>
      <rPr>
        <b/>
        <sz val="11"/>
        <color theme="1"/>
        <rFont val="Calibri"/>
        <family val="2"/>
        <scheme val="minor"/>
      </rPr>
      <t xml:space="preserve"> arteria (cm)</t>
    </r>
  </si>
  <si>
    <r>
      <t>A (cm</t>
    </r>
    <r>
      <rPr>
        <b/>
        <vertAlign val="superscript"/>
        <sz val="11"/>
        <color theme="1"/>
        <rFont val="Calibri"/>
        <family val="2"/>
        <scheme val="minor"/>
      </rPr>
      <t>2</t>
    </r>
    <r>
      <rPr>
        <b/>
        <sz val="11"/>
        <color theme="1"/>
        <rFont val="Calibri"/>
        <family val="2"/>
        <scheme val="minor"/>
      </rPr>
      <t>)</t>
    </r>
  </si>
  <si>
    <t>TABF</t>
  </si>
  <si>
    <t>TABF ratio</t>
  </si>
  <si>
    <t>PVS/CT</t>
  </si>
  <si>
    <t>VDF/CT</t>
  </si>
  <si>
    <t>TAMV/CT</t>
  </si>
  <si>
    <t>IP/PT</t>
  </si>
  <si>
    <t>IR/PT</t>
  </si>
  <si>
    <t>PVS/PT</t>
  </si>
  <si>
    <t>VDF/PT</t>
  </si>
  <si>
    <t>TAMV/PT</t>
  </si>
  <si>
    <t>IP/IT</t>
  </si>
  <si>
    <t>IR/IT</t>
  </si>
  <si>
    <t>PVS/IT</t>
  </si>
  <si>
    <t>VDF/IT</t>
  </si>
  <si>
    <t>TAMV/IT</t>
  </si>
  <si>
    <t>TI</t>
  </si>
  <si>
    <t>TD</t>
  </si>
  <si>
    <t>Intactos/T0</t>
  </si>
  <si>
    <t>YoPro/T0</t>
  </si>
  <si>
    <t>(Yo-pro/ Eth)T0</t>
  </si>
  <si>
    <t>Eth/T0</t>
  </si>
  <si>
    <t>Intactos/T24</t>
  </si>
  <si>
    <t>YoPro/T24</t>
  </si>
  <si>
    <t>(Yo-pro/ Eth)T24</t>
  </si>
  <si>
    <t>Eth/T24</t>
  </si>
  <si>
    <t>Intactos/T48</t>
  </si>
  <si>
    <t>YoPro/T48</t>
  </si>
  <si>
    <t>(Yo-pro/ Eth)T48</t>
  </si>
  <si>
    <t>Eth/T48</t>
  </si>
  <si>
    <t>(Mitot-/Eth-)/T0</t>
  </si>
  <si>
    <t>(Mitot+/Eth+)/T0</t>
  </si>
  <si>
    <t>Mitot+/T0</t>
  </si>
  <si>
    <t>Eth+/T0</t>
  </si>
  <si>
    <t>(Mitot-/Eth-)/T24</t>
  </si>
  <si>
    <t>Mitot+/T24</t>
  </si>
  <si>
    <t>(Mitot+/Eth+)/T24</t>
  </si>
  <si>
    <t>Eth+/T24</t>
  </si>
  <si>
    <t>(Mitot-/Eth-)/T48</t>
  </si>
  <si>
    <t>Mitot+/T48</t>
  </si>
  <si>
    <t>(Mitot+/Eth+)/T48</t>
  </si>
  <si>
    <t>Eth+/T48</t>
  </si>
  <si>
    <t>SCSA/T0</t>
  </si>
  <si>
    <t>SCSA/T24</t>
  </si>
  <si>
    <t>SCSA/T48</t>
  </si>
  <si>
    <t>Sanos</t>
  </si>
  <si>
    <t>PVSPT</t>
  </si>
  <si>
    <t>VDFPT</t>
  </si>
  <si>
    <t>TAMVPT</t>
  </si>
  <si>
    <t>Límite inferior</t>
  </si>
  <si>
    <t>Límite superior</t>
  </si>
  <si>
    <t>Coordenadas de la curva</t>
  </si>
  <si>
    <t xml:space="preserve">Variables resultado de contraste: </t>
  </si>
  <si>
    <t>Sensibilidad</t>
  </si>
  <si>
    <t>1 - Especificidad</t>
  </si>
  <si>
    <t>a. El menor valor de corte es el valor de contraste observado mínimo menos 1, mientras que el mayor valor de corte es el valor de contraste observado máximo más 1. Todos los demás valores de corte son la media de dos valores de contraste observados ordenados y consecutivos.</t>
  </si>
  <si>
    <r>
      <t>Positivo si es mayor o igual que</t>
    </r>
    <r>
      <rPr>
        <vertAlign val="superscript"/>
        <sz val="9"/>
        <color indexed="8"/>
        <rFont val="Arial"/>
      </rPr>
      <t>a</t>
    </r>
  </si>
  <si>
    <t>Indice de Youden</t>
  </si>
  <si>
    <t>Especificidad</t>
  </si>
  <si>
    <t>La variable (o variables) de resultado de contraste: VDFPT tiene al menos un empate entre el grupo de estado real positivo y el grupo de estado real negativo.</t>
  </si>
  <si>
    <t>La variable (o variables) de resultado de contraste: TAMVPT tiene al menos un empate entre el grupo de estado real positivo y el grupo de estado real negativo.</t>
  </si>
  <si>
    <t>Área bajo la curva</t>
  </si>
  <si>
    <t>Área</t>
  </si>
  <si>
    <t>Intervalo de confianza asintótico al 95%</t>
  </si>
  <si>
    <t>a. Bajo el supuesto no paramétrico</t>
  </si>
  <si>
    <t>b. Hipótesis nula: área verdadera = 0,5</t>
  </si>
  <si>
    <r>
      <t>Error típ.</t>
    </r>
    <r>
      <rPr>
        <vertAlign val="superscript"/>
        <sz val="9"/>
        <color indexed="8"/>
        <rFont val="Arial"/>
      </rPr>
      <t>a</t>
    </r>
  </si>
  <si>
    <r>
      <t>Sig. asintótica</t>
    </r>
    <r>
      <rPr>
        <vertAlign val="superscript"/>
        <sz val="9"/>
        <color indexed="8"/>
        <rFont val="Arial"/>
      </rPr>
      <t>b</t>
    </r>
  </si>
  <si>
    <t>La variable (o variables) de resultado de contraste: VDFPT tiene al menos un empate entre el grupo de estado real positivo y el grupo de estado real negativo. Los estadísticos pueden estar sesgados .</t>
  </si>
  <si>
    <t>La variable (o variables) de resultado de contraste: TAMVPT tiene al menos un empate entre el grupo de estado real positivo y el grupo de estado real negativo. Los estadísticos pueden estar sesgados .</t>
  </si>
  <si>
    <t>øarteriacm</t>
  </si>
  <si>
    <t>La variable (o variables) de resultado de contraste: øarteriacm tiene al menos un empate entre el grupo de estado real positivo y el grupo de estado real negativo.</t>
  </si>
  <si>
    <t>La variable (o variables) de resultado de contraste: øarteriacm tiene al menos un empate entre el grupo de estado real positivo y el grupo de estado real negativo. Los estadísticos pueden estar sesgados .</t>
  </si>
  <si>
    <t>La variable (o variables) de resultado de contraste: PVSPT tiene al menos un empate entre el grupo de estado real positivo y el grupo de estado real negativo.</t>
  </si>
  <si>
    <t>specificidad</t>
  </si>
  <si>
    <t>Indice de youden</t>
  </si>
  <si>
    <t>Fertile/subfertile</t>
  </si>
  <si>
    <t>Nº stallion</t>
  </si>
  <si>
    <t>Nº Ejaculate</t>
  </si>
  <si>
    <t>Age</t>
  </si>
  <si>
    <t>Testis</t>
  </si>
  <si>
    <t>PI/ST</t>
  </si>
  <si>
    <t>RI/ST</t>
  </si>
  <si>
    <t>PSV/ST</t>
  </si>
  <si>
    <t>EDV/ST</t>
  </si>
  <si>
    <t>TAMV/ST</t>
  </si>
  <si>
    <t>ALIVE/T0</t>
  </si>
  <si>
    <t>PI/CA</t>
  </si>
  <si>
    <t>RI/CA</t>
  </si>
  <si>
    <t>PSV/CA</t>
  </si>
  <si>
    <t>EDV/CA</t>
  </si>
  <si>
    <t>TAMV/CA</t>
  </si>
  <si>
    <t>ALIVE/T24</t>
  </si>
  <si>
    <t>PI/IA</t>
  </si>
  <si>
    <t>RI/IA</t>
  </si>
  <si>
    <t>PVS/IA</t>
  </si>
  <si>
    <t>EDV/IA</t>
  </si>
  <si>
    <t>TAVM/IA</t>
  </si>
  <si>
    <t>ALIVE/T48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</si>
</sst>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0.000"/>
    <numFmt numFmtId="165" formatCode="###0.0000"/>
    <numFmt numFmtId="166" formatCode="####.0000"/>
    <numFmt numFmtId="167" formatCode="####.000"/>
    <numFmt numFmtId="168" formatCode="####.000000000000000"/>
    <numFmt numFmtId="169" formatCode="###0.000"/>
    <numFmt numFmtId="170" formatCode="###0.000000000000000"/>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Calibri"/>
      <family val="2"/>
    </font>
    <font>
      <b/>
      <vertAlign val="superscript"/>
      <sz val="11"/>
      <color theme="1"/>
      <name val="Calibri"/>
      <family val="2"/>
      <scheme val="minor"/>
    </font>
    <font>
      <sz val="10"/>
      <name val="Arial"/>
    </font>
    <font>
      <b/>
      <sz val="9"/>
      <color indexed="8"/>
      <name val="Arial Bold"/>
    </font>
    <font>
      <sz val="9"/>
      <color indexed="8"/>
      <name val="Arial"/>
    </font>
    <font>
      <vertAlign val="superscript"/>
      <sz val="9"/>
      <color indexed="8"/>
      <name val="Arial"/>
    </font>
  </fonts>
  <fills count="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bgColor indexed="64"/>
      </patternFill>
    </fill>
  </fills>
  <borders count="31">
    <border>
      <left/>
      <right/>
      <top/>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ck">
        <color indexed="8"/>
      </left>
      <right style="thin">
        <color indexed="8"/>
      </right>
      <top style="thick">
        <color indexed="8"/>
      </top>
      <bottom/>
      <diagonal/>
    </border>
    <border>
      <left style="thin">
        <color indexed="8"/>
      </left>
      <right style="thin">
        <color indexed="8"/>
      </right>
      <top style="thick">
        <color indexed="8"/>
      </top>
      <bottom/>
      <diagonal/>
    </border>
    <border>
      <left style="thin">
        <color indexed="8"/>
      </left>
      <right style="thick">
        <color indexed="8"/>
      </right>
      <top style="thick">
        <color indexed="8"/>
      </top>
      <bottom/>
      <diagonal/>
    </border>
    <border>
      <left style="thick">
        <color indexed="8"/>
      </left>
      <right style="thin">
        <color indexed="8"/>
      </right>
      <top/>
      <bottom/>
      <diagonal/>
    </border>
    <border>
      <left style="thin">
        <color indexed="8"/>
      </left>
      <right style="thin">
        <color indexed="8"/>
      </right>
      <top/>
      <bottom/>
      <diagonal/>
    </border>
    <border>
      <left style="thin">
        <color indexed="8"/>
      </left>
      <right style="thick">
        <color indexed="8"/>
      </right>
      <top/>
      <bottom/>
      <diagonal/>
    </border>
    <border>
      <left style="thick">
        <color indexed="8"/>
      </left>
      <right style="thin">
        <color indexed="8"/>
      </right>
      <top/>
      <bottom style="thick">
        <color indexed="8"/>
      </bottom>
      <diagonal/>
    </border>
    <border>
      <left style="thin">
        <color indexed="8"/>
      </left>
      <right style="thin">
        <color indexed="8"/>
      </right>
      <top/>
      <bottom style="thick">
        <color indexed="8"/>
      </bottom>
      <diagonal/>
    </border>
    <border>
      <left style="thin">
        <color indexed="8"/>
      </left>
      <right style="thick">
        <color indexed="8"/>
      </right>
      <top/>
      <bottom style="thick">
        <color indexed="8"/>
      </bottom>
      <diagonal/>
    </border>
    <border>
      <left style="thin">
        <color auto="1"/>
      </left>
      <right style="thin">
        <color auto="1"/>
      </right>
      <top style="thin">
        <color auto="1"/>
      </top>
      <bottom style="thin">
        <color auto="1"/>
      </bottom>
      <diagonal/>
    </border>
    <border>
      <left style="thick">
        <color indexed="8"/>
      </left>
      <right style="thin">
        <color indexed="8"/>
      </right>
      <top style="thick">
        <color indexed="8"/>
      </top>
      <bottom style="thin">
        <color indexed="8"/>
      </bottom>
      <diagonal/>
    </border>
    <border>
      <left style="thin">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ck">
        <color indexed="8"/>
      </left>
      <right style="thin">
        <color indexed="8"/>
      </right>
      <top style="thin">
        <color indexed="8"/>
      </top>
      <bottom style="thick">
        <color indexed="8"/>
      </bottom>
      <diagonal/>
    </border>
    <border>
      <left style="thin">
        <color indexed="8"/>
      </left>
      <right style="thin">
        <color indexed="8"/>
      </right>
      <top style="thin">
        <color indexed="8"/>
      </top>
      <bottom style="thick">
        <color indexed="8"/>
      </bottom>
      <diagonal/>
    </border>
    <border>
      <left style="thin">
        <color indexed="8"/>
      </left>
      <right style="thick">
        <color indexed="8"/>
      </right>
      <top style="thin">
        <color indexed="8"/>
      </top>
      <bottom style="thick">
        <color indexed="8"/>
      </bottom>
      <diagonal/>
    </border>
    <border>
      <left style="thin">
        <color indexed="8"/>
      </left>
      <right/>
      <top style="thick">
        <color indexed="8"/>
      </top>
      <bottom/>
      <diagonal/>
    </border>
    <border>
      <left style="thin">
        <color indexed="8"/>
      </left>
      <right/>
      <top/>
      <bottom/>
      <diagonal/>
    </border>
    <border>
      <left style="thin">
        <color indexed="8"/>
      </left>
      <right/>
      <top/>
      <bottom style="thick">
        <color indexed="8"/>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8"/>
      </left>
      <right/>
      <top style="thick">
        <color indexed="8"/>
      </top>
      <bottom style="thick">
        <color indexed="8"/>
      </bottom>
      <diagonal/>
    </border>
  </borders>
  <cellStyleXfs count="3">
    <xf numFmtId="0" fontId="0" fillId="0" borderId="0"/>
    <xf numFmtId="43" fontId="1" fillId="0" borderId="0" applyFont="0" applyFill="0" applyBorder="0" applyAlignment="0" applyProtection="0"/>
    <xf numFmtId="0" fontId="5" fillId="0" borderId="0"/>
  </cellStyleXfs>
  <cellXfs count="137">
    <xf numFmtId="0" fontId="0" fillId="0" borderId="0" xfId="0"/>
    <xf numFmtId="0" fontId="0" fillId="0" borderId="0" xfId="0"/>
    <xf numFmtId="0" fontId="0" fillId="0" borderId="0" xfId="0"/>
    <xf numFmtId="0" fontId="0" fillId="0" borderId="0" xfId="0" applyBorder="1"/>
    <xf numFmtId="2" fontId="0" fillId="0" borderId="0" xfId="0" applyNumberFormat="1" applyFill="1" applyBorder="1" applyAlignment="1">
      <alignment horizontal="center"/>
    </xf>
    <xf numFmtId="2" fontId="0" fillId="0" borderId="0" xfId="0" applyNumberFormat="1" applyFill="1" applyBorder="1"/>
    <xf numFmtId="0" fontId="0" fillId="0" borderId="0" xfId="0"/>
    <xf numFmtId="0" fontId="0" fillId="0" borderId="0" xfId="0" applyFont="1"/>
    <xf numFmtId="2" fontId="0" fillId="0" borderId="0" xfId="0" applyNumberFormat="1" applyFill="1" applyBorder="1" applyAlignment="1">
      <alignment horizontal="center"/>
    </xf>
    <xf numFmtId="2" fontId="0" fillId="0" borderId="0" xfId="0" applyNumberFormat="1" applyFont="1" applyFill="1" applyBorder="1" applyAlignment="1">
      <alignment horizontal="center"/>
    </xf>
    <xf numFmtId="0" fontId="0" fillId="0" borderId="13" xfId="0" applyBorder="1"/>
    <xf numFmtId="0" fontId="7" fillId="3" borderId="0" xfId="2" applyFont="1" applyFill="1"/>
    <xf numFmtId="0" fontId="5" fillId="0" borderId="0" xfId="2"/>
    <xf numFmtId="0" fontId="7" fillId="0" borderId="2" xfId="2" applyFont="1" applyBorder="1" applyAlignment="1">
      <alignment horizontal="center" wrapText="1"/>
    </xf>
    <xf numFmtId="0" fontId="7" fillId="0" borderId="3" xfId="2" applyFont="1" applyBorder="1" applyAlignment="1">
      <alignment horizontal="center" wrapText="1"/>
    </xf>
    <xf numFmtId="169" fontId="7" fillId="0" borderId="5" xfId="2" applyNumberFormat="1" applyFont="1" applyBorder="1" applyAlignment="1">
      <alignment horizontal="right" vertical="center"/>
    </xf>
    <xf numFmtId="169" fontId="7" fillId="0" borderId="6" xfId="2" applyNumberFormat="1" applyFont="1" applyBorder="1" applyAlignment="1">
      <alignment horizontal="right" vertical="center"/>
    </xf>
    <xf numFmtId="169" fontId="7" fillId="0" borderId="8" xfId="2" applyNumberFormat="1" applyFont="1" applyBorder="1" applyAlignment="1">
      <alignment horizontal="right" vertical="center"/>
    </xf>
    <xf numFmtId="167" fontId="7" fillId="0" borderId="9" xfId="2" applyNumberFormat="1" applyFont="1" applyBorder="1" applyAlignment="1">
      <alignment horizontal="right" vertical="center"/>
    </xf>
    <xf numFmtId="167" fontId="7" fillId="0" borderId="8" xfId="2" applyNumberFormat="1" applyFont="1" applyBorder="1" applyAlignment="1">
      <alignment horizontal="right" vertical="center"/>
    </xf>
    <xf numFmtId="169" fontId="7" fillId="0" borderId="9" xfId="2" applyNumberFormat="1" applyFont="1" applyBorder="1" applyAlignment="1">
      <alignment horizontal="right" vertical="center"/>
    </xf>
    <xf numFmtId="169" fontId="7" fillId="0" borderId="11" xfId="2" applyNumberFormat="1" applyFont="1" applyBorder="1" applyAlignment="1">
      <alignment horizontal="right" vertical="center"/>
    </xf>
    <xf numFmtId="169" fontId="7" fillId="0" borderId="12" xfId="2" applyNumberFormat="1" applyFont="1" applyBorder="1" applyAlignment="1">
      <alignment horizontal="right" vertical="center"/>
    </xf>
    <xf numFmtId="164" fontId="0" fillId="0" borderId="0" xfId="0" applyNumberFormat="1"/>
    <xf numFmtId="167" fontId="7" fillId="2" borderId="9" xfId="2" applyNumberFormat="1" applyFont="1" applyFill="1" applyBorder="1" applyAlignment="1">
      <alignment horizontal="right" vertical="center"/>
    </xf>
    <xf numFmtId="167" fontId="7" fillId="2" borderId="8" xfId="2" applyNumberFormat="1" applyFont="1" applyFill="1" applyBorder="1" applyAlignment="1">
      <alignment horizontal="right" vertical="center"/>
    </xf>
    <xf numFmtId="169" fontId="7" fillId="0" borderId="4" xfId="2" applyNumberFormat="1" applyFont="1" applyBorder="1" applyAlignment="1">
      <alignment horizontal="right" vertical="center"/>
    </xf>
    <xf numFmtId="169" fontId="7" fillId="0" borderId="7" xfId="2" applyNumberFormat="1" applyFont="1" applyBorder="1" applyAlignment="1">
      <alignment horizontal="right" vertical="center"/>
    </xf>
    <xf numFmtId="169" fontId="7" fillId="0" borderId="10" xfId="2" applyNumberFormat="1" applyFont="1" applyBorder="1" applyAlignment="1">
      <alignment horizontal="right" vertical="center"/>
    </xf>
    <xf numFmtId="169" fontId="0" fillId="0" borderId="0" xfId="0" applyNumberFormat="1"/>
    <xf numFmtId="169" fontId="7" fillId="2" borderId="7" xfId="2" applyNumberFormat="1" applyFont="1" applyFill="1" applyBorder="1" applyAlignment="1">
      <alignment horizontal="right" vertical="center"/>
    </xf>
    <xf numFmtId="0" fontId="7" fillId="0" borderId="18" xfId="2" applyFont="1" applyBorder="1" applyAlignment="1">
      <alignment horizontal="center" wrapText="1"/>
    </xf>
    <xf numFmtId="0" fontId="7" fillId="0" borderId="19" xfId="2" applyFont="1" applyBorder="1" applyAlignment="1">
      <alignment horizontal="center" wrapText="1"/>
    </xf>
    <xf numFmtId="167" fontId="7" fillId="0" borderId="1" xfId="2" applyNumberFormat="1" applyFont="1" applyBorder="1" applyAlignment="1">
      <alignment horizontal="right" vertical="center"/>
    </xf>
    <xf numFmtId="167" fontId="7" fillId="0" borderId="2" xfId="2" applyNumberFormat="1" applyFont="1" applyBorder="1" applyAlignment="1">
      <alignment horizontal="right" vertical="center"/>
    </xf>
    <xf numFmtId="167" fontId="7" fillId="0" borderId="3" xfId="2" applyNumberFormat="1" applyFont="1" applyBorder="1" applyAlignment="1">
      <alignment horizontal="right" vertical="center"/>
    </xf>
    <xf numFmtId="0" fontId="7" fillId="0" borderId="13" xfId="2" applyFont="1" applyFill="1" applyBorder="1" applyAlignment="1">
      <alignment horizontal="center" wrapText="1"/>
    </xf>
    <xf numFmtId="164" fontId="0" fillId="0" borderId="13" xfId="0" applyNumberFormat="1" applyBorder="1"/>
    <xf numFmtId="164" fontId="0" fillId="2" borderId="13" xfId="0" applyNumberFormat="1" applyFill="1" applyBorder="1"/>
    <xf numFmtId="164" fontId="0" fillId="4" borderId="13" xfId="0" applyNumberFormat="1" applyFill="1" applyBorder="1"/>
    <xf numFmtId="0" fontId="7" fillId="0" borderId="13" xfId="2" applyFont="1" applyBorder="1" applyAlignment="1">
      <alignment horizontal="center" wrapText="1"/>
    </xf>
    <xf numFmtId="168" fontId="7" fillId="0" borderId="13" xfId="2" applyNumberFormat="1" applyFont="1" applyBorder="1" applyAlignment="1">
      <alignment horizontal="right" vertical="center"/>
    </xf>
    <xf numFmtId="169" fontId="7" fillId="0" borderId="13" xfId="2" applyNumberFormat="1" applyFont="1" applyBorder="1" applyAlignment="1">
      <alignment horizontal="right" vertical="center"/>
    </xf>
    <xf numFmtId="167" fontId="7" fillId="0" borderId="13" xfId="2" applyNumberFormat="1" applyFont="1" applyBorder="1" applyAlignment="1">
      <alignment horizontal="right" vertical="center"/>
    </xf>
    <xf numFmtId="168" fontId="7" fillId="2" borderId="13" xfId="2" applyNumberFormat="1" applyFont="1" applyFill="1" applyBorder="1" applyAlignment="1">
      <alignment horizontal="right" vertical="center"/>
    </xf>
    <xf numFmtId="167" fontId="7" fillId="2" borderId="13" xfId="2" applyNumberFormat="1" applyFont="1" applyFill="1" applyBorder="1" applyAlignment="1">
      <alignment horizontal="right" vertical="center"/>
    </xf>
    <xf numFmtId="170" fontId="7" fillId="0" borderId="13" xfId="2" applyNumberFormat="1" applyFont="1" applyBorder="1" applyAlignment="1">
      <alignment horizontal="right" vertical="center"/>
    </xf>
    <xf numFmtId="0" fontId="6" fillId="0" borderId="0" xfId="2" applyFont="1" applyBorder="1" applyAlignment="1">
      <alignment horizontal="center" vertical="center" wrapText="1"/>
    </xf>
    <xf numFmtId="0" fontId="7" fillId="0" borderId="0" xfId="2" applyFont="1" applyBorder="1" applyAlignment="1">
      <alignment horizontal="left" vertical="top" wrapText="1"/>
    </xf>
    <xf numFmtId="0" fontId="6" fillId="0" borderId="13" xfId="2" applyFont="1" applyBorder="1" applyAlignment="1">
      <alignment horizontal="center" vertical="center" wrapText="1"/>
    </xf>
    <xf numFmtId="0" fontId="7" fillId="3" borderId="13" xfId="2" applyFont="1" applyFill="1" applyBorder="1"/>
    <xf numFmtId="0" fontId="5" fillId="0" borderId="13" xfId="2" applyBorder="1"/>
    <xf numFmtId="169" fontId="0" fillId="0" borderId="13" xfId="0" applyNumberFormat="1" applyBorder="1"/>
    <xf numFmtId="169" fontId="7" fillId="2" borderId="13" xfId="2" applyNumberFormat="1" applyFont="1" applyFill="1" applyBorder="1" applyAlignment="1">
      <alignment horizontal="right" vertical="center"/>
    </xf>
    <xf numFmtId="169" fontId="0" fillId="2" borderId="13" xfId="0" applyNumberFormat="1" applyFill="1" applyBorder="1"/>
    <xf numFmtId="0" fontId="7" fillId="0" borderId="13" xfId="2" applyFont="1" applyBorder="1" applyAlignment="1">
      <alignment horizontal="left" vertical="top" wrapText="1"/>
    </xf>
    <xf numFmtId="0" fontId="7" fillId="0" borderId="17" xfId="2" applyFont="1" applyBorder="1" applyAlignment="1">
      <alignment horizontal="center" wrapText="1"/>
    </xf>
    <xf numFmtId="165" fontId="7" fillId="0" borderId="4" xfId="2" applyNumberFormat="1" applyFont="1" applyBorder="1" applyAlignment="1">
      <alignment horizontal="right" vertical="center"/>
    </xf>
    <xf numFmtId="166" fontId="7" fillId="0" borderId="7" xfId="2" applyNumberFormat="1" applyFont="1" applyBorder="1" applyAlignment="1">
      <alignment horizontal="right" vertical="center"/>
    </xf>
    <xf numFmtId="165" fontId="7" fillId="0" borderId="10" xfId="2" applyNumberFormat="1" applyFont="1" applyBorder="1" applyAlignment="1">
      <alignment horizontal="right" vertical="center"/>
    </xf>
    <xf numFmtId="166" fontId="7" fillId="2" borderId="7" xfId="2" applyNumberFormat="1" applyFont="1" applyFill="1" applyBorder="1" applyAlignment="1">
      <alignment horizontal="right" vertical="center"/>
    </xf>
    <xf numFmtId="2" fontId="0" fillId="0" borderId="13" xfId="0" applyNumberFormat="1" applyFill="1" applyBorder="1" applyAlignment="1">
      <alignment horizontal="center"/>
    </xf>
    <xf numFmtId="0" fontId="0" fillId="0" borderId="13" xfId="0" applyFont="1" applyFill="1" applyBorder="1" applyAlignment="1">
      <alignment horizontal="center"/>
    </xf>
    <xf numFmtId="2" fontId="0" fillId="0" borderId="13" xfId="0" applyNumberFormat="1" applyFont="1" applyFill="1" applyBorder="1" applyAlignment="1">
      <alignment horizontal="center"/>
    </xf>
    <xf numFmtId="0" fontId="0" fillId="0" borderId="13" xfId="0" applyFill="1"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7" fillId="0" borderId="0" xfId="2" applyFont="1" applyBorder="1" applyAlignment="1">
      <alignment horizontal="left" vertical="top" wrapText="1"/>
    </xf>
    <xf numFmtId="0" fontId="6" fillId="0" borderId="0" xfId="2" applyFont="1" applyBorder="1" applyAlignment="1">
      <alignment horizontal="center" vertical="center" wrapText="1"/>
    </xf>
    <xf numFmtId="0" fontId="7" fillId="0" borderId="14" xfId="2" applyFont="1" applyBorder="1" applyAlignment="1">
      <alignment horizontal="center" wrapText="1"/>
    </xf>
    <xf numFmtId="0" fontId="7" fillId="0" borderId="17" xfId="2" applyFont="1" applyBorder="1" applyAlignment="1">
      <alignment horizontal="center" wrapText="1"/>
    </xf>
    <xf numFmtId="0" fontId="7" fillId="0" borderId="15" xfId="2" applyFont="1" applyBorder="1" applyAlignment="1">
      <alignment horizontal="center" wrapText="1"/>
    </xf>
    <xf numFmtId="0" fontId="7" fillId="0" borderId="18" xfId="2" applyFont="1" applyBorder="1" applyAlignment="1">
      <alignment horizontal="center" wrapText="1"/>
    </xf>
    <xf numFmtId="0" fontId="7" fillId="0" borderId="16" xfId="2" applyFont="1" applyBorder="1" applyAlignment="1">
      <alignment horizontal="center" wrapText="1"/>
    </xf>
    <xf numFmtId="0" fontId="2" fillId="0" borderId="13" xfId="0" applyFont="1" applyFill="1" applyBorder="1" applyAlignment="1">
      <alignment horizontal="center"/>
    </xf>
    <xf numFmtId="2" fontId="0" fillId="0" borderId="13" xfId="0" applyNumberFormat="1" applyFill="1" applyBorder="1" applyAlignment="1">
      <alignment horizontal="center" vertical="center"/>
    </xf>
    <xf numFmtId="0" fontId="0" fillId="0" borderId="13" xfId="0" applyFill="1" applyBorder="1" applyAlignment="1">
      <alignment horizontal="center" vertical="center"/>
    </xf>
    <xf numFmtId="2" fontId="0" fillId="0" borderId="13" xfId="1" applyNumberFormat="1" applyFont="1" applyFill="1" applyBorder="1" applyAlignment="1">
      <alignment horizontal="center" vertical="center"/>
    </xf>
    <xf numFmtId="164" fontId="0" fillId="0" borderId="13" xfId="0" applyNumberFormat="1" applyFill="1" applyBorder="1" applyAlignment="1">
      <alignment horizontal="center"/>
    </xf>
    <xf numFmtId="0" fontId="0" fillId="0" borderId="13" xfId="0" applyNumberFormat="1" applyFill="1" applyBorder="1" applyAlignment="1">
      <alignment horizontal="center"/>
    </xf>
    <xf numFmtId="2" fontId="0" fillId="0" borderId="13" xfId="0" applyNumberFormat="1" applyBorder="1" applyAlignment="1">
      <alignment horizontal="center"/>
    </xf>
    <xf numFmtId="2" fontId="0" fillId="0" borderId="13" xfId="0" applyNumberFormat="1" applyFont="1" applyBorder="1" applyAlignment="1">
      <alignment horizontal="center"/>
    </xf>
    <xf numFmtId="0" fontId="7" fillId="0" borderId="0" xfId="2" applyFont="1" applyBorder="1" applyAlignment="1">
      <alignment horizontal="left" vertical="top" wrapText="1"/>
    </xf>
    <xf numFmtId="0" fontId="6" fillId="0" borderId="0" xfId="2" applyFont="1" applyBorder="1" applyAlignment="1">
      <alignment horizontal="center" vertical="center" wrapText="1"/>
    </xf>
    <xf numFmtId="0" fontId="7" fillId="0" borderId="0" xfId="2" applyFont="1" applyBorder="1" applyAlignment="1">
      <alignment horizontal="center" wrapText="1"/>
    </xf>
    <xf numFmtId="170" fontId="7" fillId="0" borderId="0" xfId="2" applyNumberFormat="1" applyFont="1" applyBorder="1" applyAlignment="1">
      <alignment horizontal="right" vertical="center"/>
    </xf>
    <xf numFmtId="169" fontId="7" fillId="0" borderId="0" xfId="2" applyNumberFormat="1" applyFont="1" applyBorder="1" applyAlignment="1">
      <alignment horizontal="right" vertical="center"/>
    </xf>
    <xf numFmtId="164" fontId="0" fillId="0" borderId="0" xfId="0" applyNumberFormat="1" applyBorder="1"/>
    <xf numFmtId="168" fontId="7" fillId="0" borderId="0" xfId="2" applyNumberFormat="1" applyFont="1" applyBorder="1" applyAlignment="1">
      <alignment horizontal="right" vertical="center"/>
    </xf>
    <xf numFmtId="167" fontId="7" fillId="0" borderId="0" xfId="2" applyNumberFormat="1" applyFont="1" applyBorder="1" applyAlignment="1">
      <alignment horizontal="right" vertical="center"/>
    </xf>
    <xf numFmtId="168" fontId="7" fillId="0" borderId="0" xfId="2" applyNumberFormat="1" applyFont="1" applyFill="1" applyBorder="1" applyAlignment="1">
      <alignment horizontal="right" vertical="center"/>
    </xf>
    <xf numFmtId="167" fontId="7" fillId="0" borderId="0" xfId="2" applyNumberFormat="1" applyFont="1" applyFill="1" applyBorder="1" applyAlignment="1">
      <alignment horizontal="right" vertical="center"/>
    </xf>
    <xf numFmtId="164" fontId="0" fillId="0" borderId="0" xfId="0" applyNumberFormat="1" applyFill="1" applyBorder="1"/>
    <xf numFmtId="0" fontId="0" fillId="0" borderId="0" xfId="0" applyFill="1"/>
    <xf numFmtId="0" fontId="2" fillId="0" borderId="0" xfId="0" applyFont="1" applyFill="1" applyBorder="1" applyAlignment="1">
      <alignment horizontal="center"/>
    </xf>
    <xf numFmtId="2" fontId="0" fillId="0" borderId="0" xfId="0" applyNumberFormat="1" applyBorder="1" applyAlignment="1">
      <alignment horizontal="center"/>
    </xf>
    <xf numFmtId="2" fontId="0" fillId="0" borderId="0" xfId="0" applyNumberFormat="1" applyFont="1" applyBorder="1" applyAlignment="1">
      <alignment horizontal="center"/>
    </xf>
    <xf numFmtId="0" fontId="0" fillId="0" borderId="0" xfId="0" applyFont="1" applyBorder="1"/>
    <xf numFmtId="2" fontId="0" fillId="0" borderId="0" xfId="0" applyNumberFormat="1" applyFill="1" applyBorder="1" applyAlignment="1">
      <alignment horizontal="center" vertical="center"/>
    </xf>
    <xf numFmtId="0" fontId="7" fillId="0" borderId="0" xfId="2" applyFont="1" applyBorder="1" applyAlignment="1">
      <alignment horizontal="left" vertical="top"/>
    </xf>
    <xf numFmtId="0" fontId="7" fillId="0" borderId="14" xfId="2" applyFont="1" applyBorder="1" applyAlignment="1">
      <alignment horizontal="center"/>
    </xf>
    <xf numFmtId="0" fontId="7" fillId="0" borderId="15" xfId="2" applyFont="1" applyBorder="1" applyAlignment="1">
      <alignment horizontal="center"/>
    </xf>
    <xf numFmtId="0" fontId="7" fillId="0" borderId="16" xfId="2" applyFont="1" applyBorder="1" applyAlignment="1">
      <alignment horizontal="center"/>
    </xf>
    <xf numFmtId="0" fontId="7" fillId="0" borderId="13" xfId="2" applyFont="1" applyBorder="1" applyAlignment="1">
      <alignment horizontal="left" vertical="top"/>
    </xf>
    <xf numFmtId="0" fontId="0" fillId="0" borderId="0" xfId="0" applyAlignment="1"/>
    <xf numFmtId="0" fontId="7" fillId="0" borderId="17" xfId="2" applyFont="1" applyBorder="1" applyAlignment="1">
      <alignment horizontal="center"/>
    </xf>
    <xf numFmtId="0" fontId="7" fillId="0" borderId="18" xfId="2" applyFont="1" applyBorder="1" applyAlignment="1">
      <alignment horizontal="center"/>
    </xf>
    <xf numFmtId="0" fontId="7" fillId="0" borderId="19" xfId="2" applyFont="1" applyBorder="1" applyAlignment="1">
      <alignment horizontal="center"/>
    </xf>
    <xf numFmtId="169" fontId="7" fillId="0" borderId="20" xfId="2" applyNumberFormat="1" applyFont="1" applyBorder="1" applyAlignment="1">
      <alignment horizontal="right" vertical="center"/>
    </xf>
    <xf numFmtId="167" fontId="7" fillId="0" borderId="21" xfId="2" applyNumberFormat="1" applyFont="1" applyBorder="1" applyAlignment="1">
      <alignment horizontal="right" vertical="center"/>
    </xf>
    <xf numFmtId="167" fontId="7" fillId="2" borderId="21" xfId="2" applyNumberFormat="1" applyFont="1" applyFill="1" applyBorder="1" applyAlignment="1">
      <alignment horizontal="right" vertical="center"/>
    </xf>
    <xf numFmtId="169" fontId="7" fillId="0" borderId="21" xfId="2" applyNumberFormat="1" applyFont="1" applyBorder="1" applyAlignment="1">
      <alignment horizontal="right" vertical="center"/>
    </xf>
    <xf numFmtId="169" fontId="7" fillId="0" borderId="22" xfId="2" applyNumberFormat="1" applyFont="1" applyBorder="1" applyAlignment="1">
      <alignment horizontal="right" vertical="center"/>
    </xf>
    <xf numFmtId="0" fontId="7" fillId="0" borderId="23" xfId="2" applyFont="1" applyFill="1" applyBorder="1" applyAlignment="1">
      <alignment horizontal="center" wrapText="1"/>
    </xf>
    <xf numFmtId="164" fontId="0" fillId="0" borderId="24" xfId="0" applyNumberFormat="1" applyBorder="1"/>
    <xf numFmtId="164" fontId="0" fillId="0" borderId="25" xfId="0" applyNumberFormat="1" applyBorder="1"/>
    <xf numFmtId="164" fontId="0" fillId="0" borderId="26" xfId="0" applyNumberFormat="1" applyBorder="1"/>
    <xf numFmtId="164" fontId="0" fillId="0" borderId="27" xfId="0" applyNumberFormat="1" applyBorder="1"/>
    <xf numFmtId="164" fontId="0" fillId="2" borderId="26" xfId="0" applyNumberFormat="1" applyFill="1" applyBorder="1"/>
    <xf numFmtId="164" fontId="0" fillId="2" borderId="27" xfId="0" applyNumberFormat="1" applyFill="1" applyBorder="1"/>
    <xf numFmtId="164" fontId="0" fillId="0" borderId="28" xfId="0" applyNumberFormat="1" applyBorder="1"/>
    <xf numFmtId="164" fontId="0" fillId="0" borderId="29" xfId="0" applyNumberFormat="1" applyBorder="1"/>
    <xf numFmtId="0" fontId="7" fillId="0" borderId="1" xfId="2" applyFont="1" applyBorder="1" applyAlignment="1">
      <alignment horizontal="center"/>
    </xf>
    <xf numFmtId="0" fontId="7" fillId="0" borderId="2" xfId="2" applyFont="1" applyBorder="1" applyAlignment="1">
      <alignment horizontal="center"/>
    </xf>
    <xf numFmtId="0" fontId="7" fillId="0" borderId="3" xfId="2" applyFont="1" applyBorder="1" applyAlignment="1">
      <alignment horizontal="center"/>
    </xf>
    <xf numFmtId="0" fontId="7" fillId="0" borderId="0" xfId="2" applyFont="1" applyFill="1" applyBorder="1" applyAlignment="1">
      <alignment horizontal="center"/>
    </xf>
    <xf numFmtId="0" fontId="7" fillId="0" borderId="30" xfId="2" applyFont="1" applyBorder="1" applyAlignment="1">
      <alignment horizontal="center"/>
    </xf>
    <xf numFmtId="0" fontId="7" fillId="0" borderId="24" xfId="2" applyFont="1" applyFill="1" applyBorder="1" applyAlignment="1">
      <alignment horizontal="center"/>
    </xf>
    <xf numFmtId="0" fontId="7" fillId="0" borderId="25" xfId="2" applyFont="1" applyFill="1" applyBorder="1" applyAlignment="1">
      <alignment horizontal="center" wrapText="1"/>
    </xf>
    <xf numFmtId="0" fontId="6" fillId="0" borderId="0" xfId="2" applyFont="1" applyBorder="1" applyAlignment="1">
      <alignment horizontal="center" vertical="center"/>
    </xf>
    <xf numFmtId="0" fontId="7" fillId="3" borderId="0" xfId="2" applyFont="1" applyFill="1" applyAlignment="1"/>
    <xf numFmtId="0" fontId="5" fillId="0" borderId="0" xfId="2" applyAlignment="1"/>
    <xf numFmtId="164" fontId="0" fillId="0" borderId="0" xfId="0" applyNumberFormat="1" applyAlignment="1"/>
    <xf numFmtId="169" fontId="0" fillId="0" borderId="0" xfId="0" applyNumberFormat="1" applyAlignment="1"/>
    <xf numFmtId="164" fontId="0" fillId="2" borderId="0" xfId="0" applyNumberFormat="1" applyFill="1" applyAlignment="1"/>
    <xf numFmtId="169" fontId="0" fillId="2" borderId="0" xfId="0" applyNumberFormat="1" applyFill="1" applyAlignment="1"/>
  </cellXfs>
  <cellStyles count="3">
    <cellStyle name="Millares" xfId="1" builtinId="3"/>
    <cellStyle name="Normal" xfId="0" builtinId="0"/>
    <cellStyle name="Normal_Curva ROC"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4" Type="http://schemas.openxmlformats.org/officeDocument/2006/relationships/image" Target="../media/image4.png"/><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185</xdr:row>
      <xdr:rowOff>165100</xdr:rowOff>
    </xdr:from>
    <xdr:to>
      <xdr:col>5</xdr:col>
      <xdr:colOff>38101</xdr:colOff>
      <xdr:row>204</xdr:row>
      <xdr:rowOff>161925</xdr:rowOff>
    </xdr:to>
    <xdr:pic>
      <xdr:nvPicPr>
        <xdr:cNvPr id="3" name="2 Imagen"/>
        <xdr:cNvPicPr>
          <a:picLocks noChangeAspect="1"/>
        </xdr:cNvPicPr>
      </xdr:nvPicPr>
      <xdr:blipFill rotWithShape="1">
        <a:blip xmlns:r="http://schemas.openxmlformats.org/officeDocument/2006/relationships" r:embed="rId1"/>
        <a:srcRect l="8279" r="25485"/>
        <a:stretch/>
      </xdr:blipFill>
      <xdr:spPr>
        <a:xfrm>
          <a:off x="0" y="37236400"/>
          <a:ext cx="4165601" cy="3794125"/>
        </a:xfrm>
        <a:prstGeom prst="rect">
          <a:avLst/>
        </a:prstGeom>
      </xdr:spPr>
    </xdr:pic>
    <xdr:clientData/>
  </xdr:twoCellAnchor>
  <xdr:twoCellAnchor editAs="oneCell">
    <xdr:from>
      <xdr:col>0</xdr:col>
      <xdr:colOff>76200</xdr:colOff>
      <xdr:row>155</xdr:row>
      <xdr:rowOff>114300</xdr:rowOff>
    </xdr:from>
    <xdr:to>
      <xdr:col>5</xdr:col>
      <xdr:colOff>0</xdr:colOff>
      <xdr:row>172</xdr:row>
      <xdr:rowOff>183072</xdr:rowOff>
    </xdr:to>
    <xdr:pic>
      <xdr:nvPicPr>
        <xdr:cNvPr id="8"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1882" r="6694"/>
        <a:stretch/>
      </xdr:blipFill>
      <xdr:spPr bwMode="auto">
        <a:xfrm>
          <a:off x="76200" y="30708600"/>
          <a:ext cx="4051300" cy="394227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0</xdr:col>
      <xdr:colOff>0</xdr:colOff>
      <xdr:row>103</xdr:row>
      <xdr:rowOff>0</xdr:rowOff>
    </xdr:from>
    <xdr:to>
      <xdr:col>4</xdr:col>
      <xdr:colOff>749300</xdr:colOff>
      <xdr:row>121</xdr:row>
      <xdr:rowOff>68772</xdr:rowOff>
    </xdr:to>
    <xdr:pic>
      <xdr:nvPicPr>
        <xdr:cNvPr id="9"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1882" r="6694"/>
        <a:stretch/>
      </xdr:blipFill>
      <xdr:spPr bwMode="auto">
        <a:xfrm>
          <a:off x="0" y="20370800"/>
          <a:ext cx="4051300" cy="394227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0</xdr:col>
      <xdr:colOff>0</xdr:colOff>
      <xdr:row>60</xdr:row>
      <xdr:rowOff>165100</xdr:rowOff>
    </xdr:from>
    <xdr:to>
      <xdr:col>5</xdr:col>
      <xdr:colOff>774700</xdr:colOff>
      <xdr:row>78</xdr:row>
      <xdr:rowOff>179908</xdr:rowOff>
    </xdr:to>
    <xdr:pic>
      <xdr:nvPicPr>
        <xdr:cNvPr id="10" name="Picture 5"/>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0399" b="11542"/>
        <a:stretch/>
      </xdr:blipFill>
      <xdr:spPr bwMode="auto">
        <a:xfrm>
          <a:off x="0" y="11938000"/>
          <a:ext cx="4902200" cy="367240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0</xdr:col>
      <xdr:colOff>0</xdr:colOff>
      <xdr:row>2</xdr:row>
      <xdr:rowOff>12700</xdr:rowOff>
    </xdr:from>
    <xdr:to>
      <xdr:col>4</xdr:col>
      <xdr:colOff>774700</xdr:colOff>
      <xdr:row>16</xdr:row>
      <xdr:rowOff>26089</xdr:rowOff>
    </xdr:to>
    <xdr:pic>
      <xdr:nvPicPr>
        <xdr:cNvPr id="12" name="Picture 8"/>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2295" r="10642"/>
        <a:stretch/>
      </xdr:blipFill>
      <xdr:spPr bwMode="auto">
        <a:xfrm>
          <a:off x="0" y="393700"/>
          <a:ext cx="4076700" cy="374718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8"/>
  <sheetViews>
    <sheetView workbookViewId="0">
      <selection activeCell="B58" sqref="B57:B58"/>
    </sheetView>
  </sheetViews>
  <sheetFormatPr baseColWidth="10" defaultRowHeight="15" x14ac:dyDescent="0.2"/>
  <cols>
    <col min="1" max="1" width="15.1640625" customWidth="1"/>
    <col min="2" max="2" width="16.5" customWidth="1"/>
    <col min="10" max="17" width="10.83203125" style="1"/>
    <col min="19" max="19" width="10.83203125" style="1"/>
    <col min="20" max="20" width="13.6640625" style="2" customWidth="1"/>
  </cols>
  <sheetData>
    <row r="1" spans="1:24" ht="17" x14ac:dyDescent="0.2">
      <c r="A1" s="75" t="s">
        <v>0</v>
      </c>
      <c r="B1" s="75" t="s">
        <v>1</v>
      </c>
      <c r="C1" s="75" t="s">
        <v>2</v>
      </c>
      <c r="D1" s="75" t="s">
        <v>3</v>
      </c>
      <c r="E1" s="75" t="s">
        <v>4</v>
      </c>
      <c r="F1" s="75" t="s">
        <v>5</v>
      </c>
      <c r="G1" s="75" t="s">
        <v>10</v>
      </c>
      <c r="H1" s="75" t="s">
        <v>11</v>
      </c>
      <c r="I1" s="75" t="s">
        <v>12</v>
      </c>
      <c r="J1" s="75" t="s">
        <v>13</v>
      </c>
      <c r="K1" s="75" t="s">
        <v>14</v>
      </c>
      <c r="L1" s="75" t="s">
        <v>15</v>
      </c>
      <c r="M1" s="75" t="s">
        <v>16</v>
      </c>
      <c r="N1" s="75" t="s">
        <v>17</v>
      </c>
      <c r="O1" s="75" t="s">
        <v>18</v>
      </c>
      <c r="P1" s="75" t="s">
        <v>19</v>
      </c>
      <c r="Q1" s="75" t="s">
        <v>20</v>
      </c>
      <c r="R1" s="75" t="s">
        <v>21</v>
      </c>
      <c r="S1" s="75" t="s">
        <v>22</v>
      </c>
      <c r="T1" s="75" t="s">
        <v>6</v>
      </c>
      <c r="U1" s="75" t="s">
        <v>7</v>
      </c>
      <c r="V1" s="75" t="s">
        <v>8</v>
      </c>
      <c r="W1" s="75" t="s">
        <v>9</v>
      </c>
      <c r="X1" s="1"/>
    </row>
    <row r="2" spans="1:24" x14ac:dyDescent="0.2">
      <c r="A2" s="64">
        <v>1</v>
      </c>
      <c r="B2" s="64">
        <v>1</v>
      </c>
      <c r="C2" s="64">
        <v>7</v>
      </c>
      <c r="D2" s="64" t="s">
        <v>23</v>
      </c>
      <c r="E2" s="61">
        <v>2.42</v>
      </c>
      <c r="F2" s="61">
        <v>0.82</v>
      </c>
      <c r="G2" s="61">
        <v>20.5</v>
      </c>
      <c r="H2" s="61">
        <v>3.6</v>
      </c>
      <c r="I2" s="61">
        <v>7</v>
      </c>
      <c r="J2" s="61">
        <v>1.28</v>
      </c>
      <c r="K2" s="61">
        <v>0.67</v>
      </c>
      <c r="L2" s="61">
        <v>18.399999999999999</v>
      </c>
      <c r="M2" s="61">
        <v>6.1</v>
      </c>
      <c r="N2" s="61">
        <v>9.6</v>
      </c>
      <c r="O2" s="63">
        <v>0.61</v>
      </c>
      <c r="P2" s="63">
        <v>0.43</v>
      </c>
      <c r="Q2" s="63">
        <v>8.1</v>
      </c>
      <c r="R2" s="63">
        <v>4.5999999999999996</v>
      </c>
      <c r="S2" s="63">
        <v>5.7</v>
      </c>
      <c r="T2" s="61">
        <v>0.32</v>
      </c>
      <c r="U2" s="61">
        <v>8.0424960000000004E-2</v>
      </c>
      <c r="V2" s="61">
        <v>0.77207961599999997</v>
      </c>
      <c r="W2" s="61">
        <v>0.22519457955374067</v>
      </c>
    </row>
    <row r="3" spans="1:24" x14ac:dyDescent="0.2">
      <c r="A3" s="64">
        <v>1</v>
      </c>
      <c r="B3" s="64">
        <v>1</v>
      </c>
      <c r="C3" s="64">
        <v>7</v>
      </c>
      <c r="D3" s="64" t="s">
        <v>23</v>
      </c>
      <c r="E3" s="61">
        <v>2.37</v>
      </c>
      <c r="F3" s="61">
        <v>0.82</v>
      </c>
      <c r="G3" s="61">
        <v>20.5</v>
      </c>
      <c r="H3" s="61">
        <v>3.6</v>
      </c>
      <c r="I3" s="61">
        <v>7.1</v>
      </c>
      <c r="J3" s="61">
        <v>1.53</v>
      </c>
      <c r="K3" s="61">
        <v>0.72</v>
      </c>
      <c r="L3" s="61">
        <v>18.100000000000001</v>
      </c>
      <c r="M3" s="61">
        <v>5</v>
      </c>
      <c r="N3" s="61">
        <v>8.6</v>
      </c>
      <c r="O3" s="63">
        <v>0.76</v>
      </c>
      <c r="P3" s="63">
        <v>0.5</v>
      </c>
      <c r="Q3" s="63">
        <v>8.6999999999999993</v>
      </c>
      <c r="R3" s="63">
        <v>4.3</v>
      </c>
      <c r="S3" s="63">
        <v>5.7</v>
      </c>
      <c r="T3" s="61">
        <v>0.32</v>
      </c>
      <c r="U3" s="61">
        <v>8.0424960000000004E-2</v>
      </c>
      <c r="V3" s="61">
        <v>0.69165465599999998</v>
      </c>
      <c r="W3" s="61">
        <v>0.20173681085022604</v>
      </c>
    </row>
    <row r="4" spans="1:24" x14ac:dyDescent="0.2">
      <c r="A4" s="64">
        <v>1</v>
      </c>
      <c r="B4" s="64">
        <v>1</v>
      </c>
      <c r="C4" s="64">
        <v>7</v>
      </c>
      <c r="D4" s="64" t="s">
        <v>23</v>
      </c>
      <c r="E4" s="61">
        <v>2.21</v>
      </c>
      <c r="F4" s="61">
        <v>0.82</v>
      </c>
      <c r="G4" s="61">
        <v>20.100000000000001</v>
      </c>
      <c r="H4" s="61">
        <v>3.6</v>
      </c>
      <c r="I4" s="61">
        <v>7.5</v>
      </c>
      <c r="J4" s="61">
        <v>1.51</v>
      </c>
      <c r="K4" s="61">
        <v>0.71</v>
      </c>
      <c r="L4" s="61">
        <v>18.100000000000001</v>
      </c>
      <c r="M4" s="61">
        <v>5.3</v>
      </c>
      <c r="N4" s="61">
        <v>8.5</v>
      </c>
      <c r="O4" s="63">
        <v>0.78</v>
      </c>
      <c r="P4" s="63">
        <v>0.5</v>
      </c>
      <c r="Q4" s="63">
        <v>8.6999999999999993</v>
      </c>
      <c r="R4" s="63">
        <v>4.3</v>
      </c>
      <c r="S4" s="63">
        <v>5.5</v>
      </c>
      <c r="T4" s="61">
        <v>0.32</v>
      </c>
      <c r="U4" s="61">
        <v>8.0424960000000004E-2</v>
      </c>
      <c r="V4" s="61">
        <v>0.68361216000000002</v>
      </c>
      <c r="W4" s="61">
        <v>0.19939103397987457</v>
      </c>
    </row>
    <row r="5" spans="1:24" x14ac:dyDescent="0.2">
      <c r="A5" s="64">
        <v>1</v>
      </c>
      <c r="B5" s="64">
        <v>1</v>
      </c>
      <c r="C5" s="64">
        <v>7</v>
      </c>
      <c r="D5" s="64" t="s">
        <v>24</v>
      </c>
      <c r="E5" s="61">
        <v>2.08</v>
      </c>
      <c r="F5" s="61">
        <v>0.72</v>
      </c>
      <c r="G5" s="61">
        <v>29.1</v>
      </c>
      <c r="H5" s="61">
        <v>8</v>
      </c>
      <c r="I5" s="61">
        <v>10.1</v>
      </c>
      <c r="J5" s="61">
        <v>1.05</v>
      </c>
      <c r="K5" s="61">
        <v>0.57999999999999996</v>
      </c>
      <c r="L5" s="61">
        <v>22.6</v>
      </c>
      <c r="M5" s="61">
        <v>9.5</v>
      </c>
      <c r="N5" s="61">
        <v>12.4</v>
      </c>
      <c r="O5" s="63">
        <v>0.74</v>
      </c>
      <c r="P5" s="63">
        <v>0.51</v>
      </c>
      <c r="Q5" s="63">
        <v>11.1</v>
      </c>
      <c r="R5" s="63">
        <v>5.4</v>
      </c>
      <c r="S5" s="63">
        <v>7.7</v>
      </c>
      <c r="T5" s="61">
        <v>0.35</v>
      </c>
      <c r="U5" s="61">
        <v>9.6211499999999991E-2</v>
      </c>
      <c r="V5" s="61">
        <v>1.1930225999999999</v>
      </c>
      <c r="W5" s="61">
        <v>0.34797217442030037</v>
      </c>
    </row>
    <row r="6" spans="1:24" x14ac:dyDescent="0.2">
      <c r="A6" s="64">
        <v>1</v>
      </c>
      <c r="B6" s="64">
        <v>1</v>
      </c>
      <c r="C6" s="64">
        <v>7</v>
      </c>
      <c r="D6" s="64" t="s">
        <v>24</v>
      </c>
      <c r="E6" s="61">
        <v>2.31</v>
      </c>
      <c r="F6" s="61">
        <v>0.76</v>
      </c>
      <c r="G6" s="61">
        <v>30.3</v>
      </c>
      <c r="H6" s="61">
        <v>7.4</v>
      </c>
      <c r="I6" s="61">
        <v>9.9</v>
      </c>
      <c r="J6" s="61">
        <v>1.1000000000000001</v>
      </c>
      <c r="K6" s="61">
        <v>0.57999999999999996</v>
      </c>
      <c r="L6" s="61">
        <v>23.7</v>
      </c>
      <c r="M6" s="61">
        <v>9.8000000000000007</v>
      </c>
      <c r="N6" s="61">
        <v>12.6</v>
      </c>
      <c r="O6" s="63">
        <v>0.7</v>
      </c>
      <c r="P6" s="63">
        <v>0.5</v>
      </c>
      <c r="Q6" s="63">
        <v>10.9</v>
      </c>
      <c r="R6" s="63">
        <v>5.4</v>
      </c>
      <c r="S6" s="63">
        <v>7.8</v>
      </c>
      <c r="T6" s="61">
        <v>0.35</v>
      </c>
      <c r="U6" s="61">
        <v>9.6211499999999991E-2</v>
      </c>
      <c r="V6" s="61">
        <v>1.2122648999999999</v>
      </c>
      <c r="W6" s="61">
        <v>0.35358462884643421</v>
      </c>
    </row>
    <row r="7" spans="1:24" x14ac:dyDescent="0.2">
      <c r="A7" s="64">
        <v>1</v>
      </c>
      <c r="B7" s="64">
        <v>1</v>
      </c>
      <c r="C7" s="64">
        <v>7</v>
      </c>
      <c r="D7" s="64" t="s">
        <v>24</v>
      </c>
      <c r="E7" s="61">
        <v>2.0299999999999998</v>
      </c>
      <c r="F7" s="61">
        <v>0.76</v>
      </c>
      <c r="G7" s="61">
        <v>30.3</v>
      </c>
      <c r="H7" s="61">
        <v>7.4</v>
      </c>
      <c r="I7" s="61">
        <v>11.3</v>
      </c>
      <c r="J7" s="61">
        <v>1.06</v>
      </c>
      <c r="K7" s="61">
        <v>0.6</v>
      </c>
      <c r="L7" s="61">
        <v>21.1</v>
      </c>
      <c r="M7" s="61">
        <v>8.4</v>
      </c>
      <c r="N7" s="61">
        <v>12</v>
      </c>
      <c r="O7" s="63">
        <v>0.85</v>
      </c>
      <c r="P7" s="63">
        <v>0.51</v>
      </c>
      <c r="Q7" s="63">
        <v>10.6</v>
      </c>
      <c r="R7" s="63">
        <v>5.2</v>
      </c>
      <c r="S7" s="63">
        <v>6.4</v>
      </c>
      <c r="T7" s="61">
        <v>0.35</v>
      </c>
      <c r="U7" s="61">
        <v>9.6211499999999991E-2</v>
      </c>
      <c r="V7" s="61">
        <v>1.1545379999999998</v>
      </c>
      <c r="W7" s="61">
        <v>0.33674726556803258</v>
      </c>
    </row>
    <row r="8" spans="1:24" x14ac:dyDescent="0.2">
      <c r="A8" s="64">
        <v>2</v>
      </c>
      <c r="B8" s="64">
        <v>1</v>
      </c>
      <c r="C8" s="64">
        <v>17</v>
      </c>
      <c r="D8" s="64" t="s">
        <v>23</v>
      </c>
      <c r="E8" s="61">
        <v>2.87</v>
      </c>
      <c r="F8" s="61">
        <v>0.87</v>
      </c>
      <c r="G8" s="61">
        <v>29.5</v>
      </c>
      <c r="H8" s="61">
        <v>3.8</v>
      </c>
      <c r="I8" s="61">
        <v>8.9</v>
      </c>
      <c r="J8" s="61">
        <v>1.1499999999999999</v>
      </c>
      <c r="K8" s="61">
        <v>0.61</v>
      </c>
      <c r="L8" s="61">
        <v>20.6</v>
      </c>
      <c r="M8" s="61">
        <v>8.1</v>
      </c>
      <c r="N8" s="61">
        <v>10.8</v>
      </c>
      <c r="O8" s="61">
        <v>1.04</v>
      </c>
      <c r="P8" s="61">
        <v>0.56999999999999995</v>
      </c>
      <c r="Q8" s="61">
        <v>9.4</v>
      </c>
      <c r="R8" s="61">
        <v>4.0999999999999996</v>
      </c>
      <c r="S8" s="61">
        <v>5.0999999999999996</v>
      </c>
      <c r="T8" s="61">
        <v>0.31</v>
      </c>
      <c r="U8" s="61">
        <v>7.5476940000000006E-2</v>
      </c>
      <c r="V8" s="61">
        <v>0.8151509520000001</v>
      </c>
      <c r="W8" s="61">
        <v>0.33083767685376847</v>
      </c>
    </row>
    <row r="9" spans="1:24" x14ac:dyDescent="0.2">
      <c r="A9" s="64">
        <v>2</v>
      </c>
      <c r="B9" s="64">
        <v>1</v>
      </c>
      <c r="C9" s="64">
        <v>17</v>
      </c>
      <c r="D9" s="64" t="s">
        <v>23</v>
      </c>
      <c r="E9" s="61">
        <v>2.81</v>
      </c>
      <c r="F9" s="61">
        <v>0.88</v>
      </c>
      <c r="G9" s="61">
        <v>30.9</v>
      </c>
      <c r="H9" s="61">
        <v>3.8</v>
      </c>
      <c r="I9" s="61">
        <v>9.6999999999999993</v>
      </c>
      <c r="J9" s="61">
        <v>1.29</v>
      </c>
      <c r="K9" s="61">
        <v>0.64</v>
      </c>
      <c r="L9" s="61">
        <v>20.6</v>
      </c>
      <c r="M9" s="61">
        <v>7.4</v>
      </c>
      <c r="N9" s="61">
        <v>10.3</v>
      </c>
      <c r="O9" s="63">
        <v>1.2</v>
      </c>
      <c r="P9" s="63">
        <v>0.67</v>
      </c>
      <c r="Q9" s="63">
        <v>10.3</v>
      </c>
      <c r="R9" s="63">
        <v>3.4</v>
      </c>
      <c r="S9" s="63">
        <v>5.8</v>
      </c>
      <c r="T9" s="61">
        <v>0.31</v>
      </c>
      <c r="U9" s="61">
        <v>7.5476940000000006E-2</v>
      </c>
      <c r="V9" s="61">
        <v>0.77741248200000013</v>
      </c>
      <c r="W9" s="61">
        <v>0.31552111774016806</v>
      </c>
    </row>
    <row r="10" spans="1:24" x14ac:dyDescent="0.2">
      <c r="A10" s="64">
        <v>2</v>
      </c>
      <c r="B10" s="64">
        <v>1</v>
      </c>
      <c r="C10" s="64">
        <v>17</v>
      </c>
      <c r="D10" s="64" t="s">
        <v>23</v>
      </c>
      <c r="E10" s="61">
        <v>2.99</v>
      </c>
      <c r="F10" s="61">
        <v>0.88</v>
      </c>
      <c r="G10" s="61">
        <v>31.9</v>
      </c>
      <c r="H10" s="61">
        <v>3.8</v>
      </c>
      <c r="I10" s="61">
        <v>9.4</v>
      </c>
      <c r="J10" s="61">
        <v>1.55</v>
      </c>
      <c r="K10" s="61">
        <v>0.66</v>
      </c>
      <c r="L10" s="61">
        <v>19.5</v>
      </c>
      <c r="M10" s="61">
        <v>6.6</v>
      </c>
      <c r="N10" s="61">
        <v>8.3000000000000007</v>
      </c>
      <c r="O10" s="63">
        <v>1.1399999999999999</v>
      </c>
      <c r="P10" s="63">
        <v>0.65</v>
      </c>
      <c r="Q10" s="63">
        <v>9.6999999999999993</v>
      </c>
      <c r="R10" s="63">
        <v>3.4</v>
      </c>
      <c r="S10" s="63">
        <v>5.5</v>
      </c>
      <c r="T10" s="61">
        <v>0.31</v>
      </c>
      <c r="U10" s="61">
        <v>7.5476940000000006E-2</v>
      </c>
      <c r="V10" s="61">
        <v>0.62645860200000014</v>
      </c>
      <c r="W10" s="61">
        <v>0.25425488128576651</v>
      </c>
    </row>
    <row r="11" spans="1:24" x14ac:dyDescent="0.2">
      <c r="A11" s="64">
        <v>2</v>
      </c>
      <c r="B11" s="64">
        <v>1</v>
      </c>
      <c r="C11" s="64">
        <v>17</v>
      </c>
      <c r="D11" s="64" t="s">
        <v>24</v>
      </c>
      <c r="E11" s="61">
        <v>2.59</v>
      </c>
      <c r="F11" s="61">
        <v>0.79</v>
      </c>
      <c r="G11" s="61">
        <v>24.7</v>
      </c>
      <c r="H11" s="61">
        <v>5.2</v>
      </c>
      <c r="I11" s="61">
        <v>7.6</v>
      </c>
      <c r="J11" s="76">
        <v>1.96</v>
      </c>
      <c r="K11" s="76">
        <v>0.78</v>
      </c>
      <c r="L11" s="76">
        <v>19.7</v>
      </c>
      <c r="M11" s="76">
        <v>4.3</v>
      </c>
      <c r="N11" s="76">
        <v>7.9</v>
      </c>
      <c r="O11" s="76">
        <v>0.71</v>
      </c>
      <c r="P11" s="76">
        <v>0.48</v>
      </c>
      <c r="Q11" s="76">
        <v>7</v>
      </c>
      <c r="R11" s="76">
        <v>3.6</v>
      </c>
      <c r="S11" s="76">
        <v>4.7</v>
      </c>
      <c r="T11" s="76">
        <v>0.31</v>
      </c>
      <c r="U11" s="61">
        <v>7.5476940000000006E-2</v>
      </c>
      <c r="V11" s="61">
        <v>0.59626782600000006</v>
      </c>
      <c r="W11" s="61">
        <v>0.24200163399488622</v>
      </c>
    </row>
    <row r="12" spans="1:24" x14ac:dyDescent="0.2">
      <c r="A12" s="64">
        <v>2</v>
      </c>
      <c r="B12" s="64">
        <v>1</v>
      </c>
      <c r="C12" s="64">
        <v>17</v>
      </c>
      <c r="D12" s="64" t="s">
        <v>24</v>
      </c>
      <c r="E12" s="61">
        <v>2.8</v>
      </c>
      <c r="F12" s="61">
        <v>0.86</v>
      </c>
      <c r="G12" s="61">
        <v>25.5</v>
      </c>
      <c r="H12" s="61">
        <v>3.5</v>
      </c>
      <c r="I12" s="61">
        <v>7.9</v>
      </c>
      <c r="J12" s="76">
        <v>1.86</v>
      </c>
      <c r="K12" s="76">
        <v>0.74</v>
      </c>
      <c r="L12" s="76">
        <v>19.100000000000001</v>
      </c>
      <c r="M12" s="76">
        <v>5</v>
      </c>
      <c r="N12" s="76">
        <v>7.6</v>
      </c>
      <c r="O12" s="63">
        <v>0.77</v>
      </c>
      <c r="P12" s="63">
        <v>0.55000000000000004</v>
      </c>
      <c r="Q12" s="63">
        <v>5.3</v>
      </c>
      <c r="R12" s="63">
        <v>2.4</v>
      </c>
      <c r="S12" s="63">
        <v>3.7</v>
      </c>
      <c r="T12" s="76">
        <v>0.31</v>
      </c>
      <c r="U12" s="61">
        <v>7.5476940000000006E-2</v>
      </c>
      <c r="V12" s="61">
        <v>0.57362474400000008</v>
      </c>
      <c r="W12" s="61">
        <v>0.23281169852672595</v>
      </c>
    </row>
    <row r="13" spans="1:24" x14ac:dyDescent="0.2">
      <c r="A13" s="64">
        <v>2</v>
      </c>
      <c r="B13" s="64">
        <v>1</v>
      </c>
      <c r="C13" s="64">
        <v>17</v>
      </c>
      <c r="D13" s="64" t="s">
        <v>24</v>
      </c>
      <c r="E13" s="61">
        <v>2.66</v>
      </c>
      <c r="F13" s="61">
        <v>0.8</v>
      </c>
      <c r="G13" s="61">
        <v>23.3</v>
      </c>
      <c r="H13" s="61">
        <v>4.8</v>
      </c>
      <c r="I13" s="61">
        <v>7</v>
      </c>
      <c r="J13" s="76">
        <v>1.84</v>
      </c>
      <c r="K13" s="76">
        <v>0.74</v>
      </c>
      <c r="L13" s="76">
        <v>19.7</v>
      </c>
      <c r="M13" s="76">
        <v>5.2</v>
      </c>
      <c r="N13" s="76">
        <v>7.9</v>
      </c>
      <c r="O13" s="63">
        <v>0.81</v>
      </c>
      <c r="P13" s="63">
        <v>0.53</v>
      </c>
      <c r="Q13" s="63">
        <v>7.7</v>
      </c>
      <c r="R13" s="63">
        <v>3.6</v>
      </c>
      <c r="S13" s="63">
        <v>5.0999999999999996</v>
      </c>
      <c r="T13" s="76">
        <v>0.31</v>
      </c>
      <c r="U13" s="61">
        <v>7.5476940000000006E-2</v>
      </c>
      <c r="V13" s="61">
        <v>0.59626782600000006</v>
      </c>
      <c r="W13" s="61">
        <v>0.24200163399488622</v>
      </c>
    </row>
    <row r="14" spans="1:24" x14ac:dyDescent="0.2">
      <c r="A14" s="64">
        <v>3</v>
      </c>
      <c r="B14" s="64">
        <v>1</v>
      </c>
      <c r="C14" s="64">
        <v>9</v>
      </c>
      <c r="D14" s="64" t="s">
        <v>23</v>
      </c>
      <c r="E14" s="76">
        <v>1.47</v>
      </c>
      <c r="F14" s="61">
        <v>0.72</v>
      </c>
      <c r="G14" s="61">
        <v>19.2</v>
      </c>
      <c r="H14" s="61">
        <v>5.4</v>
      </c>
      <c r="I14" s="61">
        <v>9.4</v>
      </c>
      <c r="J14" s="76">
        <v>1.54</v>
      </c>
      <c r="K14" s="61">
        <v>0.68</v>
      </c>
      <c r="L14" s="61">
        <v>12.9</v>
      </c>
      <c r="M14" s="61">
        <v>4.2</v>
      </c>
      <c r="N14" s="61">
        <v>5.6</v>
      </c>
      <c r="O14" s="63">
        <v>1.01</v>
      </c>
      <c r="P14" s="63">
        <v>0.63</v>
      </c>
      <c r="Q14" s="63">
        <v>11.7</v>
      </c>
      <c r="R14" s="63">
        <v>4.3</v>
      </c>
      <c r="S14" s="63">
        <v>7.4</v>
      </c>
      <c r="T14" s="61">
        <v>0.36</v>
      </c>
      <c r="U14" s="61">
        <v>0.10178783999999999</v>
      </c>
      <c r="V14" s="61">
        <v>0.5700119039999999</v>
      </c>
      <c r="W14" s="61">
        <v>0.13904425027442369</v>
      </c>
    </row>
    <row r="15" spans="1:24" x14ac:dyDescent="0.2">
      <c r="A15" s="64">
        <v>3</v>
      </c>
      <c r="B15" s="64">
        <v>1</v>
      </c>
      <c r="C15" s="64">
        <v>9</v>
      </c>
      <c r="D15" s="64" t="s">
        <v>23</v>
      </c>
      <c r="E15" s="76">
        <v>1.62</v>
      </c>
      <c r="F15" s="61">
        <v>0.73</v>
      </c>
      <c r="G15" s="61">
        <v>18.3</v>
      </c>
      <c r="H15" s="61">
        <v>5</v>
      </c>
      <c r="I15" s="61">
        <v>8.1999999999999993</v>
      </c>
      <c r="J15" s="76">
        <v>1.24</v>
      </c>
      <c r="K15" s="61">
        <v>0.64</v>
      </c>
      <c r="L15" s="61">
        <v>12.5</v>
      </c>
      <c r="M15" s="61">
        <v>4.5</v>
      </c>
      <c r="N15" s="61">
        <v>6.4</v>
      </c>
      <c r="O15" s="63">
        <v>1.07</v>
      </c>
      <c r="P15" s="63">
        <v>0.64</v>
      </c>
      <c r="Q15" s="63">
        <v>12</v>
      </c>
      <c r="R15" s="63">
        <v>4.3</v>
      </c>
      <c r="S15" s="63">
        <v>7.2</v>
      </c>
      <c r="T15" s="61">
        <v>0.36</v>
      </c>
      <c r="U15" s="61">
        <v>0.10178783999999999</v>
      </c>
      <c r="V15" s="61">
        <v>0.65144217599999998</v>
      </c>
      <c r="W15" s="61">
        <v>0.15890771459934139</v>
      </c>
    </row>
    <row r="16" spans="1:24" x14ac:dyDescent="0.2">
      <c r="A16" s="64">
        <v>3</v>
      </c>
      <c r="B16" s="64">
        <v>1</v>
      </c>
      <c r="C16" s="64">
        <v>9</v>
      </c>
      <c r="D16" s="64" t="s">
        <v>23</v>
      </c>
      <c r="E16" s="76">
        <v>1.59</v>
      </c>
      <c r="F16" s="61">
        <v>0.73</v>
      </c>
      <c r="G16" s="61">
        <v>16.7</v>
      </c>
      <c r="H16" s="61">
        <v>4.5999999999999996</v>
      </c>
      <c r="I16" s="61">
        <v>7.6</v>
      </c>
      <c r="J16" s="76">
        <v>1.43</v>
      </c>
      <c r="K16" s="61">
        <v>0.72</v>
      </c>
      <c r="L16" s="61">
        <v>24.6</v>
      </c>
      <c r="M16" s="61">
        <v>7</v>
      </c>
      <c r="N16" s="61">
        <v>12.3</v>
      </c>
      <c r="O16" s="63">
        <v>0.95</v>
      </c>
      <c r="P16" s="63">
        <v>0.61</v>
      </c>
      <c r="Q16" s="63">
        <v>10.199999999999999</v>
      </c>
      <c r="R16" s="63">
        <v>4</v>
      </c>
      <c r="S16" s="63">
        <v>6.5</v>
      </c>
      <c r="T16" s="61">
        <v>0.36</v>
      </c>
      <c r="U16" s="61">
        <v>0.10178783999999999</v>
      </c>
      <c r="V16" s="61">
        <v>1.2519904319999999</v>
      </c>
      <c r="W16" s="61">
        <v>0.30540076399560923</v>
      </c>
    </row>
    <row r="17" spans="1:23" x14ac:dyDescent="0.2">
      <c r="A17" s="64">
        <v>3</v>
      </c>
      <c r="B17" s="64">
        <v>1</v>
      </c>
      <c r="C17" s="64">
        <v>9</v>
      </c>
      <c r="D17" s="64" t="s">
        <v>24</v>
      </c>
      <c r="E17" s="76">
        <v>1.94</v>
      </c>
      <c r="F17" s="61">
        <v>0.78</v>
      </c>
      <c r="G17" s="61">
        <v>19.899999999999999</v>
      </c>
      <c r="H17" s="61">
        <v>4.4000000000000004</v>
      </c>
      <c r="I17" s="61">
        <v>8</v>
      </c>
      <c r="J17" s="61">
        <v>1.07</v>
      </c>
      <c r="K17" s="61">
        <v>0.65</v>
      </c>
      <c r="L17" s="61">
        <v>20.8</v>
      </c>
      <c r="M17" s="61">
        <v>7.3</v>
      </c>
      <c r="N17" s="61">
        <v>12.6</v>
      </c>
      <c r="O17" s="61">
        <v>1.1000000000000001</v>
      </c>
      <c r="P17" s="61">
        <v>0.65</v>
      </c>
      <c r="Q17" s="61">
        <v>6.3</v>
      </c>
      <c r="R17" s="61">
        <v>2.2000000000000002</v>
      </c>
      <c r="S17" s="61">
        <v>3.7</v>
      </c>
      <c r="T17" s="61">
        <v>0.35</v>
      </c>
      <c r="U17" s="61">
        <v>9.6211499999999991E-2</v>
      </c>
      <c r="V17" s="61">
        <v>1.2122648999999999</v>
      </c>
      <c r="W17" s="61">
        <v>0.29571042810098791</v>
      </c>
    </row>
    <row r="18" spans="1:23" x14ac:dyDescent="0.2">
      <c r="A18" s="64">
        <v>3</v>
      </c>
      <c r="B18" s="64">
        <v>1</v>
      </c>
      <c r="C18" s="64">
        <v>9</v>
      </c>
      <c r="D18" s="64" t="s">
        <v>24</v>
      </c>
      <c r="E18" s="76">
        <v>2</v>
      </c>
      <c r="F18" s="61">
        <v>0.75</v>
      </c>
      <c r="G18" s="61">
        <v>19.399999999999999</v>
      </c>
      <c r="H18" s="61">
        <v>4.9000000000000004</v>
      </c>
      <c r="I18" s="61">
        <v>7.3</v>
      </c>
      <c r="J18" s="61">
        <v>1.22</v>
      </c>
      <c r="K18" s="61">
        <v>0.66</v>
      </c>
      <c r="L18" s="61">
        <v>15.5</v>
      </c>
      <c r="M18" s="61">
        <v>5.3</v>
      </c>
      <c r="N18" s="61">
        <v>8.3000000000000007</v>
      </c>
      <c r="O18" s="63">
        <v>1.08</v>
      </c>
      <c r="P18" s="63">
        <v>0.65</v>
      </c>
      <c r="Q18" s="63">
        <v>7.1</v>
      </c>
      <c r="R18" s="63">
        <v>2.5</v>
      </c>
      <c r="S18" s="63">
        <v>4.3</v>
      </c>
      <c r="T18" s="61">
        <v>0.35</v>
      </c>
      <c r="U18" s="61">
        <v>9.6211499999999991E-2</v>
      </c>
      <c r="V18" s="61">
        <v>0.79855544999999994</v>
      </c>
      <c r="W18" s="61">
        <v>0.19479337724112694</v>
      </c>
    </row>
    <row r="19" spans="1:23" x14ac:dyDescent="0.2">
      <c r="A19" s="64">
        <v>3</v>
      </c>
      <c r="B19" s="64">
        <v>1</v>
      </c>
      <c r="C19" s="64">
        <v>9</v>
      </c>
      <c r="D19" s="64" t="s">
        <v>24</v>
      </c>
      <c r="E19" s="61">
        <v>2.4</v>
      </c>
      <c r="F19" s="61">
        <v>0.84</v>
      </c>
      <c r="G19" s="61">
        <v>20.9</v>
      </c>
      <c r="H19" s="61">
        <v>3.4</v>
      </c>
      <c r="I19" s="61">
        <v>7.3</v>
      </c>
      <c r="J19" s="61">
        <v>1.28</v>
      </c>
      <c r="K19" s="61">
        <v>0.68</v>
      </c>
      <c r="L19" s="61">
        <v>16.3</v>
      </c>
      <c r="M19" s="61">
        <v>5.3</v>
      </c>
      <c r="N19" s="61">
        <v>8.6</v>
      </c>
      <c r="O19" s="63">
        <v>1.07</v>
      </c>
      <c r="P19" s="63">
        <v>0.68</v>
      </c>
      <c r="Q19" s="63">
        <v>10.4</v>
      </c>
      <c r="R19" s="63">
        <v>3.3</v>
      </c>
      <c r="S19" s="63">
        <v>6.6</v>
      </c>
      <c r="T19" s="61">
        <v>0.35</v>
      </c>
      <c r="U19" s="61">
        <v>9.6211499999999991E-2</v>
      </c>
      <c r="V19" s="61">
        <v>0.82741889999999985</v>
      </c>
      <c r="W19" s="61">
        <v>0.20183410171972188</v>
      </c>
    </row>
    <row r="20" spans="1:23" x14ac:dyDescent="0.2">
      <c r="A20" s="64">
        <v>4</v>
      </c>
      <c r="B20" s="64">
        <v>1</v>
      </c>
      <c r="C20" s="64">
        <v>7</v>
      </c>
      <c r="D20" s="77" t="s">
        <v>23</v>
      </c>
      <c r="E20" s="76">
        <v>1.75</v>
      </c>
      <c r="F20" s="78">
        <v>0.74</v>
      </c>
      <c r="G20" s="76">
        <v>28.7</v>
      </c>
      <c r="H20" s="76">
        <v>7.5</v>
      </c>
      <c r="I20" s="76">
        <v>12.1</v>
      </c>
      <c r="J20" s="76">
        <v>1.05</v>
      </c>
      <c r="K20" s="76">
        <v>0.62</v>
      </c>
      <c r="L20" s="76">
        <v>11.7</v>
      </c>
      <c r="M20" s="76">
        <v>4.5</v>
      </c>
      <c r="N20" s="76">
        <v>6.9</v>
      </c>
      <c r="O20" s="76">
        <v>0.52</v>
      </c>
      <c r="P20" s="76">
        <v>0.44</v>
      </c>
      <c r="Q20" s="76">
        <v>9.9</v>
      </c>
      <c r="R20" s="76">
        <v>5.6</v>
      </c>
      <c r="S20" s="76">
        <v>8.3000000000000007</v>
      </c>
      <c r="T20" s="76">
        <v>0.24</v>
      </c>
      <c r="U20" s="61">
        <v>4.5239040000000001E-2</v>
      </c>
      <c r="V20" s="61">
        <v>0.31214937600000003</v>
      </c>
      <c r="W20" s="61">
        <v>6.7727521968365567E-2</v>
      </c>
    </row>
    <row r="21" spans="1:23" x14ac:dyDescent="0.2">
      <c r="A21" s="64">
        <v>4</v>
      </c>
      <c r="B21" s="64">
        <v>1</v>
      </c>
      <c r="C21" s="64">
        <v>7</v>
      </c>
      <c r="D21" s="77" t="s">
        <v>23</v>
      </c>
      <c r="E21" s="76">
        <v>1.93</v>
      </c>
      <c r="F21" s="78">
        <v>0.76</v>
      </c>
      <c r="G21" s="76">
        <v>28.7</v>
      </c>
      <c r="H21" s="76">
        <v>6.9</v>
      </c>
      <c r="I21" s="76">
        <v>11.3</v>
      </c>
      <c r="J21" s="76">
        <v>1.03</v>
      </c>
      <c r="K21" s="76">
        <v>0.61</v>
      </c>
      <c r="L21" s="76">
        <v>13</v>
      </c>
      <c r="M21" s="76">
        <v>5</v>
      </c>
      <c r="N21" s="76">
        <v>7.7</v>
      </c>
      <c r="O21" s="63">
        <v>0.63</v>
      </c>
      <c r="P21" s="63">
        <v>0.45</v>
      </c>
      <c r="Q21" s="63">
        <v>9.6</v>
      </c>
      <c r="R21" s="63">
        <v>5.2</v>
      </c>
      <c r="S21" s="63">
        <v>6.8</v>
      </c>
      <c r="T21" s="76">
        <v>0.24</v>
      </c>
      <c r="U21" s="61">
        <v>4.5239040000000001E-2</v>
      </c>
      <c r="V21" s="61">
        <v>0.348340608</v>
      </c>
      <c r="W21" s="61">
        <v>7.5579988283538374E-2</v>
      </c>
    </row>
    <row r="22" spans="1:23" x14ac:dyDescent="0.2">
      <c r="A22" s="64">
        <v>4</v>
      </c>
      <c r="B22" s="64">
        <v>1</v>
      </c>
      <c r="C22" s="64">
        <v>7</v>
      </c>
      <c r="D22" s="77" t="s">
        <v>23</v>
      </c>
      <c r="E22" s="76">
        <v>1.9</v>
      </c>
      <c r="F22" s="78">
        <v>0.76</v>
      </c>
      <c r="G22" s="76">
        <v>26.2</v>
      </c>
      <c r="H22" s="76">
        <v>6.2</v>
      </c>
      <c r="I22" s="76">
        <v>10.5</v>
      </c>
      <c r="J22" s="76">
        <v>1.06</v>
      </c>
      <c r="K22" s="76">
        <v>0.62</v>
      </c>
      <c r="L22" s="76">
        <v>12.3</v>
      </c>
      <c r="M22" s="76">
        <v>4.7</v>
      </c>
      <c r="N22" s="76">
        <v>7.1</v>
      </c>
      <c r="O22" s="63">
        <v>0.65</v>
      </c>
      <c r="P22" s="63">
        <v>0.48</v>
      </c>
      <c r="Q22" s="63">
        <v>9</v>
      </c>
      <c r="R22" s="63">
        <v>4.5999999999999996</v>
      </c>
      <c r="S22" s="63">
        <v>6.6</v>
      </c>
      <c r="T22" s="76">
        <v>0.24</v>
      </c>
      <c r="U22" s="61">
        <v>4.5239040000000001E-2</v>
      </c>
      <c r="V22" s="61">
        <v>0.32119718399999997</v>
      </c>
      <c r="W22" s="61">
        <v>6.9690638547158762E-2</v>
      </c>
    </row>
    <row r="23" spans="1:23" x14ac:dyDescent="0.2">
      <c r="A23" s="64">
        <v>4</v>
      </c>
      <c r="B23" s="64">
        <v>1</v>
      </c>
      <c r="C23" s="64">
        <v>7</v>
      </c>
      <c r="D23" s="77" t="s">
        <v>24</v>
      </c>
      <c r="E23" s="76">
        <v>1.6</v>
      </c>
      <c r="F23" s="76">
        <v>0.73</v>
      </c>
      <c r="G23" s="76">
        <v>15.5</v>
      </c>
      <c r="H23" s="76">
        <v>4.0999999999999996</v>
      </c>
      <c r="I23" s="76">
        <v>7.1</v>
      </c>
      <c r="J23" s="76">
        <v>0.82</v>
      </c>
      <c r="K23" s="76">
        <v>0.52</v>
      </c>
      <c r="L23" s="76">
        <v>16.100000000000001</v>
      </c>
      <c r="M23" s="76">
        <v>7.8</v>
      </c>
      <c r="N23" s="76">
        <v>10.1</v>
      </c>
      <c r="O23" s="76">
        <v>0.62</v>
      </c>
      <c r="P23" s="76">
        <v>0.48</v>
      </c>
      <c r="Q23" s="76">
        <v>6.6</v>
      </c>
      <c r="R23" s="76">
        <v>3.5</v>
      </c>
      <c r="S23" s="76">
        <v>5.0999999999999996</v>
      </c>
      <c r="T23" s="76">
        <v>0.23</v>
      </c>
      <c r="U23" s="61">
        <v>4.154766E-2</v>
      </c>
      <c r="V23" s="61">
        <v>0.41963136600000001</v>
      </c>
      <c r="W23" s="61">
        <v>9.1048051812796987E-2</v>
      </c>
    </row>
    <row r="24" spans="1:23" x14ac:dyDescent="0.2">
      <c r="A24" s="64">
        <v>4</v>
      </c>
      <c r="B24" s="64">
        <v>1</v>
      </c>
      <c r="C24" s="64">
        <v>7</v>
      </c>
      <c r="D24" s="77" t="s">
        <v>24</v>
      </c>
      <c r="E24" s="76">
        <v>1.52</v>
      </c>
      <c r="F24" s="76">
        <v>0.74</v>
      </c>
      <c r="G24" s="76">
        <v>20.399999999999999</v>
      </c>
      <c r="H24" s="76">
        <v>5.3</v>
      </c>
      <c r="I24" s="76">
        <v>9.9</v>
      </c>
      <c r="J24" s="76">
        <v>0.87</v>
      </c>
      <c r="K24" s="76">
        <v>0.56000000000000005</v>
      </c>
      <c r="L24" s="76">
        <v>13</v>
      </c>
      <c r="M24" s="76">
        <v>5.8</v>
      </c>
      <c r="N24" s="76">
        <v>8.3000000000000007</v>
      </c>
      <c r="O24" s="63">
        <v>0.59</v>
      </c>
      <c r="P24" s="63">
        <v>0.45</v>
      </c>
      <c r="Q24" s="63">
        <v>9.5</v>
      </c>
      <c r="R24" s="63">
        <v>5.2</v>
      </c>
      <c r="S24" s="63">
        <v>7.4</v>
      </c>
      <c r="T24" s="76">
        <v>0.23</v>
      </c>
      <c r="U24" s="61">
        <v>4.154766E-2</v>
      </c>
      <c r="V24" s="61">
        <v>0.34484557800000004</v>
      </c>
      <c r="W24" s="61">
        <v>7.4821666341209417E-2</v>
      </c>
    </row>
    <row r="25" spans="1:23" x14ac:dyDescent="0.2">
      <c r="A25" s="64">
        <v>4</v>
      </c>
      <c r="B25" s="64">
        <v>1</v>
      </c>
      <c r="C25" s="64">
        <v>7</v>
      </c>
      <c r="D25" s="77" t="s">
        <v>24</v>
      </c>
      <c r="E25" s="76">
        <v>1.64</v>
      </c>
      <c r="F25" s="76">
        <v>0.73</v>
      </c>
      <c r="G25" s="76">
        <v>21.9</v>
      </c>
      <c r="H25" s="76">
        <v>5.8</v>
      </c>
      <c r="I25" s="76">
        <v>9.8000000000000007</v>
      </c>
      <c r="J25" s="76">
        <v>0.98</v>
      </c>
      <c r="K25" s="76">
        <v>0.56999999999999995</v>
      </c>
      <c r="L25" s="76">
        <v>12.6</v>
      </c>
      <c r="M25" s="76">
        <v>5.4</v>
      </c>
      <c r="N25" s="76">
        <v>7.3</v>
      </c>
      <c r="O25" s="63">
        <v>0.7</v>
      </c>
      <c r="P25" s="63">
        <v>0.5</v>
      </c>
      <c r="Q25" s="63">
        <v>9.8000000000000007</v>
      </c>
      <c r="R25" s="63">
        <v>4.9000000000000004</v>
      </c>
      <c r="S25" s="63">
        <v>7</v>
      </c>
      <c r="T25" s="76">
        <v>0.23</v>
      </c>
      <c r="U25" s="61">
        <v>4.154766E-2</v>
      </c>
      <c r="V25" s="61">
        <v>0.303297918</v>
      </c>
      <c r="W25" s="61">
        <v>6.5807007745882967E-2</v>
      </c>
    </row>
    <row r="26" spans="1:23" x14ac:dyDescent="0.2">
      <c r="A26" s="64">
        <v>5</v>
      </c>
      <c r="B26" s="64">
        <v>1</v>
      </c>
      <c r="C26" s="64">
        <v>6</v>
      </c>
      <c r="D26" s="64" t="s">
        <v>23</v>
      </c>
      <c r="E26" s="61">
        <v>2.62</v>
      </c>
      <c r="F26" s="61">
        <v>0.8</v>
      </c>
      <c r="G26" s="61">
        <v>27.8</v>
      </c>
      <c r="H26" s="61">
        <v>5.4</v>
      </c>
      <c r="I26" s="61">
        <v>8.5</v>
      </c>
      <c r="J26" s="61">
        <v>1.08</v>
      </c>
      <c r="K26" s="61">
        <v>0.63</v>
      </c>
      <c r="L26" s="61">
        <v>16.5</v>
      </c>
      <c r="M26" s="61">
        <v>6.1</v>
      </c>
      <c r="N26" s="61">
        <v>9.5</v>
      </c>
      <c r="O26" s="61">
        <v>0.77</v>
      </c>
      <c r="P26" s="61">
        <v>0.54</v>
      </c>
      <c r="Q26" s="61">
        <v>8.1999999999999993</v>
      </c>
      <c r="R26" s="61">
        <v>3.7</v>
      </c>
      <c r="S26" s="61">
        <v>5.8</v>
      </c>
      <c r="T26" s="61">
        <v>0.32</v>
      </c>
      <c r="U26" s="61">
        <v>8.0424960000000004E-2</v>
      </c>
      <c r="V26" s="61">
        <v>0.76403712000000001</v>
      </c>
      <c r="W26" s="61">
        <v>0.19269050465309828</v>
      </c>
    </row>
    <row r="27" spans="1:23" x14ac:dyDescent="0.2">
      <c r="A27" s="64">
        <v>5</v>
      </c>
      <c r="B27" s="64">
        <v>1</v>
      </c>
      <c r="C27" s="64">
        <v>6</v>
      </c>
      <c r="D27" s="64" t="s">
        <v>23</v>
      </c>
      <c r="E27" s="61">
        <v>2.4900000000000002</v>
      </c>
      <c r="F27" s="61">
        <v>0.84</v>
      </c>
      <c r="G27" s="61">
        <v>26.7</v>
      </c>
      <c r="H27" s="61">
        <v>4.4000000000000004</v>
      </c>
      <c r="I27" s="61">
        <v>9</v>
      </c>
      <c r="J27" s="61">
        <v>1.28</v>
      </c>
      <c r="K27" s="61">
        <v>0.7</v>
      </c>
      <c r="L27" s="61">
        <v>14.4</v>
      </c>
      <c r="M27" s="61">
        <v>4.3</v>
      </c>
      <c r="N27" s="61">
        <v>7.9</v>
      </c>
      <c r="O27" s="63">
        <v>0.74</v>
      </c>
      <c r="P27" s="63">
        <v>0.53</v>
      </c>
      <c r="Q27" s="63">
        <v>8.4</v>
      </c>
      <c r="R27" s="63">
        <v>4</v>
      </c>
      <c r="S27" s="63">
        <v>6</v>
      </c>
      <c r="T27" s="61">
        <v>0.32</v>
      </c>
      <c r="U27" s="61">
        <v>8.0424960000000004E-2</v>
      </c>
      <c r="V27" s="61">
        <v>0.63535718400000007</v>
      </c>
      <c r="W27" s="61">
        <v>0.16023736702731334</v>
      </c>
    </row>
    <row r="28" spans="1:23" x14ac:dyDescent="0.2">
      <c r="A28" s="64">
        <v>5</v>
      </c>
      <c r="B28" s="64">
        <v>1</v>
      </c>
      <c r="C28" s="64">
        <v>6</v>
      </c>
      <c r="D28" s="64" t="s">
        <v>23</v>
      </c>
      <c r="E28" s="61">
        <v>2.36</v>
      </c>
      <c r="F28" s="61">
        <v>0.8</v>
      </c>
      <c r="G28" s="61">
        <v>21.8</v>
      </c>
      <c r="H28" s="61">
        <v>4.4000000000000004</v>
      </c>
      <c r="I28" s="61">
        <v>7.4</v>
      </c>
      <c r="J28" s="61">
        <v>1.27</v>
      </c>
      <c r="K28" s="61">
        <v>0.63</v>
      </c>
      <c r="L28" s="61">
        <v>17.5</v>
      </c>
      <c r="M28" s="61">
        <v>6.5</v>
      </c>
      <c r="N28" s="61">
        <v>8.6999999999999993</v>
      </c>
      <c r="O28" s="63">
        <v>0.73</v>
      </c>
      <c r="P28" s="63">
        <v>0.52</v>
      </c>
      <c r="Q28" s="63">
        <v>9.5</v>
      </c>
      <c r="R28" s="63">
        <v>4.5999999999999996</v>
      </c>
      <c r="S28" s="63">
        <v>6.7</v>
      </c>
      <c r="T28" s="61">
        <v>0.32</v>
      </c>
      <c r="U28" s="61">
        <v>8.0424960000000004E-2</v>
      </c>
      <c r="V28" s="61">
        <v>0.69969715199999993</v>
      </c>
      <c r="W28" s="61">
        <v>0.17646393584020578</v>
      </c>
    </row>
    <row r="29" spans="1:23" x14ac:dyDescent="0.2">
      <c r="A29" s="64">
        <v>5</v>
      </c>
      <c r="B29" s="64">
        <v>1</v>
      </c>
      <c r="C29" s="64">
        <v>6</v>
      </c>
      <c r="D29" s="64" t="s">
        <v>24</v>
      </c>
      <c r="E29" s="61">
        <v>1.91</v>
      </c>
      <c r="F29" s="61">
        <v>0.78</v>
      </c>
      <c r="G29" s="61">
        <v>19.399999999999999</v>
      </c>
      <c r="H29" s="61">
        <v>4.2</v>
      </c>
      <c r="I29" s="61">
        <v>8</v>
      </c>
      <c r="J29" s="61">
        <v>1.3</v>
      </c>
      <c r="K29" s="61">
        <v>0.68</v>
      </c>
      <c r="L29" s="61">
        <v>12.6</v>
      </c>
      <c r="M29" s="61">
        <v>4.0999999999999996</v>
      </c>
      <c r="N29" s="61">
        <v>6.6</v>
      </c>
      <c r="O29" s="61">
        <v>0.82</v>
      </c>
      <c r="P29" s="61">
        <v>0.54</v>
      </c>
      <c r="Q29" s="61">
        <v>10.199999999999999</v>
      </c>
      <c r="R29" s="61">
        <v>4.7</v>
      </c>
      <c r="S29" s="61">
        <v>6.7</v>
      </c>
      <c r="T29" s="61">
        <v>0.35</v>
      </c>
      <c r="U29" s="61">
        <v>9.6211499999999991E-2</v>
      </c>
      <c r="V29" s="61">
        <v>0.63499589999999995</v>
      </c>
      <c r="W29" s="61">
        <v>0.16014625104032684</v>
      </c>
    </row>
    <row r="30" spans="1:23" x14ac:dyDescent="0.2">
      <c r="A30" s="64">
        <v>5</v>
      </c>
      <c r="B30" s="64">
        <v>1</v>
      </c>
      <c r="C30" s="64">
        <v>6</v>
      </c>
      <c r="D30" s="64" t="s">
        <v>24</v>
      </c>
      <c r="E30" s="61">
        <v>1.88</v>
      </c>
      <c r="F30" s="61">
        <v>0.77</v>
      </c>
      <c r="G30" s="61">
        <v>20.2</v>
      </c>
      <c r="H30" s="61">
        <v>4.5999999999999996</v>
      </c>
      <c r="I30" s="61">
        <v>8.3000000000000007</v>
      </c>
      <c r="J30" s="61">
        <v>1.37</v>
      </c>
      <c r="K30" s="61">
        <v>0.63</v>
      </c>
      <c r="L30" s="61">
        <v>15.5</v>
      </c>
      <c r="M30" s="61">
        <v>5.7</v>
      </c>
      <c r="N30" s="61">
        <v>7.2</v>
      </c>
      <c r="O30" s="63">
        <v>0.67</v>
      </c>
      <c r="P30" s="63">
        <v>0.49</v>
      </c>
      <c r="Q30" s="63">
        <v>10.1</v>
      </c>
      <c r="R30" s="63">
        <v>5.2</v>
      </c>
      <c r="S30" s="63">
        <v>7.3</v>
      </c>
      <c r="T30" s="61">
        <v>0.35</v>
      </c>
      <c r="U30" s="61">
        <v>9.6211499999999991E-2</v>
      </c>
      <c r="V30" s="61">
        <v>0.69272279999999997</v>
      </c>
      <c r="W30" s="61">
        <v>0.17470500113490203</v>
      </c>
    </row>
    <row r="31" spans="1:23" x14ac:dyDescent="0.2">
      <c r="A31" s="64">
        <v>5</v>
      </c>
      <c r="B31" s="64">
        <v>1</v>
      </c>
      <c r="C31" s="64">
        <v>6</v>
      </c>
      <c r="D31" s="64" t="s">
        <v>24</v>
      </c>
      <c r="E31" s="61">
        <v>1.91</v>
      </c>
      <c r="F31" s="61">
        <v>0.74</v>
      </c>
      <c r="G31" s="61">
        <v>20.399999999999999</v>
      </c>
      <c r="H31" s="61">
        <v>5.3</v>
      </c>
      <c r="I31" s="61">
        <v>7.9</v>
      </c>
      <c r="J31" s="61">
        <v>1.29</v>
      </c>
      <c r="K31" s="61">
        <v>0.68</v>
      </c>
      <c r="L31" s="61">
        <v>16.899999999999999</v>
      </c>
      <c r="M31" s="61">
        <v>5.4</v>
      </c>
      <c r="N31" s="61">
        <v>8.8000000000000007</v>
      </c>
      <c r="O31" s="63">
        <v>0.86</v>
      </c>
      <c r="P31" s="63">
        <v>0.57999999999999996</v>
      </c>
      <c r="Q31" s="63">
        <v>11.7</v>
      </c>
      <c r="R31" s="63">
        <v>4.9000000000000004</v>
      </c>
      <c r="S31" s="63">
        <v>7.9</v>
      </c>
      <c r="T31" s="61">
        <v>0.35</v>
      </c>
      <c r="U31" s="61">
        <v>9.6211499999999991E-2</v>
      </c>
      <c r="V31" s="61">
        <v>0.8466612</v>
      </c>
      <c r="W31" s="61">
        <v>0.21352833472043581</v>
      </c>
    </row>
    <row r="32" spans="1:23" x14ac:dyDescent="0.2">
      <c r="A32" s="64">
        <v>6</v>
      </c>
      <c r="B32" s="64">
        <v>1</v>
      </c>
      <c r="C32" s="64">
        <v>18</v>
      </c>
      <c r="D32" s="64" t="s">
        <v>23</v>
      </c>
      <c r="E32" s="61">
        <v>2.42</v>
      </c>
      <c r="F32" s="61">
        <v>0.81</v>
      </c>
      <c r="G32" s="61">
        <v>28.3</v>
      </c>
      <c r="H32" s="61">
        <v>5.4</v>
      </c>
      <c r="I32" s="61">
        <v>9.4</v>
      </c>
      <c r="J32" s="61">
        <v>1.53</v>
      </c>
      <c r="K32" s="61">
        <v>0.69</v>
      </c>
      <c r="L32" s="61">
        <v>17.2</v>
      </c>
      <c r="M32" s="61">
        <v>5.3</v>
      </c>
      <c r="N32" s="61">
        <v>7.7</v>
      </c>
      <c r="O32" s="61">
        <v>1.2</v>
      </c>
      <c r="P32" s="61">
        <v>0.69</v>
      </c>
      <c r="Q32" s="61">
        <v>9.3000000000000007</v>
      </c>
      <c r="R32" s="61">
        <v>3</v>
      </c>
      <c r="S32" s="61">
        <v>5.5</v>
      </c>
      <c r="T32" s="64">
        <v>0.38</v>
      </c>
      <c r="U32" s="79">
        <v>0.11341176</v>
      </c>
      <c r="V32" s="61">
        <v>0.87327055200000003</v>
      </c>
      <c r="W32" s="61">
        <v>0.20084419319227231</v>
      </c>
    </row>
    <row r="33" spans="1:23" x14ac:dyDescent="0.2">
      <c r="A33" s="64">
        <v>6</v>
      </c>
      <c r="B33" s="64">
        <v>1</v>
      </c>
      <c r="C33" s="64">
        <v>18</v>
      </c>
      <c r="D33" s="64" t="s">
        <v>23</v>
      </c>
      <c r="E33" s="61">
        <v>2.82</v>
      </c>
      <c r="F33" s="61">
        <v>0.83</v>
      </c>
      <c r="G33" s="61">
        <v>29.3</v>
      </c>
      <c r="H33" s="61">
        <v>4.9000000000000004</v>
      </c>
      <c r="I33" s="61">
        <v>8.6999999999999993</v>
      </c>
      <c r="J33" s="61">
        <v>1.79</v>
      </c>
      <c r="K33" s="61">
        <v>0.7</v>
      </c>
      <c r="L33" s="61">
        <v>16.8</v>
      </c>
      <c r="M33" s="61">
        <v>5</v>
      </c>
      <c r="N33" s="61">
        <v>6.6</v>
      </c>
      <c r="O33" s="61">
        <v>1.31</v>
      </c>
      <c r="P33" s="61">
        <v>0.69</v>
      </c>
      <c r="Q33" s="61">
        <v>13</v>
      </c>
      <c r="R33" s="61">
        <v>4</v>
      </c>
      <c r="S33" s="61">
        <v>6.9</v>
      </c>
      <c r="T33" s="64">
        <v>0.38</v>
      </c>
      <c r="U33" s="79">
        <v>0.11341176</v>
      </c>
      <c r="V33" s="61">
        <v>0.748517616</v>
      </c>
      <c r="W33" s="61">
        <v>0.17215216559337626</v>
      </c>
    </row>
    <row r="34" spans="1:23" x14ac:dyDescent="0.2">
      <c r="A34" s="64">
        <v>6</v>
      </c>
      <c r="B34" s="64">
        <v>1</v>
      </c>
      <c r="C34" s="64">
        <v>18</v>
      </c>
      <c r="D34" s="64" t="s">
        <v>23</v>
      </c>
      <c r="E34" s="61">
        <v>2.93</v>
      </c>
      <c r="F34" s="61">
        <v>0.84</v>
      </c>
      <c r="G34" s="61">
        <v>26.6</v>
      </c>
      <c r="H34" s="61">
        <v>4.3</v>
      </c>
      <c r="I34" s="61">
        <v>7.6</v>
      </c>
      <c r="J34" s="61">
        <v>1.8</v>
      </c>
      <c r="K34" s="61">
        <v>0.71</v>
      </c>
      <c r="L34" s="61">
        <v>18.7</v>
      </c>
      <c r="M34" s="61">
        <v>5.3</v>
      </c>
      <c r="N34" s="61">
        <v>7.4</v>
      </c>
      <c r="O34" s="61">
        <v>1.27</v>
      </c>
      <c r="P34" s="61">
        <v>0.68</v>
      </c>
      <c r="Q34" s="61">
        <v>12.7</v>
      </c>
      <c r="R34" s="61">
        <v>4</v>
      </c>
      <c r="S34" s="61">
        <v>6.8</v>
      </c>
      <c r="T34" s="64">
        <v>0.38</v>
      </c>
      <c r="U34" s="79">
        <v>0.11341176</v>
      </c>
      <c r="V34" s="61">
        <v>0.83924702400000006</v>
      </c>
      <c r="W34" s="61">
        <v>0.19301909475620976</v>
      </c>
    </row>
    <row r="35" spans="1:23" x14ac:dyDescent="0.2">
      <c r="A35" s="64">
        <v>6</v>
      </c>
      <c r="B35" s="64">
        <v>1</v>
      </c>
      <c r="C35" s="64">
        <v>18</v>
      </c>
      <c r="D35" s="64" t="s">
        <v>24</v>
      </c>
      <c r="E35" s="61">
        <v>2.59</v>
      </c>
      <c r="F35" s="61">
        <v>0.82</v>
      </c>
      <c r="G35" s="61">
        <v>27.2</v>
      </c>
      <c r="H35" s="61">
        <v>4.9000000000000004</v>
      </c>
      <c r="I35" s="61">
        <v>8.6</v>
      </c>
      <c r="J35" s="61">
        <v>1.71</v>
      </c>
      <c r="K35" s="61">
        <v>0.71</v>
      </c>
      <c r="L35" s="61">
        <v>24.7</v>
      </c>
      <c r="M35" s="61">
        <v>7.3</v>
      </c>
      <c r="N35" s="61">
        <v>10.199999999999999</v>
      </c>
      <c r="O35" s="61">
        <v>1.05</v>
      </c>
      <c r="P35" s="61">
        <v>0.64</v>
      </c>
      <c r="Q35" s="61">
        <v>12</v>
      </c>
      <c r="R35" s="61">
        <v>4.3</v>
      </c>
      <c r="S35" s="61">
        <v>7.3</v>
      </c>
      <c r="T35" s="64">
        <v>0.35</v>
      </c>
      <c r="U35" s="79">
        <v>9.6211499999999991E-2</v>
      </c>
      <c r="V35" s="61">
        <v>0.98135729999999988</v>
      </c>
      <c r="W35" s="61">
        <v>0.22570315087396503</v>
      </c>
    </row>
    <row r="36" spans="1:23" x14ac:dyDescent="0.2">
      <c r="A36" s="64">
        <v>6</v>
      </c>
      <c r="B36" s="64">
        <v>1</v>
      </c>
      <c r="C36" s="64">
        <v>18</v>
      </c>
      <c r="D36" s="64" t="s">
        <v>24</v>
      </c>
      <c r="E36" s="61">
        <v>2.0699999999999998</v>
      </c>
      <c r="F36" s="61">
        <v>0.76</v>
      </c>
      <c r="G36" s="61">
        <v>26.6</v>
      </c>
      <c r="H36" s="61">
        <v>6.5</v>
      </c>
      <c r="I36" s="61">
        <v>9.6999999999999993</v>
      </c>
      <c r="J36" s="61">
        <v>1.72</v>
      </c>
      <c r="K36" s="61">
        <v>0.69</v>
      </c>
      <c r="L36" s="61">
        <v>25.4</v>
      </c>
      <c r="M36" s="61">
        <v>8</v>
      </c>
      <c r="N36" s="61">
        <v>10.1</v>
      </c>
      <c r="O36" s="61">
        <v>1.1000000000000001</v>
      </c>
      <c r="P36" s="61">
        <v>0.67</v>
      </c>
      <c r="Q36" s="61">
        <v>13</v>
      </c>
      <c r="R36" s="61">
        <v>4.3</v>
      </c>
      <c r="S36" s="61">
        <v>7.8</v>
      </c>
      <c r="T36" s="64">
        <v>0.35</v>
      </c>
      <c r="U36" s="79">
        <v>9.6211499999999991E-2</v>
      </c>
      <c r="V36" s="61">
        <v>0.97173614999999991</v>
      </c>
      <c r="W36" s="61">
        <v>0.22349037488500456</v>
      </c>
    </row>
    <row r="37" spans="1:23" x14ac:dyDescent="0.2">
      <c r="A37" s="64">
        <v>6</v>
      </c>
      <c r="B37" s="64">
        <v>1</v>
      </c>
      <c r="C37" s="64">
        <v>18</v>
      </c>
      <c r="D37" s="64" t="s">
        <v>24</v>
      </c>
      <c r="E37" s="61">
        <v>2.4300000000000002</v>
      </c>
      <c r="F37" s="61">
        <v>0.8</v>
      </c>
      <c r="G37" s="61">
        <v>27.7</v>
      </c>
      <c r="H37" s="61">
        <v>5.4</v>
      </c>
      <c r="I37" s="61">
        <v>9.1999999999999993</v>
      </c>
      <c r="J37" s="61">
        <v>1.91</v>
      </c>
      <c r="K37" s="61">
        <v>0.78</v>
      </c>
      <c r="L37" s="61">
        <v>26.9</v>
      </c>
      <c r="M37" s="61">
        <v>5.8</v>
      </c>
      <c r="N37" s="61">
        <v>11</v>
      </c>
      <c r="O37" s="61">
        <v>1.17</v>
      </c>
      <c r="P37" s="61">
        <v>0.72</v>
      </c>
      <c r="Q37" s="61">
        <v>11.1</v>
      </c>
      <c r="R37" s="61">
        <v>3.1</v>
      </c>
      <c r="S37" s="61">
        <v>6.8</v>
      </c>
      <c r="T37" s="64">
        <v>0.35</v>
      </c>
      <c r="U37" s="79">
        <v>9.6211499999999991E-2</v>
      </c>
      <c r="V37" s="61">
        <v>1.0583264999999999</v>
      </c>
      <c r="W37" s="61">
        <v>0.24340535878564856</v>
      </c>
    </row>
    <row r="38" spans="1:23" x14ac:dyDescent="0.2">
      <c r="A38" s="64">
        <v>7</v>
      </c>
      <c r="B38" s="64">
        <v>1</v>
      </c>
      <c r="C38" s="64">
        <v>18</v>
      </c>
      <c r="D38" s="64" t="s">
        <v>23</v>
      </c>
      <c r="E38" s="61">
        <v>2.75</v>
      </c>
      <c r="F38" s="61">
        <v>0.87</v>
      </c>
      <c r="G38" s="61">
        <v>40.5</v>
      </c>
      <c r="H38" s="61">
        <v>5.2</v>
      </c>
      <c r="I38" s="61">
        <v>12.8</v>
      </c>
      <c r="J38" s="61">
        <v>2.39</v>
      </c>
      <c r="K38" s="61">
        <v>0.81</v>
      </c>
      <c r="L38" s="61">
        <v>20.399999999999999</v>
      </c>
      <c r="M38" s="61">
        <v>3.9</v>
      </c>
      <c r="N38" s="61">
        <v>6.9</v>
      </c>
      <c r="O38" s="61">
        <v>1.2</v>
      </c>
      <c r="P38" s="61">
        <v>0.65</v>
      </c>
      <c r="Q38" s="61">
        <v>15</v>
      </c>
      <c r="R38" s="61">
        <v>5.3</v>
      </c>
      <c r="S38" s="61">
        <v>8.1</v>
      </c>
      <c r="T38" s="61">
        <v>0.33</v>
      </c>
      <c r="U38" s="61">
        <v>8.5530060000000005E-2</v>
      </c>
      <c r="V38" s="61">
        <v>0.5901574140000001</v>
      </c>
      <c r="W38" s="61">
        <v>0.13362558904109592</v>
      </c>
    </row>
    <row r="39" spans="1:23" x14ac:dyDescent="0.2">
      <c r="A39" s="64">
        <v>7</v>
      </c>
      <c r="B39" s="64">
        <v>1</v>
      </c>
      <c r="C39" s="64">
        <v>18</v>
      </c>
      <c r="D39" s="64" t="s">
        <v>23</v>
      </c>
      <c r="E39" s="61">
        <v>2.65</v>
      </c>
      <c r="F39" s="61">
        <v>0.88</v>
      </c>
      <c r="G39" s="61">
        <v>38.200000000000003</v>
      </c>
      <c r="H39" s="61">
        <v>4.5</v>
      </c>
      <c r="I39" s="61">
        <v>12.7</v>
      </c>
      <c r="J39" s="61">
        <v>1.95</v>
      </c>
      <c r="K39" s="61">
        <v>0.78</v>
      </c>
      <c r="L39" s="61">
        <v>19.899999999999999</v>
      </c>
      <c r="M39" s="61">
        <v>4.4000000000000004</v>
      </c>
      <c r="N39" s="61">
        <v>8</v>
      </c>
      <c r="O39" s="61">
        <v>0.86</v>
      </c>
      <c r="P39" s="61">
        <v>0.56000000000000005</v>
      </c>
      <c r="Q39" s="61">
        <v>18.100000000000001</v>
      </c>
      <c r="R39" s="61">
        <v>7.9</v>
      </c>
      <c r="S39" s="61">
        <v>11.8</v>
      </c>
      <c r="T39" s="61">
        <v>0.33</v>
      </c>
      <c r="U39" s="61">
        <v>8.5530060000000005E-2</v>
      </c>
      <c r="V39" s="61">
        <v>0.68424048000000004</v>
      </c>
      <c r="W39" s="61">
        <v>0.15492821917808219</v>
      </c>
    </row>
    <row r="40" spans="1:23" x14ac:dyDescent="0.2">
      <c r="A40" s="64">
        <v>7</v>
      </c>
      <c r="B40" s="64">
        <v>1</v>
      </c>
      <c r="C40" s="64">
        <v>18</v>
      </c>
      <c r="D40" s="64" t="s">
        <v>23</v>
      </c>
      <c r="E40" s="61">
        <v>2.92</v>
      </c>
      <c r="F40" s="61">
        <v>0.88</v>
      </c>
      <c r="G40" s="61">
        <v>45</v>
      </c>
      <c r="H40" s="61">
        <v>5.2</v>
      </c>
      <c r="I40" s="61">
        <v>13.6</v>
      </c>
      <c r="J40" s="61">
        <v>2.5099999999999998</v>
      </c>
      <c r="K40" s="61">
        <v>0.85</v>
      </c>
      <c r="L40" s="61">
        <v>18.899999999999999</v>
      </c>
      <c r="M40" s="61">
        <v>2.9</v>
      </c>
      <c r="N40" s="61">
        <v>6.4</v>
      </c>
      <c r="O40" s="61">
        <v>0.87</v>
      </c>
      <c r="P40" s="61">
        <v>0.57999999999999996</v>
      </c>
      <c r="Q40" s="61">
        <v>16.8</v>
      </c>
      <c r="R40" s="61">
        <v>7.1</v>
      </c>
      <c r="S40" s="61">
        <v>11.2</v>
      </c>
      <c r="T40" s="61">
        <v>0.33</v>
      </c>
      <c r="U40" s="61">
        <v>8.5530060000000005E-2</v>
      </c>
      <c r="V40" s="61">
        <v>0.54739238400000001</v>
      </c>
      <c r="W40" s="61">
        <v>0.12394257534246576</v>
      </c>
    </row>
    <row r="41" spans="1:23" x14ac:dyDescent="0.2">
      <c r="A41" s="64">
        <v>7</v>
      </c>
      <c r="B41" s="64">
        <v>1</v>
      </c>
      <c r="C41" s="64">
        <v>18</v>
      </c>
      <c r="D41" s="64" t="s">
        <v>24</v>
      </c>
      <c r="E41" s="61">
        <v>2.2999999999999998</v>
      </c>
      <c r="F41" s="61">
        <v>0.84</v>
      </c>
      <c r="G41" s="61">
        <v>15.8</v>
      </c>
      <c r="H41" s="61">
        <v>2.5</v>
      </c>
      <c r="I41" s="61">
        <v>5.8</v>
      </c>
      <c r="J41" s="61">
        <v>1.98</v>
      </c>
      <c r="K41" s="61">
        <v>0.8</v>
      </c>
      <c r="L41" s="61">
        <v>24.3</v>
      </c>
      <c r="M41" s="61">
        <v>4.9000000000000004</v>
      </c>
      <c r="N41" s="61">
        <v>9.8000000000000007</v>
      </c>
      <c r="O41" s="61">
        <v>1.01</v>
      </c>
      <c r="P41" s="61">
        <v>0.59</v>
      </c>
      <c r="Q41" s="61">
        <v>8.5</v>
      </c>
      <c r="R41" s="61">
        <v>3.5</v>
      </c>
      <c r="S41" s="61">
        <v>4.9000000000000004</v>
      </c>
      <c r="T41" s="61">
        <v>0.31</v>
      </c>
      <c r="U41" s="61">
        <v>7.5476940000000006E-2</v>
      </c>
      <c r="V41" s="61">
        <v>0.73967401200000016</v>
      </c>
      <c r="W41" s="61">
        <v>0.16747968119551684</v>
      </c>
    </row>
    <row r="42" spans="1:23" x14ac:dyDescent="0.2">
      <c r="A42" s="64">
        <v>7</v>
      </c>
      <c r="B42" s="64">
        <v>1</v>
      </c>
      <c r="C42" s="64">
        <v>18</v>
      </c>
      <c r="D42" s="64" t="s">
        <v>24</v>
      </c>
      <c r="E42" s="61">
        <v>2.67</v>
      </c>
      <c r="F42" s="61">
        <v>0.85</v>
      </c>
      <c r="G42" s="61">
        <v>17.100000000000001</v>
      </c>
      <c r="H42" s="61">
        <v>2.5</v>
      </c>
      <c r="I42" s="61">
        <v>5.5</v>
      </c>
      <c r="J42" s="61">
        <v>1.98</v>
      </c>
      <c r="K42" s="61">
        <v>0.82</v>
      </c>
      <c r="L42" s="61">
        <v>23.8</v>
      </c>
      <c r="M42" s="61">
        <v>4.4000000000000004</v>
      </c>
      <c r="N42" s="61">
        <v>9.8000000000000007</v>
      </c>
      <c r="O42" s="61">
        <v>1</v>
      </c>
      <c r="P42" s="61">
        <v>0.59</v>
      </c>
      <c r="Q42" s="61">
        <v>7.9</v>
      </c>
      <c r="R42" s="61">
        <v>3.2</v>
      </c>
      <c r="S42" s="61">
        <v>4.7</v>
      </c>
      <c r="T42" s="61">
        <v>0.31</v>
      </c>
      <c r="U42" s="61">
        <v>7.5476940000000006E-2</v>
      </c>
      <c r="V42" s="61">
        <v>0.73967401200000016</v>
      </c>
      <c r="W42" s="61">
        <v>0.16747968119551684</v>
      </c>
    </row>
    <row r="43" spans="1:23" x14ac:dyDescent="0.2">
      <c r="A43" s="64">
        <v>7</v>
      </c>
      <c r="B43" s="64">
        <v>1</v>
      </c>
      <c r="C43" s="64">
        <v>18</v>
      </c>
      <c r="D43" s="64" t="s">
        <v>24</v>
      </c>
      <c r="E43" s="61">
        <v>2.72</v>
      </c>
      <c r="F43" s="61">
        <v>0.88</v>
      </c>
      <c r="G43" s="61">
        <v>17.5</v>
      </c>
      <c r="H43" s="61">
        <v>2.1</v>
      </c>
      <c r="I43" s="61">
        <v>5.7</v>
      </c>
      <c r="J43" s="61">
        <v>2.11</v>
      </c>
      <c r="K43" s="61">
        <v>0.85</v>
      </c>
      <c r="L43" s="61">
        <v>26.2</v>
      </c>
      <c r="M43" s="61">
        <v>3.9</v>
      </c>
      <c r="N43" s="61">
        <v>10.6</v>
      </c>
      <c r="O43" s="61">
        <v>1.04</v>
      </c>
      <c r="P43" s="61">
        <v>0.64</v>
      </c>
      <c r="Q43" s="61">
        <v>8.1999999999999993</v>
      </c>
      <c r="R43" s="61">
        <v>2.9</v>
      </c>
      <c r="S43" s="61">
        <v>5.0999999999999996</v>
      </c>
      <c r="T43" s="61">
        <v>0.31</v>
      </c>
      <c r="U43" s="61">
        <v>7.5476940000000006E-2</v>
      </c>
      <c r="V43" s="61">
        <v>0.800055564</v>
      </c>
      <c r="W43" s="61">
        <v>0.18115149190535493</v>
      </c>
    </row>
    <row r="44" spans="1:23" s="6" customFormat="1" x14ac:dyDescent="0.2">
      <c r="A44" s="64">
        <v>8</v>
      </c>
      <c r="B44" s="64">
        <v>2</v>
      </c>
      <c r="C44" s="64">
        <v>15</v>
      </c>
      <c r="D44" s="64" t="s">
        <v>24</v>
      </c>
      <c r="E44" s="61">
        <v>1.58</v>
      </c>
      <c r="F44" s="61">
        <v>0.71</v>
      </c>
      <c r="G44" s="61">
        <v>35.9</v>
      </c>
      <c r="H44" s="61">
        <v>10.5</v>
      </c>
      <c r="I44" s="61">
        <v>16.100000000000001</v>
      </c>
      <c r="J44" s="61">
        <v>1.1499999999999999</v>
      </c>
      <c r="K44" s="61">
        <v>0.67</v>
      </c>
      <c r="L44" s="61">
        <v>12.7</v>
      </c>
      <c r="M44" s="61">
        <v>4.2</v>
      </c>
      <c r="N44" s="61">
        <v>7.3</v>
      </c>
      <c r="O44" s="61">
        <v>0.65</v>
      </c>
      <c r="P44" s="61">
        <v>0.49</v>
      </c>
      <c r="Q44" s="61">
        <v>8.6</v>
      </c>
      <c r="R44" s="61">
        <v>4.4000000000000004</v>
      </c>
      <c r="S44" s="61">
        <v>6.4</v>
      </c>
      <c r="T44" s="61">
        <v>0.34</v>
      </c>
      <c r="U44" s="61">
        <v>9.079224000000001E-2</v>
      </c>
      <c r="V44" s="61">
        <v>0.66278335200000005</v>
      </c>
      <c r="W44" s="61">
        <v>0.35668030997739752</v>
      </c>
    </row>
    <row r="45" spans="1:23" s="6" customFormat="1" x14ac:dyDescent="0.2">
      <c r="A45" s="64">
        <v>8</v>
      </c>
      <c r="B45" s="64">
        <v>2</v>
      </c>
      <c r="C45" s="64">
        <v>15</v>
      </c>
      <c r="D45" s="64" t="s">
        <v>24</v>
      </c>
      <c r="E45" s="61">
        <v>1.68</v>
      </c>
      <c r="F45" s="61">
        <v>0.71</v>
      </c>
      <c r="G45" s="61">
        <v>22.9</v>
      </c>
      <c r="H45" s="61">
        <v>6.5</v>
      </c>
      <c r="I45" s="61">
        <v>9.6999999999999993</v>
      </c>
      <c r="J45" s="61">
        <v>1.03</v>
      </c>
      <c r="K45" s="61">
        <v>0.63</v>
      </c>
      <c r="L45" s="61">
        <v>13.2</v>
      </c>
      <c r="M45" s="61">
        <v>4.9000000000000004</v>
      </c>
      <c r="N45" s="61">
        <v>8</v>
      </c>
      <c r="O45" s="61">
        <v>0.56000000000000005</v>
      </c>
      <c r="P45" s="61">
        <v>0.46</v>
      </c>
      <c r="Q45" s="61">
        <v>8.6</v>
      </c>
      <c r="R45" s="61">
        <v>4.5999999999999996</v>
      </c>
      <c r="S45" s="61">
        <v>7.1</v>
      </c>
      <c r="T45" s="61">
        <v>0.34</v>
      </c>
      <c r="U45" s="61">
        <v>9.079224000000001E-2</v>
      </c>
      <c r="V45" s="61">
        <v>0.72633792000000008</v>
      </c>
      <c r="W45" s="61">
        <v>0.39088253148207946</v>
      </c>
    </row>
    <row r="46" spans="1:23" s="6" customFormat="1" x14ac:dyDescent="0.2">
      <c r="A46" s="64">
        <v>8</v>
      </c>
      <c r="B46" s="64">
        <v>2</v>
      </c>
      <c r="C46" s="64">
        <v>15</v>
      </c>
      <c r="D46" s="64" t="s">
        <v>24</v>
      </c>
      <c r="E46" s="61">
        <v>1.51</v>
      </c>
      <c r="F46" s="61">
        <v>0.71</v>
      </c>
      <c r="G46" s="61">
        <v>24.3</v>
      </c>
      <c r="H46" s="61">
        <v>7</v>
      </c>
      <c r="I46" s="61">
        <v>11.4</v>
      </c>
      <c r="J46" s="61">
        <v>1.1499999999999999</v>
      </c>
      <c r="K46" s="61">
        <v>0.63</v>
      </c>
      <c r="L46" s="61">
        <v>19.3</v>
      </c>
      <c r="M46" s="61">
        <v>7.2</v>
      </c>
      <c r="N46" s="61">
        <v>10.5</v>
      </c>
      <c r="O46" s="61">
        <v>0.76</v>
      </c>
      <c r="P46" s="61">
        <v>0.57999999999999996</v>
      </c>
      <c r="Q46" s="61">
        <v>8.1999999999999993</v>
      </c>
      <c r="R46" s="61">
        <v>3.5</v>
      </c>
      <c r="S46" s="61">
        <v>6.2</v>
      </c>
      <c r="T46" s="61">
        <v>0.34</v>
      </c>
      <c r="U46" s="61">
        <v>9.079224000000001E-2</v>
      </c>
      <c r="V46" s="61">
        <v>0.95331852000000006</v>
      </c>
      <c r="W46" s="61">
        <v>0.51303332257022927</v>
      </c>
    </row>
    <row r="47" spans="1:23" s="6" customFormat="1" x14ac:dyDescent="0.2">
      <c r="A47" s="64">
        <v>9</v>
      </c>
      <c r="B47" s="64">
        <v>2</v>
      </c>
      <c r="C47" s="80">
        <v>14</v>
      </c>
      <c r="D47" s="64" t="s">
        <v>23</v>
      </c>
      <c r="E47" s="61">
        <v>4.1249999999999991</v>
      </c>
      <c r="F47" s="61">
        <v>0.90749999999999997</v>
      </c>
      <c r="G47" s="61">
        <v>40</v>
      </c>
      <c r="H47" s="61">
        <v>3.7</v>
      </c>
      <c r="I47" s="61">
        <v>8.8000000000000007</v>
      </c>
      <c r="J47" s="61">
        <v>3.2</v>
      </c>
      <c r="K47" s="61">
        <v>0.82285714285714284</v>
      </c>
      <c r="L47" s="61">
        <v>17.5</v>
      </c>
      <c r="M47" s="61">
        <v>3.1</v>
      </c>
      <c r="N47" s="61">
        <v>4.5</v>
      </c>
      <c r="O47" s="61">
        <v>1.07</v>
      </c>
      <c r="P47" s="61">
        <v>0.65</v>
      </c>
      <c r="Q47" s="61">
        <v>10.1</v>
      </c>
      <c r="R47" s="61">
        <v>3.6</v>
      </c>
      <c r="S47" s="61">
        <v>6.1</v>
      </c>
      <c r="T47" s="61">
        <v>0.16</v>
      </c>
      <c r="U47" s="61">
        <v>2.0106240000000001E-2</v>
      </c>
      <c r="V47" s="61">
        <v>9.0478080000000002E-2</v>
      </c>
      <c r="W47" s="61">
        <v>6.4882093940480459E-2</v>
      </c>
    </row>
    <row r="48" spans="1:23" s="6" customFormat="1" x14ac:dyDescent="0.2">
      <c r="A48" s="64">
        <v>9</v>
      </c>
      <c r="B48" s="64">
        <v>2</v>
      </c>
      <c r="C48" s="80">
        <v>14</v>
      </c>
      <c r="D48" s="64" t="s">
        <v>23</v>
      </c>
      <c r="E48" s="61">
        <v>4.4520547945205484</v>
      </c>
      <c r="F48" s="61">
        <v>0.9129213483146067</v>
      </c>
      <c r="G48" s="61">
        <v>35.6</v>
      </c>
      <c r="H48" s="61">
        <v>3.1</v>
      </c>
      <c r="I48" s="61">
        <v>7.3</v>
      </c>
      <c r="J48" s="61">
        <v>3.4999999999999996</v>
      </c>
      <c r="K48" s="61">
        <v>0.8647058823529411</v>
      </c>
      <c r="L48" s="61">
        <v>17</v>
      </c>
      <c r="M48" s="61">
        <v>2.2999999999999998</v>
      </c>
      <c r="N48" s="61">
        <v>4.2</v>
      </c>
      <c r="O48" s="61">
        <v>1.1499999999999999</v>
      </c>
      <c r="P48" s="61">
        <v>0.64</v>
      </c>
      <c r="Q48" s="61">
        <v>9</v>
      </c>
      <c r="R48" s="61">
        <v>3.3</v>
      </c>
      <c r="S48" s="61">
        <v>5</v>
      </c>
      <c r="T48" s="61">
        <v>0.16</v>
      </c>
      <c r="U48" s="61">
        <v>2.0106240000000001E-2</v>
      </c>
      <c r="V48" s="61">
        <v>8.4446208000000009E-2</v>
      </c>
      <c r="W48" s="61">
        <v>6.0556621011115114E-2</v>
      </c>
    </row>
    <row r="49" spans="1:23" s="6" customFormat="1" x14ac:dyDescent="0.2">
      <c r="A49" s="64">
        <v>9</v>
      </c>
      <c r="B49" s="64">
        <v>2</v>
      </c>
      <c r="C49" s="80">
        <v>14</v>
      </c>
      <c r="D49" s="64" t="s">
        <v>23</v>
      </c>
      <c r="E49" s="61">
        <v>2.9272727272727268</v>
      </c>
      <c r="F49" s="61">
        <v>0.77033492822966498</v>
      </c>
      <c r="G49" s="61">
        <v>20.9</v>
      </c>
      <c r="H49" s="61">
        <v>4.8</v>
      </c>
      <c r="I49" s="61">
        <v>5.5</v>
      </c>
      <c r="J49" s="61">
        <v>2.2702702702702702</v>
      </c>
      <c r="K49" s="61">
        <v>0.70000000000000007</v>
      </c>
      <c r="L49" s="61">
        <v>12</v>
      </c>
      <c r="M49" s="61">
        <v>3.6</v>
      </c>
      <c r="N49" s="61">
        <v>3.7</v>
      </c>
      <c r="O49" s="61">
        <v>1.1200000000000001</v>
      </c>
      <c r="P49" s="61">
        <v>0.64</v>
      </c>
      <c r="Q49" s="61">
        <v>9.8000000000000007</v>
      </c>
      <c r="R49" s="61">
        <v>3.6</v>
      </c>
      <c r="S49" s="61">
        <v>5.6</v>
      </c>
      <c r="T49" s="61">
        <v>0.16</v>
      </c>
      <c r="U49" s="61">
        <v>2.0106240000000001E-2</v>
      </c>
      <c r="V49" s="61">
        <v>7.439308800000001E-2</v>
      </c>
      <c r="W49" s="61">
        <v>5.3347499462172834E-2</v>
      </c>
    </row>
    <row r="50" spans="1:23" s="6" customFormat="1" x14ac:dyDescent="0.2">
      <c r="A50" s="64">
        <v>9</v>
      </c>
      <c r="B50" s="64">
        <v>2</v>
      </c>
      <c r="C50" s="80">
        <v>14</v>
      </c>
      <c r="D50" s="64" t="s">
        <v>24</v>
      </c>
      <c r="E50" s="61">
        <v>2.8214285714285716</v>
      </c>
      <c r="F50" s="61">
        <v>0.75238095238095237</v>
      </c>
      <c r="G50" s="61">
        <v>21</v>
      </c>
      <c r="H50" s="61">
        <v>5.2</v>
      </c>
      <c r="I50" s="61">
        <v>5.6</v>
      </c>
      <c r="J50" s="61">
        <v>3.064516129032258</v>
      </c>
      <c r="K50" s="61">
        <v>0.7421875</v>
      </c>
      <c r="L50" s="61">
        <v>12.8</v>
      </c>
      <c r="M50" s="61">
        <v>3.3</v>
      </c>
      <c r="N50" s="61">
        <v>3.1</v>
      </c>
      <c r="O50" s="61">
        <v>1.04</v>
      </c>
      <c r="P50" s="61">
        <v>0.66</v>
      </c>
      <c r="Q50" s="61">
        <v>9.6999999999999993</v>
      </c>
      <c r="R50" s="61">
        <v>3.3</v>
      </c>
      <c r="S50" s="61">
        <v>6.1</v>
      </c>
      <c r="T50" s="61">
        <v>0.16</v>
      </c>
      <c r="U50" s="61">
        <v>2.0106240000000001E-2</v>
      </c>
      <c r="V50" s="61">
        <v>6.2329344000000002E-2</v>
      </c>
      <c r="W50" s="61">
        <v>4.4696553603442095E-2</v>
      </c>
    </row>
    <row r="51" spans="1:23" s="6" customFormat="1" x14ac:dyDescent="0.2">
      <c r="A51" s="64">
        <v>9</v>
      </c>
      <c r="B51" s="64">
        <v>2</v>
      </c>
      <c r="C51" s="80">
        <v>14</v>
      </c>
      <c r="D51" s="64" t="s">
        <v>24</v>
      </c>
      <c r="E51" s="61">
        <v>4.279069767441861</v>
      </c>
      <c r="F51" s="61">
        <v>0.88461538461538469</v>
      </c>
      <c r="G51" s="61">
        <v>20.8</v>
      </c>
      <c r="H51" s="61">
        <v>2.4</v>
      </c>
      <c r="I51" s="61">
        <v>4.3</v>
      </c>
      <c r="J51" s="61">
        <v>2.8787878787878789</v>
      </c>
      <c r="K51" s="61">
        <v>0.7661290322580645</v>
      </c>
      <c r="L51" s="61">
        <v>12.4</v>
      </c>
      <c r="M51" s="61">
        <v>2.9</v>
      </c>
      <c r="N51" s="61">
        <v>3.3</v>
      </c>
      <c r="O51" s="61">
        <v>1.1599999999999999</v>
      </c>
      <c r="P51" s="61">
        <v>0.72</v>
      </c>
      <c r="Q51" s="61">
        <v>8.4</v>
      </c>
      <c r="R51" s="61">
        <v>2.2999999999999998</v>
      </c>
      <c r="S51" s="61">
        <v>5.2</v>
      </c>
      <c r="T51" s="61">
        <v>0.16</v>
      </c>
      <c r="U51" s="61">
        <v>2.0106240000000001E-2</v>
      </c>
      <c r="V51" s="61">
        <v>6.6350592E-2</v>
      </c>
      <c r="W51" s="61">
        <v>4.7580202223019008E-2</v>
      </c>
    </row>
    <row r="52" spans="1:23" s="6" customFormat="1" x14ac:dyDescent="0.2">
      <c r="A52" s="64">
        <v>9</v>
      </c>
      <c r="B52" s="64">
        <v>2</v>
      </c>
      <c r="C52" s="80">
        <v>14</v>
      </c>
      <c r="D52" s="64" t="s">
        <v>24</v>
      </c>
      <c r="E52" s="61">
        <v>3.9777777777777783</v>
      </c>
      <c r="F52" s="61">
        <v>0.86057692307692313</v>
      </c>
      <c r="G52" s="61">
        <v>20.8</v>
      </c>
      <c r="H52" s="61">
        <v>2.9</v>
      </c>
      <c r="I52" s="61">
        <v>4.5</v>
      </c>
      <c r="J52" s="61">
        <v>2.1800000000000002</v>
      </c>
      <c r="K52" s="61">
        <v>0.76</v>
      </c>
      <c r="L52" s="61">
        <v>12.6</v>
      </c>
      <c r="M52" s="61">
        <v>3.1</v>
      </c>
      <c r="N52" s="61">
        <v>4.4000000000000004</v>
      </c>
      <c r="O52" s="61">
        <v>1.25</v>
      </c>
      <c r="P52" s="61">
        <v>0.74</v>
      </c>
      <c r="Q52" s="61">
        <v>7.7</v>
      </c>
      <c r="R52" s="61">
        <v>2</v>
      </c>
      <c r="S52" s="61">
        <v>4.5999999999999996</v>
      </c>
      <c r="T52" s="61">
        <v>0.16</v>
      </c>
      <c r="U52" s="61">
        <v>2.0106240000000001E-2</v>
      </c>
      <c r="V52" s="61">
        <v>8.8467456000000014E-2</v>
      </c>
      <c r="W52" s="61">
        <v>6.344026963069202E-2</v>
      </c>
    </row>
    <row r="53" spans="1:23" s="6" customFormat="1" x14ac:dyDescent="0.2">
      <c r="A53" s="64">
        <v>10</v>
      </c>
      <c r="B53" s="64">
        <v>2</v>
      </c>
      <c r="C53" s="64">
        <v>14</v>
      </c>
      <c r="D53" s="64" t="s">
        <v>23</v>
      </c>
      <c r="E53" s="61">
        <v>2.65</v>
      </c>
      <c r="F53" s="61">
        <v>0.88</v>
      </c>
      <c r="G53" s="61">
        <v>23.9</v>
      </c>
      <c r="H53" s="61">
        <v>2.9</v>
      </c>
      <c r="I53" s="61">
        <v>7.9</v>
      </c>
      <c r="J53" s="61">
        <v>1.49</v>
      </c>
      <c r="K53" s="61">
        <v>0.77</v>
      </c>
      <c r="L53" s="61">
        <v>15.1</v>
      </c>
      <c r="M53" s="61">
        <v>4.3</v>
      </c>
      <c r="N53" s="61">
        <v>7.3</v>
      </c>
      <c r="O53" s="61">
        <v>0.65</v>
      </c>
      <c r="P53" s="61">
        <v>0.46</v>
      </c>
      <c r="Q53" s="61">
        <v>7.6</v>
      </c>
      <c r="R53" s="61">
        <v>4.0999999999999996</v>
      </c>
      <c r="S53" s="61">
        <v>5.3</v>
      </c>
      <c r="T53" s="61">
        <v>0.31</v>
      </c>
      <c r="U53" s="61">
        <v>7.5476940000000006E-2</v>
      </c>
      <c r="V53" s="61">
        <v>0.55098166199999998</v>
      </c>
      <c r="W53" s="61">
        <v>0.16444268548916613</v>
      </c>
    </row>
    <row r="54" spans="1:23" s="6" customFormat="1" x14ac:dyDescent="0.2">
      <c r="A54" s="64">
        <v>10</v>
      </c>
      <c r="B54" s="64">
        <v>2</v>
      </c>
      <c r="C54" s="64">
        <v>14</v>
      </c>
      <c r="D54" s="64" t="s">
        <v>23</v>
      </c>
      <c r="E54" s="61">
        <v>2.62</v>
      </c>
      <c r="F54" s="61">
        <v>0.84</v>
      </c>
      <c r="G54" s="61">
        <v>26.2</v>
      </c>
      <c r="H54" s="61">
        <v>4.0999999999999996</v>
      </c>
      <c r="I54" s="61">
        <v>8.5</v>
      </c>
      <c r="J54" s="61">
        <v>1.91</v>
      </c>
      <c r="K54" s="61">
        <v>0.77</v>
      </c>
      <c r="L54" s="61">
        <v>15.9</v>
      </c>
      <c r="M54" s="61">
        <v>3.6</v>
      </c>
      <c r="N54" s="61">
        <v>6.4</v>
      </c>
      <c r="O54" s="63">
        <v>0.64</v>
      </c>
      <c r="P54" s="63">
        <v>0.5</v>
      </c>
      <c r="Q54" s="63">
        <v>7.4</v>
      </c>
      <c r="R54" s="63">
        <v>3.7</v>
      </c>
      <c r="S54" s="63">
        <v>5.7</v>
      </c>
      <c r="T54" s="61">
        <v>0.31</v>
      </c>
      <c r="U54" s="61">
        <v>7.5476940000000006E-2</v>
      </c>
      <c r="V54" s="61">
        <v>0.48305241600000004</v>
      </c>
      <c r="W54" s="61">
        <v>0.14416892974392648</v>
      </c>
    </row>
    <row r="55" spans="1:23" s="6" customFormat="1" x14ac:dyDescent="0.2">
      <c r="A55" s="64">
        <v>10</v>
      </c>
      <c r="B55" s="64">
        <v>2</v>
      </c>
      <c r="C55" s="64">
        <v>14</v>
      </c>
      <c r="D55" s="64" t="s">
        <v>23</v>
      </c>
      <c r="E55" s="61">
        <v>2.87</v>
      </c>
      <c r="F55" s="61">
        <v>0.87</v>
      </c>
      <c r="G55" s="61">
        <v>26.8</v>
      </c>
      <c r="H55" s="61">
        <v>3.5</v>
      </c>
      <c r="I55" s="61">
        <v>8.1</v>
      </c>
      <c r="J55" s="61">
        <v>1.98</v>
      </c>
      <c r="K55" s="61">
        <v>0.77</v>
      </c>
      <c r="L55" s="61">
        <v>14.4</v>
      </c>
      <c r="M55" s="61">
        <v>3.2</v>
      </c>
      <c r="N55" s="61">
        <v>5.6</v>
      </c>
      <c r="O55" s="63">
        <v>0.62</v>
      </c>
      <c r="P55" s="63">
        <v>0.46</v>
      </c>
      <c r="Q55" s="63">
        <v>6.4</v>
      </c>
      <c r="R55" s="63">
        <v>3.4</v>
      </c>
      <c r="S55" s="63">
        <v>4.7</v>
      </c>
      <c r="T55" s="61">
        <v>0.31</v>
      </c>
      <c r="U55" s="61">
        <v>7.5476940000000006E-2</v>
      </c>
      <c r="V55" s="61">
        <v>0.42267086400000003</v>
      </c>
      <c r="W55" s="61">
        <v>0.12614781352593565</v>
      </c>
    </row>
    <row r="56" spans="1:23" s="6" customFormat="1" x14ac:dyDescent="0.2">
      <c r="A56" s="64">
        <v>10</v>
      </c>
      <c r="B56" s="64">
        <v>2</v>
      </c>
      <c r="C56" s="64">
        <v>14</v>
      </c>
      <c r="D56" s="64" t="s">
        <v>24</v>
      </c>
      <c r="E56" s="61">
        <v>1.57</v>
      </c>
      <c r="F56" s="61">
        <v>0.71</v>
      </c>
      <c r="G56" s="61">
        <v>24.2</v>
      </c>
      <c r="H56" s="61">
        <v>6.9</v>
      </c>
      <c r="I56" s="61">
        <v>11</v>
      </c>
      <c r="J56" s="61">
        <v>1.43</v>
      </c>
      <c r="K56" s="61">
        <v>0.68</v>
      </c>
      <c r="L56" s="61">
        <v>12.3</v>
      </c>
      <c r="M56" s="61">
        <v>3.9</v>
      </c>
      <c r="N56" s="61">
        <v>5.9</v>
      </c>
      <c r="O56" s="61">
        <v>0.64</v>
      </c>
      <c r="P56" s="61">
        <v>0.43</v>
      </c>
      <c r="Q56" s="61">
        <v>5.7</v>
      </c>
      <c r="R56" s="61">
        <v>3.2</v>
      </c>
      <c r="S56" s="61">
        <v>3.9</v>
      </c>
      <c r="T56" s="61">
        <v>0.27</v>
      </c>
      <c r="U56" s="61">
        <v>5.7255660000000007E-2</v>
      </c>
      <c r="V56" s="61">
        <v>0.33780839400000007</v>
      </c>
      <c r="W56" s="61">
        <v>0.10082026920551544</v>
      </c>
    </row>
    <row r="57" spans="1:23" s="6" customFormat="1" x14ac:dyDescent="0.2">
      <c r="A57" s="64">
        <v>10</v>
      </c>
      <c r="B57" s="64">
        <v>2</v>
      </c>
      <c r="C57" s="64">
        <v>14</v>
      </c>
      <c r="D57" s="64" t="s">
        <v>24</v>
      </c>
      <c r="E57" s="61">
        <v>1.7</v>
      </c>
      <c r="F57" s="61">
        <v>0.73</v>
      </c>
      <c r="G57" s="61">
        <v>21.2</v>
      </c>
      <c r="H57" s="61">
        <v>5.6</v>
      </c>
      <c r="I57" s="61">
        <v>9.1999999999999993</v>
      </c>
      <c r="J57" s="61">
        <v>1.1499999999999999</v>
      </c>
      <c r="K57" s="61">
        <v>0.64</v>
      </c>
      <c r="L57" s="61">
        <v>13.6</v>
      </c>
      <c r="M57" s="61">
        <v>4.8</v>
      </c>
      <c r="N57" s="61">
        <v>7.6</v>
      </c>
      <c r="O57" s="63">
        <v>0.78</v>
      </c>
      <c r="P57" s="63">
        <v>0.54</v>
      </c>
      <c r="Q57" s="63">
        <v>20.3</v>
      </c>
      <c r="R57" s="63">
        <v>9.3000000000000007</v>
      </c>
      <c r="S57" s="63">
        <v>14.1</v>
      </c>
      <c r="T57" s="61">
        <v>0.27</v>
      </c>
      <c r="U57" s="61">
        <v>5.7255660000000007E-2</v>
      </c>
      <c r="V57" s="61">
        <v>0.43514301600000005</v>
      </c>
      <c r="W57" s="61">
        <v>0.1298701772816809</v>
      </c>
    </row>
    <row r="58" spans="1:23" s="6" customFormat="1" x14ac:dyDescent="0.2">
      <c r="A58" s="64">
        <v>10</v>
      </c>
      <c r="B58" s="64">
        <v>2</v>
      </c>
      <c r="C58" s="64">
        <v>14</v>
      </c>
      <c r="D58" s="64" t="s">
        <v>24</v>
      </c>
      <c r="E58" s="61">
        <v>1.9</v>
      </c>
      <c r="F58" s="61">
        <v>0.8</v>
      </c>
      <c r="G58" s="61">
        <v>23.4</v>
      </c>
      <c r="H58" s="61">
        <v>4.8</v>
      </c>
      <c r="I58" s="61">
        <v>9.8000000000000007</v>
      </c>
      <c r="J58" s="61">
        <v>1.5</v>
      </c>
      <c r="K58" s="61">
        <v>0.73</v>
      </c>
      <c r="L58" s="61">
        <v>13.3</v>
      </c>
      <c r="M58" s="61">
        <v>3.6</v>
      </c>
      <c r="N58" s="61">
        <v>6.5</v>
      </c>
      <c r="O58" s="63">
        <v>0.68</v>
      </c>
      <c r="P58" s="63">
        <v>0.51</v>
      </c>
      <c r="Q58" s="63">
        <v>20.7</v>
      </c>
      <c r="R58" s="63">
        <v>10.1</v>
      </c>
      <c r="S58" s="63">
        <v>15.5</v>
      </c>
      <c r="T58" s="61">
        <v>0.27</v>
      </c>
      <c r="U58" s="61">
        <v>5.7255660000000007E-2</v>
      </c>
      <c r="V58" s="61">
        <v>0.37216179000000005</v>
      </c>
      <c r="W58" s="61">
        <v>0.11107317793827973</v>
      </c>
    </row>
    <row r="86" spans="20:23" x14ac:dyDescent="0.2">
      <c r="T86" s="5"/>
      <c r="U86" s="4"/>
      <c r="V86" s="4"/>
      <c r="W86" s="4"/>
    </row>
    <row r="87" spans="20:23" x14ac:dyDescent="0.2">
      <c r="T87" s="5"/>
      <c r="U87" s="4"/>
      <c r="V87" s="4"/>
      <c r="W87" s="4"/>
    </row>
    <row r="88" spans="20:23" x14ac:dyDescent="0.2">
      <c r="T88" s="5"/>
      <c r="U88" s="4"/>
      <c r="V88" s="4"/>
      <c r="W88" s="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1"/>
  <sheetViews>
    <sheetView workbookViewId="0">
      <selection sqref="A1:D1"/>
    </sheetView>
  </sheetViews>
  <sheetFormatPr baseColWidth="10" defaultRowHeight="15" x14ac:dyDescent="0.2"/>
  <cols>
    <col min="2" max="2" width="16.83203125" customWidth="1"/>
    <col min="7" max="7" width="16" customWidth="1"/>
    <col min="11" max="11" width="15.6640625" customWidth="1"/>
    <col min="15" max="15" width="15.5" customWidth="1"/>
    <col min="17" max="17" width="16.6640625" customWidth="1"/>
    <col min="19" max="19" width="16" customWidth="1"/>
    <col min="21" max="21" width="17.5" customWidth="1"/>
    <col min="23" max="23" width="17.5" customWidth="1"/>
    <col min="25" max="25" width="17" customWidth="1"/>
    <col min="27" max="27" width="16.5" customWidth="1"/>
  </cols>
  <sheetData>
    <row r="1" spans="1:31" x14ac:dyDescent="0.2">
      <c r="A1" s="75" t="s">
        <v>84</v>
      </c>
      <c r="B1" s="75" t="s">
        <v>83</v>
      </c>
      <c r="C1" s="75" t="s">
        <v>86</v>
      </c>
      <c r="D1" s="75" t="s">
        <v>85</v>
      </c>
      <c r="E1" s="75" t="s">
        <v>25</v>
      </c>
      <c r="F1" s="75" t="s">
        <v>26</v>
      </c>
      <c r="G1" s="75" t="s">
        <v>27</v>
      </c>
      <c r="H1" s="75" t="s">
        <v>28</v>
      </c>
      <c r="I1" s="75" t="s">
        <v>29</v>
      </c>
      <c r="J1" s="75" t="s">
        <v>30</v>
      </c>
      <c r="K1" s="75" t="s">
        <v>31</v>
      </c>
      <c r="L1" s="75" t="s">
        <v>32</v>
      </c>
      <c r="M1" s="75" t="s">
        <v>33</v>
      </c>
      <c r="N1" s="75" t="s">
        <v>34</v>
      </c>
      <c r="O1" s="75" t="s">
        <v>35</v>
      </c>
      <c r="P1" s="75" t="s">
        <v>36</v>
      </c>
      <c r="Q1" s="75" t="s">
        <v>37</v>
      </c>
      <c r="R1" s="75" t="s">
        <v>39</v>
      </c>
      <c r="S1" s="75" t="s">
        <v>38</v>
      </c>
      <c r="T1" s="75" t="s">
        <v>40</v>
      </c>
      <c r="U1" s="75" t="s">
        <v>41</v>
      </c>
      <c r="V1" s="75" t="s">
        <v>42</v>
      </c>
      <c r="W1" s="75" t="s">
        <v>43</v>
      </c>
      <c r="X1" s="75" t="s">
        <v>44</v>
      </c>
      <c r="Y1" s="75" t="s">
        <v>45</v>
      </c>
      <c r="Z1" s="75" t="s">
        <v>46</v>
      </c>
      <c r="AA1" s="75" t="s">
        <v>47</v>
      </c>
      <c r="AB1" s="75" t="s">
        <v>48</v>
      </c>
      <c r="AC1" s="75" t="s">
        <v>49</v>
      </c>
      <c r="AD1" s="75" t="s">
        <v>50</v>
      </c>
      <c r="AE1" s="75" t="s">
        <v>51</v>
      </c>
    </row>
    <row r="2" spans="1:31" x14ac:dyDescent="0.2">
      <c r="A2" s="64">
        <v>1</v>
      </c>
      <c r="B2" s="64">
        <v>1</v>
      </c>
      <c r="C2" s="64">
        <v>7</v>
      </c>
      <c r="D2" s="64">
        <v>1</v>
      </c>
      <c r="E2" s="61">
        <v>67.209999999999994</v>
      </c>
      <c r="F2" s="61">
        <v>14.85</v>
      </c>
      <c r="G2" s="61">
        <v>17.920000000000002</v>
      </c>
      <c r="H2" s="61">
        <v>0.01</v>
      </c>
      <c r="I2" s="61">
        <v>73.510000000000005</v>
      </c>
      <c r="J2" s="61">
        <v>1.61</v>
      </c>
      <c r="K2" s="61">
        <v>1.71</v>
      </c>
      <c r="L2" s="61">
        <v>23.16</v>
      </c>
      <c r="M2" s="61">
        <v>69.98</v>
      </c>
      <c r="N2" s="61">
        <v>7.07</v>
      </c>
      <c r="O2" s="61">
        <v>21.57</v>
      </c>
      <c r="P2" s="61">
        <v>1.38</v>
      </c>
      <c r="Q2" s="61">
        <v>12.65</v>
      </c>
      <c r="R2" s="61">
        <v>71.040000000000006</v>
      </c>
      <c r="S2" s="61">
        <v>0.6</v>
      </c>
      <c r="T2" s="61">
        <v>15.71</v>
      </c>
      <c r="U2" s="61">
        <v>6.47</v>
      </c>
      <c r="V2" s="61">
        <v>69.86</v>
      </c>
      <c r="W2" s="61">
        <v>4.3499999999999996</v>
      </c>
      <c r="X2" s="61">
        <v>19.32</v>
      </c>
      <c r="Y2" s="61">
        <v>13.37</v>
      </c>
      <c r="Z2" s="61">
        <v>68.95</v>
      </c>
      <c r="AA2" s="61">
        <v>1.04</v>
      </c>
      <c r="AB2" s="61">
        <v>16.64</v>
      </c>
      <c r="AC2" s="61">
        <v>4.1900000000000004</v>
      </c>
      <c r="AD2" s="61">
        <v>7.71</v>
      </c>
      <c r="AE2" s="61">
        <v>8.35</v>
      </c>
    </row>
    <row r="3" spans="1:31" x14ac:dyDescent="0.2">
      <c r="A3" s="64">
        <v>1</v>
      </c>
      <c r="B3" s="64">
        <v>1</v>
      </c>
      <c r="C3" s="64">
        <v>7</v>
      </c>
      <c r="D3" s="64">
        <v>2</v>
      </c>
      <c r="E3" s="61">
        <v>85.53</v>
      </c>
      <c r="F3" s="61">
        <v>0.99</v>
      </c>
      <c r="G3" s="61">
        <v>11.4</v>
      </c>
      <c r="H3" s="61">
        <v>2.08</v>
      </c>
      <c r="I3" s="61">
        <v>80.31</v>
      </c>
      <c r="J3" s="61">
        <v>9.42</v>
      </c>
      <c r="K3" s="61">
        <v>9.6999999999999993</v>
      </c>
      <c r="L3" s="61">
        <v>0.56999999999999995</v>
      </c>
      <c r="M3" s="61">
        <v>81</v>
      </c>
      <c r="N3" s="61">
        <v>2.44</v>
      </c>
      <c r="O3" s="61">
        <v>9.69</v>
      </c>
      <c r="P3" s="61">
        <v>6.86</v>
      </c>
      <c r="Q3" s="61">
        <v>3.37</v>
      </c>
      <c r="R3" s="61">
        <v>84.87</v>
      </c>
      <c r="S3" s="61">
        <v>1.53</v>
      </c>
      <c r="T3" s="61">
        <v>10.24</v>
      </c>
      <c r="U3" s="61">
        <v>15.09</v>
      </c>
      <c r="V3" s="61">
        <v>78.72</v>
      </c>
      <c r="W3" s="61">
        <v>0.56999999999999995</v>
      </c>
      <c r="X3" s="61">
        <v>5.62</v>
      </c>
      <c r="Y3" s="61">
        <v>6.16</v>
      </c>
      <c r="Z3" s="61">
        <v>78.790000000000006</v>
      </c>
      <c r="AA3" s="61">
        <v>1.1000000000000001</v>
      </c>
      <c r="AB3" s="61">
        <v>13.95</v>
      </c>
      <c r="AC3" s="61">
        <v>6.36</v>
      </c>
      <c r="AD3" s="61">
        <v>6.18</v>
      </c>
      <c r="AE3" s="61">
        <v>6.32</v>
      </c>
    </row>
    <row r="4" spans="1:31" x14ac:dyDescent="0.2">
      <c r="A4" s="64">
        <v>2</v>
      </c>
      <c r="B4" s="64">
        <v>1</v>
      </c>
      <c r="C4" s="64">
        <v>17</v>
      </c>
      <c r="D4" s="64">
        <v>1</v>
      </c>
      <c r="E4" s="61">
        <v>74.150000000000006</v>
      </c>
      <c r="F4" s="61">
        <v>10.130000000000001</v>
      </c>
      <c r="G4" s="61">
        <v>15.68</v>
      </c>
      <c r="H4" s="61">
        <v>0.04</v>
      </c>
      <c r="I4" s="61">
        <v>70.13</v>
      </c>
      <c r="J4" s="61">
        <v>2.2200000000000002</v>
      </c>
      <c r="K4" s="61">
        <v>13.84</v>
      </c>
      <c r="L4" s="61">
        <v>13.82</v>
      </c>
      <c r="M4" s="61">
        <v>68.47</v>
      </c>
      <c r="N4" s="61">
        <v>2.99</v>
      </c>
      <c r="O4" s="61">
        <v>26.17</v>
      </c>
      <c r="P4" s="61">
        <v>2.36</v>
      </c>
      <c r="Q4" s="61">
        <v>1.69</v>
      </c>
      <c r="R4" s="61">
        <v>82.86</v>
      </c>
      <c r="S4" s="61">
        <v>0.94</v>
      </c>
      <c r="T4" s="61">
        <v>14.51</v>
      </c>
      <c r="U4" s="61">
        <v>4.47</v>
      </c>
      <c r="V4" s="61">
        <v>68.459999999999994</v>
      </c>
      <c r="W4" s="61">
        <v>4.1500000000000004</v>
      </c>
      <c r="X4" s="61">
        <v>22.92</v>
      </c>
      <c r="Y4" s="61">
        <v>5.6</v>
      </c>
      <c r="Z4" s="61">
        <v>66.17</v>
      </c>
      <c r="AA4" s="61">
        <v>15.27</v>
      </c>
      <c r="AB4" s="61">
        <v>12.96</v>
      </c>
      <c r="AC4" s="61">
        <v>5.13</v>
      </c>
      <c r="AD4" s="61">
        <v>7.31</v>
      </c>
      <c r="AE4" s="61">
        <v>7.51</v>
      </c>
    </row>
    <row r="5" spans="1:31" x14ac:dyDescent="0.2">
      <c r="A5" s="64">
        <v>2</v>
      </c>
      <c r="B5" s="64">
        <v>1</v>
      </c>
      <c r="C5" s="64">
        <v>17</v>
      </c>
      <c r="D5" s="64">
        <v>2</v>
      </c>
      <c r="E5" s="61">
        <v>80.55</v>
      </c>
      <c r="F5" s="61">
        <v>1.19</v>
      </c>
      <c r="G5" s="61">
        <v>14.97</v>
      </c>
      <c r="H5" s="61">
        <v>3.29</v>
      </c>
      <c r="I5" s="61">
        <v>70.56</v>
      </c>
      <c r="J5" s="61">
        <v>6.09</v>
      </c>
      <c r="K5" s="61">
        <v>2.93</v>
      </c>
      <c r="L5" s="61">
        <v>20.420000000000002</v>
      </c>
      <c r="M5" s="61">
        <v>71.930000000000007</v>
      </c>
      <c r="N5" s="61">
        <v>0</v>
      </c>
      <c r="O5" s="61">
        <v>0</v>
      </c>
      <c r="P5" s="61">
        <v>28.07</v>
      </c>
      <c r="Q5" s="61">
        <v>0.2</v>
      </c>
      <c r="R5" s="61">
        <v>81.58</v>
      </c>
      <c r="S5" s="61">
        <v>17.55</v>
      </c>
      <c r="T5" s="61">
        <v>0.67</v>
      </c>
      <c r="U5" s="61">
        <v>6.05</v>
      </c>
      <c r="V5" s="61">
        <v>70.66</v>
      </c>
      <c r="W5" s="61">
        <v>22.2</v>
      </c>
      <c r="X5" s="61">
        <v>1.0900000000000001</v>
      </c>
      <c r="Y5" s="61">
        <v>4.09</v>
      </c>
      <c r="Z5" s="61">
        <v>67.88</v>
      </c>
      <c r="AA5" s="61">
        <v>27.38</v>
      </c>
      <c r="AB5" s="61">
        <v>0.64</v>
      </c>
      <c r="AC5" s="61">
        <v>4.8099999999999996</v>
      </c>
      <c r="AD5" s="61">
        <v>5.89</v>
      </c>
      <c r="AE5" s="61">
        <v>5.64</v>
      </c>
    </row>
    <row r="6" spans="1:31" x14ac:dyDescent="0.2">
      <c r="A6" s="64">
        <v>3</v>
      </c>
      <c r="B6" s="64">
        <v>1</v>
      </c>
      <c r="C6" s="64">
        <v>9</v>
      </c>
      <c r="D6" s="64">
        <v>1</v>
      </c>
      <c r="E6" s="61">
        <v>85.92</v>
      </c>
      <c r="F6" s="61">
        <v>0.46</v>
      </c>
      <c r="G6" s="61">
        <v>5.59</v>
      </c>
      <c r="H6" s="61">
        <v>8.02</v>
      </c>
      <c r="I6" s="61">
        <v>73.28</v>
      </c>
      <c r="J6" s="61">
        <v>2.93</v>
      </c>
      <c r="K6" s="61">
        <v>7.7</v>
      </c>
      <c r="L6" s="61">
        <v>16.09</v>
      </c>
      <c r="M6" s="61">
        <v>70.05</v>
      </c>
      <c r="N6" s="61">
        <v>0.8</v>
      </c>
      <c r="O6" s="61">
        <v>4.1100000000000003</v>
      </c>
      <c r="P6" s="61">
        <v>25.04</v>
      </c>
      <c r="Q6" s="61">
        <v>0.99</v>
      </c>
      <c r="R6" s="61">
        <v>85.71</v>
      </c>
      <c r="S6" s="61">
        <v>4.99</v>
      </c>
      <c r="T6" s="61">
        <v>8.31</v>
      </c>
      <c r="U6" s="61">
        <v>6.43</v>
      </c>
      <c r="V6" s="61">
        <v>70.55</v>
      </c>
      <c r="W6" s="61">
        <v>6.59</v>
      </c>
      <c r="X6" s="61">
        <v>16.420000000000002</v>
      </c>
      <c r="Y6" s="61">
        <v>5.0599999999999996</v>
      </c>
      <c r="Z6" s="61">
        <v>66.58</v>
      </c>
      <c r="AA6" s="61">
        <v>2.29</v>
      </c>
      <c r="AB6" s="61">
        <v>26.07</v>
      </c>
      <c r="AC6" s="61">
        <v>8.8000000000000007</v>
      </c>
      <c r="AD6" s="61">
        <v>5.78</v>
      </c>
      <c r="AE6" s="61">
        <v>8.2100000000000009</v>
      </c>
    </row>
    <row r="7" spans="1:31" x14ac:dyDescent="0.2">
      <c r="A7" s="64">
        <v>3</v>
      </c>
      <c r="B7" s="64">
        <v>1</v>
      </c>
      <c r="C7" s="64">
        <v>9</v>
      </c>
      <c r="D7" s="64">
        <v>2</v>
      </c>
      <c r="E7" s="61">
        <v>72.540000000000006</v>
      </c>
      <c r="F7" s="61">
        <v>0.83</v>
      </c>
      <c r="G7" s="61">
        <v>12.9</v>
      </c>
      <c r="H7" s="61">
        <v>13.73</v>
      </c>
      <c r="I7" s="61">
        <v>69.430000000000007</v>
      </c>
      <c r="J7" s="61">
        <v>0.02</v>
      </c>
      <c r="K7" s="61">
        <v>0.05</v>
      </c>
      <c r="L7" s="61">
        <v>30.49</v>
      </c>
      <c r="M7" s="63">
        <v>66.03</v>
      </c>
      <c r="N7" s="63">
        <v>0.01</v>
      </c>
      <c r="O7" s="63">
        <v>0.02</v>
      </c>
      <c r="P7" s="63">
        <v>33.94</v>
      </c>
      <c r="Q7" s="61">
        <v>0.44</v>
      </c>
      <c r="R7" s="61">
        <v>73.010000000000005</v>
      </c>
      <c r="S7" s="61">
        <v>24.5</v>
      </c>
      <c r="T7" s="61">
        <v>2.06</v>
      </c>
      <c r="U7" s="61">
        <v>3.55</v>
      </c>
      <c r="V7" s="61">
        <v>65.97</v>
      </c>
      <c r="W7" s="61">
        <v>24.38</v>
      </c>
      <c r="X7" s="61">
        <v>6.11</v>
      </c>
      <c r="Y7" s="63">
        <v>6.17</v>
      </c>
      <c r="Z7" s="63">
        <v>60.11</v>
      </c>
      <c r="AA7" s="63">
        <v>27.3</v>
      </c>
      <c r="AB7" s="63">
        <v>6.43</v>
      </c>
      <c r="AC7" s="61">
        <v>5.44</v>
      </c>
      <c r="AD7" s="61">
        <v>6.69</v>
      </c>
      <c r="AE7" s="63">
        <v>7.42</v>
      </c>
    </row>
    <row r="8" spans="1:31" x14ac:dyDescent="0.2">
      <c r="A8" s="64">
        <v>4</v>
      </c>
      <c r="B8" s="64">
        <v>1</v>
      </c>
      <c r="C8" s="64">
        <v>7</v>
      </c>
      <c r="D8" s="64">
        <v>1</v>
      </c>
      <c r="E8" s="61">
        <v>89.5</v>
      </c>
      <c r="F8" s="61">
        <v>0.16</v>
      </c>
      <c r="G8" s="61">
        <v>0.26</v>
      </c>
      <c r="H8" s="61">
        <v>10.08</v>
      </c>
      <c r="I8" s="61">
        <v>83.87</v>
      </c>
      <c r="J8" s="61">
        <v>2.91</v>
      </c>
      <c r="K8" s="61">
        <v>8.8800000000000008</v>
      </c>
      <c r="L8" s="61">
        <v>4.34</v>
      </c>
      <c r="M8" s="61">
        <v>84.05</v>
      </c>
      <c r="N8" s="61">
        <v>0.45</v>
      </c>
      <c r="O8" s="61">
        <v>1.51</v>
      </c>
      <c r="P8" s="61">
        <v>13.99</v>
      </c>
      <c r="Q8" s="61">
        <v>1.0900000000000001</v>
      </c>
      <c r="R8" s="61">
        <v>88.77</v>
      </c>
      <c r="S8" s="61">
        <v>1.26</v>
      </c>
      <c r="T8" s="61">
        <v>8.8800000000000008</v>
      </c>
      <c r="U8" s="61">
        <v>4.91</v>
      </c>
      <c r="V8" s="61">
        <v>82.5</v>
      </c>
      <c r="W8" s="61">
        <v>0.55000000000000004</v>
      </c>
      <c r="X8" s="61">
        <v>12.04</v>
      </c>
      <c r="Y8" s="61">
        <v>2.69</v>
      </c>
      <c r="Z8" s="61">
        <v>82.54</v>
      </c>
      <c r="AA8" s="61">
        <v>1.55</v>
      </c>
      <c r="AB8" s="61">
        <v>13.22</v>
      </c>
      <c r="AC8" s="61">
        <v>6.9</v>
      </c>
      <c r="AD8" s="61">
        <v>5.0199999999999996</v>
      </c>
      <c r="AE8" s="61">
        <v>5.12</v>
      </c>
    </row>
    <row r="9" spans="1:31" x14ac:dyDescent="0.2">
      <c r="A9" s="64">
        <v>4</v>
      </c>
      <c r="B9" s="64">
        <v>1</v>
      </c>
      <c r="C9" s="64">
        <v>7</v>
      </c>
      <c r="D9" s="64">
        <v>2</v>
      </c>
      <c r="E9" s="61">
        <v>89.21</v>
      </c>
      <c r="F9" s="61">
        <v>0.12</v>
      </c>
      <c r="G9" s="61">
        <v>0.46</v>
      </c>
      <c r="H9" s="61">
        <v>10.210000000000001</v>
      </c>
      <c r="I9" s="61">
        <v>82.65</v>
      </c>
      <c r="J9" s="61">
        <v>0.01</v>
      </c>
      <c r="K9" s="61">
        <v>0.06</v>
      </c>
      <c r="L9" s="61">
        <v>17.28</v>
      </c>
      <c r="M9" s="61">
        <v>81.36</v>
      </c>
      <c r="N9" s="61">
        <v>0.01</v>
      </c>
      <c r="O9" s="61">
        <v>0.02</v>
      </c>
      <c r="P9" s="61">
        <v>18.61</v>
      </c>
      <c r="Q9" s="61">
        <v>1.59</v>
      </c>
      <c r="R9" s="61">
        <v>87.82</v>
      </c>
      <c r="S9" s="61">
        <v>4.1500000000000004</v>
      </c>
      <c r="T9" s="61">
        <v>6.44</v>
      </c>
      <c r="U9" s="61">
        <v>2.09</v>
      </c>
      <c r="V9" s="61">
        <v>80.67</v>
      </c>
      <c r="W9" s="61">
        <v>11.52</v>
      </c>
      <c r="X9" s="61">
        <v>5.72</v>
      </c>
      <c r="Y9" s="61">
        <v>5.04</v>
      </c>
      <c r="Z9" s="61">
        <v>76.62</v>
      </c>
      <c r="AA9" s="61">
        <v>5.12</v>
      </c>
      <c r="AB9" s="61">
        <v>13.23</v>
      </c>
      <c r="AC9" s="61">
        <v>5.99</v>
      </c>
      <c r="AD9" s="61">
        <v>7.04</v>
      </c>
      <c r="AE9" s="61">
        <v>5.46</v>
      </c>
    </row>
    <row r="10" spans="1:31" x14ac:dyDescent="0.2">
      <c r="A10" s="64">
        <v>5</v>
      </c>
      <c r="B10" s="64">
        <v>1</v>
      </c>
      <c r="C10" s="64">
        <v>6</v>
      </c>
      <c r="D10" s="64">
        <v>1</v>
      </c>
      <c r="E10" s="61">
        <v>73.97</v>
      </c>
      <c r="F10" s="61">
        <v>6.48</v>
      </c>
      <c r="G10" s="61">
        <v>19.52</v>
      </c>
      <c r="H10" s="61">
        <v>0.03</v>
      </c>
      <c r="I10" s="61">
        <v>72.52</v>
      </c>
      <c r="J10" s="61">
        <v>2.2400000000000002</v>
      </c>
      <c r="K10" s="61">
        <v>4.25</v>
      </c>
      <c r="L10" s="61">
        <v>21</v>
      </c>
      <c r="M10" s="61">
        <v>68.52</v>
      </c>
      <c r="N10" s="61">
        <v>6.11</v>
      </c>
      <c r="O10" s="61">
        <v>25.02</v>
      </c>
      <c r="P10" s="61">
        <v>0.35</v>
      </c>
      <c r="Q10" s="61">
        <v>11.14</v>
      </c>
      <c r="R10" s="61">
        <v>71.67</v>
      </c>
      <c r="S10" s="61">
        <v>0.51</v>
      </c>
      <c r="T10" s="61">
        <v>16.68</v>
      </c>
      <c r="U10" s="61">
        <v>1.1100000000000001</v>
      </c>
      <c r="V10" s="61">
        <v>74.31</v>
      </c>
      <c r="W10" s="61">
        <v>20.9</v>
      </c>
      <c r="X10" s="61">
        <v>3.68</v>
      </c>
      <c r="Y10" s="61">
        <v>8.89</v>
      </c>
      <c r="Z10" s="61">
        <v>68.709999999999994</v>
      </c>
      <c r="AA10" s="61">
        <v>5.67</v>
      </c>
      <c r="AB10" s="61">
        <v>16.739999999999998</v>
      </c>
      <c r="AC10" s="61">
        <v>8.33</v>
      </c>
      <c r="AD10" s="61">
        <v>12.13</v>
      </c>
      <c r="AE10" s="61">
        <v>7.58</v>
      </c>
    </row>
    <row r="11" spans="1:31" x14ac:dyDescent="0.2">
      <c r="A11" s="64">
        <v>5</v>
      </c>
      <c r="B11" s="64">
        <v>1</v>
      </c>
      <c r="C11" s="64">
        <v>6</v>
      </c>
      <c r="D11" s="64">
        <v>2</v>
      </c>
      <c r="E11" s="61">
        <v>78.599999999999994</v>
      </c>
      <c r="F11" s="61">
        <v>6.73</v>
      </c>
      <c r="G11" s="61">
        <v>13.52</v>
      </c>
      <c r="H11" s="61">
        <v>1.1599999999999999</v>
      </c>
      <c r="I11" s="61">
        <v>72.92</v>
      </c>
      <c r="J11" s="61">
        <v>2.85</v>
      </c>
      <c r="K11" s="61">
        <v>8.52</v>
      </c>
      <c r="L11" s="61">
        <v>15.71</v>
      </c>
      <c r="M11" s="61">
        <v>72.47</v>
      </c>
      <c r="N11" s="61">
        <v>1.38</v>
      </c>
      <c r="O11" s="61">
        <v>5.28</v>
      </c>
      <c r="P11" s="61">
        <v>20.87</v>
      </c>
      <c r="Q11" s="61">
        <v>1.93</v>
      </c>
      <c r="R11" s="61">
        <v>83.52</v>
      </c>
      <c r="S11" s="61">
        <v>10.83</v>
      </c>
      <c r="T11" s="61">
        <v>3.72</v>
      </c>
      <c r="U11" s="61">
        <v>5.34</v>
      </c>
      <c r="V11" s="61">
        <v>70.66</v>
      </c>
      <c r="W11" s="61">
        <v>11.68</v>
      </c>
      <c r="X11" s="61">
        <v>12.31</v>
      </c>
      <c r="Y11" s="61">
        <v>7.13</v>
      </c>
      <c r="Z11" s="61">
        <v>67.180000000000007</v>
      </c>
      <c r="AA11" s="61">
        <v>10.050000000000001</v>
      </c>
      <c r="AB11" s="61">
        <v>15.64</v>
      </c>
      <c r="AC11" s="61">
        <v>7.28</v>
      </c>
      <c r="AD11" s="61">
        <v>8.3800000000000008</v>
      </c>
      <c r="AE11" s="61">
        <v>9.49</v>
      </c>
    </row>
    <row r="12" spans="1:31" x14ac:dyDescent="0.2">
      <c r="A12" s="64">
        <v>6</v>
      </c>
      <c r="B12" s="64">
        <v>1</v>
      </c>
      <c r="C12" s="64">
        <v>18</v>
      </c>
      <c r="D12" s="64">
        <v>1</v>
      </c>
      <c r="E12" s="61">
        <v>85.74</v>
      </c>
      <c r="F12" s="61">
        <v>2.1800000000000002</v>
      </c>
      <c r="G12" s="61">
        <v>12.07</v>
      </c>
      <c r="H12" s="61">
        <v>0.02</v>
      </c>
      <c r="I12" s="61">
        <v>78.069999999999993</v>
      </c>
      <c r="J12" s="61">
        <v>2.74</v>
      </c>
      <c r="K12" s="61">
        <v>2.08</v>
      </c>
      <c r="L12" s="61">
        <v>17.12</v>
      </c>
      <c r="M12" s="61">
        <v>72.34</v>
      </c>
      <c r="N12" s="61">
        <v>4.51</v>
      </c>
      <c r="O12" s="61">
        <v>22.65</v>
      </c>
      <c r="P12" s="61">
        <v>0.5</v>
      </c>
      <c r="Q12" s="61">
        <v>1.77</v>
      </c>
      <c r="R12" s="61">
        <v>86.67</v>
      </c>
      <c r="S12" s="61">
        <v>1.26</v>
      </c>
      <c r="T12" s="61">
        <v>10.3</v>
      </c>
      <c r="U12" s="61">
        <v>1.17</v>
      </c>
      <c r="V12" s="61">
        <v>80.19</v>
      </c>
      <c r="W12" s="61">
        <v>15.86</v>
      </c>
      <c r="X12" s="61">
        <v>2.79</v>
      </c>
      <c r="Y12" s="61">
        <v>5.92</v>
      </c>
      <c r="Z12" s="61">
        <v>71.83</v>
      </c>
      <c r="AA12" s="61">
        <v>11.03</v>
      </c>
      <c r="AB12" s="61">
        <v>11.23</v>
      </c>
      <c r="AC12" s="61">
        <v>9.0500000000000007</v>
      </c>
      <c r="AD12" s="61">
        <v>9.65</v>
      </c>
      <c r="AE12" s="61">
        <v>9.64</v>
      </c>
    </row>
    <row r="13" spans="1:31" x14ac:dyDescent="0.2">
      <c r="A13" s="64">
        <v>6</v>
      </c>
      <c r="B13" s="64">
        <v>1</v>
      </c>
      <c r="C13" s="64">
        <v>18</v>
      </c>
      <c r="D13" s="64">
        <v>2</v>
      </c>
      <c r="E13" s="61">
        <v>68.319999999999993</v>
      </c>
      <c r="F13" s="61">
        <v>2.48</v>
      </c>
      <c r="G13" s="61">
        <v>22.23</v>
      </c>
      <c r="H13" s="61">
        <v>6.96</v>
      </c>
      <c r="I13" s="61">
        <v>26.48</v>
      </c>
      <c r="J13" s="61">
        <v>24.91</v>
      </c>
      <c r="K13" s="61">
        <v>10.75</v>
      </c>
      <c r="L13" s="61">
        <v>37.86</v>
      </c>
      <c r="M13" s="61">
        <v>6.55</v>
      </c>
      <c r="N13" s="61">
        <v>5.28</v>
      </c>
      <c r="O13" s="61">
        <v>16.22</v>
      </c>
      <c r="P13" s="61">
        <v>71.95</v>
      </c>
      <c r="Q13" s="61">
        <v>0.77</v>
      </c>
      <c r="R13" s="61">
        <v>70.12</v>
      </c>
      <c r="S13" s="61">
        <v>28.43</v>
      </c>
      <c r="T13" s="61">
        <v>0.68</v>
      </c>
      <c r="U13" s="61">
        <v>20.7</v>
      </c>
      <c r="V13" s="61">
        <v>31.28</v>
      </c>
      <c r="W13" s="61">
        <v>40.6</v>
      </c>
      <c r="X13" s="61">
        <v>7.42</v>
      </c>
      <c r="Y13" s="61">
        <v>0.19</v>
      </c>
      <c r="Z13" s="61">
        <v>12.14</v>
      </c>
      <c r="AA13" s="61">
        <v>87.26</v>
      </c>
      <c r="AB13" s="61">
        <v>0.41</v>
      </c>
      <c r="AC13" s="61">
        <v>9.1199999999999992</v>
      </c>
      <c r="AD13" s="61">
        <v>9.73</v>
      </c>
      <c r="AE13" s="61">
        <v>9.67</v>
      </c>
    </row>
    <row r="14" spans="1:31" x14ac:dyDescent="0.2">
      <c r="A14" s="64">
        <v>7</v>
      </c>
      <c r="B14" s="64">
        <v>1</v>
      </c>
      <c r="C14" s="64">
        <v>18</v>
      </c>
      <c r="D14" s="64">
        <v>1</v>
      </c>
      <c r="E14" s="61">
        <v>66.17</v>
      </c>
      <c r="F14" s="61">
        <v>0.46</v>
      </c>
      <c r="G14" s="61">
        <v>2.99</v>
      </c>
      <c r="H14" s="61">
        <v>30.38</v>
      </c>
      <c r="I14" s="61">
        <v>62.83</v>
      </c>
      <c r="J14" s="61">
        <v>1.59</v>
      </c>
      <c r="K14" s="61">
        <v>15.44</v>
      </c>
      <c r="L14" s="61">
        <v>20.149999999999999</v>
      </c>
      <c r="M14" s="61">
        <v>58.2</v>
      </c>
      <c r="N14" s="61">
        <v>2.09</v>
      </c>
      <c r="O14" s="61">
        <v>8.2899999999999991</v>
      </c>
      <c r="P14" s="61">
        <v>31.43</v>
      </c>
      <c r="Q14" s="61">
        <v>0.98</v>
      </c>
      <c r="R14" s="61">
        <v>65.88</v>
      </c>
      <c r="S14" s="61">
        <v>8.2899999999999991</v>
      </c>
      <c r="T14" s="61">
        <v>24.85</v>
      </c>
      <c r="U14" s="61">
        <v>3.14</v>
      </c>
      <c r="V14" s="61">
        <v>61.78</v>
      </c>
      <c r="W14" s="61">
        <v>8.4700000000000006</v>
      </c>
      <c r="X14" s="61">
        <v>26.61</v>
      </c>
      <c r="Y14" s="61">
        <v>4.1500000000000004</v>
      </c>
      <c r="Z14" s="61">
        <v>57.02</v>
      </c>
      <c r="AA14" s="61">
        <v>7.9</v>
      </c>
      <c r="AB14" s="61">
        <v>30.93</v>
      </c>
      <c r="AC14" s="61">
        <v>4.74</v>
      </c>
      <c r="AD14" s="61">
        <v>11</v>
      </c>
      <c r="AE14" s="61">
        <v>11.06</v>
      </c>
    </row>
    <row r="15" spans="1:31" x14ac:dyDescent="0.2">
      <c r="A15" s="64">
        <v>7</v>
      </c>
      <c r="B15" s="64">
        <v>1</v>
      </c>
      <c r="C15" s="64">
        <v>18</v>
      </c>
      <c r="D15" s="64">
        <v>2</v>
      </c>
      <c r="E15" s="61">
        <v>72.8</v>
      </c>
      <c r="F15" s="61">
        <v>0.78</v>
      </c>
      <c r="G15" s="61">
        <v>12.5</v>
      </c>
      <c r="H15" s="61">
        <v>13.92</v>
      </c>
      <c r="I15" s="61">
        <v>70.900000000000006</v>
      </c>
      <c r="J15" s="61">
        <v>0.46</v>
      </c>
      <c r="K15" s="61">
        <v>1.6</v>
      </c>
      <c r="L15" s="61">
        <v>27.03</v>
      </c>
      <c r="M15" s="61">
        <v>68.069999999999993</v>
      </c>
      <c r="N15" s="61">
        <v>0.06</v>
      </c>
      <c r="O15" s="61">
        <v>0.39</v>
      </c>
      <c r="P15" s="61">
        <v>31.48</v>
      </c>
      <c r="Q15" s="61">
        <v>0.77</v>
      </c>
      <c r="R15" s="61">
        <v>72.92</v>
      </c>
      <c r="S15" s="61">
        <v>16.420000000000002</v>
      </c>
      <c r="T15" s="61">
        <v>9.89</v>
      </c>
      <c r="U15" s="61">
        <v>2.57</v>
      </c>
      <c r="V15" s="61">
        <v>68.84</v>
      </c>
      <c r="W15" s="61">
        <v>16.75</v>
      </c>
      <c r="X15" s="61">
        <v>11.84</v>
      </c>
      <c r="Y15" s="61">
        <v>3.74</v>
      </c>
      <c r="Z15" s="61">
        <v>64.5</v>
      </c>
      <c r="AA15" s="61">
        <v>16.05</v>
      </c>
      <c r="AB15" s="61">
        <v>15.71</v>
      </c>
      <c r="AC15" s="61">
        <v>10.49</v>
      </c>
      <c r="AD15" s="61">
        <v>13.84</v>
      </c>
      <c r="AE15" s="61">
        <v>17.78</v>
      </c>
    </row>
    <row r="16" spans="1:31" x14ac:dyDescent="0.2">
      <c r="A16" s="64">
        <v>8</v>
      </c>
      <c r="B16" s="64">
        <v>2</v>
      </c>
      <c r="C16" s="64">
        <v>15</v>
      </c>
      <c r="D16" s="64">
        <v>1</v>
      </c>
      <c r="E16" s="61">
        <v>69.88</v>
      </c>
      <c r="F16" s="61">
        <v>3.42</v>
      </c>
      <c r="G16" s="61">
        <v>13.13</v>
      </c>
      <c r="H16" s="61">
        <v>13.57</v>
      </c>
      <c r="I16" s="61">
        <v>4.74</v>
      </c>
      <c r="J16" s="61">
        <v>63.2</v>
      </c>
      <c r="K16" s="61">
        <v>31.66</v>
      </c>
      <c r="L16" s="61">
        <v>0.4</v>
      </c>
      <c r="M16" s="61">
        <v>12.53</v>
      </c>
      <c r="N16" s="61">
        <v>55.31</v>
      </c>
      <c r="O16" s="61">
        <v>17.14</v>
      </c>
      <c r="P16" s="61">
        <v>15.02</v>
      </c>
      <c r="Q16" s="61">
        <v>4.47</v>
      </c>
      <c r="R16" s="61">
        <v>73.989999999999995</v>
      </c>
      <c r="S16" s="61">
        <v>12.77</v>
      </c>
      <c r="T16" s="61">
        <v>8.77</v>
      </c>
      <c r="U16" s="61">
        <v>0.85</v>
      </c>
      <c r="V16" s="61">
        <v>76.069999999999993</v>
      </c>
      <c r="W16" s="61">
        <v>19.5</v>
      </c>
      <c r="X16" s="61">
        <v>3.58</v>
      </c>
      <c r="Y16" s="61">
        <v>11.21</v>
      </c>
      <c r="Z16" s="61">
        <v>68.89</v>
      </c>
      <c r="AA16" s="61">
        <v>18.68</v>
      </c>
      <c r="AB16" s="61">
        <v>1.22</v>
      </c>
      <c r="AC16" s="61">
        <v>12.73</v>
      </c>
      <c r="AD16" s="61">
        <v>12.92</v>
      </c>
      <c r="AE16" s="61">
        <v>14.25</v>
      </c>
    </row>
    <row r="17" spans="1:31" x14ac:dyDescent="0.2">
      <c r="A17" s="64">
        <v>8</v>
      </c>
      <c r="B17" s="64">
        <v>2</v>
      </c>
      <c r="C17" s="64">
        <v>15</v>
      </c>
      <c r="D17" s="64">
        <v>2</v>
      </c>
      <c r="E17" s="61">
        <v>81.62</v>
      </c>
      <c r="F17" s="61">
        <v>0.66</v>
      </c>
      <c r="G17" s="61">
        <v>1.45</v>
      </c>
      <c r="H17" s="61">
        <v>16.27</v>
      </c>
      <c r="I17" s="61">
        <v>48.28</v>
      </c>
      <c r="J17" s="61">
        <v>1.66</v>
      </c>
      <c r="K17" s="61">
        <v>3</v>
      </c>
      <c r="L17" s="61">
        <v>47.06</v>
      </c>
      <c r="M17" s="61">
        <v>42.07</v>
      </c>
      <c r="N17" s="61">
        <v>0.69</v>
      </c>
      <c r="O17" s="61">
        <v>1.95</v>
      </c>
      <c r="P17" s="61">
        <v>55.29</v>
      </c>
      <c r="Q17" s="61">
        <v>0.22</v>
      </c>
      <c r="R17" s="61">
        <v>82.18</v>
      </c>
      <c r="S17" s="61">
        <v>15.06</v>
      </c>
      <c r="T17" s="61">
        <v>2.54</v>
      </c>
      <c r="U17" s="61">
        <v>0.05</v>
      </c>
      <c r="V17" s="61">
        <v>51.53</v>
      </c>
      <c r="W17" s="61">
        <v>46.45</v>
      </c>
      <c r="X17" s="61">
        <v>1.98</v>
      </c>
      <c r="Y17" s="61">
        <v>0.5</v>
      </c>
      <c r="Z17" s="61">
        <v>46.14</v>
      </c>
      <c r="AA17" s="61">
        <v>50.66</v>
      </c>
      <c r="AB17" s="61">
        <v>2.7</v>
      </c>
      <c r="AC17" s="61">
        <v>14.36</v>
      </c>
      <c r="AD17" s="61">
        <v>15.93</v>
      </c>
      <c r="AE17" s="61">
        <v>12.39</v>
      </c>
    </row>
    <row r="18" spans="1:31" x14ac:dyDescent="0.2">
      <c r="A18" s="64">
        <v>9</v>
      </c>
      <c r="B18" s="64">
        <v>2</v>
      </c>
      <c r="C18" s="80">
        <v>14</v>
      </c>
      <c r="D18" s="64">
        <v>1</v>
      </c>
      <c r="E18" s="61">
        <v>48.01</v>
      </c>
      <c r="F18" s="61">
        <v>1.87</v>
      </c>
      <c r="G18" s="61">
        <v>25.33</v>
      </c>
      <c r="H18" s="61">
        <v>24.79</v>
      </c>
      <c r="I18" s="61">
        <v>17.690000000000001</v>
      </c>
      <c r="J18" s="61">
        <v>0.05</v>
      </c>
      <c r="K18" s="61">
        <v>0.47</v>
      </c>
      <c r="L18" s="61">
        <v>81.8</v>
      </c>
      <c r="M18" s="61">
        <v>6.94</v>
      </c>
      <c r="N18" s="61">
        <v>0.14000000000000001</v>
      </c>
      <c r="O18" s="61">
        <v>2.0699999999999998</v>
      </c>
      <c r="P18" s="61">
        <v>90.85</v>
      </c>
      <c r="Q18" s="61">
        <v>0.93</v>
      </c>
      <c r="R18" s="61">
        <v>49.1</v>
      </c>
      <c r="S18" s="61">
        <v>34.53</v>
      </c>
      <c r="T18" s="61">
        <v>15.44</v>
      </c>
      <c r="U18" s="61">
        <v>0.5</v>
      </c>
      <c r="V18" s="61">
        <v>17.649999999999999</v>
      </c>
      <c r="W18" s="61">
        <v>64.510000000000005</v>
      </c>
      <c r="X18" s="61">
        <v>17.34</v>
      </c>
      <c r="Y18" s="61">
        <v>0.36</v>
      </c>
      <c r="Z18" s="61">
        <v>7.03</v>
      </c>
      <c r="AA18" s="61">
        <v>76</v>
      </c>
      <c r="AB18" s="61">
        <v>16.600000000000001</v>
      </c>
      <c r="AC18" s="61">
        <v>20.88</v>
      </c>
      <c r="AD18" s="61">
        <v>23.07</v>
      </c>
      <c r="AE18" s="61">
        <v>22.38</v>
      </c>
    </row>
    <row r="19" spans="1:31" x14ac:dyDescent="0.2">
      <c r="A19" s="64">
        <v>9</v>
      </c>
      <c r="B19" s="64">
        <v>2</v>
      </c>
      <c r="C19" s="80">
        <v>14</v>
      </c>
      <c r="D19" s="64">
        <v>2</v>
      </c>
      <c r="E19" s="61">
        <v>56.29</v>
      </c>
      <c r="F19" s="61">
        <v>0.06</v>
      </c>
      <c r="G19" s="61">
        <v>0.22</v>
      </c>
      <c r="H19" s="61">
        <v>43.43</v>
      </c>
      <c r="I19" s="61">
        <v>35.659999999999997</v>
      </c>
      <c r="J19" s="61">
        <v>0.01</v>
      </c>
      <c r="K19" s="61">
        <v>0.03</v>
      </c>
      <c r="L19" s="61">
        <v>64.31</v>
      </c>
      <c r="M19" s="61">
        <v>23.57</v>
      </c>
      <c r="N19" s="61">
        <v>0.73</v>
      </c>
      <c r="O19" s="61">
        <v>2.5</v>
      </c>
      <c r="P19" s="61">
        <v>73.2</v>
      </c>
      <c r="Q19" s="61">
        <v>1.85</v>
      </c>
      <c r="R19" s="61">
        <v>54.78</v>
      </c>
      <c r="S19" s="61">
        <v>23.61</v>
      </c>
      <c r="T19" s="61">
        <v>19.760000000000002</v>
      </c>
      <c r="U19" s="61">
        <v>1.93</v>
      </c>
      <c r="V19" s="61">
        <v>35.159999999999997</v>
      </c>
      <c r="W19" s="61">
        <v>39.36</v>
      </c>
      <c r="X19" s="61">
        <v>23.56</v>
      </c>
      <c r="Y19" s="61">
        <v>2.06</v>
      </c>
      <c r="Z19" s="61">
        <v>24.35</v>
      </c>
      <c r="AA19" s="61">
        <v>46.32</v>
      </c>
      <c r="AB19" s="61">
        <v>27.27</v>
      </c>
      <c r="AC19" s="61">
        <v>12.58</v>
      </c>
      <c r="AD19" s="61">
        <v>19.309999999999999</v>
      </c>
      <c r="AE19" s="61">
        <v>23.5</v>
      </c>
    </row>
    <row r="20" spans="1:31" x14ac:dyDescent="0.2">
      <c r="A20" s="64">
        <v>10</v>
      </c>
      <c r="B20" s="64">
        <v>2</v>
      </c>
      <c r="C20" s="64">
        <v>14</v>
      </c>
      <c r="D20" s="64">
        <v>1</v>
      </c>
      <c r="E20" s="61">
        <v>58.944999999999993</v>
      </c>
      <c r="F20" s="61">
        <v>2.645</v>
      </c>
      <c r="G20" s="61">
        <v>19.23</v>
      </c>
      <c r="H20" s="61">
        <v>19.18</v>
      </c>
      <c r="I20" s="61">
        <v>11.215</v>
      </c>
      <c r="J20" s="61">
        <v>31.625</v>
      </c>
      <c r="K20" s="61">
        <v>16.065000000000001</v>
      </c>
      <c r="L20" s="61">
        <v>41.1</v>
      </c>
      <c r="M20" s="61">
        <v>9.7349999999999994</v>
      </c>
      <c r="N20" s="61">
        <v>27.725000000000001</v>
      </c>
      <c r="O20" s="61">
        <v>9.6050000000000004</v>
      </c>
      <c r="P20" s="61">
        <v>52.934999999999995</v>
      </c>
      <c r="Q20" s="61">
        <v>2.6999999999999997</v>
      </c>
      <c r="R20" s="61">
        <v>61.545000000000002</v>
      </c>
      <c r="S20" s="61">
        <v>23.65</v>
      </c>
      <c r="T20" s="61">
        <v>12.105</v>
      </c>
      <c r="U20" s="61">
        <v>0.67500000000000004</v>
      </c>
      <c r="V20" s="61">
        <v>46.86</v>
      </c>
      <c r="W20" s="61">
        <v>42.005000000000003</v>
      </c>
      <c r="X20" s="61">
        <v>10.46</v>
      </c>
      <c r="Y20" s="61">
        <v>5.7850000000000001</v>
      </c>
      <c r="Z20" s="61">
        <v>37.96</v>
      </c>
      <c r="AA20" s="61">
        <v>47.34</v>
      </c>
      <c r="AB20" s="61">
        <v>8.91</v>
      </c>
      <c r="AC20" s="61">
        <v>16.805</v>
      </c>
      <c r="AD20" s="61">
        <v>17.995000000000001</v>
      </c>
      <c r="AE20" s="61">
        <v>18.314999999999998</v>
      </c>
    </row>
    <row r="21" spans="1:31" x14ac:dyDescent="0.2">
      <c r="A21" s="64">
        <v>10</v>
      </c>
      <c r="B21" s="64">
        <v>2</v>
      </c>
      <c r="C21" s="64">
        <v>14</v>
      </c>
      <c r="D21" s="64">
        <v>2</v>
      </c>
      <c r="E21" s="61">
        <v>68.954999999999998</v>
      </c>
      <c r="F21" s="61">
        <v>0.36</v>
      </c>
      <c r="G21" s="61">
        <v>0.83499999999999996</v>
      </c>
      <c r="H21" s="61">
        <v>29.85</v>
      </c>
      <c r="I21" s="61">
        <v>41.97</v>
      </c>
      <c r="J21" s="61">
        <v>0.83499999999999996</v>
      </c>
      <c r="K21" s="61">
        <v>1.5149999999999999</v>
      </c>
      <c r="L21" s="61">
        <v>55.685000000000002</v>
      </c>
      <c r="M21" s="61">
        <v>32.82</v>
      </c>
      <c r="N21" s="61">
        <v>0.71</v>
      </c>
      <c r="O21" s="61">
        <v>2.2250000000000001</v>
      </c>
      <c r="P21" s="61">
        <v>64.245000000000005</v>
      </c>
      <c r="Q21" s="61">
        <v>1.0350000000000001</v>
      </c>
      <c r="R21" s="61">
        <v>68.48</v>
      </c>
      <c r="S21" s="61">
        <v>19.335000000000001</v>
      </c>
      <c r="T21" s="61">
        <v>11.15</v>
      </c>
      <c r="U21" s="61">
        <v>0.99</v>
      </c>
      <c r="V21" s="61">
        <v>43.344999999999999</v>
      </c>
      <c r="W21" s="61">
        <v>42.905000000000001</v>
      </c>
      <c r="X21" s="61">
        <v>12.77</v>
      </c>
      <c r="Y21" s="61">
        <v>1.28</v>
      </c>
      <c r="Z21" s="61">
        <v>35.245000000000005</v>
      </c>
      <c r="AA21" s="61">
        <v>48.489999999999995</v>
      </c>
      <c r="AB21" s="61">
        <v>14.984999999999999</v>
      </c>
      <c r="AC21" s="61">
        <v>13.469999999999999</v>
      </c>
      <c r="AD21" s="61">
        <v>17.619999999999997</v>
      </c>
      <c r="AE21" s="61">
        <v>17.945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51"/>
  <sheetViews>
    <sheetView topLeftCell="A125" workbookViewId="0">
      <selection activeCell="H66" sqref="H66:R86"/>
    </sheetView>
  </sheetViews>
  <sheetFormatPr baseColWidth="10" defaultRowHeight="15" x14ac:dyDescent="0.2"/>
  <cols>
    <col min="2" max="2" width="15.33203125" customWidth="1"/>
    <col min="19" max="23" width="10.83203125" style="3"/>
    <col min="24" max="24" width="16.5" style="3" customWidth="1"/>
    <col min="25" max="27" width="10.83203125" style="3"/>
    <col min="28" max="28" width="16.6640625" style="3" customWidth="1"/>
    <col min="29" max="31" width="10.83203125" style="3"/>
    <col min="32" max="32" width="16" style="3" customWidth="1"/>
    <col min="33" max="33" width="10.83203125" style="3"/>
    <col min="34" max="34" width="15.6640625" style="3" customWidth="1"/>
    <col min="35" max="35" width="10.83203125" style="3"/>
    <col min="36" max="36" width="17.1640625" style="3" customWidth="1"/>
    <col min="37" max="37" width="10.83203125" style="3"/>
    <col min="38" max="38" width="18.1640625" style="3" customWidth="1"/>
    <col min="39" max="39" width="10.83203125" style="3"/>
    <col min="40" max="40" width="16.83203125" style="3" customWidth="1"/>
    <col min="41" max="41" width="10.83203125" style="3"/>
    <col min="42" max="42" width="17.33203125" style="3" customWidth="1"/>
    <col min="43" max="43" width="10.83203125" style="3"/>
    <col min="44" max="44" width="17.33203125" style="3" customWidth="1"/>
    <col min="45" max="49" width="10.83203125" style="3"/>
  </cols>
  <sheetData>
    <row r="1" spans="1:60" s="6" customFormat="1" x14ac:dyDescent="0.2">
      <c r="A1" s="75" t="s">
        <v>87</v>
      </c>
      <c r="B1" s="75" t="s">
        <v>88</v>
      </c>
      <c r="C1" s="75" t="s">
        <v>89</v>
      </c>
      <c r="D1" s="75" t="s">
        <v>90</v>
      </c>
      <c r="E1" s="75" t="s">
        <v>91</v>
      </c>
      <c r="F1" s="75" t="s">
        <v>92</v>
      </c>
      <c r="H1" s="75" t="s">
        <v>84</v>
      </c>
      <c r="I1" s="75" t="s">
        <v>83</v>
      </c>
      <c r="J1" s="75" t="s">
        <v>93</v>
      </c>
      <c r="K1" s="75" t="s">
        <v>26</v>
      </c>
      <c r="L1" s="75" t="s">
        <v>27</v>
      </c>
      <c r="M1" s="75" t="s">
        <v>28</v>
      </c>
      <c r="N1" s="75" t="s">
        <v>37</v>
      </c>
      <c r="O1" s="75" t="s">
        <v>39</v>
      </c>
      <c r="P1" s="75" t="s">
        <v>38</v>
      </c>
      <c r="Q1" s="75" t="s">
        <v>40</v>
      </c>
      <c r="R1" s="75" t="s">
        <v>49</v>
      </c>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3"/>
    </row>
    <row r="2" spans="1:60" x14ac:dyDescent="0.2">
      <c r="A2" s="64" t="s">
        <v>23</v>
      </c>
      <c r="B2" s="61">
        <v>2.3333333333333335</v>
      </c>
      <c r="C2" s="61">
        <v>0.82</v>
      </c>
      <c r="D2" s="61">
        <v>20.366666666666667</v>
      </c>
      <c r="E2" s="61">
        <v>3.6</v>
      </c>
      <c r="F2" s="61">
        <v>7.2</v>
      </c>
      <c r="G2" s="6"/>
      <c r="H2" s="64">
        <v>1</v>
      </c>
      <c r="I2" s="64">
        <v>1</v>
      </c>
      <c r="J2" s="81">
        <v>76.37</v>
      </c>
      <c r="K2" s="81">
        <v>7.92</v>
      </c>
      <c r="L2" s="81">
        <v>14.66</v>
      </c>
      <c r="M2" s="81">
        <v>1.0449999999999999</v>
      </c>
      <c r="N2" s="81">
        <v>8.01</v>
      </c>
      <c r="O2" s="81">
        <v>77.955000000000013</v>
      </c>
      <c r="P2" s="81">
        <v>1.0649999999999999</v>
      </c>
      <c r="Q2" s="81">
        <v>12.975000000000001</v>
      </c>
      <c r="R2" s="81">
        <v>5.2750000000000004</v>
      </c>
      <c r="S2" s="9"/>
      <c r="T2" s="8"/>
      <c r="U2" s="8"/>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X2" s="6"/>
      <c r="AY2" s="6"/>
      <c r="AZ2" s="6"/>
      <c r="BA2" s="6"/>
      <c r="BB2" s="6"/>
      <c r="BC2" s="6"/>
      <c r="BD2" s="6"/>
      <c r="BE2" s="6"/>
      <c r="BF2" s="6"/>
      <c r="BG2" s="6"/>
      <c r="BH2" s="6"/>
    </row>
    <row r="3" spans="1:60" x14ac:dyDescent="0.2">
      <c r="A3" s="64" t="s">
        <v>24</v>
      </c>
      <c r="B3" s="61">
        <v>2.14</v>
      </c>
      <c r="C3" s="61">
        <v>0.7466666666666667</v>
      </c>
      <c r="D3" s="61">
        <v>29.900000000000002</v>
      </c>
      <c r="E3" s="61">
        <v>7.6000000000000005</v>
      </c>
      <c r="F3" s="61">
        <v>10.433333333333334</v>
      </c>
      <c r="G3" s="6"/>
      <c r="H3" s="64">
        <v>1</v>
      </c>
      <c r="I3" s="64">
        <v>1</v>
      </c>
      <c r="J3" s="65"/>
      <c r="K3" s="65"/>
      <c r="L3" s="65"/>
      <c r="M3" s="65"/>
      <c r="N3" s="65"/>
      <c r="O3" s="65"/>
      <c r="P3" s="65"/>
      <c r="Q3" s="65"/>
      <c r="R3" s="65"/>
      <c r="S3" s="9"/>
      <c r="T3" s="8"/>
      <c r="U3" s="8"/>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X3" s="6"/>
      <c r="AY3" s="6"/>
      <c r="AZ3" s="6"/>
      <c r="BA3" s="6"/>
      <c r="BB3" s="6"/>
      <c r="BC3" s="6"/>
      <c r="BD3" s="6"/>
      <c r="BE3" s="6"/>
      <c r="BF3" s="6"/>
      <c r="BG3" s="6"/>
      <c r="BH3" s="6"/>
    </row>
    <row r="4" spans="1:60" s="7" customFormat="1" x14ac:dyDescent="0.2">
      <c r="A4" s="62" t="s">
        <v>23</v>
      </c>
      <c r="B4" s="63">
        <v>2.89</v>
      </c>
      <c r="C4" s="63">
        <v>0.87666666666666659</v>
      </c>
      <c r="D4" s="63">
        <v>30.766666666666666</v>
      </c>
      <c r="E4" s="63">
        <v>3.7999999999999994</v>
      </c>
      <c r="F4" s="63">
        <v>9.3333333333333339</v>
      </c>
      <c r="H4" s="62">
        <v>2</v>
      </c>
      <c r="I4" s="62">
        <v>1</v>
      </c>
      <c r="J4" s="82">
        <v>77.349999999999994</v>
      </c>
      <c r="K4" s="82">
        <v>5.66</v>
      </c>
      <c r="L4" s="82">
        <v>15.324999999999999</v>
      </c>
      <c r="M4" s="82">
        <v>1.665</v>
      </c>
      <c r="N4" s="82">
        <v>0.94499999999999995</v>
      </c>
      <c r="O4" s="82">
        <v>82.22</v>
      </c>
      <c r="P4" s="82">
        <v>9.245000000000001</v>
      </c>
      <c r="Q4" s="82">
        <v>7.59</v>
      </c>
      <c r="R4" s="82">
        <v>4.97</v>
      </c>
      <c r="S4" s="9"/>
      <c r="T4" s="9"/>
      <c r="U4" s="9"/>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8"/>
    </row>
    <row r="5" spans="1:60" x14ac:dyDescent="0.2">
      <c r="A5" s="64" t="s">
        <v>24</v>
      </c>
      <c r="B5" s="61">
        <v>2.6833333333333336</v>
      </c>
      <c r="C5" s="61">
        <v>0.81666666666666676</v>
      </c>
      <c r="D5" s="61">
        <v>24.5</v>
      </c>
      <c r="E5" s="61">
        <v>4.5</v>
      </c>
      <c r="F5" s="61">
        <v>7.5</v>
      </c>
      <c r="G5" s="6"/>
      <c r="H5" s="64">
        <v>2</v>
      </c>
      <c r="I5" s="64">
        <v>1</v>
      </c>
      <c r="J5" s="65"/>
      <c r="K5" s="65"/>
      <c r="L5" s="65"/>
      <c r="M5" s="65"/>
      <c r="N5" s="65"/>
      <c r="O5" s="65"/>
      <c r="P5" s="65"/>
      <c r="Q5" s="65"/>
      <c r="R5" s="65"/>
      <c r="S5" s="9"/>
      <c r="T5" s="8"/>
      <c r="U5" s="8"/>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X5" s="6"/>
      <c r="AY5" s="6"/>
      <c r="AZ5" s="6"/>
      <c r="BA5" s="6"/>
      <c r="BB5" s="6"/>
      <c r="BC5" s="6"/>
      <c r="BD5" s="6"/>
      <c r="BE5" s="6"/>
      <c r="BF5" s="6"/>
      <c r="BG5" s="6"/>
      <c r="BH5" s="6"/>
    </row>
    <row r="6" spans="1:60" x14ac:dyDescent="0.2">
      <c r="A6" s="64" t="s">
        <v>23</v>
      </c>
      <c r="B6" s="76">
        <v>1.5599999999999998</v>
      </c>
      <c r="C6" s="61">
        <v>0.72666666666666657</v>
      </c>
      <c r="D6" s="61">
        <v>18.066666666666666</v>
      </c>
      <c r="E6" s="61">
        <v>5</v>
      </c>
      <c r="F6" s="61">
        <v>8.4</v>
      </c>
      <c r="G6" s="6"/>
      <c r="H6" s="64">
        <v>3</v>
      </c>
      <c r="I6" s="64">
        <v>1</v>
      </c>
      <c r="J6" s="81">
        <v>79.23</v>
      </c>
      <c r="K6" s="81">
        <v>0.64500000000000002</v>
      </c>
      <c r="L6" s="81">
        <v>9.245000000000001</v>
      </c>
      <c r="M6" s="81">
        <v>10.875</v>
      </c>
      <c r="N6" s="81">
        <v>0.71499999999999997</v>
      </c>
      <c r="O6" s="81">
        <v>79.36</v>
      </c>
      <c r="P6" s="81">
        <v>14.745000000000001</v>
      </c>
      <c r="Q6" s="81">
        <v>5.1850000000000005</v>
      </c>
      <c r="R6" s="81">
        <v>7.120000000000001</v>
      </c>
      <c r="S6" s="9"/>
      <c r="T6" s="8"/>
      <c r="U6" s="8"/>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X6" s="6"/>
      <c r="AY6" s="6"/>
      <c r="AZ6" s="6"/>
      <c r="BA6" s="6"/>
      <c r="BB6" s="6"/>
      <c r="BC6" s="6"/>
      <c r="BD6" s="6"/>
      <c r="BE6" s="6"/>
      <c r="BF6" s="6"/>
      <c r="BG6" s="6"/>
      <c r="BH6" s="6"/>
    </row>
    <row r="7" spans="1:60" x14ac:dyDescent="0.2">
      <c r="A7" s="64" t="s">
        <v>24</v>
      </c>
      <c r="B7" s="76">
        <v>2.1133333333333333</v>
      </c>
      <c r="C7" s="61">
        <v>0.79</v>
      </c>
      <c r="D7" s="61">
        <v>20.066666666666666</v>
      </c>
      <c r="E7" s="61">
        <v>4.2333333333333334</v>
      </c>
      <c r="F7" s="61">
        <v>7.5333333333333341</v>
      </c>
      <c r="G7" s="6"/>
      <c r="H7" s="64">
        <v>3</v>
      </c>
      <c r="I7" s="64">
        <v>1</v>
      </c>
      <c r="J7" s="65"/>
      <c r="K7" s="65"/>
      <c r="L7" s="65"/>
      <c r="M7" s="65"/>
      <c r="N7" s="65"/>
      <c r="O7" s="65"/>
      <c r="P7" s="65"/>
      <c r="Q7" s="65"/>
      <c r="R7" s="65"/>
      <c r="S7" s="9"/>
      <c r="T7" s="8"/>
      <c r="U7" s="8"/>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X7" s="6"/>
      <c r="AY7" s="6"/>
      <c r="AZ7" s="6"/>
      <c r="BA7" s="6"/>
      <c r="BB7" s="6"/>
      <c r="BC7" s="6"/>
      <c r="BD7" s="6"/>
      <c r="BE7" s="6"/>
      <c r="BF7" s="6"/>
      <c r="BG7" s="6"/>
      <c r="BH7" s="6"/>
    </row>
    <row r="8" spans="1:60" x14ac:dyDescent="0.2">
      <c r="A8" s="77" t="s">
        <v>23</v>
      </c>
      <c r="B8" s="76">
        <v>1.86</v>
      </c>
      <c r="C8" s="78">
        <v>0.7533333333333333</v>
      </c>
      <c r="D8" s="76">
        <v>27.866666666666664</v>
      </c>
      <c r="E8" s="76">
        <v>6.8666666666666671</v>
      </c>
      <c r="F8" s="76">
        <v>11.299999999999999</v>
      </c>
      <c r="G8" s="6"/>
      <c r="H8" s="64">
        <v>4</v>
      </c>
      <c r="I8" s="64">
        <v>1</v>
      </c>
      <c r="J8" s="81">
        <v>89.35499999999999</v>
      </c>
      <c r="K8" s="81">
        <v>0.14000000000000001</v>
      </c>
      <c r="L8" s="81">
        <v>0.36</v>
      </c>
      <c r="M8" s="81">
        <v>10.145</v>
      </c>
      <c r="N8" s="81">
        <v>1.34</v>
      </c>
      <c r="O8" s="81">
        <v>88.294999999999987</v>
      </c>
      <c r="P8" s="81">
        <v>2.7050000000000001</v>
      </c>
      <c r="Q8" s="81">
        <v>7.66</v>
      </c>
      <c r="R8" s="81">
        <v>6.4450000000000003</v>
      </c>
      <c r="S8" s="99"/>
      <c r="T8" s="8"/>
      <c r="U8" s="8"/>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X8" s="6"/>
      <c r="AY8" s="6"/>
      <c r="AZ8" s="6"/>
      <c r="BA8" s="6"/>
      <c r="BB8" s="6"/>
      <c r="BC8" s="6"/>
      <c r="BD8" s="6"/>
      <c r="BE8" s="6"/>
      <c r="BF8" s="6"/>
      <c r="BG8" s="6"/>
      <c r="BH8" s="6"/>
    </row>
    <row r="9" spans="1:60" x14ac:dyDescent="0.2">
      <c r="A9" s="77" t="s">
        <v>24</v>
      </c>
      <c r="B9" s="76">
        <v>1.5866666666666667</v>
      </c>
      <c r="C9" s="78">
        <v>0.73333333333333339</v>
      </c>
      <c r="D9" s="76">
        <v>19.266666666666666</v>
      </c>
      <c r="E9" s="76">
        <v>5.0666666666666664</v>
      </c>
      <c r="F9" s="76">
        <v>8.9333333333333336</v>
      </c>
      <c r="G9" s="6"/>
      <c r="H9" s="64">
        <v>4</v>
      </c>
      <c r="I9" s="64">
        <v>1</v>
      </c>
      <c r="J9" s="65"/>
      <c r="K9" s="65"/>
      <c r="L9" s="65"/>
      <c r="M9" s="65"/>
      <c r="N9" s="65"/>
      <c r="O9" s="65"/>
      <c r="P9" s="65"/>
      <c r="Q9" s="65"/>
      <c r="R9" s="65"/>
      <c r="S9" s="9"/>
      <c r="T9" s="8"/>
      <c r="U9" s="8"/>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X9" s="6"/>
      <c r="AY9" s="6"/>
      <c r="AZ9" s="6"/>
      <c r="BA9" s="6"/>
      <c r="BB9" s="6"/>
      <c r="BC9" s="6"/>
      <c r="BD9" s="6"/>
      <c r="BE9" s="6"/>
      <c r="BF9" s="6"/>
      <c r="BG9" s="6"/>
      <c r="BH9" s="6"/>
    </row>
    <row r="10" spans="1:60" x14ac:dyDescent="0.2">
      <c r="A10" s="64" t="s">
        <v>23</v>
      </c>
      <c r="B10" s="61">
        <v>2.4900000000000002</v>
      </c>
      <c r="C10" s="61">
        <v>0.81333333333333346</v>
      </c>
      <c r="D10" s="61">
        <v>25.433333333333334</v>
      </c>
      <c r="E10" s="61">
        <v>4.7333333333333334</v>
      </c>
      <c r="F10" s="61">
        <v>8.2999999999999989</v>
      </c>
      <c r="G10" s="6"/>
      <c r="H10" s="64">
        <v>5</v>
      </c>
      <c r="I10" s="64">
        <v>1</v>
      </c>
      <c r="J10" s="81">
        <v>76.284999999999997</v>
      </c>
      <c r="K10" s="81">
        <v>6.6050000000000004</v>
      </c>
      <c r="L10" s="81">
        <v>16.52</v>
      </c>
      <c r="M10" s="81">
        <v>0.59499999999999997</v>
      </c>
      <c r="N10" s="81">
        <v>6.5350000000000001</v>
      </c>
      <c r="O10" s="81">
        <v>77.594999999999999</v>
      </c>
      <c r="P10" s="81">
        <v>5.67</v>
      </c>
      <c r="Q10" s="81">
        <v>10.199999999999999</v>
      </c>
      <c r="R10" s="81">
        <v>7.8049999999999997</v>
      </c>
      <c r="S10" s="8"/>
      <c r="T10" s="8"/>
      <c r="U10" s="8"/>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X10" s="6"/>
      <c r="AY10" s="6"/>
      <c r="AZ10" s="6"/>
      <c r="BA10" s="6"/>
      <c r="BB10" s="6"/>
      <c r="BC10" s="6"/>
      <c r="BD10" s="6"/>
      <c r="BE10" s="6"/>
      <c r="BF10" s="6"/>
      <c r="BG10" s="6"/>
      <c r="BH10" s="6"/>
    </row>
    <row r="11" spans="1:60" x14ac:dyDescent="0.2">
      <c r="A11" s="64" t="s">
        <v>24</v>
      </c>
      <c r="B11" s="61">
        <v>1.9000000000000001</v>
      </c>
      <c r="C11" s="61">
        <v>0.76333333333333331</v>
      </c>
      <c r="D11" s="61">
        <v>19.999999999999996</v>
      </c>
      <c r="E11" s="61">
        <v>4.7</v>
      </c>
      <c r="F11" s="61">
        <v>8.0666666666666682</v>
      </c>
      <c r="G11" s="6"/>
      <c r="H11" s="64">
        <v>5</v>
      </c>
      <c r="I11" s="64">
        <v>1</v>
      </c>
      <c r="J11" s="65"/>
      <c r="K11" s="65"/>
      <c r="L11" s="65"/>
      <c r="M11" s="65"/>
      <c r="N11" s="65"/>
      <c r="O11" s="65"/>
      <c r="P11" s="65"/>
      <c r="Q11" s="65"/>
      <c r="R11" s="65"/>
      <c r="S11" s="9"/>
      <c r="T11" s="8"/>
      <c r="U11" s="8"/>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X11" s="6"/>
      <c r="AY11" s="6"/>
      <c r="AZ11" s="6"/>
      <c r="BA11" s="6"/>
      <c r="BB11" s="6"/>
      <c r="BC11" s="6"/>
      <c r="BD11" s="6"/>
      <c r="BE11" s="6"/>
      <c r="BF11" s="6"/>
      <c r="BG11" s="6"/>
      <c r="BH11" s="6"/>
    </row>
    <row r="12" spans="1:60" x14ac:dyDescent="0.2">
      <c r="A12" s="64" t="s">
        <v>23</v>
      </c>
      <c r="B12" s="61">
        <v>2.7233333333333332</v>
      </c>
      <c r="C12" s="61">
        <v>0.82666666666666666</v>
      </c>
      <c r="D12" s="61">
        <v>28.066666666666666</v>
      </c>
      <c r="E12" s="61">
        <v>4.8666666666666671</v>
      </c>
      <c r="F12" s="61">
        <v>8.5666666666666682</v>
      </c>
      <c r="G12" s="6"/>
      <c r="H12" s="64">
        <v>6</v>
      </c>
      <c r="I12" s="64">
        <v>1</v>
      </c>
      <c r="J12" s="81">
        <v>77.03</v>
      </c>
      <c r="K12" s="81">
        <v>2.33</v>
      </c>
      <c r="L12" s="81">
        <v>17.149999999999999</v>
      </c>
      <c r="M12" s="81">
        <v>3.4899999999999998</v>
      </c>
      <c r="N12" s="81">
        <v>1.27</v>
      </c>
      <c r="O12" s="81">
        <v>78.39500000000001</v>
      </c>
      <c r="P12" s="81">
        <v>14.845000000000001</v>
      </c>
      <c r="Q12" s="81">
        <v>5.49</v>
      </c>
      <c r="R12" s="81">
        <v>9.0850000000000009</v>
      </c>
      <c r="S12" s="8"/>
      <c r="T12" s="8"/>
      <c r="U12" s="8"/>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X12" s="6"/>
      <c r="AY12" s="6"/>
      <c r="AZ12" s="6"/>
      <c r="BA12" s="6"/>
      <c r="BB12" s="6"/>
      <c r="BC12" s="6"/>
      <c r="BD12" s="6"/>
      <c r="BE12" s="6"/>
      <c r="BF12" s="6"/>
      <c r="BG12" s="6"/>
      <c r="BH12" s="6"/>
    </row>
    <row r="13" spans="1:60" x14ac:dyDescent="0.2">
      <c r="A13" s="64" t="s">
        <v>24</v>
      </c>
      <c r="B13" s="61">
        <v>2.3633333333333333</v>
      </c>
      <c r="C13" s="61">
        <v>0.79333333333333333</v>
      </c>
      <c r="D13" s="61">
        <v>27.166666666666668</v>
      </c>
      <c r="E13" s="61">
        <v>5.6000000000000005</v>
      </c>
      <c r="F13" s="61">
        <v>9.1666666666666661</v>
      </c>
      <c r="G13" s="6"/>
      <c r="H13" s="64">
        <v>6</v>
      </c>
      <c r="I13" s="64">
        <v>1</v>
      </c>
      <c r="J13" s="65"/>
      <c r="K13" s="65"/>
      <c r="L13" s="65"/>
      <c r="M13" s="65"/>
      <c r="N13" s="65"/>
      <c r="O13" s="65"/>
      <c r="P13" s="65"/>
      <c r="Q13" s="65"/>
      <c r="R13" s="65"/>
      <c r="S13" s="8"/>
      <c r="T13" s="8"/>
      <c r="U13" s="8"/>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X13" s="6"/>
      <c r="AY13" s="6"/>
      <c r="AZ13" s="6"/>
      <c r="BA13" s="6"/>
      <c r="BB13" s="6"/>
      <c r="BC13" s="6"/>
      <c r="BD13" s="6"/>
      <c r="BE13" s="6"/>
      <c r="BF13" s="6"/>
      <c r="BG13" s="6"/>
      <c r="BH13" s="6"/>
    </row>
    <row r="14" spans="1:60" x14ac:dyDescent="0.2">
      <c r="A14" s="64" t="s">
        <v>23</v>
      </c>
      <c r="B14" s="61">
        <v>2.7733333333333334</v>
      </c>
      <c r="C14" s="61">
        <v>0.87666666666666659</v>
      </c>
      <c r="D14" s="61">
        <v>41.233333333333334</v>
      </c>
      <c r="E14" s="61">
        <v>4.9666666666666659</v>
      </c>
      <c r="F14" s="61">
        <v>13.033333333333333</v>
      </c>
      <c r="G14" s="6"/>
      <c r="H14" s="64">
        <v>7</v>
      </c>
      <c r="I14" s="64">
        <v>1</v>
      </c>
      <c r="J14" s="81">
        <v>69.484999999999999</v>
      </c>
      <c r="K14" s="81">
        <v>0.62</v>
      </c>
      <c r="L14" s="81">
        <v>7.7450000000000001</v>
      </c>
      <c r="M14" s="81">
        <v>22.15</v>
      </c>
      <c r="N14" s="81">
        <v>0.875</v>
      </c>
      <c r="O14" s="81">
        <v>69.400000000000006</v>
      </c>
      <c r="P14" s="81">
        <v>12.355</v>
      </c>
      <c r="Q14" s="81">
        <v>17.37</v>
      </c>
      <c r="R14" s="81">
        <v>7.6150000000000002</v>
      </c>
      <c r="S14" s="8"/>
      <c r="T14" s="8"/>
      <c r="U14" s="8"/>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X14" s="6"/>
      <c r="AY14" s="6"/>
      <c r="AZ14" s="6"/>
      <c r="BA14" s="6"/>
      <c r="BB14" s="6"/>
      <c r="BC14" s="6"/>
      <c r="BD14" s="6"/>
      <c r="BE14" s="6"/>
      <c r="BF14" s="6"/>
      <c r="BG14" s="6"/>
      <c r="BH14" s="6"/>
    </row>
    <row r="15" spans="1:60" x14ac:dyDescent="0.2">
      <c r="A15" s="64" t="s">
        <v>24</v>
      </c>
      <c r="B15" s="61">
        <v>2.563333333333333</v>
      </c>
      <c r="C15" s="61">
        <v>0.85666666666666658</v>
      </c>
      <c r="D15" s="61">
        <v>16.8</v>
      </c>
      <c r="E15" s="61">
        <v>2.3666666666666667</v>
      </c>
      <c r="F15" s="61">
        <v>5.666666666666667</v>
      </c>
      <c r="G15" s="6"/>
      <c r="H15" s="64">
        <v>7</v>
      </c>
      <c r="I15" s="64">
        <v>1</v>
      </c>
      <c r="J15" s="65"/>
      <c r="K15" s="65"/>
      <c r="L15" s="65"/>
      <c r="M15" s="65"/>
      <c r="N15" s="65"/>
      <c r="O15" s="65"/>
      <c r="P15" s="65"/>
      <c r="Q15" s="65"/>
      <c r="R15" s="65"/>
      <c r="S15" s="8"/>
      <c r="T15" s="8"/>
      <c r="U15" s="8"/>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X15" s="6"/>
      <c r="AY15" s="6"/>
      <c r="AZ15" s="6"/>
      <c r="BA15" s="6"/>
      <c r="BB15" s="6"/>
      <c r="BC15" s="6"/>
      <c r="BD15" s="6"/>
      <c r="BE15" s="6"/>
      <c r="BF15" s="6"/>
      <c r="BG15" s="6"/>
      <c r="BH15" s="6"/>
    </row>
    <row r="16" spans="1:60" x14ac:dyDescent="0.2">
      <c r="A16" s="64" t="s">
        <v>23</v>
      </c>
      <c r="B16" s="10"/>
      <c r="C16" s="10"/>
      <c r="D16" s="10"/>
      <c r="E16" s="10"/>
      <c r="F16" s="10"/>
      <c r="G16" s="6"/>
      <c r="H16" s="64">
        <v>8</v>
      </c>
      <c r="I16" s="64">
        <v>2</v>
      </c>
      <c r="J16" s="81">
        <v>75.75</v>
      </c>
      <c r="K16" s="81">
        <v>2.04</v>
      </c>
      <c r="L16" s="81">
        <v>7.29</v>
      </c>
      <c r="M16" s="81">
        <v>14.92</v>
      </c>
      <c r="N16" s="81">
        <v>2.3449999999999998</v>
      </c>
      <c r="O16" s="81">
        <v>78.085000000000008</v>
      </c>
      <c r="P16" s="81">
        <v>13.914999999999999</v>
      </c>
      <c r="Q16" s="81">
        <v>5.6549999999999994</v>
      </c>
      <c r="R16" s="81">
        <v>13.545</v>
      </c>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X16" s="6"/>
      <c r="AY16" s="6"/>
      <c r="AZ16" s="6"/>
      <c r="BA16" s="6"/>
      <c r="BB16" s="6"/>
      <c r="BC16" s="6"/>
      <c r="BD16" s="6"/>
      <c r="BE16" s="6"/>
      <c r="BF16" s="6"/>
      <c r="BG16" s="6"/>
      <c r="BH16" s="6"/>
    </row>
    <row r="17" spans="1:60" x14ac:dyDescent="0.2">
      <c r="A17" s="64" t="s">
        <v>24</v>
      </c>
      <c r="B17" s="81">
        <v>1.5899999999999999</v>
      </c>
      <c r="C17" s="81">
        <v>0.71</v>
      </c>
      <c r="D17" s="81">
        <v>27.7</v>
      </c>
      <c r="E17" s="81">
        <v>8</v>
      </c>
      <c r="F17" s="81">
        <v>12.4</v>
      </c>
      <c r="G17" s="6"/>
      <c r="H17" s="64">
        <v>8</v>
      </c>
      <c r="I17" s="64">
        <v>2</v>
      </c>
      <c r="J17" s="81"/>
      <c r="K17" s="65"/>
      <c r="L17" s="65"/>
      <c r="M17" s="65"/>
      <c r="N17" s="65"/>
      <c r="O17" s="65"/>
      <c r="P17" s="65"/>
      <c r="Q17" s="65"/>
      <c r="R17" s="65"/>
      <c r="S17" s="96"/>
      <c r="T17" s="96"/>
      <c r="U17" s="96"/>
      <c r="V17" s="9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X17" s="6"/>
      <c r="AY17" s="6"/>
      <c r="AZ17" s="6"/>
      <c r="BA17" s="6"/>
      <c r="BB17" s="6"/>
      <c r="BC17" s="6"/>
      <c r="BD17" s="6"/>
      <c r="BE17" s="6"/>
      <c r="BF17" s="6"/>
      <c r="BG17" s="6"/>
      <c r="BH17" s="6"/>
    </row>
    <row r="18" spans="1:60" x14ac:dyDescent="0.2">
      <c r="A18" s="64" t="s">
        <v>23</v>
      </c>
      <c r="B18" s="61">
        <v>3.8347758405977586</v>
      </c>
      <c r="C18" s="61">
        <v>0.86358542551475725</v>
      </c>
      <c r="D18" s="61">
        <v>32.166666666666664</v>
      </c>
      <c r="E18" s="61">
        <v>3.8666666666666671</v>
      </c>
      <c r="F18" s="61">
        <v>7.2</v>
      </c>
      <c r="G18" s="6"/>
      <c r="H18" s="64">
        <v>9</v>
      </c>
      <c r="I18" s="64">
        <v>2</v>
      </c>
      <c r="J18" s="81">
        <v>52.15</v>
      </c>
      <c r="K18" s="81">
        <v>0.96500000000000008</v>
      </c>
      <c r="L18" s="81">
        <v>12.774999999999999</v>
      </c>
      <c r="M18" s="81">
        <v>34.11</v>
      </c>
      <c r="N18" s="81">
        <v>1.3900000000000001</v>
      </c>
      <c r="O18" s="81">
        <v>51.94</v>
      </c>
      <c r="P18" s="81">
        <v>29.07</v>
      </c>
      <c r="Q18" s="81">
        <v>17.600000000000001</v>
      </c>
      <c r="R18" s="81">
        <v>16.73</v>
      </c>
      <c r="S18" s="8"/>
      <c r="T18" s="8"/>
      <c r="U18" s="8"/>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X18" s="6"/>
      <c r="AY18" s="6"/>
      <c r="AZ18" s="6"/>
      <c r="BA18" s="6"/>
      <c r="BB18" s="6"/>
      <c r="BC18" s="6"/>
      <c r="BD18" s="6"/>
      <c r="BE18" s="6"/>
      <c r="BF18" s="6"/>
      <c r="BG18" s="6"/>
      <c r="BH18" s="6"/>
    </row>
    <row r="19" spans="1:60" x14ac:dyDescent="0.2">
      <c r="A19" s="64" t="s">
        <v>24</v>
      </c>
      <c r="B19" s="61">
        <v>3.6927587055494033</v>
      </c>
      <c r="C19" s="61">
        <v>0.83252442002441995</v>
      </c>
      <c r="D19" s="61">
        <v>20.866666666666664</v>
      </c>
      <c r="E19" s="61">
        <v>3.5</v>
      </c>
      <c r="F19" s="61">
        <v>4.8</v>
      </c>
      <c r="G19" s="6"/>
      <c r="H19" s="64">
        <v>9</v>
      </c>
      <c r="I19" s="64">
        <v>2</v>
      </c>
      <c r="J19" s="81"/>
      <c r="K19" s="65"/>
      <c r="L19" s="65"/>
      <c r="M19" s="65"/>
      <c r="N19" s="65"/>
      <c r="O19" s="65"/>
      <c r="P19" s="65"/>
      <c r="Q19" s="65"/>
      <c r="R19" s="65"/>
      <c r="S19" s="8"/>
      <c r="T19" s="8"/>
      <c r="U19" s="8"/>
      <c r="V19" s="9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X19" s="6"/>
      <c r="AY19" s="6"/>
      <c r="AZ19" s="6"/>
      <c r="BA19" s="6"/>
      <c r="BB19" s="6"/>
      <c r="BC19" s="6"/>
      <c r="BD19" s="6"/>
      <c r="BE19" s="6"/>
      <c r="BF19" s="6"/>
      <c r="BG19" s="6"/>
      <c r="BH19" s="6"/>
    </row>
    <row r="20" spans="1:60" x14ac:dyDescent="0.2">
      <c r="A20" s="64" t="s">
        <v>23</v>
      </c>
      <c r="B20" s="61">
        <v>2.7133333333333334</v>
      </c>
      <c r="C20" s="61">
        <v>0.86333333333333329</v>
      </c>
      <c r="D20" s="61">
        <v>25.633333333333329</v>
      </c>
      <c r="E20" s="61">
        <v>3.5</v>
      </c>
      <c r="F20" s="61">
        <v>8.1666666666666661</v>
      </c>
      <c r="G20" s="6"/>
      <c r="H20" s="64">
        <v>10</v>
      </c>
      <c r="I20" s="64">
        <v>2</v>
      </c>
      <c r="J20" s="81">
        <v>63.949999999999996</v>
      </c>
      <c r="K20" s="81">
        <v>1.5024999999999999</v>
      </c>
      <c r="L20" s="81">
        <v>10.032500000000001</v>
      </c>
      <c r="M20" s="81">
        <v>24.515000000000001</v>
      </c>
      <c r="N20" s="81">
        <v>1.8674999999999999</v>
      </c>
      <c r="O20" s="81">
        <v>65.012500000000003</v>
      </c>
      <c r="P20" s="81">
        <v>21.4925</v>
      </c>
      <c r="Q20" s="81">
        <v>11.627500000000001</v>
      </c>
      <c r="R20" s="81">
        <v>15.137499999999999</v>
      </c>
      <c r="S20" s="8"/>
      <c r="T20" s="8"/>
      <c r="U20" s="8"/>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X20" s="6"/>
      <c r="AY20" s="6"/>
      <c r="AZ20" s="6"/>
      <c r="BA20" s="6"/>
      <c r="BB20" s="6"/>
      <c r="BC20" s="6"/>
      <c r="BD20" s="6"/>
      <c r="BE20" s="6"/>
      <c r="BF20" s="6"/>
      <c r="BG20" s="6"/>
      <c r="BH20" s="6"/>
    </row>
    <row r="21" spans="1:60" x14ac:dyDescent="0.2">
      <c r="A21" s="64" t="s">
        <v>24</v>
      </c>
      <c r="B21" s="61">
        <v>1.7233333333333334</v>
      </c>
      <c r="C21" s="61">
        <v>0.7466666666666667</v>
      </c>
      <c r="D21" s="61">
        <v>22.933333333333334</v>
      </c>
      <c r="E21" s="61">
        <v>5.7666666666666666</v>
      </c>
      <c r="F21" s="61">
        <v>10</v>
      </c>
      <c r="G21" s="6"/>
      <c r="H21" s="64">
        <v>10</v>
      </c>
      <c r="I21" s="64">
        <v>2</v>
      </c>
      <c r="J21" s="81"/>
      <c r="K21" s="65"/>
      <c r="L21" s="65"/>
      <c r="M21" s="65"/>
      <c r="N21" s="65"/>
      <c r="O21" s="65"/>
      <c r="P21" s="65"/>
      <c r="Q21" s="65"/>
      <c r="R21" s="65"/>
      <c r="S21" s="9"/>
      <c r="T21" s="8"/>
      <c r="U21" s="8"/>
      <c r="V21" s="9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X21" s="6"/>
      <c r="AY21" s="6"/>
      <c r="AZ21" s="6"/>
      <c r="BA21" s="6"/>
      <c r="BB21" s="6"/>
      <c r="BC21" s="6"/>
      <c r="BD21" s="6"/>
      <c r="BE21" s="6"/>
      <c r="BF21" s="6"/>
      <c r="BG21" s="6"/>
      <c r="BH21" s="6"/>
    </row>
    <row r="22" spans="1:60" x14ac:dyDescent="0.2">
      <c r="A22" s="6"/>
      <c r="B22" s="6"/>
      <c r="C22" s="6"/>
      <c r="D22" s="6"/>
      <c r="E22" s="6"/>
      <c r="F22" s="6"/>
      <c r="G22" s="6"/>
      <c r="H22" s="6"/>
      <c r="I22" s="6"/>
      <c r="J22" s="6"/>
      <c r="K22" s="6"/>
      <c r="L22" s="6"/>
      <c r="M22" s="6"/>
      <c r="N22" s="6"/>
      <c r="O22" s="6"/>
      <c r="P22" s="6"/>
      <c r="Q22" s="6"/>
      <c r="R22" s="6"/>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X22" s="6"/>
      <c r="AY22" s="6"/>
      <c r="AZ22" s="6"/>
      <c r="BA22" s="6"/>
      <c r="BB22" s="6"/>
      <c r="BC22" s="6"/>
      <c r="BD22" s="6"/>
      <c r="BE22" s="6"/>
      <c r="BF22" s="6"/>
      <c r="BG22" s="6"/>
      <c r="BH22" s="6"/>
    </row>
    <row r="23" spans="1:60" x14ac:dyDescent="0.2">
      <c r="A23" s="6"/>
      <c r="B23" s="6"/>
      <c r="C23" s="6"/>
      <c r="D23" s="6"/>
      <c r="E23" s="6"/>
      <c r="F23" s="6"/>
      <c r="G23" s="6"/>
      <c r="H23" s="6"/>
      <c r="I23" s="6"/>
      <c r="J23" s="6"/>
      <c r="K23" s="6"/>
      <c r="L23" s="6"/>
      <c r="M23" s="6"/>
      <c r="N23" s="6"/>
      <c r="O23" s="6"/>
      <c r="P23" s="6"/>
      <c r="Q23" s="6"/>
      <c r="R23" s="6"/>
      <c r="V23" s="66"/>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X23" s="6"/>
      <c r="AY23" s="6"/>
      <c r="AZ23" s="6"/>
      <c r="BA23" s="6"/>
      <c r="BB23" s="6"/>
      <c r="BC23" s="6"/>
      <c r="BD23" s="6"/>
      <c r="BE23" s="6"/>
      <c r="BF23" s="6"/>
      <c r="BG23" s="6"/>
      <c r="BH23" s="6"/>
    </row>
    <row r="24" spans="1:60" x14ac:dyDescent="0.2">
      <c r="A24" s="6"/>
      <c r="B24" s="6"/>
      <c r="C24" s="6"/>
      <c r="D24" s="6"/>
      <c r="E24" s="6"/>
      <c r="F24" s="6"/>
      <c r="G24" s="6"/>
      <c r="H24" s="6"/>
      <c r="I24" s="6"/>
      <c r="J24" s="6"/>
      <c r="K24" s="6"/>
      <c r="L24" s="6"/>
      <c r="M24" s="6"/>
      <c r="N24" s="6"/>
      <c r="O24" s="6"/>
      <c r="P24" s="6"/>
      <c r="Q24" s="6"/>
      <c r="R24" s="6"/>
      <c r="V24" s="9"/>
      <c r="W24" s="9"/>
      <c r="X24" s="9"/>
      <c r="Y24" s="67"/>
      <c r="Z24" s="9"/>
      <c r="AA24" s="9"/>
      <c r="AB24" s="9"/>
      <c r="AC24" s="8"/>
      <c r="AD24" s="8"/>
      <c r="AE24" s="9"/>
      <c r="AF24" s="9"/>
      <c r="AG24" s="9"/>
      <c r="AH24" s="9"/>
      <c r="AI24" s="9"/>
      <c r="AJ24" s="9"/>
      <c r="AK24" s="9"/>
      <c r="AL24" s="9"/>
      <c r="AM24" s="9"/>
      <c r="AN24" s="9"/>
      <c r="AO24" s="9"/>
      <c r="AP24" s="9"/>
      <c r="AQ24" s="9"/>
      <c r="AR24" s="9"/>
      <c r="AS24" s="9"/>
      <c r="AT24" s="9"/>
      <c r="AU24" s="9"/>
      <c r="AV24" s="9"/>
      <c r="AX24" s="6"/>
      <c r="AY24" s="6"/>
      <c r="AZ24" s="6"/>
      <c r="BA24" s="6"/>
      <c r="BB24" s="6"/>
      <c r="BC24" s="6"/>
      <c r="BD24" s="6"/>
      <c r="BE24" s="6"/>
      <c r="BF24" s="6"/>
      <c r="BG24" s="6"/>
      <c r="BH24" s="6"/>
    </row>
    <row r="25" spans="1:60" x14ac:dyDescent="0.2">
      <c r="A25" s="6"/>
      <c r="B25" s="6"/>
      <c r="C25" s="6"/>
      <c r="D25" s="6"/>
      <c r="E25" s="6"/>
      <c r="F25" s="6"/>
      <c r="G25" s="6"/>
      <c r="H25" s="6"/>
      <c r="I25" s="6"/>
      <c r="J25" s="6"/>
      <c r="K25" s="6"/>
      <c r="L25" s="6"/>
      <c r="M25" s="6"/>
      <c r="N25" s="6"/>
      <c r="O25" s="6"/>
      <c r="P25" s="6"/>
      <c r="Q25" s="6"/>
      <c r="R25" s="6"/>
      <c r="V25" s="8"/>
      <c r="W25" s="8"/>
      <c r="X25" s="8"/>
      <c r="Y25" s="8"/>
      <c r="Z25" s="8"/>
      <c r="AA25" s="8"/>
      <c r="AB25" s="8"/>
      <c r="AC25" s="8"/>
      <c r="AD25" s="9"/>
      <c r="AE25" s="8"/>
      <c r="AF25" s="8"/>
      <c r="AG25" s="8"/>
      <c r="AH25" s="8"/>
      <c r="AI25" s="8"/>
      <c r="AJ25" s="8"/>
      <c r="AK25" s="8"/>
      <c r="AL25" s="8"/>
      <c r="AM25" s="8"/>
      <c r="AN25" s="8"/>
      <c r="AO25" s="8"/>
      <c r="AP25" s="8"/>
      <c r="AQ25" s="8"/>
      <c r="AR25" s="8"/>
      <c r="AS25" s="8"/>
      <c r="AT25" s="8"/>
      <c r="AU25" s="8"/>
      <c r="AV25" s="8"/>
    </row>
    <row r="26" spans="1:60" x14ac:dyDescent="0.2">
      <c r="A26" s="6"/>
      <c r="B26" s="6"/>
      <c r="C26" s="6"/>
      <c r="D26" s="6"/>
      <c r="E26" s="6"/>
      <c r="F26" s="6"/>
      <c r="G26" s="6"/>
      <c r="H26" s="6"/>
      <c r="I26" s="6"/>
      <c r="J26" s="6"/>
      <c r="K26" s="6"/>
      <c r="L26" s="6"/>
      <c r="M26" s="6"/>
      <c r="N26" s="6"/>
      <c r="O26" s="6"/>
      <c r="P26" s="6"/>
      <c r="Q26" s="6"/>
      <c r="R26" s="6"/>
      <c r="V26" s="8"/>
      <c r="W26" s="8"/>
      <c r="X26" s="8"/>
      <c r="Y26" s="8"/>
      <c r="Z26" s="8"/>
      <c r="AA26" s="8"/>
      <c r="AB26" s="8"/>
      <c r="AE26" s="8"/>
      <c r="AF26" s="8"/>
      <c r="AG26" s="8"/>
      <c r="AH26" s="8"/>
      <c r="AI26" s="8"/>
      <c r="AJ26" s="8"/>
      <c r="AK26" s="8"/>
      <c r="AL26" s="8"/>
      <c r="AM26" s="8"/>
      <c r="AN26" s="8"/>
      <c r="AO26" s="8"/>
      <c r="AP26" s="8"/>
      <c r="AQ26" s="8"/>
      <c r="AR26" s="8"/>
      <c r="AS26" s="8"/>
      <c r="AT26" s="8"/>
      <c r="AU26" s="8"/>
      <c r="AV26" s="8"/>
    </row>
    <row r="27" spans="1:60" x14ac:dyDescent="0.2">
      <c r="A27" s="6"/>
      <c r="B27" s="6"/>
      <c r="C27" s="6"/>
      <c r="D27" s="6"/>
      <c r="E27" s="6"/>
      <c r="F27" s="6"/>
      <c r="G27" s="6"/>
      <c r="H27" s="6"/>
      <c r="I27" s="6"/>
      <c r="J27" s="6"/>
      <c r="K27" s="6"/>
      <c r="L27" s="6"/>
      <c r="M27" s="6"/>
      <c r="N27" s="6"/>
      <c r="O27" s="6"/>
      <c r="P27" s="6"/>
      <c r="Q27" s="6"/>
      <c r="R27" s="6"/>
      <c r="V27" s="8"/>
      <c r="W27" s="8"/>
      <c r="X27" s="8"/>
      <c r="Y27" s="8"/>
      <c r="Z27" s="8"/>
      <c r="AA27" s="8"/>
      <c r="AB27" s="8"/>
      <c r="AE27" s="9"/>
      <c r="AF27" s="9"/>
      <c r="AG27" s="9"/>
      <c r="AH27" s="8"/>
      <c r="AI27" s="8"/>
      <c r="AJ27" s="8"/>
      <c r="AK27" s="8"/>
      <c r="AL27" s="8"/>
      <c r="AM27" s="8"/>
      <c r="AN27" s="8"/>
      <c r="AO27" s="8"/>
      <c r="AP27" s="9"/>
      <c r="AQ27" s="9"/>
      <c r="AR27" s="9"/>
      <c r="AS27" s="9"/>
      <c r="AT27" s="8"/>
      <c r="AU27" s="8"/>
      <c r="AV27" s="9"/>
    </row>
    <row r="28" spans="1:60" x14ac:dyDescent="0.2">
      <c r="A28" s="6"/>
      <c r="B28" s="6"/>
      <c r="C28" s="6"/>
      <c r="D28" s="6"/>
      <c r="E28" s="6"/>
      <c r="F28" s="6"/>
      <c r="G28" s="6"/>
      <c r="H28" s="6"/>
      <c r="I28" s="6"/>
      <c r="J28" s="6"/>
      <c r="K28" s="6"/>
      <c r="L28" s="6"/>
      <c r="M28" s="6"/>
      <c r="N28" s="6"/>
      <c r="O28" s="6"/>
      <c r="P28" s="6"/>
      <c r="Q28" s="6"/>
      <c r="R28" s="6"/>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row>
    <row r="29" spans="1:60" x14ac:dyDescent="0.2">
      <c r="A29" s="6"/>
      <c r="B29" s="6"/>
      <c r="C29" s="6"/>
      <c r="D29" s="6"/>
      <c r="E29" s="6"/>
      <c r="F29" s="6"/>
      <c r="G29" s="6"/>
      <c r="H29" s="6"/>
      <c r="I29" s="6"/>
      <c r="J29" s="6"/>
      <c r="K29" s="6"/>
      <c r="L29" s="6"/>
      <c r="M29" s="6"/>
      <c r="N29" s="6"/>
      <c r="O29" s="6"/>
      <c r="P29" s="6"/>
      <c r="Q29" s="6"/>
      <c r="R29" s="6"/>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row>
    <row r="30" spans="1:60" x14ac:dyDescent="0.2">
      <c r="A30" s="6"/>
      <c r="B30" s="6"/>
      <c r="C30" s="6"/>
      <c r="D30" s="6"/>
      <c r="E30" s="6"/>
      <c r="F30" s="6"/>
      <c r="G30" s="6"/>
      <c r="H30" s="6"/>
      <c r="I30" s="6"/>
      <c r="J30" s="6"/>
      <c r="K30" s="6"/>
      <c r="L30" s="6"/>
      <c r="M30" s="6"/>
      <c r="N30" s="6"/>
      <c r="O30" s="6"/>
      <c r="P30" s="6"/>
      <c r="Q30" s="6"/>
      <c r="R30" s="6"/>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row>
    <row r="31" spans="1:60" x14ac:dyDescent="0.2">
      <c r="A31" s="6"/>
      <c r="B31" s="6"/>
      <c r="C31" s="6"/>
      <c r="D31" s="6"/>
      <c r="E31" s="6"/>
      <c r="F31" s="6"/>
      <c r="G31" s="6"/>
      <c r="H31" s="6"/>
      <c r="I31" s="6"/>
      <c r="J31" s="6"/>
      <c r="K31" s="6"/>
      <c r="L31" s="6"/>
      <c r="M31" s="6"/>
      <c r="N31" s="6"/>
      <c r="O31" s="6"/>
      <c r="P31" s="6"/>
      <c r="Q31" s="6"/>
      <c r="R31" s="6"/>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row>
    <row r="32" spans="1:60" x14ac:dyDescent="0.2">
      <c r="A32" s="6"/>
      <c r="B32" s="6"/>
      <c r="C32" s="6"/>
      <c r="D32" s="6"/>
      <c r="E32" s="6"/>
      <c r="F32" s="6"/>
      <c r="G32" s="6"/>
      <c r="H32" s="6"/>
      <c r="I32" s="6"/>
      <c r="J32" s="6"/>
      <c r="K32" s="6"/>
      <c r="L32" s="6"/>
      <c r="M32" s="6"/>
      <c r="N32" s="6"/>
      <c r="O32" s="6"/>
      <c r="P32" s="6"/>
      <c r="Q32" s="6"/>
      <c r="R32" s="6"/>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row>
    <row r="33" spans="1:48" x14ac:dyDescent="0.2">
      <c r="A33" s="6"/>
      <c r="B33" s="6"/>
      <c r="C33" s="6"/>
      <c r="D33" s="6"/>
      <c r="E33" s="6"/>
      <c r="F33" s="6"/>
      <c r="G33" s="6"/>
      <c r="H33" s="6"/>
      <c r="I33" s="6"/>
      <c r="J33" s="6"/>
      <c r="K33" s="6"/>
      <c r="L33" s="6"/>
      <c r="M33" s="6"/>
      <c r="N33" s="6"/>
      <c r="O33" s="6"/>
      <c r="P33" s="6"/>
      <c r="Q33" s="6"/>
      <c r="R33" s="6"/>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row>
    <row r="34" spans="1:48" x14ac:dyDescent="0.2">
      <c r="A34" s="75" t="s">
        <v>87</v>
      </c>
      <c r="B34" s="75" t="s">
        <v>94</v>
      </c>
      <c r="C34" s="75" t="s">
        <v>95</v>
      </c>
      <c r="D34" s="75" t="s">
        <v>96</v>
      </c>
      <c r="E34" s="75" t="s">
        <v>97</v>
      </c>
      <c r="F34" s="75" t="s">
        <v>98</v>
      </c>
      <c r="G34" s="6"/>
      <c r="H34" s="75" t="s">
        <v>84</v>
      </c>
      <c r="I34" s="75" t="s">
        <v>83</v>
      </c>
      <c r="J34" s="75" t="s">
        <v>99</v>
      </c>
      <c r="K34" s="75" t="s">
        <v>30</v>
      </c>
      <c r="L34" s="75" t="s">
        <v>31</v>
      </c>
      <c r="M34" s="75" t="s">
        <v>32</v>
      </c>
      <c r="N34" s="75" t="s">
        <v>41</v>
      </c>
      <c r="O34" s="75" t="s">
        <v>42</v>
      </c>
      <c r="P34" s="75" t="s">
        <v>43</v>
      </c>
      <c r="Q34" s="75" t="s">
        <v>44</v>
      </c>
      <c r="R34" s="75" t="s">
        <v>50</v>
      </c>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row>
    <row r="35" spans="1:48" x14ac:dyDescent="0.2">
      <c r="A35" s="64" t="s">
        <v>23</v>
      </c>
      <c r="B35" s="61">
        <v>1.4400000000000002</v>
      </c>
      <c r="C35" s="61">
        <v>0.70000000000000007</v>
      </c>
      <c r="D35" s="61">
        <v>18.2</v>
      </c>
      <c r="E35" s="61">
        <v>5.4666666666666659</v>
      </c>
      <c r="F35" s="61">
        <v>8.9</v>
      </c>
      <c r="G35" s="6"/>
      <c r="H35" s="64">
        <v>1</v>
      </c>
      <c r="I35" s="64">
        <v>1</v>
      </c>
      <c r="J35" s="81">
        <v>76.91</v>
      </c>
      <c r="K35" s="81">
        <v>5.5149999999999997</v>
      </c>
      <c r="L35" s="81">
        <v>5.7050000000000001</v>
      </c>
      <c r="M35" s="81">
        <v>11.865</v>
      </c>
      <c r="N35" s="81">
        <v>10.78</v>
      </c>
      <c r="O35" s="81">
        <v>74.289999999999992</v>
      </c>
      <c r="P35" s="81">
        <v>2.46</v>
      </c>
      <c r="Q35" s="81">
        <v>12.47</v>
      </c>
      <c r="R35" s="81">
        <v>6.9450000000000003</v>
      </c>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row>
    <row r="36" spans="1:48" x14ac:dyDescent="0.2">
      <c r="A36" s="64" t="s">
        <v>24</v>
      </c>
      <c r="B36" s="61">
        <v>1.07</v>
      </c>
      <c r="C36" s="61">
        <v>0.58666666666666656</v>
      </c>
      <c r="D36" s="61">
        <v>22.466666666666669</v>
      </c>
      <c r="E36" s="61">
        <v>9.2333333333333343</v>
      </c>
      <c r="F36" s="61">
        <v>12.333333333333334</v>
      </c>
      <c r="G36" s="6"/>
      <c r="H36" s="64">
        <v>1</v>
      </c>
      <c r="I36" s="64">
        <v>1</v>
      </c>
      <c r="J36" s="65"/>
      <c r="K36" s="65"/>
      <c r="L36" s="65"/>
      <c r="M36" s="65"/>
      <c r="N36" s="65"/>
      <c r="O36" s="65"/>
      <c r="P36" s="65"/>
      <c r="Q36" s="65"/>
      <c r="R36" s="65"/>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row>
    <row r="37" spans="1:48" x14ac:dyDescent="0.2">
      <c r="A37" s="62" t="s">
        <v>23</v>
      </c>
      <c r="B37" s="63">
        <v>1.33</v>
      </c>
      <c r="C37" s="63">
        <v>0.63666666666666671</v>
      </c>
      <c r="D37" s="63">
        <v>20.233333333333334</v>
      </c>
      <c r="E37" s="63">
        <v>7.3666666666666671</v>
      </c>
      <c r="F37" s="63">
        <v>9.8000000000000007</v>
      </c>
      <c r="G37" s="6"/>
      <c r="H37" s="62">
        <v>2</v>
      </c>
      <c r="I37" s="62">
        <v>1</v>
      </c>
      <c r="J37" s="82">
        <v>70.344999999999999</v>
      </c>
      <c r="K37" s="82">
        <v>4.1550000000000002</v>
      </c>
      <c r="L37" s="82">
        <v>8.3849999999999998</v>
      </c>
      <c r="M37" s="82">
        <v>17.12</v>
      </c>
      <c r="N37" s="82">
        <v>5.26</v>
      </c>
      <c r="O37" s="82">
        <v>69.56</v>
      </c>
      <c r="P37" s="82">
        <v>13.175000000000001</v>
      </c>
      <c r="Q37" s="82">
        <v>12.005000000000001</v>
      </c>
      <c r="R37" s="82">
        <v>6.6</v>
      </c>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row>
    <row r="38" spans="1:48" x14ac:dyDescent="0.2">
      <c r="A38" s="64" t="s">
        <v>24</v>
      </c>
      <c r="B38" s="61">
        <v>1.8866666666666667</v>
      </c>
      <c r="C38" s="61">
        <v>0.7533333333333333</v>
      </c>
      <c r="D38" s="61">
        <v>19.5</v>
      </c>
      <c r="E38" s="61">
        <v>4.833333333333333</v>
      </c>
      <c r="F38" s="61">
        <v>7.8</v>
      </c>
      <c r="G38" s="6"/>
      <c r="H38" s="64">
        <v>2</v>
      </c>
      <c r="I38" s="64">
        <v>1</v>
      </c>
      <c r="J38" s="65"/>
      <c r="K38" s="65"/>
      <c r="L38" s="65"/>
      <c r="M38" s="65"/>
      <c r="N38" s="65"/>
      <c r="O38" s="65"/>
      <c r="P38" s="65"/>
      <c r="Q38" s="65"/>
      <c r="R38" s="65"/>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row>
    <row r="39" spans="1:48" x14ac:dyDescent="0.2">
      <c r="A39" s="64" t="s">
        <v>23</v>
      </c>
      <c r="B39" s="76">
        <v>1.4033333333333333</v>
      </c>
      <c r="C39" s="61">
        <v>0.68</v>
      </c>
      <c r="D39" s="61">
        <v>16.666666666666668</v>
      </c>
      <c r="E39" s="61">
        <v>5.2333333333333334</v>
      </c>
      <c r="F39" s="61">
        <v>8.1</v>
      </c>
      <c r="G39" s="6"/>
      <c r="H39" s="64">
        <v>3</v>
      </c>
      <c r="I39" s="64">
        <v>1</v>
      </c>
      <c r="J39" s="81">
        <v>71.355000000000004</v>
      </c>
      <c r="K39" s="81">
        <v>1.4750000000000001</v>
      </c>
      <c r="L39" s="81">
        <v>3.875</v>
      </c>
      <c r="M39" s="81">
        <v>23.29</v>
      </c>
      <c r="N39" s="81">
        <v>4.99</v>
      </c>
      <c r="O39" s="81">
        <v>68.259999999999991</v>
      </c>
      <c r="P39" s="81">
        <v>15.484999999999999</v>
      </c>
      <c r="Q39" s="81">
        <v>11.265000000000001</v>
      </c>
      <c r="R39" s="81">
        <v>6.2350000000000003</v>
      </c>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row>
    <row r="40" spans="1:48" x14ac:dyDescent="0.2">
      <c r="A40" s="64" t="s">
        <v>24</v>
      </c>
      <c r="B40" s="76">
        <v>1.1900000000000002</v>
      </c>
      <c r="C40" s="61">
        <v>0.66333333333333344</v>
      </c>
      <c r="D40" s="61">
        <v>17.533333333333331</v>
      </c>
      <c r="E40" s="61">
        <v>5.9666666666666659</v>
      </c>
      <c r="F40" s="61">
        <v>9.8333333333333339</v>
      </c>
      <c r="G40" s="6"/>
      <c r="H40" s="64">
        <v>3</v>
      </c>
      <c r="I40" s="64">
        <v>1</v>
      </c>
      <c r="J40" s="65"/>
      <c r="K40" s="65"/>
      <c r="L40" s="65"/>
      <c r="M40" s="65"/>
      <c r="N40" s="65"/>
      <c r="O40" s="65"/>
      <c r="P40" s="65"/>
      <c r="Q40" s="65"/>
      <c r="R40" s="65"/>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row>
    <row r="41" spans="1:48" x14ac:dyDescent="0.2">
      <c r="A41" s="77" t="s">
        <v>23</v>
      </c>
      <c r="B41" s="76">
        <v>1.0466666666666666</v>
      </c>
      <c r="C41" s="76">
        <v>0.6166666666666667</v>
      </c>
      <c r="D41" s="76">
        <v>12.333333333333334</v>
      </c>
      <c r="E41" s="76">
        <v>4.7333333333333334</v>
      </c>
      <c r="F41" s="76">
        <v>7.2333333333333343</v>
      </c>
      <c r="G41" s="6"/>
      <c r="H41" s="64">
        <v>4</v>
      </c>
      <c r="I41" s="64">
        <v>1</v>
      </c>
      <c r="J41" s="81">
        <v>83.26</v>
      </c>
      <c r="K41" s="81">
        <v>1.46</v>
      </c>
      <c r="L41" s="81">
        <v>4.4700000000000006</v>
      </c>
      <c r="M41" s="81">
        <v>10.81</v>
      </c>
      <c r="N41" s="81">
        <v>3.5</v>
      </c>
      <c r="O41" s="81">
        <v>81.585000000000008</v>
      </c>
      <c r="P41" s="81">
        <v>6.0350000000000001</v>
      </c>
      <c r="Q41" s="81">
        <v>8.879999999999999</v>
      </c>
      <c r="R41" s="81">
        <v>6.0299999999999994</v>
      </c>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row>
    <row r="42" spans="1:48" x14ac:dyDescent="0.2">
      <c r="A42" s="77" t="s">
        <v>24</v>
      </c>
      <c r="B42" s="76">
        <v>0.89</v>
      </c>
      <c r="C42" s="76">
        <v>0.54999999999999993</v>
      </c>
      <c r="D42" s="76">
        <v>13.9</v>
      </c>
      <c r="E42" s="76">
        <v>6.333333333333333</v>
      </c>
      <c r="F42" s="76">
        <v>8.5666666666666664</v>
      </c>
      <c r="G42" s="6"/>
      <c r="H42" s="64">
        <v>4</v>
      </c>
      <c r="I42" s="64">
        <v>1</v>
      </c>
      <c r="J42" s="65"/>
      <c r="K42" s="65"/>
      <c r="L42" s="65"/>
      <c r="M42" s="65"/>
      <c r="N42" s="65"/>
      <c r="O42" s="65"/>
      <c r="P42" s="65"/>
      <c r="Q42" s="65"/>
      <c r="R42" s="65"/>
    </row>
    <row r="43" spans="1:48" x14ac:dyDescent="0.2">
      <c r="A43" s="64" t="s">
        <v>23</v>
      </c>
      <c r="B43" s="61">
        <v>1.2100000000000002</v>
      </c>
      <c r="C43" s="61">
        <v>0.65333333333333332</v>
      </c>
      <c r="D43" s="61">
        <v>16.133333333333333</v>
      </c>
      <c r="E43" s="61">
        <v>5.6333333333333329</v>
      </c>
      <c r="F43" s="61">
        <v>8.6999999999999993</v>
      </c>
      <c r="G43" s="6"/>
      <c r="H43" s="64">
        <v>5</v>
      </c>
      <c r="I43" s="64">
        <v>1</v>
      </c>
      <c r="J43" s="81">
        <v>72.72</v>
      </c>
      <c r="K43" s="81">
        <v>2.5449999999999999</v>
      </c>
      <c r="L43" s="81">
        <v>6.3849999999999998</v>
      </c>
      <c r="M43" s="81">
        <v>18.355</v>
      </c>
      <c r="N43" s="81">
        <v>3.2250000000000001</v>
      </c>
      <c r="O43" s="81">
        <v>72.484999999999999</v>
      </c>
      <c r="P43" s="81">
        <v>16.29</v>
      </c>
      <c r="Q43" s="81">
        <v>7.9950000000000001</v>
      </c>
      <c r="R43" s="81">
        <v>10.255000000000001</v>
      </c>
    </row>
    <row r="44" spans="1:48" x14ac:dyDescent="0.2">
      <c r="A44" s="64" t="s">
        <v>24</v>
      </c>
      <c r="B44" s="61">
        <v>1.32</v>
      </c>
      <c r="C44" s="61">
        <v>0.66333333333333344</v>
      </c>
      <c r="D44" s="61">
        <v>15</v>
      </c>
      <c r="E44" s="61">
        <v>5.0666666666666673</v>
      </c>
      <c r="F44" s="61">
        <v>7.5333333333333341</v>
      </c>
      <c r="G44" s="6"/>
      <c r="H44" s="64">
        <v>5</v>
      </c>
      <c r="I44" s="64">
        <v>1</v>
      </c>
      <c r="J44" s="65"/>
      <c r="K44" s="65"/>
      <c r="L44" s="65"/>
      <c r="M44" s="65"/>
      <c r="N44" s="65"/>
      <c r="O44" s="65"/>
      <c r="P44" s="65"/>
      <c r="Q44" s="65"/>
      <c r="R44" s="65"/>
    </row>
    <row r="45" spans="1:48" x14ac:dyDescent="0.2">
      <c r="A45" s="64" t="s">
        <v>23</v>
      </c>
      <c r="B45" s="61">
        <v>1.7066666666666668</v>
      </c>
      <c r="C45" s="61">
        <v>0.69999999999999984</v>
      </c>
      <c r="D45" s="61">
        <v>17.566666666666666</v>
      </c>
      <c r="E45" s="61">
        <v>5.2</v>
      </c>
      <c r="F45" s="61">
        <v>7.2333333333333343</v>
      </c>
      <c r="G45" s="6"/>
      <c r="H45" s="64">
        <v>6</v>
      </c>
      <c r="I45" s="64">
        <v>1</v>
      </c>
      <c r="J45" s="81">
        <v>52.274999999999999</v>
      </c>
      <c r="K45" s="81">
        <v>13.824999999999999</v>
      </c>
      <c r="L45" s="81">
        <v>6.415</v>
      </c>
      <c r="M45" s="81">
        <v>27.490000000000002</v>
      </c>
      <c r="N45" s="81">
        <v>10.934999999999999</v>
      </c>
      <c r="O45" s="81">
        <v>55.734999999999999</v>
      </c>
      <c r="P45" s="81">
        <v>28.23</v>
      </c>
      <c r="Q45" s="81">
        <v>5.1050000000000004</v>
      </c>
      <c r="R45" s="81">
        <v>9.6900000000000013</v>
      </c>
    </row>
    <row r="46" spans="1:48" x14ac:dyDescent="0.2">
      <c r="A46" s="64" t="s">
        <v>24</v>
      </c>
      <c r="B46" s="61">
        <v>1.78</v>
      </c>
      <c r="C46" s="61">
        <v>0.72666666666666657</v>
      </c>
      <c r="D46" s="61">
        <v>25.666666666666668</v>
      </c>
      <c r="E46" s="61">
        <v>7.0333333333333341</v>
      </c>
      <c r="F46" s="61">
        <v>10.433333333333332</v>
      </c>
      <c r="G46" s="6"/>
      <c r="H46" s="64">
        <v>6</v>
      </c>
      <c r="I46" s="64">
        <v>1</v>
      </c>
      <c r="J46" s="65"/>
      <c r="K46" s="65"/>
      <c r="L46" s="65"/>
      <c r="M46" s="65"/>
      <c r="N46" s="65"/>
      <c r="O46" s="65"/>
      <c r="P46" s="65"/>
      <c r="Q46" s="65"/>
      <c r="R46" s="65"/>
    </row>
    <row r="47" spans="1:48" x14ac:dyDescent="0.2">
      <c r="A47" s="64" t="s">
        <v>23</v>
      </c>
      <c r="B47" s="61">
        <v>2.2833333333333332</v>
      </c>
      <c r="C47" s="61">
        <v>0.81333333333333335</v>
      </c>
      <c r="D47" s="61">
        <v>19.733333333333331</v>
      </c>
      <c r="E47" s="61">
        <v>3.7333333333333338</v>
      </c>
      <c r="F47" s="61">
        <v>7.1000000000000005</v>
      </c>
      <c r="G47" s="6"/>
      <c r="H47" s="64">
        <v>7</v>
      </c>
      <c r="I47" s="64">
        <v>1</v>
      </c>
      <c r="J47" s="81">
        <v>66.865000000000009</v>
      </c>
      <c r="K47" s="81">
        <v>1.0250000000000001</v>
      </c>
      <c r="L47" s="81">
        <v>8.52</v>
      </c>
      <c r="M47" s="81">
        <v>23.59</v>
      </c>
      <c r="N47" s="81">
        <v>2.855</v>
      </c>
      <c r="O47" s="81">
        <v>65.31</v>
      </c>
      <c r="P47" s="81">
        <v>12.61</v>
      </c>
      <c r="Q47" s="81">
        <v>19.225000000000001</v>
      </c>
      <c r="R47" s="81">
        <v>12.42</v>
      </c>
    </row>
    <row r="48" spans="1:48" x14ac:dyDescent="0.2">
      <c r="A48" s="64" t="s">
        <v>24</v>
      </c>
      <c r="B48" s="61">
        <v>2.0233333333333334</v>
      </c>
      <c r="C48" s="61">
        <v>0.82333333333333336</v>
      </c>
      <c r="D48" s="61">
        <v>24.766666666666666</v>
      </c>
      <c r="E48" s="61">
        <v>4.4000000000000004</v>
      </c>
      <c r="F48" s="61">
        <v>10.066666666666668</v>
      </c>
      <c r="G48" s="6"/>
      <c r="H48" s="64">
        <v>7</v>
      </c>
      <c r="I48" s="64">
        <v>1</v>
      </c>
      <c r="J48" s="65"/>
      <c r="K48" s="65"/>
      <c r="L48" s="65"/>
      <c r="M48" s="65"/>
      <c r="N48" s="65"/>
      <c r="O48" s="65"/>
      <c r="P48" s="65"/>
      <c r="Q48" s="65"/>
      <c r="R48" s="65"/>
    </row>
    <row r="49" spans="1:18" x14ac:dyDescent="0.2">
      <c r="A49" s="64" t="s">
        <v>23</v>
      </c>
      <c r="B49" s="10"/>
      <c r="C49" s="10"/>
      <c r="D49" s="10"/>
      <c r="E49" s="10"/>
      <c r="F49" s="10"/>
      <c r="G49" s="6"/>
      <c r="H49" s="64">
        <v>8</v>
      </c>
      <c r="I49" s="64">
        <v>2</v>
      </c>
      <c r="J49" s="81">
        <v>26.51</v>
      </c>
      <c r="K49" s="81">
        <v>32.43</v>
      </c>
      <c r="L49" s="81">
        <v>17.329999999999998</v>
      </c>
      <c r="M49" s="81">
        <v>23.73</v>
      </c>
      <c r="N49" s="81">
        <v>0.45</v>
      </c>
      <c r="O49" s="81">
        <v>63.8</v>
      </c>
      <c r="P49" s="81">
        <v>32.975000000000001</v>
      </c>
      <c r="Q49" s="81">
        <v>2.7800000000000002</v>
      </c>
      <c r="R49" s="81">
        <v>14.425000000000001</v>
      </c>
    </row>
    <row r="50" spans="1:18" x14ac:dyDescent="0.2">
      <c r="A50" s="64" t="s">
        <v>24</v>
      </c>
      <c r="B50" s="81">
        <v>1.1099999999999999</v>
      </c>
      <c r="C50" s="81">
        <v>0.64333333333333342</v>
      </c>
      <c r="D50" s="81">
        <v>15.066666666666668</v>
      </c>
      <c r="E50" s="81">
        <v>5.4333333333333336</v>
      </c>
      <c r="F50" s="81">
        <v>8.6</v>
      </c>
      <c r="G50" s="6"/>
      <c r="H50" s="64">
        <v>8</v>
      </c>
      <c r="I50" s="64">
        <v>2</v>
      </c>
      <c r="J50" s="65"/>
      <c r="K50" s="65"/>
      <c r="L50" s="65"/>
      <c r="M50" s="65"/>
      <c r="N50" s="65"/>
      <c r="O50" s="65"/>
      <c r="P50" s="65"/>
      <c r="Q50" s="65"/>
      <c r="R50" s="65"/>
    </row>
    <row r="51" spans="1:18" x14ac:dyDescent="0.2">
      <c r="A51" s="64" t="s">
        <v>23</v>
      </c>
      <c r="B51" s="61">
        <v>2.99009009009009</v>
      </c>
      <c r="C51" s="61">
        <v>0.79585434173669467</v>
      </c>
      <c r="D51" s="61">
        <v>15.5</v>
      </c>
      <c r="E51" s="61">
        <v>3</v>
      </c>
      <c r="F51" s="61">
        <v>4.1333333333333329</v>
      </c>
      <c r="G51" s="6"/>
      <c r="H51" s="64">
        <v>9</v>
      </c>
      <c r="I51" s="64">
        <v>2</v>
      </c>
      <c r="J51" s="81">
        <v>26.674999999999997</v>
      </c>
      <c r="K51" s="81">
        <v>3.0000000000000002E-2</v>
      </c>
      <c r="L51" s="81">
        <v>0.25</v>
      </c>
      <c r="M51" s="81">
        <v>73.055000000000007</v>
      </c>
      <c r="N51" s="81">
        <v>1.2149999999999999</v>
      </c>
      <c r="O51" s="81">
        <v>26.404999999999998</v>
      </c>
      <c r="P51" s="81">
        <v>51.935000000000002</v>
      </c>
      <c r="Q51" s="81">
        <v>20.45</v>
      </c>
      <c r="R51" s="81">
        <v>21.189999999999998</v>
      </c>
    </row>
    <row r="52" spans="1:18" x14ac:dyDescent="0.2">
      <c r="A52" s="64" t="s">
        <v>24</v>
      </c>
      <c r="B52" s="61">
        <v>2.7077680026067124</v>
      </c>
      <c r="C52" s="61">
        <v>0.75610551075268828</v>
      </c>
      <c r="D52" s="61">
        <v>12.600000000000001</v>
      </c>
      <c r="E52" s="61">
        <v>3.0999999999999996</v>
      </c>
      <c r="F52" s="61">
        <v>3.6</v>
      </c>
      <c r="G52" s="6"/>
      <c r="H52" s="64">
        <v>9</v>
      </c>
      <c r="I52" s="64">
        <v>2</v>
      </c>
      <c r="J52" s="65"/>
      <c r="K52" s="65"/>
      <c r="L52" s="65"/>
      <c r="M52" s="65"/>
      <c r="N52" s="65"/>
      <c r="O52" s="65"/>
      <c r="P52" s="65"/>
      <c r="Q52" s="65"/>
      <c r="R52" s="65"/>
    </row>
    <row r="53" spans="1:18" x14ac:dyDescent="0.2">
      <c r="A53" s="64" t="s">
        <v>23</v>
      </c>
      <c r="B53" s="61">
        <v>1.7933333333333332</v>
      </c>
      <c r="C53" s="61">
        <v>0.77</v>
      </c>
      <c r="D53" s="61">
        <v>15.133333333333333</v>
      </c>
      <c r="E53" s="61">
        <v>3.7000000000000006</v>
      </c>
      <c r="F53" s="61">
        <v>6.4333333333333327</v>
      </c>
      <c r="G53" s="6"/>
      <c r="H53" s="64">
        <v>10</v>
      </c>
      <c r="I53" s="64">
        <v>2</v>
      </c>
      <c r="J53" s="81">
        <v>26.592500000000001</v>
      </c>
      <c r="K53" s="81">
        <v>16.23</v>
      </c>
      <c r="L53" s="81">
        <v>8.7900000000000009</v>
      </c>
      <c r="M53" s="81">
        <v>48.392499999999998</v>
      </c>
      <c r="N53" s="81">
        <v>0.83250000000000002</v>
      </c>
      <c r="O53" s="81">
        <v>45.102499999999999</v>
      </c>
      <c r="P53" s="81">
        <v>42.454999999999998</v>
      </c>
      <c r="Q53" s="81">
        <v>11.615</v>
      </c>
      <c r="R53" s="81">
        <v>17.807499999999997</v>
      </c>
    </row>
    <row r="54" spans="1:18" x14ac:dyDescent="0.2">
      <c r="A54" s="64" t="s">
        <v>24</v>
      </c>
      <c r="B54" s="61">
        <v>1.36</v>
      </c>
      <c r="C54" s="61">
        <v>0.68333333333333324</v>
      </c>
      <c r="D54" s="61">
        <v>13.066666666666668</v>
      </c>
      <c r="E54" s="61">
        <v>4.0999999999999996</v>
      </c>
      <c r="F54" s="61">
        <v>6.666666666666667</v>
      </c>
      <c r="G54" s="6"/>
      <c r="H54" s="64">
        <v>10</v>
      </c>
      <c r="I54" s="64">
        <v>2</v>
      </c>
      <c r="J54" s="65"/>
      <c r="K54" s="65"/>
      <c r="L54" s="65"/>
      <c r="M54" s="65"/>
      <c r="N54" s="65"/>
      <c r="O54" s="65"/>
      <c r="P54" s="65"/>
      <c r="Q54" s="65"/>
      <c r="R54" s="65"/>
    </row>
    <row r="55" spans="1:18" x14ac:dyDescent="0.2">
      <c r="A55" s="6"/>
      <c r="B55" s="6"/>
      <c r="C55" s="6"/>
      <c r="D55" s="6"/>
      <c r="E55" s="6"/>
      <c r="F55" s="6"/>
      <c r="G55" s="6"/>
      <c r="H55" s="6"/>
      <c r="I55" s="6"/>
      <c r="J55" s="6"/>
      <c r="K55" s="6"/>
      <c r="L55" s="6"/>
      <c r="M55" s="6"/>
      <c r="N55" s="6"/>
      <c r="O55" s="6"/>
      <c r="P55" s="6"/>
      <c r="Q55" s="6"/>
      <c r="R55" s="6"/>
    </row>
    <row r="56" spans="1:18" x14ac:dyDescent="0.2">
      <c r="A56" s="6"/>
      <c r="B56" s="6"/>
      <c r="C56" s="6"/>
      <c r="D56" s="6"/>
      <c r="E56" s="6"/>
      <c r="F56" s="6"/>
      <c r="G56" s="6"/>
      <c r="H56" s="6"/>
      <c r="I56" s="6"/>
      <c r="J56" s="6"/>
      <c r="K56" s="6"/>
      <c r="L56" s="6"/>
      <c r="M56" s="6"/>
      <c r="N56" s="6"/>
      <c r="O56" s="6"/>
      <c r="P56" s="6"/>
      <c r="Q56" s="6"/>
      <c r="R56" s="6"/>
    </row>
    <row r="57" spans="1:18" x14ac:dyDescent="0.2">
      <c r="A57" s="6"/>
      <c r="B57" s="6"/>
      <c r="C57" s="6"/>
      <c r="D57" s="6"/>
      <c r="E57" s="6"/>
      <c r="F57" s="6"/>
      <c r="G57" s="6"/>
      <c r="H57" s="6"/>
      <c r="I57" s="6"/>
      <c r="J57" s="6"/>
      <c r="K57" s="6"/>
      <c r="L57" s="6"/>
      <c r="M57" s="6"/>
      <c r="N57" s="6"/>
      <c r="O57" s="6"/>
      <c r="P57" s="6"/>
      <c r="Q57" s="6"/>
      <c r="R57" s="6"/>
    </row>
    <row r="58" spans="1:18" x14ac:dyDescent="0.2">
      <c r="A58" s="6"/>
      <c r="B58" s="6"/>
      <c r="C58" s="6"/>
      <c r="D58" s="6"/>
      <c r="E58" s="6"/>
      <c r="F58" s="6"/>
      <c r="G58" s="6"/>
      <c r="H58" s="6"/>
      <c r="I58" s="6"/>
      <c r="J58" s="6"/>
      <c r="K58" s="6"/>
      <c r="L58" s="6"/>
      <c r="M58" s="6"/>
      <c r="N58" s="6"/>
      <c r="O58" s="6"/>
      <c r="P58" s="6"/>
      <c r="Q58" s="6"/>
      <c r="R58" s="6"/>
    </row>
    <row r="59" spans="1:18" x14ac:dyDescent="0.2">
      <c r="A59" s="6"/>
      <c r="B59" s="6"/>
      <c r="C59" s="6"/>
      <c r="D59" s="6"/>
      <c r="E59" s="6"/>
      <c r="F59" s="6"/>
      <c r="G59" s="6"/>
      <c r="H59" s="6"/>
      <c r="I59" s="6"/>
      <c r="J59" s="6"/>
      <c r="K59" s="6"/>
      <c r="L59" s="6"/>
      <c r="M59" s="6"/>
      <c r="N59" s="6"/>
      <c r="O59" s="6"/>
      <c r="P59" s="6"/>
      <c r="Q59" s="6"/>
      <c r="R59" s="6"/>
    </row>
    <row r="60" spans="1:18" x14ac:dyDescent="0.2">
      <c r="A60" s="6"/>
      <c r="B60" s="6"/>
      <c r="C60" s="6"/>
      <c r="D60" s="6"/>
      <c r="E60" s="6"/>
      <c r="F60" s="6"/>
      <c r="G60" s="6"/>
      <c r="H60" s="6"/>
      <c r="I60" s="6"/>
      <c r="J60" s="6"/>
      <c r="K60" s="6"/>
      <c r="L60" s="6"/>
      <c r="M60" s="6"/>
      <c r="N60" s="6"/>
      <c r="O60" s="6"/>
      <c r="P60" s="6"/>
      <c r="Q60" s="6"/>
      <c r="R60" s="6"/>
    </row>
    <row r="61" spans="1:18" x14ac:dyDescent="0.2">
      <c r="A61" s="6"/>
      <c r="B61" s="6"/>
      <c r="C61" s="6"/>
      <c r="D61" s="6"/>
      <c r="E61" s="6"/>
      <c r="F61" s="6"/>
      <c r="G61" s="6"/>
      <c r="H61" s="6"/>
      <c r="I61" s="6"/>
      <c r="J61" s="6"/>
      <c r="K61" s="6"/>
      <c r="L61" s="6"/>
      <c r="M61" s="6"/>
      <c r="N61" s="6"/>
      <c r="O61" s="6"/>
      <c r="P61" s="6"/>
      <c r="Q61" s="6"/>
      <c r="R61" s="6"/>
    </row>
    <row r="62" spans="1:18" x14ac:dyDescent="0.2">
      <c r="A62" s="6"/>
      <c r="B62" s="6"/>
      <c r="C62" s="6"/>
      <c r="D62" s="6"/>
      <c r="E62" s="6"/>
      <c r="F62" s="6"/>
      <c r="G62" s="6"/>
      <c r="H62" s="6"/>
      <c r="I62" s="6"/>
      <c r="J62" s="6"/>
      <c r="K62" s="6"/>
      <c r="L62" s="6"/>
      <c r="M62" s="6"/>
      <c r="N62" s="6"/>
      <c r="O62" s="6"/>
      <c r="P62" s="6"/>
      <c r="Q62" s="6"/>
      <c r="R62" s="6"/>
    </row>
    <row r="63" spans="1:18" x14ac:dyDescent="0.2">
      <c r="A63" s="6"/>
      <c r="B63" s="6"/>
      <c r="C63" s="6"/>
      <c r="D63" s="6"/>
      <c r="E63" s="6"/>
      <c r="F63" s="6"/>
      <c r="G63" s="6"/>
      <c r="H63" s="6"/>
      <c r="I63" s="6"/>
      <c r="J63" s="6"/>
      <c r="K63" s="6"/>
      <c r="L63" s="6"/>
      <c r="M63" s="6"/>
      <c r="N63" s="6"/>
      <c r="O63" s="6"/>
      <c r="P63" s="6"/>
      <c r="Q63" s="6"/>
      <c r="R63" s="6"/>
    </row>
    <row r="64" spans="1:18" x14ac:dyDescent="0.2">
      <c r="A64" s="6"/>
      <c r="B64" s="6"/>
      <c r="C64" s="6"/>
      <c r="D64" s="6"/>
      <c r="E64" s="6"/>
      <c r="F64" s="6"/>
      <c r="G64" s="6"/>
      <c r="H64" s="6"/>
      <c r="I64" s="6"/>
      <c r="J64" s="6"/>
      <c r="K64" s="6"/>
      <c r="L64" s="6"/>
      <c r="M64" s="6"/>
      <c r="N64" s="6"/>
      <c r="O64" s="6"/>
      <c r="P64" s="6"/>
      <c r="Q64" s="6"/>
      <c r="R64" s="6"/>
    </row>
    <row r="65" spans="1:18" x14ac:dyDescent="0.2">
      <c r="A65" s="6"/>
      <c r="B65" s="6"/>
      <c r="C65" s="6"/>
      <c r="D65" s="6"/>
      <c r="E65" s="6"/>
      <c r="F65" s="6"/>
      <c r="G65" s="6"/>
      <c r="H65" s="6"/>
      <c r="I65" s="6"/>
      <c r="J65" s="6"/>
      <c r="K65" s="6"/>
      <c r="L65" s="6"/>
      <c r="M65" s="6"/>
      <c r="N65" s="6"/>
      <c r="O65" s="6"/>
      <c r="P65" s="6"/>
      <c r="Q65" s="6"/>
      <c r="R65" s="6"/>
    </row>
    <row r="66" spans="1:18" x14ac:dyDescent="0.2">
      <c r="A66" s="75" t="s">
        <v>87</v>
      </c>
      <c r="B66" s="75" t="s">
        <v>100</v>
      </c>
      <c r="C66" s="75" t="s">
        <v>101</v>
      </c>
      <c r="D66" s="75" t="s">
        <v>102</v>
      </c>
      <c r="E66" s="75" t="s">
        <v>103</v>
      </c>
      <c r="F66" s="75" t="s">
        <v>104</v>
      </c>
      <c r="G66" s="6"/>
      <c r="H66" s="75" t="s">
        <v>84</v>
      </c>
      <c r="I66" s="75" t="s">
        <v>83</v>
      </c>
      <c r="J66" s="75" t="s">
        <v>105</v>
      </c>
      <c r="K66" s="75" t="s">
        <v>34</v>
      </c>
      <c r="L66" s="75" t="s">
        <v>35</v>
      </c>
      <c r="M66" s="75" t="s">
        <v>36</v>
      </c>
      <c r="N66" s="75" t="s">
        <v>45</v>
      </c>
      <c r="O66" s="75" t="s">
        <v>46</v>
      </c>
      <c r="P66" s="75" t="s">
        <v>47</v>
      </c>
      <c r="Q66" s="75" t="s">
        <v>48</v>
      </c>
      <c r="R66" s="75" t="s">
        <v>51</v>
      </c>
    </row>
    <row r="67" spans="1:18" x14ac:dyDescent="0.2">
      <c r="A67" s="64" t="s">
        <v>23</v>
      </c>
      <c r="B67" s="63">
        <v>0.71666666666666679</v>
      </c>
      <c r="C67" s="63">
        <v>0.47666666666666663</v>
      </c>
      <c r="D67" s="63">
        <v>8.4999999999999982</v>
      </c>
      <c r="E67" s="63">
        <v>4.3999999999999995</v>
      </c>
      <c r="F67" s="63">
        <v>5.6333333333333329</v>
      </c>
      <c r="G67" s="6"/>
      <c r="H67" s="64">
        <v>1</v>
      </c>
      <c r="I67" s="64">
        <v>1</v>
      </c>
      <c r="J67" s="81">
        <v>75.490000000000009</v>
      </c>
      <c r="K67" s="81">
        <v>4.7549999999999999</v>
      </c>
      <c r="L67" s="81">
        <v>15.629999999999999</v>
      </c>
      <c r="M67" s="81">
        <v>4.12</v>
      </c>
      <c r="N67" s="81">
        <v>9.7650000000000006</v>
      </c>
      <c r="O67" s="81">
        <v>73.87</v>
      </c>
      <c r="P67" s="81">
        <v>1.07</v>
      </c>
      <c r="Q67" s="81">
        <v>15.295</v>
      </c>
      <c r="R67" s="81">
        <v>7.335</v>
      </c>
    </row>
    <row r="68" spans="1:18" x14ac:dyDescent="0.2">
      <c r="A68" s="64" t="s">
        <v>24</v>
      </c>
      <c r="B68" s="63">
        <v>0.76333333333333331</v>
      </c>
      <c r="C68" s="63">
        <v>0.50666666666666671</v>
      </c>
      <c r="D68" s="63">
        <v>10.866666666666667</v>
      </c>
      <c r="E68" s="63">
        <v>5.333333333333333</v>
      </c>
      <c r="F68" s="63">
        <v>7.3</v>
      </c>
      <c r="G68" s="6"/>
      <c r="H68" s="64">
        <v>1</v>
      </c>
      <c r="I68" s="64">
        <v>1</v>
      </c>
      <c r="J68" s="65"/>
      <c r="K68" s="65"/>
      <c r="L68" s="65"/>
      <c r="M68" s="65"/>
      <c r="N68" s="65"/>
      <c r="O68" s="65"/>
      <c r="P68" s="65"/>
      <c r="Q68" s="65"/>
      <c r="R68" s="65"/>
    </row>
    <row r="69" spans="1:18" x14ac:dyDescent="0.2">
      <c r="A69" s="62" t="s">
        <v>23</v>
      </c>
      <c r="B69" s="63">
        <v>1.1266666666666667</v>
      </c>
      <c r="C69" s="63">
        <v>0.63</v>
      </c>
      <c r="D69" s="63">
        <v>9.8000000000000007</v>
      </c>
      <c r="E69" s="63">
        <v>3.6333333333333333</v>
      </c>
      <c r="F69" s="63">
        <v>5.4666666666666659</v>
      </c>
      <c r="G69" s="6"/>
      <c r="H69" s="62">
        <v>2</v>
      </c>
      <c r="I69" s="62">
        <v>1</v>
      </c>
      <c r="J69" s="82">
        <v>70.2</v>
      </c>
      <c r="K69" s="82">
        <v>1.4950000000000001</v>
      </c>
      <c r="L69" s="82">
        <v>13.085000000000001</v>
      </c>
      <c r="M69" s="82">
        <v>15.215</v>
      </c>
      <c r="N69" s="82">
        <v>4.8449999999999998</v>
      </c>
      <c r="O69" s="82">
        <v>67.025000000000006</v>
      </c>
      <c r="P69" s="82">
        <v>21.324999999999999</v>
      </c>
      <c r="Q69" s="82">
        <v>6.8000000000000007</v>
      </c>
      <c r="R69" s="82">
        <v>6.5749999999999993</v>
      </c>
    </row>
    <row r="70" spans="1:18" x14ac:dyDescent="0.2">
      <c r="A70" s="64" t="s">
        <v>24</v>
      </c>
      <c r="B70" s="63">
        <v>0.76333333333333331</v>
      </c>
      <c r="C70" s="63">
        <v>0.52</v>
      </c>
      <c r="D70" s="63">
        <v>6.666666666666667</v>
      </c>
      <c r="E70" s="63">
        <v>3.1999999999999997</v>
      </c>
      <c r="F70" s="63">
        <v>4.5</v>
      </c>
      <c r="G70" s="6"/>
      <c r="H70" s="64">
        <v>2</v>
      </c>
      <c r="I70" s="64">
        <v>1</v>
      </c>
      <c r="J70" s="65"/>
      <c r="K70" s="65"/>
      <c r="L70" s="65"/>
      <c r="M70" s="65"/>
      <c r="N70" s="65"/>
      <c r="O70" s="65"/>
      <c r="P70" s="65"/>
      <c r="Q70" s="65"/>
      <c r="R70" s="65"/>
    </row>
    <row r="71" spans="1:18" x14ac:dyDescent="0.2">
      <c r="A71" s="64" t="s">
        <v>23</v>
      </c>
      <c r="B71" s="63">
        <v>1.01</v>
      </c>
      <c r="C71" s="63">
        <v>0.62666666666666659</v>
      </c>
      <c r="D71" s="63">
        <v>11.299999999999999</v>
      </c>
      <c r="E71" s="63">
        <v>4.2</v>
      </c>
      <c r="F71" s="63">
        <v>7.0333333333333341</v>
      </c>
      <c r="G71" s="6"/>
      <c r="H71" s="64">
        <v>3</v>
      </c>
      <c r="I71" s="64">
        <v>1</v>
      </c>
      <c r="J71" s="81">
        <v>68.039999999999992</v>
      </c>
      <c r="K71" s="81">
        <v>0.40500000000000003</v>
      </c>
      <c r="L71" s="81">
        <v>2.0649999999999999</v>
      </c>
      <c r="M71" s="81">
        <v>29.49</v>
      </c>
      <c r="N71" s="81">
        <v>5.6150000000000002</v>
      </c>
      <c r="O71" s="81">
        <v>63.344999999999999</v>
      </c>
      <c r="P71" s="81">
        <v>14.795</v>
      </c>
      <c r="Q71" s="81">
        <v>16.25</v>
      </c>
      <c r="R71" s="81">
        <v>7.8150000000000004</v>
      </c>
    </row>
    <row r="72" spans="1:18" x14ac:dyDescent="0.2">
      <c r="A72" s="64" t="s">
        <v>24</v>
      </c>
      <c r="B72" s="63">
        <v>1.0833333333333333</v>
      </c>
      <c r="C72" s="63">
        <v>0.66</v>
      </c>
      <c r="D72" s="63">
        <v>7.9333333333333327</v>
      </c>
      <c r="E72" s="63">
        <v>2.6666666666666665</v>
      </c>
      <c r="F72" s="63">
        <v>4.8666666666666663</v>
      </c>
      <c r="G72" s="6"/>
      <c r="H72" s="64">
        <v>3</v>
      </c>
      <c r="I72" s="64">
        <v>1</v>
      </c>
      <c r="J72" s="65"/>
      <c r="K72" s="65"/>
      <c r="L72" s="65"/>
      <c r="M72" s="65"/>
      <c r="N72" s="65"/>
      <c r="O72" s="65"/>
      <c r="P72" s="65"/>
      <c r="Q72" s="65"/>
      <c r="R72" s="65"/>
    </row>
    <row r="73" spans="1:18" x14ac:dyDescent="0.2">
      <c r="A73" s="77" t="s">
        <v>23</v>
      </c>
      <c r="B73" s="76">
        <v>0.6</v>
      </c>
      <c r="C73" s="76">
        <v>0.45666666666666672</v>
      </c>
      <c r="D73" s="76">
        <v>9.5</v>
      </c>
      <c r="E73" s="76">
        <v>5.1333333333333337</v>
      </c>
      <c r="F73" s="76">
        <v>7.2333333333333343</v>
      </c>
      <c r="G73" s="6"/>
      <c r="H73" s="64">
        <v>4</v>
      </c>
      <c r="I73" s="64">
        <v>1</v>
      </c>
      <c r="J73" s="81">
        <v>82.704999999999998</v>
      </c>
      <c r="K73" s="81">
        <v>0.23</v>
      </c>
      <c r="L73" s="81">
        <v>0.76500000000000001</v>
      </c>
      <c r="M73" s="81">
        <v>16.3</v>
      </c>
      <c r="N73" s="81">
        <v>3.8650000000000002</v>
      </c>
      <c r="O73" s="81">
        <v>79.580000000000013</v>
      </c>
      <c r="P73" s="81">
        <v>3.335</v>
      </c>
      <c r="Q73" s="81">
        <v>13.225000000000001</v>
      </c>
      <c r="R73" s="81">
        <v>5.29</v>
      </c>
    </row>
    <row r="74" spans="1:18" x14ac:dyDescent="0.2">
      <c r="A74" s="77" t="s">
        <v>24</v>
      </c>
      <c r="B74" s="63">
        <v>0.6366666666666666</v>
      </c>
      <c r="C74" s="63">
        <v>0.47666666666666663</v>
      </c>
      <c r="D74" s="63">
        <v>8.6333333333333346</v>
      </c>
      <c r="E74" s="63">
        <v>4.5333333333333332</v>
      </c>
      <c r="F74" s="63">
        <v>6.5</v>
      </c>
      <c r="G74" s="6"/>
      <c r="H74" s="64">
        <v>4</v>
      </c>
      <c r="I74" s="64">
        <v>1</v>
      </c>
      <c r="J74" s="65"/>
      <c r="K74" s="65"/>
      <c r="L74" s="65"/>
      <c r="M74" s="65"/>
      <c r="N74" s="65"/>
      <c r="O74" s="65"/>
      <c r="P74" s="65"/>
      <c r="Q74" s="65"/>
      <c r="R74" s="65"/>
    </row>
    <row r="75" spans="1:18" x14ac:dyDescent="0.2">
      <c r="A75" s="64" t="s">
        <v>23</v>
      </c>
      <c r="B75" s="61">
        <v>0.7466666666666667</v>
      </c>
      <c r="C75" s="61">
        <v>0.53</v>
      </c>
      <c r="D75" s="61">
        <v>8.7000000000000011</v>
      </c>
      <c r="E75" s="61">
        <v>4.1000000000000005</v>
      </c>
      <c r="F75" s="61">
        <v>6.166666666666667</v>
      </c>
      <c r="G75" s="6"/>
      <c r="H75" s="64">
        <v>5</v>
      </c>
      <c r="I75" s="64">
        <v>1</v>
      </c>
      <c r="J75" s="81">
        <v>70.495000000000005</v>
      </c>
      <c r="K75" s="81">
        <v>3.7450000000000001</v>
      </c>
      <c r="L75" s="81">
        <v>15.15</v>
      </c>
      <c r="M75" s="81">
        <v>10.610000000000001</v>
      </c>
      <c r="N75" s="81">
        <v>8.01</v>
      </c>
      <c r="O75" s="81">
        <v>67.944999999999993</v>
      </c>
      <c r="P75" s="81">
        <v>7.86</v>
      </c>
      <c r="Q75" s="81">
        <v>16.189999999999998</v>
      </c>
      <c r="R75" s="81">
        <v>8.5350000000000001</v>
      </c>
    </row>
    <row r="76" spans="1:18" x14ac:dyDescent="0.2">
      <c r="A76" s="64" t="s">
        <v>24</v>
      </c>
      <c r="B76" s="63">
        <v>0.78333333333333333</v>
      </c>
      <c r="C76" s="63">
        <v>0.53666666666666663</v>
      </c>
      <c r="D76" s="63">
        <v>10.666666666666666</v>
      </c>
      <c r="E76" s="63">
        <v>4.9333333333333336</v>
      </c>
      <c r="F76" s="63">
        <v>7.3</v>
      </c>
      <c r="G76" s="6"/>
      <c r="H76" s="64">
        <v>5</v>
      </c>
      <c r="I76" s="64">
        <v>1</v>
      </c>
      <c r="J76" s="65"/>
      <c r="K76" s="65"/>
      <c r="L76" s="65"/>
      <c r="M76" s="65"/>
      <c r="N76" s="65"/>
      <c r="O76" s="65"/>
      <c r="P76" s="65"/>
      <c r="Q76" s="65"/>
      <c r="R76" s="65"/>
    </row>
    <row r="77" spans="1:18" x14ac:dyDescent="0.2">
      <c r="A77" s="64" t="s">
        <v>23</v>
      </c>
      <c r="B77" s="61">
        <v>1.26</v>
      </c>
      <c r="C77" s="61">
        <v>0.68666666666666665</v>
      </c>
      <c r="D77" s="61">
        <v>11.666666666666666</v>
      </c>
      <c r="E77" s="61">
        <v>3.6666666666666665</v>
      </c>
      <c r="F77" s="61">
        <v>6.3999999999999995</v>
      </c>
      <c r="G77" s="6"/>
      <c r="H77" s="64">
        <v>6</v>
      </c>
      <c r="I77" s="64">
        <v>1</v>
      </c>
      <c r="J77" s="81">
        <v>39.445</v>
      </c>
      <c r="K77" s="81">
        <v>4.8949999999999996</v>
      </c>
      <c r="L77" s="81">
        <v>19.434999999999999</v>
      </c>
      <c r="M77" s="81">
        <v>36.225000000000001</v>
      </c>
      <c r="N77" s="81">
        <v>3.0550000000000002</v>
      </c>
      <c r="O77" s="81">
        <v>41.984999999999999</v>
      </c>
      <c r="P77" s="81">
        <v>49.145000000000003</v>
      </c>
      <c r="Q77" s="81">
        <v>5.82</v>
      </c>
      <c r="R77" s="81">
        <v>9.6550000000000011</v>
      </c>
    </row>
    <row r="78" spans="1:18" x14ac:dyDescent="0.2">
      <c r="A78" s="64" t="s">
        <v>24</v>
      </c>
      <c r="B78" s="61">
        <v>1.1066666666666667</v>
      </c>
      <c r="C78" s="61">
        <v>0.67666666666666675</v>
      </c>
      <c r="D78" s="61">
        <v>12.033333333333333</v>
      </c>
      <c r="E78" s="61">
        <v>3.9</v>
      </c>
      <c r="F78" s="61">
        <v>7.3</v>
      </c>
      <c r="G78" s="6"/>
      <c r="H78" s="64">
        <v>6</v>
      </c>
      <c r="I78" s="64">
        <v>1</v>
      </c>
      <c r="J78" s="65"/>
      <c r="K78" s="65"/>
      <c r="L78" s="65"/>
      <c r="M78" s="65"/>
      <c r="N78" s="65"/>
      <c r="O78" s="65"/>
      <c r="P78" s="65"/>
      <c r="Q78" s="65"/>
      <c r="R78" s="65"/>
    </row>
    <row r="79" spans="1:18" x14ac:dyDescent="0.2">
      <c r="A79" s="64" t="s">
        <v>23</v>
      </c>
      <c r="B79" s="61">
        <v>0.97666666666666668</v>
      </c>
      <c r="C79" s="61">
        <v>0.59666666666666668</v>
      </c>
      <c r="D79" s="61">
        <v>16.633333333333336</v>
      </c>
      <c r="E79" s="61">
        <v>6.7666666666666657</v>
      </c>
      <c r="F79" s="61">
        <v>10.366666666666665</v>
      </c>
      <c r="G79" s="6"/>
      <c r="H79" s="64">
        <v>7</v>
      </c>
      <c r="I79" s="64">
        <v>1</v>
      </c>
      <c r="J79" s="81">
        <v>63.134999999999998</v>
      </c>
      <c r="K79" s="81">
        <v>1.075</v>
      </c>
      <c r="L79" s="81">
        <v>4.34</v>
      </c>
      <c r="M79" s="81">
        <v>31.454999999999998</v>
      </c>
      <c r="N79" s="81">
        <v>3.9450000000000003</v>
      </c>
      <c r="O79" s="81">
        <v>60.760000000000005</v>
      </c>
      <c r="P79" s="81">
        <v>11.975000000000001</v>
      </c>
      <c r="Q79" s="81">
        <v>23.32</v>
      </c>
      <c r="R79" s="81">
        <v>14.420000000000002</v>
      </c>
    </row>
    <row r="80" spans="1:18" x14ac:dyDescent="0.2">
      <c r="A80" s="64" t="s">
        <v>24</v>
      </c>
      <c r="B80" s="61">
        <v>1.0166666666666666</v>
      </c>
      <c r="C80" s="61">
        <v>0.60666666666666658</v>
      </c>
      <c r="D80" s="61">
        <v>8.1999999999999993</v>
      </c>
      <c r="E80" s="61">
        <v>3.1999999999999997</v>
      </c>
      <c r="F80" s="61">
        <v>4.9000000000000004</v>
      </c>
      <c r="G80" s="6"/>
      <c r="H80" s="64">
        <v>7</v>
      </c>
      <c r="I80" s="64">
        <v>1</v>
      </c>
      <c r="J80" s="65"/>
      <c r="K80" s="65"/>
      <c r="L80" s="65"/>
      <c r="M80" s="65"/>
      <c r="N80" s="65"/>
      <c r="O80" s="65"/>
      <c r="P80" s="65"/>
      <c r="Q80" s="65"/>
      <c r="R80" s="65"/>
    </row>
    <row r="81" spans="1:18" x14ac:dyDescent="0.2">
      <c r="A81" s="64" t="s">
        <v>23</v>
      </c>
      <c r="B81" s="10"/>
      <c r="C81" s="10"/>
      <c r="D81" s="10"/>
      <c r="E81" s="10"/>
      <c r="F81" s="10"/>
      <c r="G81" s="6"/>
      <c r="H81" s="64">
        <v>8</v>
      </c>
      <c r="I81" s="64">
        <v>2</v>
      </c>
      <c r="J81" s="81">
        <v>27.3</v>
      </c>
      <c r="K81" s="81">
        <v>28</v>
      </c>
      <c r="L81" s="81">
        <v>9.5449999999999999</v>
      </c>
      <c r="M81" s="81">
        <v>35.155000000000001</v>
      </c>
      <c r="N81" s="81">
        <v>5.8550000000000004</v>
      </c>
      <c r="O81" s="81">
        <v>57.515000000000001</v>
      </c>
      <c r="P81" s="81">
        <v>34.67</v>
      </c>
      <c r="Q81" s="81">
        <v>1.96</v>
      </c>
      <c r="R81" s="81">
        <v>13.32</v>
      </c>
    </row>
    <row r="82" spans="1:18" x14ac:dyDescent="0.2">
      <c r="A82" s="64" t="s">
        <v>24</v>
      </c>
      <c r="B82" s="81">
        <v>0.65666666666666662</v>
      </c>
      <c r="C82" s="81">
        <v>0.5099999999999999</v>
      </c>
      <c r="D82" s="81">
        <v>8.4666666666666668</v>
      </c>
      <c r="E82" s="81">
        <v>4.166666666666667</v>
      </c>
      <c r="F82" s="81">
        <v>6.5666666666666664</v>
      </c>
      <c r="G82" s="6"/>
      <c r="H82" s="64">
        <v>8</v>
      </c>
      <c r="I82" s="64">
        <v>2</v>
      </c>
      <c r="J82" s="65"/>
      <c r="K82" s="65"/>
      <c r="L82" s="65"/>
      <c r="M82" s="65"/>
      <c r="N82" s="65"/>
      <c r="O82" s="65"/>
      <c r="P82" s="65"/>
      <c r="Q82" s="65"/>
      <c r="R82" s="65"/>
    </row>
    <row r="83" spans="1:18" x14ac:dyDescent="0.2">
      <c r="A83" s="64" t="s">
        <v>23</v>
      </c>
      <c r="B83" s="61">
        <v>1.1133333333333333</v>
      </c>
      <c r="C83" s="61">
        <v>0.64333333333333342</v>
      </c>
      <c r="D83" s="61">
        <v>9.6333333333333346</v>
      </c>
      <c r="E83" s="61">
        <v>3.5</v>
      </c>
      <c r="F83" s="61">
        <v>5.5666666666666664</v>
      </c>
      <c r="G83" s="6"/>
      <c r="H83" s="64">
        <v>9</v>
      </c>
      <c r="I83" s="64">
        <v>2</v>
      </c>
      <c r="J83" s="81">
        <v>15.255000000000001</v>
      </c>
      <c r="K83" s="81">
        <v>0.435</v>
      </c>
      <c r="L83" s="81">
        <v>2.2850000000000001</v>
      </c>
      <c r="M83" s="81">
        <v>82.025000000000006</v>
      </c>
      <c r="N83" s="81">
        <v>1.21</v>
      </c>
      <c r="O83" s="81">
        <v>15.690000000000001</v>
      </c>
      <c r="P83" s="81">
        <v>61.16</v>
      </c>
      <c r="Q83" s="81">
        <v>21.935000000000002</v>
      </c>
      <c r="R83" s="81">
        <v>22.939999999999998</v>
      </c>
    </row>
    <row r="84" spans="1:18" x14ac:dyDescent="0.2">
      <c r="A84" s="64" t="s">
        <v>24</v>
      </c>
      <c r="B84" s="61">
        <v>1.1500000000000001</v>
      </c>
      <c r="C84" s="61">
        <v>0.70666666666666667</v>
      </c>
      <c r="D84" s="61">
        <v>8.6</v>
      </c>
      <c r="E84" s="61">
        <v>2.5333333333333332</v>
      </c>
      <c r="F84" s="61">
        <v>5.3</v>
      </c>
      <c r="G84" s="6"/>
      <c r="H84" s="64">
        <v>9</v>
      </c>
      <c r="I84" s="64">
        <v>2</v>
      </c>
      <c r="J84" s="65"/>
      <c r="K84" s="65"/>
      <c r="L84" s="65"/>
      <c r="M84" s="65"/>
      <c r="N84" s="65"/>
      <c r="O84" s="65"/>
      <c r="P84" s="65"/>
      <c r="Q84" s="65"/>
      <c r="R84" s="65"/>
    </row>
    <row r="85" spans="1:18" x14ac:dyDescent="0.2">
      <c r="A85" s="64" t="s">
        <v>23</v>
      </c>
      <c r="B85" s="61">
        <v>0.63666666666666671</v>
      </c>
      <c r="C85" s="61">
        <v>0.47333333333333333</v>
      </c>
      <c r="D85" s="61">
        <v>7.1333333333333329</v>
      </c>
      <c r="E85" s="61">
        <v>3.7333333333333329</v>
      </c>
      <c r="F85" s="61">
        <v>5.2333333333333334</v>
      </c>
      <c r="G85" s="6"/>
      <c r="H85" s="64">
        <v>10</v>
      </c>
      <c r="I85" s="64">
        <v>2</v>
      </c>
      <c r="J85" s="81">
        <v>21.2775</v>
      </c>
      <c r="K85" s="81">
        <v>14.217500000000001</v>
      </c>
      <c r="L85" s="81">
        <v>5.915</v>
      </c>
      <c r="M85" s="81">
        <v>58.59</v>
      </c>
      <c r="N85" s="81">
        <v>3.5325000000000002</v>
      </c>
      <c r="O85" s="81">
        <v>36.602500000000006</v>
      </c>
      <c r="P85" s="81">
        <v>47.914999999999999</v>
      </c>
      <c r="Q85" s="81">
        <v>11.9475</v>
      </c>
      <c r="R85" s="81">
        <v>18.13</v>
      </c>
    </row>
    <row r="86" spans="1:18" x14ac:dyDescent="0.2">
      <c r="A86" s="64" t="s">
        <v>24</v>
      </c>
      <c r="B86" s="63">
        <v>0.70000000000000007</v>
      </c>
      <c r="C86" s="63">
        <v>0.49333333333333335</v>
      </c>
      <c r="D86" s="63">
        <v>15.566666666666668</v>
      </c>
      <c r="E86" s="63">
        <v>7.5333333333333341</v>
      </c>
      <c r="F86" s="63">
        <v>11.166666666666666</v>
      </c>
      <c r="G86" s="6"/>
      <c r="H86" s="64">
        <v>10</v>
      </c>
      <c r="I86" s="64">
        <v>2</v>
      </c>
      <c r="J86" s="65"/>
      <c r="K86" s="65"/>
      <c r="L86" s="65"/>
      <c r="M86" s="65"/>
      <c r="N86" s="65"/>
      <c r="O86" s="65"/>
      <c r="P86" s="65"/>
      <c r="Q86" s="65"/>
      <c r="R86" s="65"/>
    </row>
    <row r="87" spans="1:18" x14ac:dyDescent="0.2">
      <c r="A87" s="6"/>
      <c r="B87" s="6"/>
      <c r="C87" s="6"/>
      <c r="D87" s="6"/>
      <c r="E87" s="6"/>
      <c r="F87" s="6"/>
      <c r="G87" s="6"/>
      <c r="H87" s="6"/>
      <c r="I87" s="6"/>
      <c r="J87" s="6"/>
      <c r="K87" s="6"/>
      <c r="L87" s="6"/>
      <c r="M87" s="6"/>
      <c r="N87" s="6"/>
      <c r="O87" s="6"/>
      <c r="P87" s="6"/>
      <c r="Q87" s="6"/>
      <c r="R87" s="6"/>
    </row>
    <row r="88" spans="1:18" x14ac:dyDescent="0.2">
      <c r="A88" s="6"/>
      <c r="B88" s="6"/>
      <c r="C88" s="6"/>
      <c r="D88" s="6"/>
      <c r="E88" s="6"/>
      <c r="F88" s="6"/>
      <c r="G88" s="6"/>
      <c r="H88" s="6"/>
      <c r="I88" s="6"/>
      <c r="J88" s="6"/>
      <c r="K88" s="6"/>
      <c r="L88" s="6"/>
      <c r="M88" s="6"/>
      <c r="N88" s="6"/>
      <c r="O88" s="6"/>
      <c r="P88" s="6"/>
      <c r="Q88" s="6"/>
      <c r="R88" s="6"/>
    </row>
    <row r="89" spans="1:18" x14ac:dyDescent="0.2">
      <c r="A89" s="6"/>
      <c r="B89" s="6"/>
      <c r="C89" s="6"/>
      <c r="D89" s="6"/>
      <c r="E89" s="6"/>
      <c r="F89" s="6"/>
      <c r="G89" s="6"/>
      <c r="H89" s="6"/>
      <c r="I89" s="6"/>
      <c r="J89" s="6"/>
      <c r="K89" s="6"/>
      <c r="L89" s="6"/>
      <c r="M89" s="6"/>
      <c r="N89" s="6"/>
      <c r="O89" s="6"/>
      <c r="P89" s="6"/>
      <c r="Q89" s="6"/>
      <c r="R89" s="6"/>
    </row>
    <row r="90" spans="1:18" x14ac:dyDescent="0.2">
      <c r="A90" s="6"/>
      <c r="B90" s="6"/>
      <c r="C90" s="6"/>
      <c r="D90" s="6"/>
      <c r="E90" s="6"/>
      <c r="F90" s="6"/>
      <c r="G90" s="6"/>
      <c r="H90" s="6"/>
      <c r="I90" s="6"/>
      <c r="J90" s="6"/>
      <c r="K90" s="6"/>
      <c r="L90" s="6"/>
      <c r="M90" s="6"/>
      <c r="N90" s="6"/>
      <c r="O90" s="6"/>
      <c r="P90" s="6"/>
      <c r="Q90" s="6"/>
      <c r="R90" s="6"/>
    </row>
    <row r="91" spans="1:18" x14ac:dyDescent="0.2">
      <c r="A91" s="6"/>
      <c r="B91" s="6"/>
      <c r="C91" s="6"/>
      <c r="D91" s="6"/>
      <c r="E91" s="6"/>
      <c r="F91" s="6"/>
      <c r="G91" s="6"/>
      <c r="H91" s="6"/>
      <c r="I91" s="6"/>
      <c r="J91" s="6"/>
      <c r="K91" s="6"/>
      <c r="L91" s="6"/>
      <c r="M91" s="6"/>
      <c r="N91" s="6"/>
      <c r="O91" s="6"/>
      <c r="P91" s="6"/>
      <c r="Q91" s="6"/>
      <c r="R91" s="6"/>
    </row>
    <row r="92" spans="1:18" x14ac:dyDescent="0.2">
      <c r="A92" s="6"/>
      <c r="B92" s="6"/>
      <c r="C92" s="6"/>
      <c r="D92" s="6"/>
      <c r="E92" s="6"/>
      <c r="F92" s="6"/>
      <c r="G92" s="6"/>
      <c r="H92" s="6"/>
      <c r="I92" s="6"/>
      <c r="J92" s="6"/>
      <c r="K92" s="6"/>
      <c r="L92" s="6"/>
      <c r="M92" s="6"/>
      <c r="N92" s="6"/>
      <c r="O92" s="6"/>
      <c r="P92" s="6"/>
      <c r="Q92" s="6"/>
      <c r="R92" s="6"/>
    </row>
    <row r="93" spans="1:18" x14ac:dyDescent="0.2">
      <c r="A93" s="6"/>
      <c r="B93" s="6"/>
      <c r="C93" s="6"/>
      <c r="D93" s="6"/>
      <c r="E93" s="6"/>
      <c r="F93" s="6"/>
      <c r="G93" s="6"/>
      <c r="H93" s="6"/>
      <c r="I93" s="6"/>
      <c r="J93" s="6"/>
      <c r="K93" s="6"/>
      <c r="L93" s="6"/>
      <c r="M93" s="6"/>
      <c r="N93" s="6"/>
      <c r="O93" s="6"/>
      <c r="P93" s="6"/>
      <c r="Q93" s="6"/>
      <c r="R93" s="6"/>
    </row>
    <row r="94" spans="1:18" x14ac:dyDescent="0.2">
      <c r="A94" s="6"/>
      <c r="B94" s="6"/>
      <c r="C94" s="6"/>
      <c r="D94" s="6"/>
      <c r="E94" s="6"/>
      <c r="F94" s="6"/>
      <c r="G94" s="6"/>
      <c r="H94" s="6"/>
      <c r="I94" s="6"/>
      <c r="J94" s="6"/>
      <c r="K94" s="6"/>
      <c r="L94" s="6"/>
      <c r="M94" s="6"/>
      <c r="N94" s="6"/>
      <c r="O94" s="6"/>
      <c r="P94" s="6"/>
      <c r="Q94" s="6"/>
      <c r="R94" s="6"/>
    </row>
    <row r="95" spans="1:18" x14ac:dyDescent="0.2">
      <c r="A95" s="6"/>
      <c r="B95" s="6"/>
      <c r="C95" s="6"/>
      <c r="D95" s="6"/>
      <c r="E95" s="6"/>
      <c r="F95" s="6"/>
      <c r="G95" s="6"/>
      <c r="H95" s="6"/>
      <c r="I95" s="6"/>
      <c r="J95" s="6"/>
      <c r="K95" s="6"/>
      <c r="L95" s="6"/>
      <c r="M95" s="6"/>
      <c r="N95" s="6"/>
      <c r="O95" s="6"/>
      <c r="P95" s="6"/>
      <c r="Q95" s="6"/>
      <c r="R95" s="6"/>
    </row>
    <row r="96" spans="1:18" x14ac:dyDescent="0.2">
      <c r="A96" s="6"/>
      <c r="B96" s="6"/>
      <c r="C96" s="6"/>
      <c r="D96" s="6"/>
      <c r="E96" s="6"/>
      <c r="F96" s="6"/>
      <c r="G96" s="6"/>
      <c r="H96" s="6"/>
      <c r="I96" s="6"/>
      <c r="J96" s="6"/>
      <c r="K96" s="6"/>
      <c r="L96" s="6"/>
      <c r="M96" s="6"/>
      <c r="N96" s="6"/>
      <c r="O96" s="6"/>
      <c r="P96" s="6"/>
      <c r="Q96" s="6"/>
      <c r="R96" s="6"/>
    </row>
    <row r="97" spans="1:18" x14ac:dyDescent="0.2">
      <c r="A97" s="6"/>
      <c r="B97" s="6"/>
      <c r="C97" s="6"/>
      <c r="D97" s="6"/>
      <c r="E97" s="6"/>
      <c r="F97" s="6"/>
      <c r="G97" s="6"/>
      <c r="H97" s="6"/>
      <c r="I97" s="6"/>
      <c r="J97" s="6"/>
      <c r="K97" s="6"/>
      <c r="L97" s="6"/>
      <c r="M97" s="6"/>
      <c r="N97" s="6"/>
      <c r="O97" s="6"/>
      <c r="P97" s="6"/>
      <c r="Q97" s="6"/>
      <c r="R97" s="6"/>
    </row>
    <row r="98" spans="1:18" x14ac:dyDescent="0.2">
      <c r="A98" s="75" t="s">
        <v>87</v>
      </c>
      <c r="B98" s="75" t="s">
        <v>8</v>
      </c>
      <c r="C98" s="75" t="s">
        <v>9</v>
      </c>
      <c r="D98" s="6"/>
      <c r="E98" s="6"/>
      <c r="F98" s="6"/>
      <c r="G98" s="6"/>
      <c r="H98" s="6"/>
      <c r="I98" s="6"/>
      <c r="J98" s="6"/>
      <c r="K98" s="6"/>
      <c r="L98" s="6"/>
      <c r="M98" s="6"/>
      <c r="N98" s="6"/>
      <c r="O98" s="6"/>
      <c r="P98" s="6"/>
      <c r="Q98" s="6"/>
      <c r="R98" s="6"/>
    </row>
    <row r="99" spans="1:18" x14ac:dyDescent="0.2">
      <c r="A99" s="64" t="s">
        <v>23</v>
      </c>
      <c r="B99" s="61">
        <v>0.71578214399999995</v>
      </c>
      <c r="C99" s="61">
        <v>0.2087741414612804</v>
      </c>
      <c r="D99" s="6"/>
      <c r="E99" s="6"/>
      <c r="F99" s="6"/>
      <c r="G99" s="6"/>
      <c r="H99" s="6"/>
      <c r="I99" s="6"/>
      <c r="J99" s="6"/>
      <c r="K99" s="6"/>
      <c r="L99" s="6"/>
      <c r="M99" s="6"/>
      <c r="N99" s="6"/>
      <c r="O99" s="6"/>
      <c r="P99" s="6"/>
      <c r="Q99" s="6"/>
      <c r="R99" s="6"/>
    </row>
    <row r="100" spans="1:18" x14ac:dyDescent="0.2">
      <c r="A100" s="64" t="s">
        <v>24</v>
      </c>
      <c r="B100" s="61">
        <v>1.1866085</v>
      </c>
      <c r="C100" s="61">
        <v>0.34610135627825572</v>
      </c>
      <c r="D100" s="6"/>
      <c r="E100" s="6"/>
      <c r="F100" s="6"/>
      <c r="G100" s="6"/>
      <c r="H100" s="6"/>
      <c r="I100" s="6"/>
      <c r="J100" s="6"/>
      <c r="K100" s="6"/>
      <c r="L100" s="6"/>
      <c r="M100" s="6"/>
      <c r="N100" s="6"/>
      <c r="O100" s="6"/>
      <c r="P100" s="6"/>
      <c r="Q100" s="6"/>
      <c r="R100" s="6"/>
    </row>
    <row r="101" spans="1:18" x14ac:dyDescent="0.2">
      <c r="A101" s="62" t="s">
        <v>23</v>
      </c>
      <c r="B101" s="63">
        <v>0.73967401200000005</v>
      </c>
      <c r="C101" s="63">
        <v>0.30020455862656764</v>
      </c>
      <c r="D101" s="6"/>
      <c r="E101" s="6"/>
      <c r="F101" s="6"/>
      <c r="G101" s="6"/>
      <c r="H101" s="6"/>
      <c r="I101" s="6"/>
      <c r="J101" s="6"/>
      <c r="K101" s="6"/>
      <c r="L101" s="6"/>
      <c r="M101" s="6"/>
      <c r="N101" s="6"/>
      <c r="O101" s="6"/>
      <c r="P101" s="6"/>
      <c r="Q101" s="6"/>
      <c r="R101" s="6"/>
    </row>
    <row r="102" spans="1:18" x14ac:dyDescent="0.2">
      <c r="A102" s="64" t="s">
        <v>24</v>
      </c>
      <c r="B102" s="61">
        <v>0.58872013200000006</v>
      </c>
      <c r="C102" s="61">
        <v>0.23893832217216615</v>
      </c>
      <c r="D102" s="6"/>
      <c r="E102" s="6"/>
      <c r="F102" s="6"/>
      <c r="G102" s="6"/>
      <c r="H102" s="6"/>
      <c r="I102" s="6"/>
      <c r="J102" s="6"/>
      <c r="K102" s="6"/>
      <c r="L102" s="6"/>
      <c r="M102" s="6"/>
      <c r="N102" s="6"/>
      <c r="O102" s="6"/>
      <c r="P102" s="6"/>
      <c r="Q102" s="6"/>
      <c r="R102" s="6"/>
    </row>
    <row r="103" spans="1:18" x14ac:dyDescent="0.2">
      <c r="A103" s="64" t="s">
        <v>23</v>
      </c>
      <c r="B103" s="61">
        <v>0.82448150399999998</v>
      </c>
      <c r="C103" s="61">
        <v>0.20111757628979143</v>
      </c>
      <c r="D103" s="6"/>
      <c r="E103" s="6"/>
      <c r="F103" s="6"/>
      <c r="G103" s="6"/>
      <c r="H103" s="6"/>
      <c r="I103" s="6"/>
      <c r="J103" s="6"/>
      <c r="K103" s="6"/>
      <c r="L103" s="6"/>
      <c r="M103" s="6"/>
      <c r="N103" s="6"/>
      <c r="O103" s="6"/>
      <c r="P103" s="6"/>
      <c r="Q103" s="6"/>
      <c r="R103" s="6"/>
    </row>
    <row r="104" spans="1:18" x14ac:dyDescent="0.2">
      <c r="A104" s="64" t="s">
        <v>24</v>
      </c>
      <c r="B104" s="61">
        <v>0.94607975</v>
      </c>
      <c r="C104" s="61">
        <v>0.23077930235394559</v>
      </c>
      <c r="D104" s="6"/>
      <c r="E104" s="6"/>
      <c r="F104" s="6"/>
      <c r="G104" s="6"/>
      <c r="H104" s="6"/>
      <c r="I104" s="6"/>
      <c r="J104" s="6"/>
      <c r="K104" s="6"/>
      <c r="L104" s="6"/>
      <c r="M104" s="6"/>
      <c r="N104" s="6"/>
      <c r="O104" s="6"/>
      <c r="P104" s="6"/>
      <c r="Q104" s="6"/>
      <c r="R104" s="6"/>
    </row>
    <row r="105" spans="1:18" x14ac:dyDescent="0.2">
      <c r="A105" s="77" t="s">
        <v>23</v>
      </c>
      <c r="B105" s="61">
        <v>0.32722905600000002</v>
      </c>
      <c r="C105" s="61">
        <v>7.0999382933020896E-2</v>
      </c>
      <c r="D105" s="6"/>
      <c r="E105" s="6"/>
      <c r="F105" s="6"/>
      <c r="G105" s="6"/>
      <c r="H105" s="6"/>
      <c r="I105" s="6"/>
      <c r="J105" s="6"/>
      <c r="K105" s="6"/>
      <c r="L105" s="6"/>
      <c r="M105" s="6"/>
      <c r="N105" s="6"/>
      <c r="O105" s="6"/>
      <c r="P105" s="6"/>
      <c r="Q105" s="6"/>
      <c r="R105" s="6"/>
    </row>
    <row r="106" spans="1:18" x14ac:dyDescent="0.2">
      <c r="A106" s="77" t="s">
        <v>24</v>
      </c>
      <c r="B106" s="61">
        <v>0.35592495400000002</v>
      </c>
      <c r="C106" s="61">
        <v>7.7225575299963128E-2</v>
      </c>
      <c r="D106" s="6"/>
      <c r="E106" s="6"/>
      <c r="F106" s="6"/>
      <c r="G106" s="6"/>
      <c r="H106" s="6"/>
      <c r="I106" s="6"/>
      <c r="J106" s="6"/>
      <c r="K106" s="6"/>
      <c r="L106" s="6"/>
      <c r="M106" s="6"/>
      <c r="N106" s="6"/>
      <c r="O106" s="6"/>
      <c r="P106" s="6"/>
      <c r="Q106" s="6"/>
      <c r="R106" s="6"/>
    </row>
    <row r="107" spans="1:18" x14ac:dyDescent="0.2">
      <c r="A107" s="64" t="s">
        <v>23</v>
      </c>
      <c r="B107" s="61">
        <v>0.69969715200000004</v>
      </c>
      <c r="C107" s="61">
        <v>0.17646393584020581</v>
      </c>
      <c r="D107" s="6"/>
      <c r="E107" s="6"/>
      <c r="F107" s="6"/>
      <c r="G107" s="6"/>
      <c r="H107" s="6"/>
      <c r="I107" s="6"/>
      <c r="J107" s="6"/>
      <c r="K107" s="6"/>
      <c r="L107" s="6"/>
      <c r="M107" s="6"/>
      <c r="N107" s="6"/>
      <c r="O107" s="6"/>
      <c r="P107" s="6"/>
      <c r="Q107" s="6"/>
      <c r="R107" s="6"/>
    </row>
    <row r="108" spans="1:18" x14ac:dyDescent="0.2">
      <c r="A108" s="64" t="s">
        <v>24</v>
      </c>
      <c r="B108" s="61">
        <v>0.72479329999999997</v>
      </c>
      <c r="C108" s="61">
        <v>0.18279319563188823</v>
      </c>
      <c r="D108" s="6"/>
      <c r="E108" s="6"/>
      <c r="F108" s="6"/>
      <c r="G108" s="6"/>
      <c r="H108" s="6"/>
      <c r="I108" s="6"/>
      <c r="J108" s="6"/>
      <c r="K108" s="6"/>
      <c r="L108" s="6"/>
      <c r="M108" s="6"/>
      <c r="N108" s="6"/>
      <c r="O108" s="6"/>
      <c r="P108" s="6"/>
      <c r="Q108" s="6"/>
      <c r="R108" s="6"/>
    </row>
    <row r="109" spans="1:18" x14ac:dyDescent="0.2">
      <c r="A109" s="64" t="s">
        <v>23</v>
      </c>
      <c r="B109" s="61">
        <v>0.82034506400000007</v>
      </c>
      <c r="C109" s="61">
        <v>0.18867181784728612</v>
      </c>
      <c r="D109" s="6"/>
      <c r="E109" s="6"/>
      <c r="F109" s="6"/>
      <c r="G109" s="6"/>
      <c r="H109" s="6"/>
      <c r="I109" s="6"/>
      <c r="J109" s="6"/>
      <c r="K109" s="6"/>
      <c r="L109" s="6"/>
      <c r="M109" s="6"/>
      <c r="N109" s="6"/>
      <c r="O109" s="6"/>
      <c r="P109" s="6"/>
      <c r="Q109" s="6"/>
      <c r="R109" s="6"/>
    </row>
    <row r="110" spans="1:18" x14ac:dyDescent="0.2">
      <c r="A110" s="64" t="s">
        <v>24</v>
      </c>
      <c r="B110" s="61">
        <v>1.0038066499999998</v>
      </c>
      <c r="C110" s="61">
        <v>0.23086629484820606</v>
      </c>
      <c r="D110" s="6"/>
      <c r="E110" s="6"/>
      <c r="F110" s="6"/>
      <c r="G110" s="6"/>
      <c r="H110" s="6"/>
      <c r="I110" s="6"/>
      <c r="J110" s="6"/>
      <c r="K110" s="6"/>
      <c r="L110" s="6"/>
      <c r="M110" s="6"/>
      <c r="N110" s="6"/>
      <c r="O110" s="6"/>
      <c r="P110" s="6"/>
      <c r="Q110" s="6"/>
      <c r="R110" s="6"/>
    </row>
    <row r="111" spans="1:18" x14ac:dyDescent="0.2">
      <c r="A111" s="64" t="s">
        <v>23</v>
      </c>
      <c r="B111" s="61">
        <v>0.60726342600000016</v>
      </c>
      <c r="C111" s="61">
        <v>0.13749879452054795</v>
      </c>
      <c r="D111" s="6"/>
      <c r="E111" s="6"/>
      <c r="F111" s="6"/>
      <c r="G111" s="6"/>
      <c r="H111" s="6"/>
      <c r="I111" s="6"/>
      <c r="J111" s="6"/>
      <c r="K111" s="6"/>
      <c r="L111" s="6"/>
      <c r="M111" s="6"/>
      <c r="N111" s="6"/>
      <c r="O111" s="6"/>
      <c r="P111" s="6"/>
      <c r="Q111" s="6"/>
      <c r="R111" s="6"/>
    </row>
    <row r="112" spans="1:18" x14ac:dyDescent="0.2">
      <c r="A112" s="64" t="s">
        <v>24</v>
      </c>
      <c r="B112" s="61">
        <v>0.75980119600000007</v>
      </c>
      <c r="C112" s="61">
        <v>0.17203695143212952</v>
      </c>
      <c r="D112" s="6"/>
      <c r="E112" s="6"/>
      <c r="F112" s="6"/>
      <c r="G112" s="6"/>
      <c r="H112" s="6"/>
      <c r="I112" s="6"/>
      <c r="J112" s="6"/>
      <c r="K112" s="6"/>
      <c r="L112" s="6"/>
      <c r="M112" s="6"/>
      <c r="N112" s="6"/>
      <c r="O112" s="6"/>
      <c r="P112" s="6"/>
      <c r="Q112" s="6"/>
      <c r="R112" s="6"/>
    </row>
    <row r="113" spans="1:18" x14ac:dyDescent="0.2">
      <c r="A113" s="64" t="s">
        <v>23</v>
      </c>
      <c r="B113" s="10"/>
      <c r="C113" s="10"/>
      <c r="D113" s="6"/>
      <c r="E113" s="6"/>
      <c r="F113" s="6"/>
      <c r="G113" s="6"/>
      <c r="H113" s="6"/>
      <c r="I113" s="6"/>
      <c r="J113" s="6"/>
      <c r="K113" s="6"/>
      <c r="L113" s="6"/>
      <c r="M113" s="6"/>
      <c r="N113" s="6"/>
      <c r="O113" s="6"/>
      <c r="P113" s="6"/>
      <c r="Q113" s="6"/>
      <c r="R113" s="6"/>
    </row>
    <row r="114" spans="1:18" x14ac:dyDescent="0.2">
      <c r="A114" s="64" t="s">
        <v>24</v>
      </c>
      <c r="B114" s="81">
        <v>0.78081326400000017</v>
      </c>
      <c r="C114" s="81">
        <v>0.42019872134323544</v>
      </c>
      <c r="D114" s="6"/>
      <c r="E114" s="6"/>
      <c r="F114" s="6"/>
      <c r="G114" s="6"/>
      <c r="H114" s="6"/>
      <c r="I114" s="6"/>
      <c r="J114" s="6"/>
      <c r="K114" s="6"/>
      <c r="L114" s="6"/>
      <c r="M114" s="6"/>
      <c r="N114" s="6"/>
      <c r="O114" s="6"/>
      <c r="P114" s="6"/>
      <c r="Q114" s="6"/>
      <c r="R114" s="6"/>
    </row>
    <row r="115" spans="1:18" x14ac:dyDescent="0.2">
      <c r="A115" s="64" t="s">
        <v>23</v>
      </c>
      <c r="B115" s="61">
        <v>8.3105792000000012E-2</v>
      </c>
      <c r="C115" s="61">
        <v>5.9595404804589469E-2</v>
      </c>
      <c r="D115" s="6"/>
      <c r="E115" s="6"/>
      <c r="F115" s="6"/>
      <c r="G115" s="6"/>
      <c r="H115" s="6"/>
      <c r="I115" s="6"/>
      <c r="J115" s="6"/>
      <c r="K115" s="6"/>
      <c r="L115" s="6"/>
      <c r="M115" s="6"/>
      <c r="N115" s="6"/>
      <c r="O115" s="6"/>
      <c r="P115" s="6"/>
      <c r="Q115" s="6"/>
      <c r="R115" s="6"/>
    </row>
    <row r="116" spans="1:18" x14ac:dyDescent="0.2">
      <c r="A116" s="64" t="s">
        <v>24</v>
      </c>
      <c r="B116" s="61">
        <v>7.2382463999999994E-2</v>
      </c>
      <c r="C116" s="61">
        <v>5.1905675152384374E-2</v>
      </c>
      <c r="D116" s="6"/>
      <c r="E116" s="6"/>
      <c r="F116" s="6"/>
      <c r="G116" s="6"/>
      <c r="H116" s="6"/>
      <c r="I116" s="6"/>
      <c r="J116" s="6"/>
      <c r="K116" s="6"/>
      <c r="L116" s="6"/>
      <c r="M116" s="6"/>
      <c r="N116" s="6"/>
      <c r="O116" s="6"/>
      <c r="P116" s="6"/>
      <c r="Q116" s="6"/>
      <c r="R116" s="6"/>
    </row>
    <row r="117" spans="1:18" x14ac:dyDescent="0.2">
      <c r="A117" s="64" t="s">
        <v>23</v>
      </c>
      <c r="B117" s="61">
        <v>0.485568314</v>
      </c>
      <c r="C117" s="61">
        <v>0.14491980958634276</v>
      </c>
      <c r="D117" s="6"/>
      <c r="E117" s="6"/>
      <c r="F117" s="6"/>
      <c r="G117" s="6"/>
      <c r="H117" s="6"/>
      <c r="I117" s="6"/>
      <c r="J117" s="6"/>
      <c r="K117" s="6"/>
      <c r="L117" s="6"/>
      <c r="M117" s="6"/>
      <c r="N117" s="6"/>
      <c r="O117" s="6"/>
      <c r="P117" s="6"/>
      <c r="Q117" s="6"/>
      <c r="R117" s="6"/>
    </row>
    <row r="118" spans="1:18" x14ac:dyDescent="0.2">
      <c r="A118" s="64" t="s">
        <v>24</v>
      </c>
      <c r="B118" s="61">
        <v>0.38170440000000005</v>
      </c>
      <c r="C118" s="61">
        <v>0.11392120814182534</v>
      </c>
      <c r="D118" s="6"/>
      <c r="E118" s="6"/>
      <c r="F118" s="6"/>
      <c r="G118" s="6"/>
      <c r="H118" s="6"/>
      <c r="I118" s="6"/>
      <c r="J118" s="6"/>
      <c r="K118" s="6"/>
      <c r="L118" s="6"/>
      <c r="M118" s="6"/>
      <c r="N118" s="6"/>
      <c r="O118" s="6"/>
      <c r="P118" s="6"/>
      <c r="Q118" s="6"/>
      <c r="R118" s="6"/>
    </row>
    <row r="119" spans="1:18" x14ac:dyDescent="0.2">
      <c r="A119" s="6"/>
      <c r="B119" s="6"/>
      <c r="C119" s="6"/>
      <c r="D119" s="6"/>
      <c r="E119" s="6"/>
      <c r="F119" s="6"/>
      <c r="G119" s="6"/>
      <c r="H119" s="6"/>
      <c r="I119" s="6"/>
      <c r="J119" s="6"/>
      <c r="K119" s="6"/>
      <c r="L119" s="6"/>
      <c r="M119" s="6"/>
      <c r="N119" s="6"/>
      <c r="O119" s="6"/>
      <c r="P119" s="6"/>
      <c r="Q119" s="6"/>
      <c r="R119" s="6"/>
    </row>
    <row r="120" spans="1:18" x14ac:dyDescent="0.2">
      <c r="A120" s="6"/>
      <c r="B120" s="6"/>
      <c r="C120" s="6"/>
      <c r="D120" s="6"/>
      <c r="E120" s="6"/>
      <c r="F120" s="6"/>
      <c r="G120" s="6"/>
      <c r="H120" s="6"/>
      <c r="I120" s="6"/>
      <c r="J120" s="6"/>
      <c r="K120" s="6"/>
      <c r="L120" s="6"/>
      <c r="M120" s="6"/>
      <c r="N120" s="6"/>
      <c r="O120" s="6"/>
      <c r="P120" s="6"/>
      <c r="Q120" s="6"/>
      <c r="R120" s="6"/>
    </row>
    <row r="121" spans="1:18" x14ac:dyDescent="0.2">
      <c r="A121" s="6"/>
      <c r="B121" s="6"/>
      <c r="C121" s="6"/>
      <c r="D121" s="6"/>
      <c r="E121" s="6"/>
      <c r="F121" s="6"/>
      <c r="G121" s="6"/>
      <c r="H121" s="6"/>
      <c r="I121" s="6"/>
      <c r="J121" s="6"/>
      <c r="K121" s="6"/>
      <c r="L121" s="6"/>
      <c r="M121" s="6"/>
      <c r="N121" s="6"/>
      <c r="O121" s="6"/>
      <c r="P121" s="6"/>
      <c r="Q121" s="6"/>
      <c r="R121" s="6"/>
    </row>
    <row r="122" spans="1:18" x14ac:dyDescent="0.2">
      <c r="A122" s="6"/>
      <c r="B122" s="6"/>
      <c r="C122" s="6"/>
      <c r="D122" s="6"/>
      <c r="E122" s="6"/>
      <c r="F122" s="6"/>
      <c r="G122" s="6"/>
      <c r="H122" s="6"/>
      <c r="I122" s="6"/>
      <c r="J122" s="6"/>
      <c r="K122" s="6"/>
      <c r="L122" s="6"/>
      <c r="M122" s="6"/>
      <c r="N122" s="6"/>
      <c r="O122" s="6"/>
      <c r="P122" s="6"/>
      <c r="Q122" s="6"/>
      <c r="R122" s="6"/>
    </row>
    <row r="123" spans="1:18" x14ac:dyDescent="0.2">
      <c r="A123" s="6"/>
      <c r="B123" s="6"/>
      <c r="C123" s="6"/>
      <c r="D123" s="6"/>
      <c r="E123" s="6"/>
      <c r="F123" s="6"/>
      <c r="G123" s="6"/>
      <c r="H123" s="6"/>
      <c r="I123" s="6"/>
      <c r="J123" s="6"/>
      <c r="K123" s="6"/>
      <c r="L123" s="6"/>
      <c r="M123" s="6"/>
      <c r="N123" s="6"/>
      <c r="O123" s="6"/>
      <c r="P123" s="6"/>
      <c r="Q123" s="6"/>
      <c r="R123" s="6"/>
    </row>
    <row r="124" spans="1:18" x14ac:dyDescent="0.2">
      <c r="A124" s="6"/>
      <c r="B124" s="6"/>
      <c r="C124" s="6"/>
      <c r="D124" s="6"/>
      <c r="E124" s="6"/>
      <c r="F124" s="6"/>
      <c r="G124" s="6"/>
      <c r="H124" s="6"/>
      <c r="I124" s="6"/>
      <c r="J124" s="6"/>
      <c r="K124" s="6"/>
      <c r="L124" s="6"/>
      <c r="M124" s="6"/>
      <c r="N124" s="6"/>
      <c r="O124" s="6"/>
      <c r="P124" s="6"/>
      <c r="Q124" s="6"/>
      <c r="R124" s="6"/>
    </row>
    <row r="125" spans="1:18" x14ac:dyDescent="0.2">
      <c r="A125" s="6"/>
      <c r="B125" s="6"/>
      <c r="C125" s="6"/>
      <c r="D125" s="6"/>
      <c r="E125" s="6"/>
      <c r="F125" s="6"/>
      <c r="G125" s="6"/>
      <c r="H125" s="6"/>
      <c r="I125" s="6"/>
      <c r="J125" s="6"/>
      <c r="K125" s="6"/>
      <c r="L125" s="6"/>
      <c r="M125" s="6"/>
      <c r="N125" s="6"/>
      <c r="O125" s="6"/>
      <c r="P125" s="6"/>
      <c r="Q125" s="6"/>
      <c r="R125" s="6"/>
    </row>
    <row r="126" spans="1:18" x14ac:dyDescent="0.2">
      <c r="A126" s="6"/>
      <c r="B126" s="6"/>
      <c r="C126" s="6"/>
      <c r="D126" s="6"/>
      <c r="E126" s="6"/>
      <c r="F126" s="6"/>
      <c r="G126" s="6"/>
      <c r="H126" s="6"/>
      <c r="I126" s="6"/>
      <c r="J126" s="6"/>
      <c r="K126" s="6"/>
      <c r="L126" s="6"/>
      <c r="M126" s="6"/>
      <c r="N126" s="6"/>
      <c r="O126" s="6"/>
      <c r="P126" s="6"/>
      <c r="Q126" s="6"/>
      <c r="R126" s="6"/>
    </row>
    <row r="127" spans="1:18" x14ac:dyDescent="0.2">
      <c r="A127" s="6"/>
      <c r="B127" s="6"/>
      <c r="C127" s="6"/>
      <c r="D127" s="6"/>
      <c r="E127" s="6"/>
      <c r="F127" s="6"/>
      <c r="G127" s="6"/>
      <c r="H127" s="6"/>
      <c r="I127" s="6"/>
      <c r="J127" s="6"/>
      <c r="K127" s="6"/>
      <c r="L127" s="6"/>
      <c r="M127" s="6"/>
      <c r="N127" s="6"/>
      <c r="O127" s="6"/>
      <c r="P127" s="6"/>
      <c r="Q127" s="6"/>
      <c r="R127" s="6"/>
    </row>
    <row r="128" spans="1:18" x14ac:dyDescent="0.2">
      <c r="A128" s="6"/>
      <c r="B128" s="6"/>
      <c r="C128" s="6"/>
      <c r="D128" s="6"/>
      <c r="E128" s="6"/>
      <c r="F128" s="6"/>
      <c r="G128" s="6"/>
      <c r="H128" s="6"/>
      <c r="I128" s="6"/>
      <c r="J128" s="6"/>
      <c r="K128" s="6"/>
      <c r="L128" s="6"/>
      <c r="M128" s="6"/>
      <c r="N128" s="6"/>
      <c r="O128" s="6"/>
      <c r="P128" s="6"/>
      <c r="Q128" s="6"/>
      <c r="R128" s="6"/>
    </row>
    <row r="129" spans="1:18" x14ac:dyDescent="0.2">
      <c r="A129" s="6"/>
      <c r="B129" s="6"/>
      <c r="C129" s="6"/>
      <c r="D129" s="6"/>
      <c r="E129" s="6"/>
      <c r="F129" s="6"/>
      <c r="G129" s="6"/>
      <c r="H129" s="6"/>
      <c r="I129" s="6"/>
      <c r="J129" s="6"/>
      <c r="K129" s="6"/>
      <c r="L129" s="6"/>
      <c r="M129" s="6"/>
      <c r="N129" s="6"/>
      <c r="O129" s="6"/>
      <c r="P129" s="6"/>
      <c r="Q129" s="6"/>
      <c r="R129" s="6"/>
    </row>
    <row r="130" spans="1:18" x14ac:dyDescent="0.2">
      <c r="A130" s="6"/>
      <c r="B130" s="6"/>
      <c r="C130" s="6"/>
      <c r="D130" s="6"/>
      <c r="E130" s="6"/>
      <c r="F130" s="6"/>
      <c r="G130" s="6"/>
      <c r="H130" s="6"/>
      <c r="I130" s="6"/>
      <c r="J130" s="6"/>
      <c r="K130" s="6"/>
      <c r="L130" s="6"/>
      <c r="M130" s="6"/>
      <c r="N130" s="6"/>
      <c r="O130" s="6"/>
      <c r="P130" s="6"/>
      <c r="Q130" s="6"/>
      <c r="R130" s="6"/>
    </row>
    <row r="131" spans="1:18" x14ac:dyDescent="0.2">
      <c r="A131" s="6"/>
      <c r="B131" s="6"/>
      <c r="C131" s="6"/>
      <c r="D131" s="6"/>
      <c r="E131" s="6"/>
      <c r="F131" s="6"/>
      <c r="G131" s="6"/>
      <c r="H131" s="6"/>
      <c r="I131" s="6"/>
      <c r="J131" s="6"/>
      <c r="K131" s="6"/>
      <c r="L131" s="6"/>
      <c r="M131" s="6"/>
      <c r="N131" s="6"/>
      <c r="O131" s="6"/>
      <c r="P131" s="6"/>
      <c r="Q131" s="6"/>
      <c r="R131" s="6"/>
    </row>
    <row r="132" spans="1:18" x14ac:dyDescent="0.2">
      <c r="A132" s="6"/>
      <c r="B132" s="6"/>
      <c r="C132" s="6"/>
      <c r="D132" s="6"/>
      <c r="E132" s="6"/>
      <c r="F132" s="6"/>
      <c r="G132" s="6"/>
      <c r="H132" s="6"/>
      <c r="I132" s="6"/>
      <c r="J132" s="6"/>
      <c r="K132" s="6"/>
      <c r="L132" s="6"/>
      <c r="M132" s="6"/>
      <c r="N132" s="6"/>
      <c r="O132" s="6"/>
      <c r="P132" s="6"/>
      <c r="Q132" s="6"/>
      <c r="R132" s="6"/>
    </row>
    <row r="133" spans="1:18" x14ac:dyDescent="0.2">
      <c r="A133" s="6"/>
      <c r="B133" s="6"/>
      <c r="C133" s="6"/>
      <c r="D133" s="6"/>
      <c r="E133" s="6"/>
      <c r="F133" s="6"/>
      <c r="G133" s="6"/>
      <c r="H133" s="6"/>
      <c r="I133" s="6"/>
      <c r="J133" s="6"/>
      <c r="K133" s="6"/>
      <c r="L133" s="6"/>
      <c r="M133" s="6"/>
      <c r="N133" s="6"/>
      <c r="O133" s="6"/>
      <c r="P133" s="6"/>
      <c r="Q133" s="6"/>
      <c r="R133" s="6"/>
    </row>
    <row r="134" spans="1:18" x14ac:dyDescent="0.2">
      <c r="A134" s="6"/>
      <c r="B134" s="6"/>
      <c r="C134" s="6"/>
      <c r="D134" s="6"/>
      <c r="E134" s="6"/>
      <c r="F134" s="6"/>
      <c r="G134" s="6"/>
      <c r="H134" s="6"/>
      <c r="I134" s="6"/>
      <c r="J134" s="6"/>
      <c r="K134" s="6"/>
      <c r="L134" s="6"/>
      <c r="M134" s="6"/>
      <c r="N134" s="6"/>
      <c r="O134" s="6"/>
      <c r="P134" s="6"/>
      <c r="Q134" s="6"/>
      <c r="R134" s="6"/>
    </row>
    <row r="135" spans="1:18" x14ac:dyDescent="0.2">
      <c r="A135" s="6"/>
      <c r="B135" s="6"/>
      <c r="C135" s="6"/>
      <c r="D135" s="6"/>
      <c r="E135" s="6"/>
      <c r="F135" s="6"/>
      <c r="G135" s="6"/>
      <c r="H135" s="6"/>
      <c r="I135" s="6"/>
      <c r="J135" s="6"/>
      <c r="K135" s="6"/>
      <c r="L135" s="6"/>
      <c r="M135" s="6"/>
      <c r="N135" s="6"/>
      <c r="O135" s="6"/>
      <c r="P135" s="6"/>
      <c r="Q135" s="6"/>
      <c r="R135" s="6"/>
    </row>
    <row r="136" spans="1:18" x14ac:dyDescent="0.2">
      <c r="A136" s="6"/>
      <c r="B136" s="6"/>
      <c r="C136" s="6"/>
      <c r="D136" s="6"/>
      <c r="E136" s="6"/>
      <c r="F136" s="6"/>
      <c r="G136" s="6"/>
      <c r="H136" s="6"/>
      <c r="I136" s="6"/>
      <c r="J136" s="6"/>
      <c r="K136" s="6"/>
      <c r="L136" s="6"/>
      <c r="M136" s="6"/>
      <c r="N136" s="6"/>
      <c r="O136" s="6"/>
      <c r="P136" s="6"/>
      <c r="Q136" s="6"/>
      <c r="R136" s="6"/>
    </row>
    <row r="137" spans="1:18" x14ac:dyDescent="0.2">
      <c r="A137" s="6"/>
      <c r="B137" s="6"/>
      <c r="C137" s="6"/>
      <c r="D137" s="6"/>
      <c r="E137" s="6"/>
      <c r="F137" s="6"/>
      <c r="G137" s="6"/>
      <c r="H137" s="6"/>
      <c r="I137" s="6"/>
      <c r="J137" s="6"/>
      <c r="K137" s="6"/>
      <c r="L137" s="6"/>
      <c r="M137" s="6"/>
      <c r="N137" s="6"/>
      <c r="O137" s="6"/>
      <c r="P137" s="6"/>
      <c r="Q137" s="6"/>
      <c r="R137" s="6"/>
    </row>
    <row r="138" spans="1:18" x14ac:dyDescent="0.2">
      <c r="A138" s="6"/>
      <c r="B138" s="6"/>
      <c r="C138" s="6"/>
      <c r="D138" s="6"/>
      <c r="E138" s="6"/>
      <c r="F138" s="6"/>
      <c r="G138" s="6"/>
      <c r="H138" s="6"/>
      <c r="I138" s="6"/>
      <c r="J138" s="6"/>
      <c r="K138" s="6"/>
      <c r="L138" s="6"/>
      <c r="M138" s="6"/>
      <c r="N138" s="6"/>
      <c r="O138" s="6"/>
      <c r="P138" s="6"/>
      <c r="Q138" s="6"/>
      <c r="R138" s="6"/>
    </row>
    <row r="139" spans="1:18" x14ac:dyDescent="0.2">
      <c r="A139" s="6"/>
      <c r="B139" s="6"/>
      <c r="C139" s="6"/>
      <c r="D139" s="6"/>
      <c r="E139" s="6"/>
      <c r="F139" s="6"/>
      <c r="G139" s="6"/>
      <c r="H139" s="6"/>
      <c r="I139" s="6"/>
      <c r="J139" s="6"/>
      <c r="K139" s="6"/>
      <c r="L139" s="6"/>
      <c r="M139" s="6"/>
      <c r="N139" s="6"/>
      <c r="O139" s="6"/>
      <c r="P139" s="6"/>
      <c r="Q139" s="6"/>
      <c r="R139" s="6"/>
    </row>
    <row r="140" spans="1:18" x14ac:dyDescent="0.2">
      <c r="A140" s="6"/>
      <c r="B140" s="6"/>
      <c r="C140" s="6"/>
      <c r="D140" s="6"/>
      <c r="E140" s="6"/>
      <c r="F140" s="6"/>
      <c r="G140" s="6"/>
      <c r="H140" s="6"/>
      <c r="I140" s="6"/>
      <c r="J140" s="6"/>
      <c r="K140" s="6"/>
      <c r="L140" s="6"/>
      <c r="M140" s="6"/>
      <c r="N140" s="6"/>
      <c r="O140" s="6"/>
      <c r="P140" s="6"/>
      <c r="Q140" s="6"/>
      <c r="R140" s="6"/>
    </row>
    <row r="141" spans="1:18" x14ac:dyDescent="0.2">
      <c r="A141" s="6"/>
      <c r="B141" s="6"/>
      <c r="C141" s="6"/>
      <c r="D141" s="6"/>
      <c r="E141" s="6"/>
      <c r="F141" s="6"/>
      <c r="G141" s="6"/>
      <c r="H141" s="6"/>
      <c r="I141" s="6"/>
      <c r="J141" s="6"/>
      <c r="K141" s="6"/>
      <c r="L141" s="6"/>
      <c r="M141" s="6"/>
      <c r="N141" s="6"/>
      <c r="O141" s="6"/>
      <c r="P141" s="6"/>
      <c r="Q141" s="6"/>
      <c r="R141" s="6"/>
    </row>
    <row r="142" spans="1:18" x14ac:dyDescent="0.2">
      <c r="A142" s="6"/>
      <c r="B142" s="6"/>
      <c r="C142" s="6"/>
      <c r="D142" s="6"/>
      <c r="E142" s="6"/>
      <c r="F142" s="6"/>
      <c r="G142" s="6"/>
      <c r="H142" s="6"/>
      <c r="I142" s="6"/>
      <c r="J142" s="6"/>
      <c r="K142" s="6"/>
      <c r="L142" s="6"/>
      <c r="M142" s="6"/>
      <c r="N142" s="6"/>
      <c r="O142" s="6"/>
      <c r="P142" s="6"/>
      <c r="Q142" s="6"/>
      <c r="R142" s="6"/>
    </row>
    <row r="143" spans="1:18" x14ac:dyDescent="0.2">
      <c r="A143" s="6"/>
      <c r="B143" s="6"/>
      <c r="C143" s="6"/>
      <c r="D143" s="6"/>
      <c r="E143" s="6"/>
      <c r="F143" s="6"/>
      <c r="G143" s="6"/>
      <c r="H143" s="6"/>
      <c r="I143" s="6"/>
      <c r="J143" s="6"/>
      <c r="K143" s="6"/>
      <c r="L143" s="6"/>
      <c r="M143" s="6"/>
      <c r="N143" s="6"/>
      <c r="O143" s="6"/>
      <c r="P143" s="6"/>
      <c r="Q143" s="6"/>
      <c r="R143" s="6"/>
    </row>
    <row r="144" spans="1:18" x14ac:dyDescent="0.2">
      <c r="A144" s="6"/>
      <c r="B144" s="6"/>
      <c r="C144" s="6"/>
      <c r="D144" s="6"/>
      <c r="E144" s="6"/>
      <c r="F144" s="6"/>
      <c r="G144" s="6"/>
      <c r="H144" s="6"/>
      <c r="I144" s="6"/>
      <c r="J144" s="6"/>
      <c r="K144" s="6"/>
      <c r="L144" s="6"/>
      <c r="M144" s="6"/>
      <c r="N144" s="6"/>
      <c r="O144" s="6"/>
      <c r="P144" s="6"/>
      <c r="Q144" s="6"/>
      <c r="R144" s="6"/>
    </row>
    <row r="145" spans="1:18" x14ac:dyDescent="0.2">
      <c r="A145" s="6"/>
      <c r="B145" s="6"/>
      <c r="C145" s="6"/>
      <c r="D145" s="6"/>
      <c r="E145" s="6"/>
      <c r="F145" s="6"/>
      <c r="G145" s="6"/>
      <c r="H145" s="6"/>
      <c r="I145" s="6"/>
      <c r="J145" s="6"/>
      <c r="K145" s="6"/>
      <c r="L145" s="6"/>
      <c r="M145" s="6"/>
      <c r="N145" s="6"/>
      <c r="O145" s="6"/>
      <c r="P145" s="6"/>
      <c r="Q145" s="6"/>
      <c r="R145" s="6"/>
    </row>
    <row r="146" spans="1:18" x14ac:dyDescent="0.2">
      <c r="A146" s="6"/>
      <c r="B146" s="6"/>
      <c r="C146" s="6"/>
      <c r="D146" s="6"/>
      <c r="E146" s="6"/>
      <c r="F146" s="6"/>
      <c r="G146" s="6"/>
      <c r="H146" s="6"/>
      <c r="I146" s="6"/>
      <c r="J146" s="6"/>
      <c r="K146" s="6"/>
      <c r="L146" s="6"/>
      <c r="M146" s="6"/>
      <c r="N146" s="6"/>
      <c r="O146" s="6"/>
      <c r="P146" s="6"/>
      <c r="Q146" s="6"/>
      <c r="R146" s="6"/>
    </row>
    <row r="147" spans="1:18" x14ac:dyDescent="0.2">
      <c r="A147" s="6"/>
      <c r="B147" s="6"/>
      <c r="C147" s="6"/>
      <c r="D147" s="6"/>
      <c r="E147" s="6"/>
      <c r="F147" s="6"/>
      <c r="G147" s="6"/>
      <c r="H147" s="6"/>
      <c r="I147" s="6"/>
      <c r="J147" s="6"/>
      <c r="K147" s="6"/>
      <c r="L147" s="6"/>
      <c r="M147" s="6"/>
      <c r="N147" s="6"/>
      <c r="O147" s="6"/>
      <c r="P147" s="6"/>
      <c r="Q147" s="6"/>
      <c r="R147" s="6"/>
    </row>
    <row r="148" spans="1:18" x14ac:dyDescent="0.2">
      <c r="A148" s="6"/>
      <c r="B148" s="6"/>
      <c r="C148" s="6"/>
      <c r="D148" s="6"/>
      <c r="E148" s="6"/>
      <c r="F148" s="6"/>
      <c r="G148" s="6"/>
      <c r="H148" s="6"/>
      <c r="I148" s="6"/>
      <c r="J148" s="6"/>
      <c r="K148" s="6"/>
      <c r="L148" s="6"/>
      <c r="M148" s="6"/>
      <c r="N148" s="6"/>
      <c r="O148" s="6"/>
      <c r="P148" s="6"/>
      <c r="Q148" s="6"/>
      <c r="R148" s="6"/>
    </row>
    <row r="149" spans="1:18" x14ac:dyDescent="0.2">
      <c r="A149" s="6"/>
      <c r="B149" s="6"/>
      <c r="C149" s="6"/>
      <c r="D149" s="6"/>
      <c r="E149" s="6"/>
      <c r="F149" s="6"/>
      <c r="G149" s="6"/>
      <c r="H149" s="6"/>
      <c r="I149" s="6"/>
      <c r="J149" s="6"/>
      <c r="K149" s="6"/>
      <c r="L149" s="6"/>
      <c r="M149" s="6"/>
      <c r="N149" s="6"/>
      <c r="O149" s="6"/>
      <c r="P149" s="6"/>
      <c r="Q149" s="6"/>
      <c r="R149" s="6"/>
    </row>
    <row r="150" spans="1:18" x14ac:dyDescent="0.2">
      <c r="A150" s="6"/>
      <c r="B150" s="6"/>
      <c r="C150" s="6"/>
      <c r="D150" s="6"/>
      <c r="E150" s="6"/>
      <c r="F150" s="6"/>
      <c r="G150" s="6"/>
      <c r="H150" s="6"/>
      <c r="I150" s="6"/>
      <c r="J150" s="6"/>
      <c r="K150" s="6"/>
      <c r="L150" s="6"/>
      <c r="M150" s="6"/>
      <c r="N150" s="6"/>
      <c r="O150" s="6"/>
      <c r="P150" s="6"/>
      <c r="Q150" s="6"/>
      <c r="R150" s="6"/>
    </row>
    <row r="151" spans="1:18" x14ac:dyDescent="0.2">
      <c r="A151" s="6"/>
      <c r="B151" s="6"/>
      <c r="C151" s="6"/>
      <c r="D151" s="6"/>
      <c r="E151" s="6"/>
      <c r="F151" s="6"/>
      <c r="G151" s="6"/>
      <c r="H151" s="6"/>
      <c r="I151" s="6"/>
      <c r="J151" s="6"/>
      <c r="K151" s="6"/>
      <c r="L151" s="6"/>
      <c r="M151" s="6"/>
      <c r="N151" s="6"/>
      <c r="O151" s="6"/>
      <c r="P151" s="6"/>
      <c r="Q151" s="6"/>
      <c r="R151" s="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1:T308"/>
  <sheetViews>
    <sheetView tabSelected="1" workbookViewId="0">
      <selection activeCell="G1" sqref="G1:Q59"/>
    </sheetView>
  </sheetViews>
  <sheetFormatPr baseColWidth="10" defaultRowHeight="15" x14ac:dyDescent="0.2"/>
  <cols>
    <col min="7" max="7" width="19.83203125" customWidth="1"/>
    <col min="9" max="9" width="8" customWidth="1"/>
    <col min="10" max="10" width="19.5" customWidth="1"/>
  </cols>
  <sheetData>
    <row r="1" spans="7:17" x14ac:dyDescent="0.2">
      <c r="G1" s="69" t="s">
        <v>58</v>
      </c>
      <c r="H1" s="69"/>
      <c r="I1" s="69"/>
      <c r="J1" s="6"/>
      <c r="K1" s="6"/>
      <c r="L1" s="6"/>
      <c r="M1" s="6"/>
      <c r="N1" s="6"/>
      <c r="O1" s="6"/>
      <c r="P1" s="6"/>
      <c r="Q1" s="6"/>
    </row>
    <row r="2" spans="7:17" x14ac:dyDescent="0.2">
      <c r="G2" s="11" t="s">
        <v>59</v>
      </c>
      <c r="H2" s="11" t="s">
        <v>8</v>
      </c>
      <c r="I2" s="12"/>
      <c r="J2" s="6" t="s">
        <v>52</v>
      </c>
      <c r="K2" s="6"/>
      <c r="L2" s="6"/>
      <c r="M2" s="6"/>
      <c r="N2" s="6"/>
      <c r="O2" s="6"/>
      <c r="P2" s="6"/>
      <c r="Q2" s="6"/>
    </row>
    <row r="3" spans="7:17" ht="37" x14ac:dyDescent="0.2">
      <c r="G3" s="40" t="s">
        <v>63</v>
      </c>
      <c r="H3" s="40" t="s">
        <v>60</v>
      </c>
      <c r="I3" s="40" t="s">
        <v>61</v>
      </c>
      <c r="J3" s="36" t="s">
        <v>65</v>
      </c>
      <c r="K3" s="36" t="s">
        <v>64</v>
      </c>
      <c r="L3" s="6"/>
      <c r="M3" s="69" t="s">
        <v>68</v>
      </c>
      <c r="N3" s="69"/>
      <c r="O3" s="69"/>
      <c r="P3" s="69"/>
      <c r="Q3" s="69"/>
    </row>
    <row r="4" spans="7:17" ht="16" thickBot="1" x14ac:dyDescent="0.25">
      <c r="G4" s="41">
        <v>-0.93767065599999999</v>
      </c>
      <c r="H4" s="42">
        <v>1</v>
      </c>
      <c r="I4" s="42">
        <v>1</v>
      </c>
      <c r="J4" s="37">
        <f>1-I4</f>
        <v>0</v>
      </c>
      <c r="K4" s="37">
        <f>(H4+J4)-1</f>
        <v>0</v>
      </c>
      <c r="L4" s="6"/>
      <c r="M4" s="11" t="s">
        <v>59</v>
      </c>
      <c r="N4" s="11" t="s">
        <v>8</v>
      </c>
      <c r="O4" s="12"/>
      <c r="P4" s="12"/>
      <c r="Q4" s="12"/>
    </row>
    <row r="5" spans="7:17" ht="50" thickTop="1" x14ac:dyDescent="0.2">
      <c r="G5" s="41">
        <v>6.4339967999999997E-2</v>
      </c>
      <c r="H5" s="42">
        <v>1</v>
      </c>
      <c r="I5" s="43">
        <v>0.93333333333333335</v>
      </c>
      <c r="J5" s="37">
        <f t="shared" ref="J5:J58" si="0">1-I5</f>
        <v>6.6666666666666652E-2</v>
      </c>
      <c r="K5" s="37">
        <f>(H5+J5)-1</f>
        <v>6.6666666666666652E-2</v>
      </c>
      <c r="L5" s="6"/>
      <c r="M5" s="70" t="s">
        <v>69</v>
      </c>
      <c r="N5" s="72" t="s">
        <v>73</v>
      </c>
      <c r="O5" s="72" t="s">
        <v>74</v>
      </c>
      <c r="P5" s="72" t="s">
        <v>70</v>
      </c>
      <c r="Q5" s="74"/>
    </row>
    <row r="6" spans="7:17" ht="16" customHeight="1" thickBot="1" x14ac:dyDescent="0.25">
      <c r="G6" s="41">
        <v>7.0371840000000005E-2</v>
      </c>
      <c r="H6" s="42">
        <v>1</v>
      </c>
      <c r="I6" s="43">
        <v>0.8666666666666667</v>
      </c>
      <c r="J6" s="37">
        <f t="shared" si="0"/>
        <v>0.1333333333333333</v>
      </c>
      <c r="K6" s="37">
        <f t="shared" ref="K6:K58" si="1">(H6+J6)-1</f>
        <v>0.1333333333333333</v>
      </c>
      <c r="L6" s="6"/>
      <c r="M6" s="71"/>
      <c r="N6" s="73"/>
      <c r="O6" s="73"/>
      <c r="P6" s="73" t="s">
        <v>56</v>
      </c>
      <c r="Q6" s="32" t="s">
        <v>57</v>
      </c>
    </row>
    <row r="7" spans="7:17" ht="17" thickTop="1" thickBot="1" x14ac:dyDescent="0.25">
      <c r="G7" s="41">
        <v>7.9419648000000009E-2</v>
      </c>
      <c r="H7" s="42">
        <v>1</v>
      </c>
      <c r="I7" s="43">
        <v>0.8</v>
      </c>
      <c r="J7" s="37">
        <f t="shared" si="0"/>
        <v>0.19999999999999996</v>
      </c>
      <c r="K7" s="37">
        <f t="shared" si="1"/>
        <v>0.19999999999999996</v>
      </c>
      <c r="L7" s="6"/>
      <c r="M7" s="33">
        <v>0.83492063492063484</v>
      </c>
      <c r="N7" s="34">
        <v>6.4500805060677846E-2</v>
      </c>
      <c r="O7" s="34">
        <v>1.3144039745437112E-4</v>
      </c>
      <c r="P7" s="34">
        <v>0.70850138002786744</v>
      </c>
      <c r="Q7" s="35">
        <v>0.96133988981340224</v>
      </c>
    </row>
    <row r="8" spans="7:17" ht="37" thickTop="1" x14ac:dyDescent="0.2">
      <c r="G8" s="41">
        <v>8.6456832000000011E-2</v>
      </c>
      <c r="H8" s="42">
        <v>1</v>
      </c>
      <c r="I8" s="43">
        <v>0.73333333333333339</v>
      </c>
      <c r="J8" s="37">
        <f t="shared" si="0"/>
        <v>0.26666666666666661</v>
      </c>
      <c r="K8" s="37">
        <f t="shared" si="1"/>
        <v>0.26666666666666661</v>
      </c>
      <c r="L8" s="6"/>
      <c r="M8" s="68" t="s">
        <v>71</v>
      </c>
      <c r="N8" s="68"/>
      <c r="O8" s="68"/>
      <c r="P8" s="68"/>
      <c r="Q8" s="68"/>
    </row>
    <row r="9" spans="7:17" ht="16" customHeight="1" x14ac:dyDescent="0.2">
      <c r="G9" s="41">
        <v>8.9472768000000008E-2</v>
      </c>
      <c r="H9" s="42">
        <v>1</v>
      </c>
      <c r="I9" s="43">
        <v>0.66666666666666674</v>
      </c>
      <c r="J9" s="37">
        <f t="shared" si="0"/>
        <v>0.33333333333333326</v>
      </c>
      <c r="K9" s="37">
        <f t="shared" si="1"/>
        <v>0.33333333333333326</v>
      </c>
      <c r="L9" s="6"/>
      <c r="M9" s="68" t="s">
        <v>72</v>
      </c>
      <c r="N9" s="68"/>
      <c r="O9" s="68"/>
      <c r="P9" s="68"/>
      <c r="Q9" s="68"/>
    </row>
    <row r="10" spans="7:17" ht="15" customHeight="1" x14ac:dyDescent="0.2">
      <c r="G10" s="41">
        <v>0.19688799900000001</v>
      </c>
      <c r="H10" s="42">
        <v>1</v>
      </c>
      <c r="I10" s="43">
        <v>0.6</v>
      </c>
      <c r="J10" s="37">
        <f t="shared" si="0"/>
        <v>0.4</v>
      </c>
      <c r="K10" s="37">
        <f t="shared" si="1"/>
        <v>0.39999999999999991</v>
      </c>
      <c r="L10" s="6"/>
      <c r="M10" s="6"/>
      <c r="N10" s="6"/>
      <c r="O10" s="6"/>
      <c r="P10" s="6"/>
      <c r="Q10" s="6"/>
    </row>
    <row r="11" spans="7:17" x14ac:dyDescent="0.2">
      <c r="G11" s="41">
        <v>0.30772364699999999</v>
      </c>
      <c r="H11" s="43">
        <v>0.97619047619047616</v>
      </c>
      <c r="I11" s="43">
        <v>0.6</v>
      </c>
      <c r="J11" s="37">
        <f t="shared" si="0"/>
        <v>0.4</v>
      </c>
      <c r="K11" s="37">
        <f t="shared" si="1"/>
        <v>0.37619047619047619</v>
      </c>
      <c r="L11" s="6"/>
      <c r="M11" s="6"/>
      <c r="N11" s="6"/>
      <c r="O11" s="6"/>
      <c r="P11" s="6"/>
      <c r="Q11" s="6"/>
    </row>
    <row r="12" spans="7:17" x14ac:dyDescent="0.2">
      <c r="G12" s="41">
        <v>0.31667328</v>
      </c>
      <c r="H12" s="43">
        <v>0.95238095238095233</v>
      </c>
      <c r="I12" s="43">
        <v>0.6</v>
      </c>
      <c r="J12" s="37">
        <f t="shared" si="0"/>
        <v>0.4</v>
      </c>
      <c r="K12" s="37">
        <f t="shared" si="1"/>
        <v>0.35238095238095246</v>
      </c>
      <c r="L12" s="6"/>
      <c r="M12" s="6"/>
      <c r="N12" s="6"/>
      <c r="O12" s="6"/>
      <c r="P12" s="6"/>
      <c r="Q12" s="6"/>
    </row>
    <row r="13" spans="7:17" x14ac:dyDescent="0.2">
      <c r="G13" s="41">
        <v>0.32950278900000002</v>
      </c>
      <c r="H13" s="43">
        <v>0.9285714285714286</v>
      </c>
      <c r="I13" s="43">
        <v>0.6</v>
      </c>
      <c r="J13" s="37">
        <f t="shared" si="0"/>
        <v>0.4</v>
      </c>
      <c r="K13" s="37">
        <f t="shared" si="1"/>
        <v>0.32857142857142874</v>
      </c>
      <c r="L13" s="6"/>
      <c r="M13" s="6"/>
      <c r="N13" s="6"/>
      <c r="O13" s="6"/>
      <c r="P13" s="6"/>
      <c r="Q13" s="6"/>
    </row>
    <row r="14" spans="7:17" x14ac:dyDescent="0.2">
      <c r="G14" s="41">
        <v>0.34132698600000005</v>
      </c>
      <c r="H14" s="43">
        <v>0.9285714285714286</v>
      </c>
      <c r="I14" s="43">
        <v>0.53333333333333333</v>
      </c>
      <c r="J14" s="37">
        <f t="shared" si="0"/>
        <v>0.46666666666666667</v>
      </c>
      <c r="K14" s="37">
        <f t="shared" si="1"/>
        <v>0.39523809523809517</v>
      </c>
      <c r="L14" s="6"/>
      <c r="M14" s="6"/>
      <c r="N14" s="6"/>
      <c r="O14" s="6"/>
      <c r="P14" s="6"/>
      <c r="Q14" s="6"/>
    </row>
    <row r="15" spans="7:17" x14ac:dyDescent="0.2">
      <c r="G15" s="41">
        <v>0.34659309300000002</v>
      </c>
      <c r="H15" s="43">
        <v>0.90476190476190477</v>
      </c>
      <c r="I15" s="43">
        <v>0.53333333333333333</v>
      </c>
      <c r="J15" s="37">
        <f t="shared" si="0"/>
        <v>0.46666666666666667</v>
      </c>
      <c r="K15" s="37">
        <f t="shared" si="1"/>
        <v>0.37142857142857144</v>
      </c>
      <c r="L15" s="6"/>
      <c r="M15" s="6"/>
      <c r="N15" s="6"/>
      <c r="O15" s="6"/>
      <c r="P15" s="6"/>
      <c r="Q15" s="6"/>
    </row>
    <row r="16" spans="7:17" x14ac:dyDescent="0.2">
      <c r="G16" s="41">
        <v>0.36025119900000002</v>
      </c>
      <c r="H16" s="43">
        <v>0.88095238095238093</v>
      </c>
      <c r="I16" s="43">
        <v>0.53333333333333333</v>
      </c>
      <c r="J16" s="37">
        <f t="shared" si="0"/>
        <v>0.46666666666666667</v>
      </c>
      <c r="K16" s="37">
        <f t="shared" si="1"/>
        <v>0.34761904761904772</v>
      </c>
      <c r="L16" s="6"/>
      <c r="M16" s="6"/>
      <c r="N16" s="6"/>
      <c r="O16" s="6"/>
      <c r="P16" s="6"/>
      <c r="Q16" s="6"/>
    </row>
    <row r="17" spans="7:17" x14ac:dyDescent="0.2">
      <c r="G17" s="41">
        <v>0.395896578</v>
      </c>
      <c r="H17" s="43">
        <v>0.88095238095238093</v>
      </c>
      <c r="I17" s="43">
        <v>0.46666666666666667</v>
      </c>
      <c r="J17" s="37">
        <f t="shared" si="0"/>
        <v>0.53333333333333333</v>
      </c>
      <c r="K17" s="37">
        <f t="shared" si="1"/>
        <v>0.41428571428571415</v>
      </c>
      <c r="L17" s="6"/>
      <c r="M17" s="6"/>
      <c r="N17" s="6"/>
      <c r="O17" s="6"/>
      <c r="P17" s="6"/>
      <c r="Q17" s="6"/>
    </row>
    <row r="18" spans="7:17" x14ac:dyDescent="0.2">
      <c r="G18" s="41">
        <v>0.42115111500000002</v>
      </c>
      <c r="H18" s="43">
        <v>0.8571428571428571</v>
      </c>
      <c r="I18" s="43">
        <v>0.46666666666666667</v>
      </c>
      <c r="J18" s="37">
        <f t="shared" si="0"/>
        <v>0.53333333333333333</v>
      </c>
      <c r="K18" s="37">
        <f t="shared" si="1"/>
        <v>0.39047619047619042</v>
      </c>
      <c r="L18" s="6"/>
      <c r="M18" s="6"/>
      <c r="N18" s="6"/>
      <c r="O18" s="6"/>
      <c r="P18" s="6"/>
      <c r="Q18" s="6"/>
    </row>
    <row r="19" spans="7:17" x14ac:dyDescent="0.2">
      <c r="G19" s="41">
        <v>0.42890694000000007</v>
      </c>
      <c r="H19" s="43">
        <v>0.8571428571428571</v>
      </c>
      <c r="I19" s="43">
        <v>0.4</v>
      </c>
      <c r="J19" s="37">
        <f t="shared" si="0"/>
        <v>0.6</v>
      </c>
      <c r="K19" s="37">
        <f t="shared" si="1"/>
        <v>0.45714285714285707</v>
      </c>
      <c r="L19" s="6"/>
      <c r="M19" s="6"/>
      <c r="N19" s="6"/>
      <c r="O19" s="6"/>
      <c r="P19" s="6"/>
      <c r="Q19" s="6"/>
    </row>
    <row r="20" spans="7:17" x14ac:dyDescent="0.2">
      <c r="G20" s="41">
        <v>0.45909771600000004</v>
      </c>
      <c r="H20" s="43">
        <v>0.8571428571428571</v>
      </c>
      <c r="I20" s="43">
        <v>0.33333333333333337</v>
      </c>
      <c r="J20" s="37">
        <f t="shared" si="0"/>
        <v>0.66666666666666663</v>
      </c>
      <c r="K20" s="37">
        <f t="shared" si="1"/>
        <v>0.52380952380952372</v>
      </c>
      <c r="L20" s="6"/>
      <c r="M20" s="6"/>
      <c r="N20" s="6"/>
      <c r="O20" s="6"/>
      <c r="P20" s="6"/>
      <c r="Q20" s="6"/>
    </row>
    <row r="21" spans="7:17" x14ac:dyDescent="0.2">
      <c r="G21" s="41">
        <v>0.51522240000000008</v>
      </c>
      <c r="H21" s="43">
        <v>0.8571428571428571</v>
      </c>
      <c r="I21" s="43">
        <v>0.26666666666666672</v>
      </c>
      <c r="J21" s="37">
        <f t="shared" si="0"/>
        <v>0.73333333333333328</v>
      </c>
      <c r="K21" s="37">
        <f t="shared" si="1"/>
        <v>0.59047619047619038</v>
      </c>
      <c r="L21" s="6"/>
      <c r="M21" s="6"/>
      <c r="N21" s="6"/>
      <c r="O21" s="6"/>
      <c r="P21" s="6"/>
      <c r="Q21" s="6"/>
    </row>
    <row r="22" spans="7:17" x14ac:dyDescent="0.2">
      <c r="G22" s="41">
        <v>0.549187023</v>
      </c>
      <c r="H22" s="43">
        <v>0.83333333333333337</v>
      </c>
      <c r="I22" s="43">
        <v>0.26666666666666672</v>
      </c>
      <c r="J22" s="37">
        <f t="shared" si="0"/>
        <v>0.73333333333333328</v>
      </c>
      <c r="K22" s="37">
        <f t="shared" si="1"/>
        <v>0.56666666666666665</v>
      </c>
      <c r="L22" s="6"/>
      <c r="M22" s="6"/>
      <c r="N22" s="6"/>
      <c r="O22" s="6"/>
      <c r="P22" s="6"/>
      <c r="Q22" s="6"/>
    </row>
    <row r="23" spans="7:17" x14ac:dyDescent="0.2">
      <c r="G23" s="44">
        <v>0.56049678299999994</v>
      </c>
      <c r="H23" s="45">
        <v>0.83333333333333337</v>
      </c>
      <c r="I23" s="45">
        <v>0.2</v>
      </c>
      <c r="J23" s="38">
        <f t="shared" si="0"/>
        <v>0.8</v>
      </c>
      <c r="K23" s="38">
        <f t="shared" si="1"/>
        <v>0.6333333333333333</v>
      </c>
      <c r="L23" s="6"/>
      <c r="M23" s="6"/>
      <c r="N23" s="6"/>
      <c r="O23" s="6"/>
      <c r="P23" s="6"/>
      <c r="Q23" s="6"/>
    </row>
    <row r="24" spans="7:17" x14ac:dyDescent="0.2">
      <c r="G24" s="41">
        <v>0.57181832399999999</v>
      </c>
      <c r="H24" s="43">
        <v>0.80952380952380953</v>
      </c>
      <c r="I24" s="43">
        <v>0.2</v>
      </c>
      <c r="J24" s="37">
        <f t="shared" si="0"/>
        <v>0.8</v>
      </c>
      <c r="K24" s="37">
        <f t="shared" si="1"/>
        <v>0.60952380952380958</v>
      </c>
      <c r="L24" s="6"/>
      <c r="M24" s="6"/>
      <c r="N24" s="6"/>
      <c r="O24" s="6"/>
      <c r="P24" s="6"/>
      <c r="Q24" s="6"/>
    </row>
    <row r="25" spans="7:17" x14ac:dyDescent="0.2">
      <c r="G25" s="41">
        <v>0.58189107900000003</v>
      </c>
      <c r="H25" s="43">
        <v>0.7857142857142857</v>
      </c>
      <c r="I25" s="43">
        <v>0.2</v>
      </c>
      <c r="J25" s="37">
        <f t="shared" si="0"/>
        <v>0.8</v>
      </c>
      <c r="K25" s="37">
        <f t="shared" si="1"/>
        <v>0.58571428571428585</v>
      </c>
      <c r="L25" s="6"/>
      <c r="M25" s="6"/>
      <c r="N25" s="6"/>
      <c r="O25" s="6"/>
      <c r="P25" s="6"/>
      <c r="Q25" s="6"/>
    </row>
    <row r="26" spans="7:17" x14ac:dyDescent="0.2">
      <c r="G26" s="41">
        <v>0.59321262000000008</v>
      </c>
      <c r="H26" s="43">
        <v>0.76190476190476186</v>
      </c>
      <c r="I26" s="43">
        <v>0.2</v>
      </c>
      <c r="J26" s="37">
        <f t="shared" si="0"/>
        <v>0.8</v>
      </c>
      <c r="K26" s="37">
        <f t="shared" si="1"/>
        <v>0.56190476190476191</v>
      </c>
      <c r="L26" s="6"/>
      <c r="M26" s="6"/>
      <c r="N26" s="6"/>
      <c r="O26" s="6"/>
      <c r="P26" s="6"/>
      <c r="Q26" s="6"/>
    </row>
    <row r="27" spans="7:17" x14ac:dyDescent="0.2">
      <c r="G27" s="41">
        <v>0.61136321400000004</v>
      </c>
      <c r="H27" s="43">
        <v>0.7142857142857143</v>
      </c>
      <c r="I27" s="43">
        <v>0.2</v>
      </c>
      <c r="J27" s="37">
        <f t="shared" si="0"/>
        <v>0.8</v>
      </c>
      <c r="K27" s="37">
        <f t="shared" si="1"/>
        <v>0.51428571428571423</v>
      </c>
      <c r="L27" s="6"/>
      <c r="M27" s="6"/>
      <c r="N27" s="6"/>
      <c r="O27" s="6"/>
      <c r="P27" s="6"/>
      <c r="Q27" s="6"/>
    </row>
    <row r="28" spans="7:17" x14ac:dyDescent="0.2">
      <c r="G28" s="41">
        <v>0.63072725100000004</v>
      </c>
      <c r="H28" s="43">
        <v>0.69047619047619047</v>
      </c>
      <c r="I28" s="43">
        <v>0.2</v>
      </c>
      <c r="J28" s="37">
        <f t="shared" si="0"/>
        <v>0.8</v>
      </c>
      <c r="K28" s="37">
        <f t="shared" si="1"/>
        <v>0.49047619047619051</v>
      </c>
      <c r="L28" s="6"/>
      <c r="M28" s="6"/>
      <c r="N28" s="6"/>
      <c r="O28" s="6"/>
      <c r="P28" s="6"/>
      <c r="Q28" s="6"/>
    </row>
    <row r="29" spans="7:17" x14ac:dyDescent="0.2">
      <c r="G29" s="41">
        <v>0.63517654199999996</v>
      </c>
      <c r="H29" s="43">
        <v>0.66666666666666663</v>
      </c>
      <c r="I29" s="43">
        <v>0.2</v>
      </c>
      <c r="J29" s="37">
        <f t="shared" si="0"/>
        <v>0.8</v>
      </c>
      <c r="K29" s="37">
        <f t="shared" si="1"/>
        <v>0.46666666666666679</v>
      </c>
      <c r="L29" s="6"/>
      <c r="M29" s="6"/>
      <c r="N29" s="6"/>
      <c r="O29" s="6"/>
      <c r="P29" s="6"/>
      <c r="Q29" s="6"/>
    </row>
    <row r="30" spans="7:17" x14ac:dyDescent="0.2">
      <c r="G30" s="41">
        <v>0.64339968000000003</v>
      </c>
      <c r="H30" s="43">
        <v>0.6428571428571429</v>
      </c>
      <c r="I30" s="43">
        <v>0.2</v>
      </c>
      <c r="J30" s="37">
        <f t="shared" si="0"/>
        <v>0.8</v>
      </c>
      <c r="K30" s="37">
        <f t="shared" si="1"/>
        <v>0.44285714285714306</v>
      </c>
      <c r="L30" s="6"/>
      <c r="M30" s="6"/>
      <c r="N30" s="6"/>
      <c r="O30" s="6"/>
      <c r="P30" s="6"/>
      <c r="Q30" s="6"/>
    </row>
    <row r="31" spans="7:17" x14ac:dyDescent="0.2">
      <c r="G31" s="41">
        <v>0.65711276400000007</v>
      </c>
      <c r="H31" s="43">
        <v>0.61904761904761907</v>
      </c>
      <c r="I31" s="43">
        <v>0.2</v>
      </c>
      <c r="J31" s="37">
        <f t="shared" si="0"/>
        <v>0.8</v>
      </c>
      <c r="K31" s="37">
        <f t="shared" si="1"/>
        <v>0.41904761904761911</v>
      </c>
      <c r="L31" s="6"/>
      <c r="M31" s="6"/>
      <c r="N31" s="6"/>
      <c r="O31" s="6"/>
      <c r="P31" s="6"/>
      <c r="Q31" s="6"/>
    </row>
    <row r="32" spans="7:17" x14ac:dyDescent="0.2">
      <c r="G32" s="41">
        <v>0.67319775599999998</v>
      </c>
      <c r="H32" s="43">
        <v>0.61904761904761907</v>
      </c>
      <c r="I32" s="43">
        <v>0.1333333333333333</v>
      </c>
      <c r="J32" s="37">
        <f t="shared" si="0"/>
        <v>0.8666666666666667</v>
      </c>
      <c r="K32" s="39">
        <f t="shared" si="1"/>
        <v>0.48571428571428577</v>
      </c>
      <c r="L32" s="6"/>
      <c r="M32" s="6"/>
      <c r="N32" s="6"/>
      <c r="O32" s="6"/>
      <c r="P32" s="6"/>
      <c r="Q32" s="6"/>
    </row>
    <row r="33" spans="7:17" x14ac:dyDescent="0.2">
      <c r="G33" s="41">
        <v>0.68392632000000009</v>
      </c>
      <c r="H33" s="43">
        <v>0.59523809523809523</v>
      </c>
      <c r="I33" s="43">
        <v>0.1333333333333333</v>
      </c>
      <c r="J33" s="37">
        <f t="shared" si="0"/>
        <v>0.8666666666666667</v>
      </c>
      <c r="K33" s="37">
        <f t="shared" si="1"/>
        <v>0.46190476190476204</v>
      </c>
      <c r="L33" s="6"/>
      <c r="M33" s="6"/>
      <c r="N33" s="6"/>
      <c r="O33" s="6"/>
      <c r="P33" s="6"/>
      <c r="Q33" s="6"/>
    </row>
    <row r="34" spans="7:17" x14ac:dyDescent="0.2">
      <c r="G34" s="41">
        <v>0.68794756800000001</v>
      </c>
      <c r="H34" s="43">
        <v>0.5714285714285714</v>
      </c>
      <c r="I34" s="43">
        <v>0.1333333333333333</v>
      </c>
      <c r="J34" s="37">
        <f t="shared" si="0"/>
        <v>0.8666666666666667</v>
      </c>
      <c r="K34" s="37">
        <f t="shared" si="1"/>
        <v>0.43809523809523809</v>
      </c>
      <c r="L34" s="6"/>
      <c r="M34" s="6"/>
      <c r="N34" s="6"/>
      <c r="O34" s="6"/>
      <c r="P34" s="6"/>
      <c r="Q34" s="6"/>
    </row>
    <row r="35" spans="7:17" x14ac:dyDescent="0.2">
      <c r="G35" s="41">
        <v>0.69218872799999998</v>
      </c>
      <c r="H35" s="43">
        <v>0.54761904761904767</v>
      </c>
      <c r="I35" s="43">
        <v>0.1333333333333333</v>
      </c>
      <c r="J35" s="37">
        <f t="shared" si="0"/>
        <v>0.8666666666666667</v>
      </c>
      <c r="K35" s="37">
        <f t="shared" si="1"/>
        <v>0.41428571428571437</v>
      </c>
      <c r="L35" s="6"/>
      <c r="M35" s="6"/>
      <c r="N35" s="6"/>
      <c r="O35" s="6"/>
      <c r="P35" s="6"/>
      <c r="Q35" s="6"/>
    </row>
    <row r="36" spans="7:17" x14ac:dyDescent="0.2">
      <c r="G36" s="41">
        <v>0.69620997600000001</v>
      </c>
      <c r="H36" s="43">
        <v>0.52380952380952384</v>
      </c>
      <c r="I36" s="43">
        <v>0.1333333333333333</v>
      </c>
      <c r="J36" s="37">
        <f t="shared" si="0"/>
        <v>0.8666666666666667</v>
      </c>
      <c r="K36" s="37">
        <f t="shared" si="1"/>
        <v>0.39047619047619042</v>
      </c>
      <c r="L36" s="6"/>
      <c r="M36" s="6"/>
      <c r="N36" s="6"/>
      <c r="O36" s="6"/>
      <c r="P36" s="6"/>
      <c r="Q36" s="6"/>
    </row>
    <row r="37" spans="7:17" x14ac:dyDescent="0.2">
      <c r="G37" s="41">
        <v>0.71301753599999995</v>
      </c>
      <c r="H37" s="43">
        <v>0.5</v>
      </c>
      <c r="I37" s="43">
        <v>0.1333333333333333</v>
      </c>
      <c r="J37" s="37">
        <f t="shared" si="0"/>
        <v>0.8666666666666667</v>
      </c>
      <c r="K37" s="37">
        <f t="shared" si="1"/>
        <v>0.3666666666666667</v>
      </c>
      <c r="L37" s="6"/>
      <c r="M37" s="6"/>
      <c r="N37" s="6"/>
      <c r="O37" s="6"/>
      <c r="P37" s="6"/>
      <c r="Q37" s="6"/>
    </row>
    <row r="38" spans="7:17" x14ac:dyDescent="0.2">
      <c r="G38" s="41">
        <v>0.73300596600000012</v>
      </c>
      <c r="H38" s="43">
        <v>0.5</v>
      </c>
      <c r="I38" s="43">
        <v>6.6666666666666652E-2</v>
      </c>
      <c r="J38" s="37">
        <f t="shared" si="0"/>
        <v>0.93333333333333335</v>
      </c>
      <c r="K38" s="37">
        <f t="shared" si="1"/>
        <v>0.43333333333333335</v>
      </c>
      <c r="L38" s="6"/>
      <c r="M38" s="6"/>
      <c r="N38" s="6"/>
      <c r="O38" s="6"/>
      <c r="P38" s="6"/>
      <c r="Q38" s="6"/>
    </row>
    <row r="39" spans="7:17" x14ac:dyDescent="0.2">
      <c r="G39" s="41">
        <v>0.74409581400000002</v>
      </c>
      <c r="H39" s="43">
        <v>0.45238095238095238</v>
      </c>
      <c r="I39" s="43">
        <v>6.6666666666666652E-2</v>
      </c>
      <c r="J39" s="37">
        <f t="shared" si="0"/>
        <v>0.93333333333333335</v>
      </c>
      <c r="K39" s="37">
        <f t="shared" si="1"/>
        <v>0.38571428571428568</v>
      </c>
      <c r="L39" s="6"/>
      <c r="M39" s="6"/>
      <c r="N39" s="6"/>
      <c r="O39" s="6"/>
      <c r="P39" s="6"/>
      <c r="Q39" s="6"/>
    </row>
    <row r="40" spans="7:17" x14ac:dyDescent="0.2">
      <c r="G40" s="41">
        <v>0.75627736800000001</v>
      </c>
      <c r="H40" s="43">
        <v>0.42857142857142855</v>
      </c>
      <c r="I40" s="43">
        <v>6.6666666666666652E-2</v>
      </c>
      <c r="J40" s="37">
        <f t="shared" si="0"/>
        <v>0.93333333333333335</v>
      </c>
      <c r="K40" s="37">
        <f t="shared" si="1"/>
        <v>0.36190476190476195</v>
      </c>
      <c r="L40" s="6"/>
      <c r="M40" s="6"/>
      <c r="N40" s="6"/>
      <c r="O40" s="6"/>
      <c r="P40" s="6"/>
      <c r="Q40" s="6"/>
    </row>
    <row r="41" spans="7:17" x14ac:dyDescent="0.2">
      <c r="G41" s="41">
        <v>0.76805836799999994</v>
      </c>
      <c r="H41" s="43">
        <v>0.40476190476190477</v>
      </c>
      <c r="I41" s="43">
        <v>6.6666666666666652E-2</v>
      </c>
      <c r="J41" s="37">
        <f t="shared" si="0"/>
        <v>0.93333333333333335</v>
      </c>
      <c r="K41" s="37">
        <f t="shared" si="1"/>
        <v>0.33809523809523823</v>
      </c>
      <c r="L41" s="6"/>
      <c r="M41" s="6"/>
      <c r="N41" s="6"/>
      <c r="O41" s="6"/>
      <c r="P41" s="6"/>
      <c r="Q41" s="6"/>
    </row>
    <row r="42" spans="7:17" x14ac:dyDescent="0.2">
      <c r="G42" s="41">
        <v>0.77474604899999999</v>
      </c>
      <c r="H42" s="43">
        <v>0.38095238095238093</v>
      </c>
      <c r="I42" s="43">
        <v>6.6666666666666652E-2</v>
      </c>
      <c r="J42" s="37">
        <f t="shared" si="0"/>
        <v>0.93333333333333335</v>
      </c>
      <c r="K42" s="37">
        <f t="shared" si="1"/>
        <v>0.31428571428571428</v>
      </c>
      <c r="L42" s="6"/>
      <c r="M42" s="6"/>
      <c r="N42" s="6"/>
      <c r="O42" s="6"/>
      <c r="P42" s="6"/>
      <c r="Q42" s="6"/>
    </row>
    <row r="43" spans="7:17" x14ac:dyDescent="0.2">
      <c r="G43" s="41">
        <v>0.78798396600000009</v>
      </c>
      <c r="H43" s="43">
        <v>0.35714285714285715</v>
      </c>
      <c r="I43" s="43">
        <v>6.6666666666666652E-2</v>
      </c>
      <c r="J43" s="37">
        <f t="shared" si="0"/>
        <v>0.93333333333333335</v>
      </c>
      <c r="K43" s="37">
        <f t="shared" si="1"/>
        <v>0.29047619047619055</v>
      </c>
      <c r="L43" s="6"/>
      <c r="M43" s="6"/>
      <c r="N43" s="6"/>
      <c r="O43" s="6"/>
      <c r="P43" s="6"/>
      <c r="Q43" s="6"/>
    </row>
    <row r="44" spans="7:17" x14ac:dyDescent="0.2">
      <c r="G44" s="41">
        <v>0.79930550699999992</v>
      </c>
      <c r="H44" s="43">
        <v>0.33333333333333331</v>
      </c>
      <c r="I44" s="43">
        <v>6.6666666666666652E-2</v>
      </c>
      <c r="J44" s="37">
        <f t="shared" si="0"/>
        <v>0.93333333333333335</v>
      </c>
      <c r="K44" s="37">
        <f t="shared" si="1"/>
        <v>0.26666666666666661</v>
      </c>
      <c r="L44" s="6"/>
      <c r="M44" s="6"/>
      <c r="N44" s="6"/>
      <c r="O44" s="6"/>
      <c r="P44" s="6"/>
      <c r="Q44" s="6"/>
    </row>
    <row r="45" spans="7:17" x14ac:dyDescent="0.2">
      <c r="G45" s="41">
        <v>0.8076032580000001</v>
      </c>
      <c r="H45" s="43">
        <v>0.30952380952380953</v>
      </c>
      <c r="I45" s="43">
        <v>6.6666666666666652E-2</v>
      </c>
      <c r="J45" s="37">
        <f t="shared" si="0"/>
        <v>0.93333333333333335</v>
      </c>
      <c r="K45" s="37">
        <f t="shared" si="1"/>
        <v>0.24285714285714288</v>
      </c>
      <c r="L45" s="6"/>
      <c r="M45" s="6"/>
      <c r="N45" s="6"/>
      <c r="O45" s="6"/>
      <c r="P45" s="6"/>
      <c r="Q45" s="6"/>
    </row>
    <row r="46" spans="7:17" x14ac:dyDescent="0.2">
      <c r="G46" s="41">
        <v>0.82128492599999992</v>
      </c>
      <c r="H46" s="43">
        <v>0.2857142857142857</v>
      </c>
      <c r="I46" s="43">
        <v>6.6666666666666652E-2</v>
      </c>
      <c r="J46" s="37">
        <f t="shared" si="0"/>
        <v>0.93333333333333335</v>
      </c>
      <c r="K46" s="37">
        <f t="shared" si="1"/>
        <v>0.21904761904761916</v>
      </c>
      <c r="L46" s="6"/>
      <c r="M46" s="6"/>
      <c r="N46" s="6"/>
      <c r="O46" s="6"/>
      <c r="P46" s="6"/>
      <c r="Q46" s="6"/>
    </row>
    <row r="47" spans="7:17" x14ac:dyDescent="0.2">
      <c r="G47" s="41">
        <v>0.83333296199999995</v>
      </c>
      <c r="H47" s="43">
        <v>0.26190476190476192</v>
      </c>
      <c r="I47" s="43">
        <v>6.6666666666666652E-2</v>
      </c>
      <c r="J47" s="37">
        <f t="shared" si="0"/>
        <v>0.93333333333333335</v>
      </c>
      <c r="K47" s="37">
        <f t="shared" si="1"/>
        <v>0.19523809523809521</v>
      </c>
      <c r="L47" s="6"/>
      <c r="M47" s="6"/>
      <c r="N47" s="6"/>
      <c r="O47" s="6"/>
      <c r="P47" s="6"/>
      <c r="Q47" s="6"/>
    </row>
    <row r="48" spans="7:17" x14ac:dyDescent="0.2">
      <c r="G48" s="41">
        <v>0.84295411200000003</v>
      </c>
      <c r="H48" s="43">
        <v>0.23809523809523808</v>
      </c>
      <c r="I48" s="43">
        <v>6.6666666666666652E-2</v>
      </c>
      <c r="J48" s="37">
        <f t="shared" si="0"/>
        <v>0.93333333333333335</v>
      </c>
      <c r="K48" s="37">
        <f t="shared" si="1"/>
        <v>0.17142857142857149</v>
      </c>
      <c r="L48" s="6"/>
      <c r="M48" s="6"/>
      <c r="N48" s="6"/>
      <c r="O48" s="6"/>
      <c r="P48" s="6"/>
      <c r="Q48" s="6"/>
    </row>
    <row r="49" spans="7:20" x14ac:dyDescent="0.2">
      <c r="G49" s="41">
        <v>0.85996587599999996</v>
      </c>
      <c r="H49" s="43">
        <v>0.21428571428571427</v>
      </c>
      <c r="I49" s="43">
        <v>6.6666666666666652E-2</v>
      </c>
      <c r="J49" s="37">
        <f t="shared" si="0"/>
        <v>0.93333333333333335</v>
      </c>
      <c r="K49" s="37">
        <f t="shared" si="1"/>
        <v>0.14761904761904754</v>
      </c>
      <c r="L49" s="6"/>
      <c r="M49" s="6"/>
      <c r="N49" s="6"/>
      <c r="O49" s="6"/>
      <c r="P49" s="6"/>
      <c r="Q49" s="6"/>
    </row>
    <row r="50" spans="7:20" x14ac:dyDescent="0.2">
      <c r="G50" s="41">
        <v>0.91329453599999999</v>
      </c>
      <c r="H50" s="43">
        <v>0.19047619047619047</v>
      </c>
      <c r="I50" s="43">
        <v>6.6666666666666652E-2</v>
      </c>
      <c r="J50" s="37">
        <f t="shared" si="0"/>
        <v>0.93333333333333335</v>
      </c>
      <c r="K50" s="37">
        <f t="shared" si="1"/>
        <v>0.12380952380952381</v>
      </c>
      <c r="L50" s="6"/>
      <c r="M50" s="6"/>
      <c r="N50" s="6"/>
      <c r="O50" s="6"/>
      <c r="P50" s="6"/>
      <c r="Q50" s="6"/>
    </row>
    <row r="51" spans="7:20" x14ac:dyDescent="0.2">
      <c r="G51" s="41">
        <v>0.96252733499999998</v>
      </c>
      <c r="H51" s="43">
        <v>0.19047619047619047</v>
      </c>
      <c r="I51" s="42">
        <v>0</v>
      </c>
      <c r="J51" s="37">
        <f t="shared" si="0"/>
        <v>1</v>
      </c>
      <c r="K51" s="37">
        <f t="shared" si="1"/>
        <v>0.19047619047619047</v>
      </c>
      <c r="L51" s="6"/>
      <c r="M51" s="6"/>
      <c r="N51" s="6"/>
      <c r="O51" s="6"/>
      <c r="P51" s="6"/>
      <c r="Q51" s="6"/>
    </row>
    <row r="52" spans="7:20" x14ac:dyDescent="0.2">
      <c r="G52" s="41">
        <v>0.97654672499999995</v>
      </c>
      <c r="H52" s="43">
        <v>0.16666666666666666</v>
      </c>
      <c r="I52" s="42">
        <v>0</v>
      </c>
      <c r="J52" s="37">
        <f t="shared" si="0"/>
        <v>1</v>
      </c>
      <c r="K52" s="37">
        <f t="shared" si="1"/>
        <v>0.16666666666666674</v>
      </c>
      <c r="L52" s="6"/>
      <c r="M52" s="6"/>
      <c r="N52" s="6"/>
      <c r="O52" s="6"/>
      <c r="P52" s="6"/>
      <c r="Q52" s="6"/>
    </row>
    <row r="53" spans="7:20" x14ac:dyDescent="0.2">
      <c r="G53" s="46">
        <v>1.0198418999999999</v>
      </c>
      <c r="H53" s="43">
        <v>0.14285714285714285</v>
      </c>
      <c r="I53" s="42">
        <v>0</v>
      </c>
      <c r="J53" s="37">
        <f t="shared" si="0"/>
        <v>1</v>
      </c>
      <c r="K53" s="37">
        <f t="shared" si="1"/>
        <v>0.14285714285714279</v>
      </c>
      <c r="L53" s="6"/>
      <c r="M53" s="6"/>
      <c r="N53" s="6"/>
      <c r="O53" s="6"/>
      <c r="P53" s="6"/>
      <c r="Q53" s="6"/>
    </row>
    <row r="54" spans="7:20" x14ac:dyDescent="0.2">
      <c r="G54" s="46">
        <v>1.1064322499999999</v>
      </c>
      <c r="H54" s="43">
        <v>0.11904761904761904</v>
      </c>
      <c r="I54" s="42">
        <v>0</v>
      </c>
      <c r="J54" s="37">
        <f t="shared" si="0"/>
        <v>1</v>
      </c>
      <c r="K54" s="37">
        <f t="shared" si="1"/>
        <v>0.11904761904761907</v>
      </c>
      <c r="L54" s="6"/>
      <c r="M54" s="6"/>
      <c r="N54" s="6"/>
      <c r="O54" s="6"/>
      <c r="P54" s="6"/>
      <c r="Q54" s="6"/>
    </row>
    <row r="55" spans="7:20" x14ac:dyDescent="0.2">
      <c r="G55" s="46">
        <v>1.1737802999999998</v>
      </c>
      <c r="H55" s="43">
        <v>9.5238095238095233E-2</v>
      </c>
      <c r="I55" s="42">
        <v>0</v>
      </c>
      <c r="J55" s="37">
        <f t="shared" si="0"/>
        <v>1</v>
      </c>
      <c r="K55" s="37">
        <f t="shared" si="1"/>
        <v>9.5238095238095344E-2</v>
      </c>
      <c r="L55" s="6"/>
      <c r="M55" s="6"/>
      <c r="N55" s="6"/>
      <c r="O55" s="6"/>
      <c r="P55" s="6"/>
      <c r="Q55" s="6"/>
    </row>
    <row r="56" spans="7:20" x14ac:dyDescent="0.2">
      <c r="G56" s="46">
        <v>1.20264375</v>
      </c>
      <c r="H56" s="43">
        <v>7.1428571428571425E-2</v>
      </c>
      <c r="I56" s="42">
        <v>0</v>
      </c>
      <c r="J56" s="37">
        <f t="shared" si="0"/>
        <v>1</v>
      </c>
      <c r="K56" s="37">
        <f t="shared" si="1"/>
        <v>7.1428571428571397E-2</v>
      </c>
      <c r="L56" s="6"/>
      <c r="M56" s="6"/>
      <c r="N56" s="6"/>
      <c r="O56" s="6"/>
      <c r="P56" s="6"/>
      <c r="Q56" s="6"/>
    </row>
    <row r="57" spans="7:20" x14ac:dyDescent="0.2">
      <c r="G57" s="46">
        <v>1.2321276659999998</v>
      </c>
      <c r="H57" s="43">
        <v>2.3809523809523808E-2</v>
      </c>
      <c r="I57" s="42">
        <v>0</v>
      </c>
      <c r="J57" s="37">
        <f t="shared" si="0"/>
        <v>1</v>
      </c>
      <c r="K57" s="37">
        <f t="shared" si="1"/>
        <v>2.3809523809523725E-2</v>
      </c>
      <c r="L57" s="6"/>
      <c r="M57" s="6"/>
      <c r="N57" s="6"/>
      <c r="O57" s="6"/>
      <c r="P57" s="6"/>
      <c r="Q57" s="6"/>
    </row>
    <row r="58" spans="7:20" x14ac:dyDescent="0.2">
      <c r="G58" s="46">
        <v>2.2519904319999999</v>
      </c>
      <c r="H58" s="42">
        <v>0</v>
      </c>
      <c r="I58" s="42">
        <v>0</v>
      </c>
      <c r="J58" s="37">
        <f t="shared" si="0"/>
        <v>1</v>
      </c>
      <c r="K58" s="37">
        <f t="shared" si="1"/>
        <v>0</v>
      </c>
      <c r="L58" s="6"/>
      <c r="M58" s="6"/>
      <c r="N58" s="6"/>
      <c r="O58" s="6"/>
      <c r="P58" s="6"/>
      <c r="Q58" s="6"/>
    </row>
    <row r="59" spans="7:20" x14ac:dyDescent="0.2">
      <c r="G59" s="100" t="s">
        <v>62</v>
      </c>
      <c r="H59" s="68"/>
      <c r="I59" s="68"/>
      <c r="J59" s="6"/>
      <c r="K59" s="6"/>
      <c r="L59" s="6"/>
      <c r="M59" s="6"/>
      <c r="N59" s="6"/>
      <c r="O59" s="6"/>
      <c r="P59" s="6"/>
      <c r="Q59" s="6"/>
    </row>
    <row r="60" spans="7:20" ht="15" customHeight="1" x14ac:dyDescent="0.2"/>
    <row r="61" spans="7:20" x14ac:dyDescent="0.2">
      <c r="R61" s="6"/>
      <c r="S61" s="6"/>
      <c r="T61" s="6"/>
    </row>
    <row r="62" spans="7:20" ht="16" thickBot="1" x14ac:dyDescent="0.25">
      <c r="G62" s="131" t="s">
        <v>59</v>
      </c>
      <c r="H62" s="131" t="s">
        <v>54</v>
      </c>
      <c r="I62" s="132"/>
      <c r="J62" s="105" t="s">
        <v>52</v>
      </c>
      <c r="K62" s="105"/>
      <c r="L62" s="105"/>
      <c r="M62" s="105"/>
      <c r="N62" s="105"/>
      <c r="O62" s="105"/>
      <c r="P62" s="105"/>
      <c r="Q62" s="6"/>
    </row>
    <row r="63" spans="7:20" ht="15" customHeight="1" thickTop="1" thickBot="1" x14ac:dyDescent="0.25">
      <c r="G63" s="123" t="s">
        <v>63</v>
      </c>
      <c r="H63" s="124" t="s">
        <v>60</v>
      </c>
      <c r="I63" s="125" t="s">
        <v>61</v>
      </c>
      <c r="J63" s="126" t="s">
        <v>65</v>
      </c>
      <c r="K63" s="126" t="s">
        <v>64</v>
      </c>
      <c r="L63" s="105"/>
      <c r="M63" s="105"/>
      <c r="N63" s="105"/>
      <c r="O63" s="105"/>
      <c r="P63" s="105"/>
      <c r="Q63" s="6"/>
    </row>
    <row r="64" spans="7:20" ht="16" thickTop="1" x14ac:dyDescent="0.2">
      <c r="G64" s="26">
        <v>1.3</v>
      </c>
      <c r="H64" s="15">
        <v>1</v>
      </c>
      <c r="I64" s="16">
        <v>1</v>
      </c>
      <c r="J64" s="133">
        <f>1-I64</f>
        <v>0</v>
      </c>
      <c r="K64" s="134">
        <f>(H64+J64)-1</f>
        <v>0</v>
      </c>
      <c r="L64" s="105"/>
      <c r="M64" s="130" t="s">
        <v>68</v>
      </c>
      <c r="N64" s="130"/>
      <c r="O64" s="130"/>
      <c r="P64" s="130"/>
      <c r="Q64" s="69"/>
    </row>
    <row r="65" spans="7:17" ht="16" thickBot="1" x14ac:dyDescent="0.25">
      <c r="G65" s="27">
        <v>2.6</v>
      </c>
      <c r="H65" s="17">
        <v>1</v>
      </c>
      <c r="I65" s="18">
        <v>0.93333333333333335</v>
      </c>
      <c r="J65" s="133">
        <f>1-I65</f>
        <v>6.6666666666666652E-2</v>
      </c>
      <c r="K65" s="134">
        <f>(H65+J65)-1</f>
        <v>6.6666666666666652E-2</v>
      </c>
      <c r="L65" s="105"/>
      <c r="M65" s="131" t="s">
        <v>59</v>
      </c>
      <c r="N65" s="131" t="s">
        <v>54</v>
      </c>
      <c r="O65" s="132"/>
      <c r="P65" s="132"/>
      <c r="Q65" s="12"/>
    </row>
    <row r="66" spans="7:17" ht="16" customHeight="1" thickTop="1" x14ac:dyDescent="0.2">
      <c r="G66" s="27">
        <v>3</v>
      </c>
      <c r="H66" s="19">
        <v>0.97619047619047616</v>
      </c>
      <c r="I66" s="18">
        <v>0.8666666666666667</v>
      </c>
      <c r="J66" s="133">
        <f>1-I66</f>
        <v>0.1333333333333333</v>
      </c>
      <c r="K66" s="134">
        <f>(H66+J66)-1</f>
        <v>0.10952380952380958</v>
      </c>
      <c r="L66" s="105"/>
      <c r="M66" s="101" t="s">
        <v>69</v>
      </c>
      <c r="N66" s="102" t="s">
        <v>73</v>
      </c>
      <c r="O66" s="102" t="s">
        <v>74</v>
      </c>
      <c r="P66" s="102" t="s">
        <v>70</v>
      </c>
      <c r="Q66" s="74"/>
    </row>
    <row r="67" spans="7:17" ht="26" thickBot="1" x14ac:dyDescent="0.25">
      <c r="G67" s="27">
        <v>3.1500000000000004</v>
      </c>
      <c r="H67" s="19">
        <v>0.97619047619047616</v>
      </c>
      <c r="I67" s="18">
        <v>0.73333333333333339</v>
      </c>
      <c r="J67" s="133">
        <f>1-I67</f>
        <v>0.26666666666666661</v>
      </c>
      <c r="K67" s="134">
        <f>(H67+J67)-1</f>
        <v>0.24285714285714288</v>
      </c>
      <c r="L67" s="105"/>
      <c r="M67" s="106"/>
      <c r="N67" s="107"/>
      <c r="O67" s="107"/>
      <c r="P67" s="107" t="s">
        <v>56</v>
      </c>
      <c r="Q67" s="32" t="s">
        <v>57</v>
      </c>
    </row>
    <row r="68" spans="7:17" ht="16" customHeight="1" thickTop="1" thickBot="1" x14ac:dyDescent="0.25">
      <c r="G68" s="27">
        <v>3.25</v>
      </c>
      <c r="H68" s="19">
        <v>0.97619047619047616</v>
      </c>
      <c r="I68" s="18">
        <v>0.66666666666666674</v>
      </c>
      <c r="J68" s="133">
        <f>1-I68</f>
        <v>0.33333333333333326</v>
      </c>
      <c r="K68" s="134">
        <f>(H68+J68)-1</f>
        <v>0.30952380952380931</v>
      </c>
      <c r="L68" s="105"/>
      <c r="M68" s="33">
        <v>0.87698412698412687</v>
      </c>
      <c r="N68" s="34">
        <v>5.7703362298328544E-2</v>
      </c>
      <c r="O68" s="34">
        <v>1.6775890982366395E-5</v>
      </c>
      <c r="P68" s="34">
        <v>0.76388761509253655</v>
      </c>
      <c r="Q68" s="35">
        <v>0.99008063887571718</v>
      </c>
    </row>
    <row r="69" spans="7:17" ht="16" thickTop="1" x14ac:dyDescent="0.2">
      <c r="G69" s="27">
        <v>3.45</v>
      </c>
      <c r="H69" s="19">
        <v>0.97619047619047616</v>
      </c>
      <c r="I69" s="18">
        <v>0.6</v>
      </c>
      <c r="J69" s="133">
        <f>1-I69</f>
        <v>0.4</v>
      </c>
      <c r="K69" s="134">
        <f>(H69+J69)-1</f>
        <v>0.37619047619047619</v>
      </c>
      <c r="L69" s="105"/>
      <c r="M69" s="100" t="s">
        <v>75</v>
      </c>
      <c r="N69" s="100"/>
      <c r="O69" s="100"/>
      <c r="P69" s="100"/>
      <c r="Q69" s="68"/>
    </row>
    <row r="70" spans="7:17" x14ac:dyDescent="0.2">
      <c r="G70" s="27">
        <v>3.75</v>
      </c>
      <c r="H70" s="19">
        <v>0.97619047619047616</v>
      </c>
      <c r="I70" s="18">
        <v>0.4</v>
      </c>
      <c r="J70" s="133">
        <f>1-I70</f>
        <v>0.6</v>
      </c>
      <c r="K70" s="134">
        <f>(H70+J70)-1</f>
        <v>0.57619047619047614</v>
      </c>
      <c r="L70" s="105"/>
      <c r="M70" s="100" t="s">
        <v>71</v>
      </c>
      <c r="N70" s="100"/>
      <c r="O70" s="100"/>
      <c r="P70" s="100"/>
      <c r="Q70" s="68"/>
    </row>
    <row r="71" spans="7:17" ht="16" customHeight="1" x14ac:dyDescent="0.2">
      <c r="G71" s="27">
        <v>4</v>
      </c>
      <c r="H71" s="19">
        <v>0.9285714285714286</v>
      </c>
      <c r="I71" s="18">
        <v>0.33333333333333337</v>
      </c>
      <c r="J71" s="133">
        <f>1-I71</f>
        <v>0.66666666666666663</v>
      </c>
      <c r="K71" s="134">
        <f>(H71+J71)-1</f>
        <v>0.59523809523809534</v>
      </c>
      <c r="L71" s="105"/>
      <c r="M71" s="100" t="s">
        <v>72</v>
      </c>
      <c r="N71" s="100"/>
      <c r="O71" s="100"/>
      <c r="P71" s="100"/>
      <c r="Q71" s="68"/>
    </row>
    <row r="72" spans="7:17" ht="15" customHeight="1" x14ac:dyDescent="0.2">
      <c r="G72" s="27">
        <v>4.1500000000000004</v>
      </c>
      <c r="H72" s="19">
        <v>0.90476190476190477</v>
      </c>
      <c r="I72" s="18">
        <v>0.33333333333333337</v>
      </c>
      <c r="J72" s="133">
        <f>1-I72</f>
        <v>0.66666666666666663</v>
      </c>
      <c r="K72" s="134">
        <f>(H72+J72)-1</f>
        <v>0.5714285714285714</v>
      </c>
      <c r="L72" s="105"/>
      <c r="M72" s="105"/>
      <c r="N72" s="105"/>
      <c r="O72" s="105"/>
      <c r="P72" s="105"/>
      <c r="Q72" s="6"/>
    </row>
    <row r="73" spans="7:17" ht="15" customHeight="1" x14ac:dyDescent="0.2">
      <c r="G73" s="27">
        <v>4.25</v>
      </c>
      <c r="H73" s="19">
        <v>0.88095238095238093</v>
      </c>
      <c r="I73" s="18">
        <v>0.26666666666666672</v>
      </c>
      <c r="J73" s="133">
        <f>1-I73</f>
        <v>0.73333333333333328</v>
      </c>
      <c r="K73" s="134">
        <f>(H73+J73)-1</f>
        <v>0.61428571428571432</v>
      </c>
      <c r="L73" s="105"/>
      <c r="M73" s="105"/>
      <c r="N73" s="105"/>
      <c r="O73" s="105"/>
      <c r="P73" s="105"/>
      <c r="Q73" s="6"/>
    </row>
    <row r="74" spans="7:17" x14ac:dyDescent="0.2">
      <c r="G74" s="30">
        <v>4.3499999999999996</v>
      </c>
      <c r="H74" s="25">
        <v>0.83333333333333337</v>
      </c>
      <c r="I74" s="24">
        <v>0.2</v>
      </c>
      <c r="J74" s="135">
        <f>1-I74</f>
        <v>0.8</v>
      </c>
      <c r="K74" s="136">
        <f>(H74+J74)-1</f>
        <v>0.6333333333333333</v>
      </c>
      <c r="L74" s="105"/>
      <c r="M74" s="105"/>
      <c r="N74" s="105"/>
      <c r="O74" s="105"/>
      <c r="P74" s="105"/>
      <c r="Q74" s="6"/>
    </row>
    <row r="75" spans="7:17" x14ac:dyDescent="0.2">
      <c r="G75" s="27">
        <v>4.45</v>
      </c>
      <c r="H75" s="19">
        <v>0.7857142857142857</v>
      </c>
      <c r="I75" s="18">
        <v>0.2</v>
      </c>
      <c r="J75" s="133">
        <f>1-I75</f>
        <v>0.8</v>
      </c>
      <c r="K75" s="134">
        <f>(H75+J75)-1</f>
        <v>0.58571428571428585</v>
      </c>
      <c r="L75" s="105"/>
      <c r="M75" s="105"/>
      <c r="N75" s="105"/>
      <c r="O75" s="105"/>
      <c r="P75" s="105"/>
      <c r="Q75" s="6"/>
    </row>
    <row r="76" spans="7:17" x14ac:dyDescent="0.2">
      <c r="G76" s="27">
        <v>4.5999999999999996</v>
      </c>
      <c r="H76" s="19">
        <v>0.73809523809523814</v>
      </c>
      <c r="I76" s="18">
        <v>0.2</v>
      </c>
      <c r="J76" s="133">
        <f>1-I76</f>
        <v>0.8</v>
      </c>
      <c r="K76" s="134">
        <f>(H76+J76)-1</f>
        <v>0.53809523809523818</v>
      </c>
      <c r="L76" s="105"/>
      <c r="M76" s="105"/>
      <c r="N76" s="105"/>
      <c r="O76" s="105"/>
      <c r="P76" s="105"/>
      <c r="Q76" s="6"/>
    </row>
    <row r="77" spans="7:17" x14ac:dyDescent="0.2">
      <c r="G77" s="27">
        <v>4.75</v>
      </c>
      <c r="H77" s="19">
        <v>0.7142857142857143</v>
      </c>
      <c r="I77" s="18">
        <v>0.2</v>
      </c>
      <c r="J77" s="133">
        <f>1-I77</f>
        <v>0.8</v>
      </c>
      <c r="K77" s="134">
        <f>(H77+J77)-1</f>
        <v>0.51428571428571423</v>
      </c>
      <c r="L77" s="105"/>
      <c r="M77" s="105"/>
      <c r="N77" s="105"/>
      <c r="O77" s="105"/>
      <c r="P77" s="105"/>
      <c r="Q77" s="6"/>
    </row>
    <row r="78" spans="7:17" x14ac:dyDescent="0.2">
      <c r="G78" s="27">
        <v>4.8499999999999996</v>
      </c>
      <c r="H78" s="19">
        <v>0.7142857142857143</v>
      </c>
      <c r="I78" s="18">
        <v>0.1333333333333333</v>
      </c>
      <c r="J78" s="133">
        <f>1-I78</f>
        <v>0.8666666666666667</v>
      </c>
      <c r="K78" s="134">
        <f>(H78+J78)-1</f>
        <v>0.58095238095238111</v>
      </c>
      <c r="L78" s="105"/>
      <c r="M78" s="105"/>
      <c r="N78" s="105"/>
      <c r="O78" s="105"/>
      <c r="P78" s="105"/>
      <c r="Q78" s="6"/>
    </row>
    <row r="79" spans="7:17" x14ac:dyDescent="0.2">
      <c r="G79" s="27">
        <v>4.95</v>
      </c>
      <c r="H79" s="19">
        <v>0.69047619047619047</v>
      </c>
      <c r="I79" s="18">
        <v>6.6666666666666652E-2</v>
      </c>
      <c r="J79" s="133">
        <f>1-I79</f>
        <v>0.93333333333333335</v>
      </c>
      <c r="K79" s="134">
        <f>(H79+J79)-1</f>
        <v>0.62380952380952381</v>
      </c>
      <c r="L79" s="105"/>
      <c r="M79" s="105"/>
      <c r="N79" s="105"/>
      <c r="O79" s="105"/>
      <c r="P79" s="105"/>
      <c r="Q79" s="6"/>
    </row>
    <row r="80" spans="7:17" x14ac:dyDescent="0.2">
      <c r="G80" s="27">
        <v>5.0999999999999996</v>
      </c>
      <c r="H80" s="19">
        <v>0.59523809523809523</v>
      </c>
      <c r="I80" s="18">
        <v>6.6666666666666652E-2</v>
      </c>
      <c r="J80" s="133">
        <f>1-I80</f>
        <v>0.93333333333333335</v>
      </c>
      <c r="K80" s="134">
        <f>(H80+J80)-1</f>
        <v>0.52857142857142847</v>
      </c>
      <c r="L80" s="105"/>
      <c r="M80" s="105"/>
      <c r="N80" s="105"/>
      <c r="O80" s="105"/>
      <c r="P80" s="105"/>
      <c r="Q80" s="6"/>
    </row>
    <row r="81" spans="7:17" x14ac:dyDescent="0.2">
      <c r="G81" s="27">
        <v>5.25</v>
      </c>
      <c r="H81" s="19">
        <v>0.5714285714285714</v>
      </c>
      <c r="I81" s="18">
        <v>6.6666666666666652E-2</v>
      </c>
      <c r="J81" s="133">
        <f>1-I81</f>
        <v>0.93333333333333335</v>
      </c>
      <c r="K81" s="134">
        <f>(H81+J81)-1</f>
        <v>0.50476190476190474</v>
      </c>
      <c r="L81" s="105"/>
      <c r="M81" s="105"/>
      <c r="N81" s="105"/>
      <c r="O81" s="105"/>
      <c r="P81" s="105"/>
      <c r="Q81" s="6"/>
    </row>
    <row r="82" spans="7:17" x14ac:dyDescent="0.2">
      <c r="G82" s="27">
        <v>5.35</v>
      </c>
      <c r="H82" s="19">
        <v>0.45238095238095238</v>
      </c>
      <c r="I82" s="18">
        <v>6.6666666666666652E-2</v>
      </c>
      <c r="J82" s="133">
        <f>1-I82</f>
        <v>0.93333333333333335</v>
      </c>
      <c r="K82" s="134">
        <f>(H82+J82)-1</f>
        <v>0.38571428571428568</v>
      </c>
      <c r="L82" s="105"/>
      <c r="M82" s="105"/>
      <c r="N82" s="105"/>
      <c r="O82" s="105"/>
      <c r="P82" s="105"/>
      <c r="Q82" s="6"/>
    </row>
    <row r="83" spans="7:17" x14ac:dyDescent="0.2">
      <c r="G83" s="27">
        <v>5.5500000000000007</v>
      </c>
      <c r="H83" s="19">
        <v>0.40476190476190477</v>
      </c>
      <c r="I83" s="18">
        <v>6.6666666666666652E-2</v>
      </c>
      <c r="J83" s="133">
        <f>1-I83</f>
        <v>0.93333333333333335</v>
      </c>
      <c r="K83" s="134">
        <f>(H83+J83)-1</f>
        <v>0.33809523809523823</v>
      </c>
      <c r="L83" s="105"/>
      <c r="M83" s="105"/>
      <c r="N83" s="105"/>
      <c r="O83" s="105"/>
      <c r="P83" s="105"/>
      <c r="Q83" s="6"/>
    </row>
    <row r="84" spans="7:17" x14ac:dyDescent="0.2">
      <c r="G84" s="27">
        <v>5.75</v>
      </c>
      <c r="H84" s="19">
        <v>0.38095238095238093</v>
      </c>
      <c r="I84" s="18">
        <v>6.6666666666666652E-2</v>
      </c>
      <c r="J84" s="23">
        <f>1-I84</f>
        <v>0.93333333333333335</v>
      </c>
      <c r="K84" s="29">
        <f>(H84+J84)-1</f>
        <v>0.31428571428571428</v>
      </c>
      <c r="L84" s="6"/>
      <c r="M84" s="6"/>
      <c r="N84" s="6"/>
      <c r="O84" s="6"/>
      <c r="P84" s="6"/>
      <c r="Q84" s="6"/>
    </row>
    <row r="85" spans="7:17" x14ac:dyDescent="0.2">
      <c r="G85" s="27">
        <v>5.9499999999999993</v>
      </c>
      <c r="H85" s="19">
        <v>0.33333333333333331</v>
      </c>
      <c r="I85" s="18">
        <v>6.6666666666666652E-2</v>
      </c>
      <c r="J85" s="23">
        <f>1-I85</f>
        <v>0.93333333333333335</v>
      </c>
      <c r="K85" s="29">
        <f>(H85+J85)-1</f>
        <v>0.26666666666666661</v>
      </c>
      <c r="L85" s="6"/>
      <c r="M85" s="6"/>
      <c r="N85" s="6"/>
      <c r="O85" s="6"/>
      <c r="P85" s="6"/>
      <c r="Q85" s="6"/>
    </row>
    <row r="86" spans="7:17" x14ac:dyDescent="0.2">
      <c r="G86" s="27">
        <v>6.3</v>
      </c>
      <c r="H86" s="19">
        <v>0.2857142857142857</v>
      </c>
      <c r="I86" s="18">
        <v>6.6666666666666652E-2</v>
      </c>
      <c r="J86" s="23">
        <f>1-I86</f>
        <v>0.93333333333333335</v>
      </c>
      <c r="K86" s="29">
        <f>(H86+J86)-1</f>
        <v>0.21904761904761916</v>
      </c>
      <c r="L86" s="6"/>
      <c r="M86" s="6"/>
      <c r="N86" s="6"/>
      <c r="O86" s="6"/>
      <c r="P86" s="6"/>
      <c r="Q86" s="6"/>
    </row>
    <row r="87" spans="7:17" x14ac:dyDescent="0.2">
      <c r="G87" s="27">
        <v>6.55</v>
      </c>
      <c r="H87" s="19">
        <v>0.26190476190476192</v>
      </c>
      <c r="I87" s="18">
        <v>6.6666666666666652E-2</v>
      </c>
      <c r="J87" s="23">
        <f>1-I87</f>
        <v>0.93333333333333335</v>
      </c>
      <c r="K87" s="29">
        <f>(H87+J87)-1</f>
        <v>0.19523809523809521</v>
      </c>
      <c r="L87" s="6"/>
      <c r="M87" s="6"/>
      <c r="N87" s="6"/>
      <c r="O87" s="6"/>
      <c r="P87" s="6"/>
      <c r="Q87" s="6"/>
    </row>
    <row r="88" spans="7:17" x14ac:dyDescent="0.2">
      <c r="G88" s="27">
        <v>6.8</v>
      </c>
      <c r="H88" s="19">
        <v>0.23809523809523808</v>
      </c>
      <c r="I88" s="18">
        <v>6.6666666666666652E-2</v>
      </c>
      <c r="J88" s="23">
        <f>1-I88</f>
        <v>0.93333333333333335</v>
      </c>
      <c r="K88" s="29">
        <f>(H88+J88)-1</f>
        <v>0.17142857142857149</v>
      </c>
      <c r="L88" s="6"/>
      <c r="M88" s="6"/>
      <c r="N88" s="6"/>
      <c r="O88" s="6"/>
      <c r="P88" s="6"/>
      <c r="Q88" s="6"/>
    </row>
    <row r="89" spans="7:17" x14ac:dyDescent="0.2">
      <c r="G89" s="27">
        <v>7.1</v>
      </c>
      <c r="H89" s="19">
        <v>0.21428571428571427</v>
      </c>
      <c r="I89" s="18">
        <v>6.6666666666666652E-2</v>
      </c>
      <c r="J89" s="23">
        <f>1-I89</f>
        <v>0.93333333333333335</v>
      </c>
      <c r="K89" s="29">
        <f>(H89+J89)-1</f>
        <v>0.14761904761904754</v>
      </c>
      <c r="L89" s="6"/>
      <c r="M89" s="6"/>
      <c r="N89" s="6"/>
      <c r="O89" s="6"/>
      <c r="P89" s="6"/>
      <c r="Q89" s="6"/>
    </row>
    <row r="90" spans="7:17" x14ac:dyDescent="0.2">
      <c r="G90" s="27">
        <v>7.25</v>
      </c>
      <c r="H90" s="19">
        <v>0.21428571428571427</v>
      </c>
      <c r="I90" s="20">
        <v>0</v>
      </c>
      <c r="J90" s="23">
        <f>1-I90</f>
        <v>1</v>
      </c>
      <c r="K90" s="29">
        <f>(H90+J90)-1</f>
        <v>0.21428571428571419</v>
      </c>
      <c r="L90" s="6"/>
      <c r="M90" s="6"/>
      <c r="N90" s="6"/>
      <c r="O90" s="6"/>
      <c r="P90" s="6"/>
      <c r="Q90" s="6"/>
    </row>
    <row r="91" spans="7:17" x14ac:dyDescent="0.2">
      <c r="G91" s="27">
        <v>7.35</v>
      </c>
      <c r="H91" s="19">
        <v>0.16666666666666666</v>
      </c>
      <c r="I91" s="20">
        <v>0</v>
      </c>
      <c r="J91" s="23">
        <f>1-I91</f>
        <v>1</v>
      </c>
      <c r="K91" s="29">
        <f>(H91+J91)-1</f>
        <v>0.16666666666666674</v>
      </c>
      <c r="L91" s="6"/>
      <c r="M91" s="6"/>
      <c r="N91" s="6"/>
      <c r="O91" s="6"/>
      <c r="P91" s="6"/>
      <c r="Q91" s="6"/>
    </row>
    <row r="92" spans="7:17" x14ac:dyDescent="0.2">
      <c r="G92" s="27">
        <v>7.6</v>
      </c>
      <c r="H92" s="19">
        <v>0.14285714285714285</v>
      </c>
      <c r="I92" s="20">
        <v>0</v>
      </c>
      <c r="J92" s="23">
        <f>1-I92</f>
        <v>1</v>
      </c>
      <c r="K92" s="29">
        <f>(H92+J92)-1</f>
        <v>0.14285714285714279</v>
      </c>
      <c r="L92" s="6"/>
      <c r="M92" s="6"/>
      <c r="N92" s="6"/>
      <c r="O92" s="6"/>
      <c r="P92" s="6"/>
      <c r="Q92" s="6"/>
    </row>
    <row r="93" spans="7:17" x14ac:dyDescent="0.2">
      <c r="G93" s="27">
        <v>7.9</v>
      </c>
      <c r="H93" s="19">
        <v>0.11904761904761904</v>
      </c>
      <c r="I93" s="20">
        <v>0</v>
      </c>
      <c r="J93" s="23">
        <f>1-I93</f>
        <v>1</v>
      </c>
      <c r="K93" s="29">
        <f>(H93+J93)-1</f>
        <v>0.11904761904761907</v>
      </c>
      <c r="L93" s="6"/>
      <c r="M93" s="6"/>
      <c r="N93" s="6"/>
      <c r="O93" s="6"/>
      <c r="P93" s="6"/>
      <c r="Q93" s="6"/>
    </row>
    <row r="94" spans="7:17" x14ac:dyDescent="0.2">
      <c r="G94" s="27">
        <v>8.0500000000000007</v>
      </c>
      <c r="H94" s="19">
        <v>9.5238095238095233E-2</v>
      </c>
      <c r="I94" s="20">
        <v>0</v>
      </c>
      <c r="J94" s="23">
        <f>1-I94</f>
        <v>1</v>
      </c>
      <c r="K94" s="29">
        <f>(H94+J94)-1</f>
        <v>9.5238095238095344E-2</v>
      </c>
      <c r="L94" s="6"/>
      <c r="M94" s="6"/>
      <c r="N94" s="6"/>
      <c r="O94" s="6"/>
      <c r="P94" s="6"/>
      <c r="Q94" s="6"/>
    </row>
    <row r="95" spans="7:17" x14ac:dyDescent="0.2">
      <c r="G95" s="27">
        <v>8.25</v>
      </c>
      <c r="H95" s="19">
        <v>7.1428571428571425E-2</v>
      </c>
      <c r="I95" s="20">
        <v>0</v>
      </c>
      <c r="J95" s="23">
        <f>1-I95</f>
        <v>1</v>
      </c>
      <c r="K95" s="29">
        <f>(H95+J95)-1</f>
        <v>7.1428571428571397E-2</v>
      </c>
      <c r="L95" s="6"/>
      <c r="M95" s="6"/>
      <c r="N95" s="6"/>
      <c r="O95" s="6"/>
      <c r="P95" s="6"/>
      <c r="Q95" s="6"/>
    </row>
    <row r="96" spans="7:17" x14ac:dyDescent="0.2">
      <c r="G96" s="27">
        <v>8.9499999999999993</v>
      </c>
      <c r="H96" s="19">
        <v>4.7619047619047616E-2</v>
      </c>
      <c r="I96" s="20">
        <v>0</v>
      </c>
      <c r="J96" s="23">
        <f>1-I96</f>
        <v>1</v>
      </c>
      <c r="K96" s="29">
        <f>(H96+J96)-1</f>
        <v>4.7619047619047672E-2</v>
      </c>
      <c r="L96" s="6"/>
      <c r="M96" s="6"/>
      <c r="N96" s="6"/>
      <c r="O96" s="6"/>
      <c r="P96" s="6"/>
      <c r="Q96" s="6"/>
    </row>
    <row r="97" spans="7:20" x14ac:dyDescent="0.2">
      <c r="G97" s="27">
        <v>9.65</v>
      </c>
      <c r="H97" s="19">
        <v>2.3809523809523808E-2</v>
      </c>
      <c r="I97" s="20">
        <v>0</v>
      </c>
      <c r="J97" s="23">
        <f>1-I97</f>
        <v>1</v>
      </c>
      <c r="K97" s="29">
        <f>(H97+J97)-1</f>
        <v>2.3809523809523725E-2</v>
      </c>
      <c r="L97" s="6"/>
      <c r="M97" s="6"/>
      <c r="N97" s="6"/>
      <c r="O97" s="6"/>
      <c r="P97" s="6"/>
      <c r="Q97" s="6"/>
    </row>
    <row r="98" spans="7:20" ht="16" thickBot="1" x14ac:dyDescent="0.25">
      <c r="G98" s="28">
        <v>10.8</v>
      </c>
      <c r="H98" s="21">
        <v>0</v>
      </c>
      <c r="I98" s="22">
        <v>0</v>
      </c>
      <c r="J98" s="23">
        <f>1-I98</f>
        <v>1</v>
      </c>
      <c r="K98" s="29">
        <f>(H98+J98)-1</f>
        <v>0</v>
      </c>
      <c r="L98" s="6"/>
      <c r="M98" s="6"/>
      <c r="N98" s="6"/>
      <c r="O98" s="6"/>
      <c r="P98" s="6"/>
      <c r="Q98" s="6"/>
    </row>
    <row r="99" spans="7:20" ht="16" thickTop="1" x14ac:dyDescent="0.2">
      <c r="G99" s="100" t="s">
        <v>66</v>
      </c>
      <c r="H99" s="68"/>
      <c r="I99" s="68"/>
      <c r="J99" s="6"/>
      <c r="K99" s="6"/>
      <c r="L99" s="6"/>
      <c r="M99" s="6"/>
      <c r="N99" s="6"/>
      <c r="O99" s="6"/>
      <c r="P99" s="6"/>
      <c r="Q99" s="6"/>
    </row>
    <row r="100" spans="7:20" x14ac:dyDescent="0.2">
      <c r="G100" s="100" t="s">
        <v>62</v>
      </c>
      <c r="H100" s="68"/>
      <c r="I100" s="68"/>
      <c r="J100" s="6"/>
      <c r="K100" s="6"/>
      <c r="L100" s="6"/>
      <c r="M100" s="6"/>
      <c r="N100" s="6"/>
      <c r="O100" s="6"/>
      <c r="P100" s="6"/>
      <c r="Q100" s="6"/>
      <c r="R100" s="6"/>
    </row>
    <row r="101" spans="7:20" ht="15.75" customHeight="1" x14ac:dyDescent="0.2"/>
    <row r="102" spans="7:20" ht="15" customHeight="1" x14ac:dyDescent="0.2"/>
    <row r="103" spans="7:20" x14ac:dyDescent="0.2">
      <c r="S103" s="6"/>
      <c r="T103" s="6"/>
    </row>
    <row r="104" spans="7:20" x14ac:dyDescent="0.2">
      <c r="G104" s="49" t="s">
        <v>58</v>
      </c>
      <c r="H104" s="49"/>
      <c r="I104" s="49"/>
      <c r="J104" s="10" t="s">
        <v>52</v>
      </c>
      <c r="K104" s="10"/>
    </row>
    <row r="105" spans="7:20" ht="15" customHeight="1" x14ac:dyDescent="0.2">
      <c r="G105" s="50" t="s">
        <v>59</v>
      </c>
      <c r="H105" s="50" t="s">
        <v>55</v>
      </c>
      <c r="I105" s="51"/>
      <c r="J105" s="10"/>
      <c r="K105" s="10"/>
    </row>
    <row r="106" spans="7:20" ht="37" x14ac:dyDescent="0.2">
      <c r="G106" s="40" t="s">
        <v>63</v>
      </c>
      <c r="H106" s="40" t="s">
        <v>60</v>
      </c>
      <c r="I106" s="40" t="s">
        <v>61</v>
      </c>
      <c r="J106" s="36" t="s">
        <v>65</v>
      </c>
      <c r="K106" s="36" t="s">
        <v>64</v>
      </c>
    </row>
    <row r="107" spans="7:20" ht="24" x14ac:dyDescent="0.2">
      <c r="G107" s="42">
        <v>2.1</v>
      </c>
      <c r="H107" s="42">
        <v>1</v>
      </c>
      <c r="I107" s="42">
        <v>1</v>
      </c>
      <c r="J107" s="37">
        <f>1-I107</f>
        <v>0</v>
      </c>
      <c r="K107" s="52">
        <f>(H107+J107)-1</f>
        <v>0</v>
      </c>
      <c r="M107" s="47" t="s">
        <v>68</v>
      </c>
      <c r="N107" s="47"/>
      <c r="O107" s="47"/>
      <c r="P107" s="47"/>
      <c r="Q107" s="47"/>
    </row>
    <row r="108" spans="7:20" ht="15" customHeight="1" thickBot="1" x14ac:dyDescent="0.25">
      <c r="G108" s="42">
        <v>3.2</v>
      </c>
      <c r="H108" s="42">
        <v>1</v>
      </c>
      <c r="I108" s="43">
        <v>0.93333333333333335</v>
      </c>
      <c r="J108" s="37">
        <f t="shared" ref="J108:J146" si="2">1-I108</f>
        <v>6.6666666666666652E-2</v>
      </c>
      <c r="K108" s="52">
        <f t="shared" ref="K108:K146" si="3">(H108+J108)-1</f>
        <v>6.6666666666666652E-2</v>
      </c>
      <c r="M108" s="11" t="s">
        <v>59</v>
      </c>
      <c r="N108" s="11" t="s">
        <v>55</v>
      </c>
      <c r="O108" s="12"/>
      <c r="P108" s="12"/>
      <c r="Q108" s="12"/>
    </row>
    <row r="109" spans="7:20" ht="16" thickTop="1" x14ac:dyDescent="0.2">
      <c r="G109" s="42">
        <v>3.5</v>
      </c>
      <c r="H109" s="42">
        <v>1</v>
      </c>
      <c r="I109" s="43">
        <v>0.8666666666666667</v>
      </c>
      <c r="J109" s="37">
        <f t="shared" si="2"/>
        <v>0.1333333333333333</v>
      </c>
      <c r="K109" s="52">
        <f t="shared" si="3"/>
        <v>0.1333333333333333</v>
      </c>
      <c r="M109" s="101" t="s">
        <v>69</v>
      </c>
      <c r="N109" s="102" t="s">
        <v>73</v>
      </c>
      <c r="O109" s="102" t="s">
        <v>74</v>
      </c>
      <c r="P109" s="102" t="s">
        <v>70</v>
      </c>
      <c r="Q109" s="103"/>
    </row>
    <row r="110" spans="7:20" ht="15.75" customHeight="1" thickBot="1" x14ac:dyDescent="0.25">
      <c r="G110" s="42">
        <v>3.95</v>
      </c>
      <c r="H110" s="42">
        <v>1</v>
      </c>
      <c r="I110" s="43">
        <v>0.8</v>
      </c>
      <c r="J110" s="37">
        <f t="shared" si="2"/>
        <v>0.19999999999999996</v>
      </c>
      <c r="K110" s="52">
        <f t="shared" si="3"/>
        <v>0.19999999999999996</v>
      </c>
      <c r="M110" s="56"/>
      <c r="N110" s="31"/>
      <c r="O110" s="31"/>
      <c r="P110" s="31" t="s">
        <v>56</v>
      </c>
      <c r="Q110" s="32" t="s">
        <v>57</v>
      </c>
    </row>
    <row r="111" spans="7:20" ht="17" thickTop="1" thickBot="1" x14ac:dyDescent="0.25">
      <c r="G111" s="42">
        <v>4.3000000000000007</v>
      </c>
      <c r="H111" s="42">
        <v>1</v>
      </c>
      <c r="I111" s="43">
        <v>0.73333333333333339</v>
      </c>
      <c r="J111" s="37">
        <f t="shared" si="2"/>
        <v>0.26666666666666661</v>
      </c>
      <c r="K111" s="52">
        <f t="shared" si="3"/>
        <v>0.26666666666666661</v>
      </c>
      <c r="M111" s="33">
        <v>0.85952380952380925</v>
      </c>
      <c r="N111" s="34">
        <v>6.1302475457542124E-2</v>
      </c>
      <c r="O111" s="34">
        <v>4.0495350988265806E-5</v>
      </c>
      <c r="P111" s="34">
        <v>0.7393731654638761</v>
      </c>
      <c r="Q111" s="35">
        <v>0.97967445358374239</v>
      </c>
    </row>
    <row r="112" spans="7:20" ht="16" thickTop="1" x14ac:dyDescent="0.2">
      <c r="G112" s="42">
        <v>4.45</v>
      </c>
      <c r="H112" s="42">
        <v>1</v>
      </c>
      <c r="I112" s="43">
        <v>0.66666666666666674</v>
      </c>
      <c r="J112" s="37">
        <f t="shared" si="2"/>
        <v>0.33333333333333326</v>
      </c>
      <c r="K112" s="52">
        <f t="shared" si="3"/>
        <v>0.33333333333333326</v>
      </c>
      <c r="M112" s="100" t="s">
        <v>76</v>
      </c>
      <c r="N112" s="48"/>
      <c r="O112" s="48"/>
      <c r="P112" s="48"/>
      <c r="Q112" s="48"/>
    </row>
    <row r="113" spans="7:17" ht="15.75" customHeight="1" x14ac:dyDescent="0.2">
      <c r="G113" s="42">
        <v>5.05</v>
      </c>
      <c r="H113" s="42">
        <v>1</v>
      </c>
      <c r="I113" s="43">
        <v>0.6</v>
      </c>
      <c r="J113" s="37">
        <f t="shared" si="2"/>
        <v>0.4</v>
      </c>
      <c r="K113" s="52">
        <f t="shared" si="3"/>
        <v>0.39999999999999991</v>
      </c>
      <c r="M113" s="48" t="s">
        <v>71</v>
      </c>
      <c r="N113" s="48"/>
      <c r="O113" s="48"/>
      <c r="P113" s="48"/>
      <c r="Q113" s="48"/>
    </row>
    <row r="114" spans="7:17" ht="15" customHeight="1" x14ac:dyDescent="0.2">
      <c r="G114" s="42">
        <v>5.75</v>
      </c>
      <c r="H114" s="43">
        <v>0.97619047619047616</v>
      </c>
      <c r="I114" s="43">
        <v>0.53333333333333333</v>
      </c>
      <c r="J114" s="37">
        <f t="shared" si="2"/>
        <v>0.46666666666666667</v>
      </c>
      <c r="K114" s="52">
        <f t="shared" si="3"/>
        <v>0.44285714285714284</v>
      </c>
      <c r="M114" s="48" t="s">
        <v>72</v>
      </c>
      <c r="N114" s="48"/>
      <c r="O114" s="48"/>
      <c r="P114" s="48"/>
      <c r="Q114" s="48"/>
    </row>
    <row r="115" spans="7:17" ht="15" customHeight="1" x14ac:dyDescent="0.2">
      <c r="G115" s="42">
        <v>6.15</v>
      </c>
      <c r="H115" s="43">
        <v>0.97619047619047616</v>
      </c>
      <c r="I115" s="43">
        <v>0.46666666666666667</v>
      </c>
      <c r="J115" s="37">
        <f t="shared" si="2"/>
        <v>0.53333333333333333</v>
      </c>
      <c r="K115" s="52">
        <f t="shared" si="3"/>
        <v>0.50952380952380949</v>
      </c>
    </row>
    <row r="116" spans="7:17" x14ac:dyDescent="0.2">
      <c r="G116" s="42">
        <v>6.45</v>
      </c>
      <c r="H116" s="43">
        <v>0.9285714285714286</v>
      </c>
      <c r="I116" s="43">
        <v>0.4</v>
      </c>
      <c r="J116" s="37">
        <f t="shared" si="2"/>
        <v>0.6</v>
      </c>
      <c r="K116" s="52">
        <f t="shared" si="3"/>
        <v>0.52857142857142847</v>
      </c>
    </row>
    <row r="117" spans="7:17" x14ac:dyDescent="0.2">
      <c r="G117" s="53">
        <v>6.55</v>
      </c>
      <c r="H117" s="45">
        <v>0.9285714285714286</v>
      </c>
      <c r="I117" s="45">
        <v>0.33333333333333337</v>
      </c>
      <c r="J117" s="38">
        <f t="shared" si="2"/>
        <v>0.66666666666666663</v>
      </c>
      <c r="K117" s="54">
        <f t="shared" si="3"/>
        <v>0.59523809523809534</v>
      </c>
    </row>
    <row r="118" spans="7:17" x14ac:dyDescent="0.2">
      <c r="G118" s="42">
        <v>6.75</v>
      </c>
      <c r="H118" s="43">
        <v>0.88095238095238093</v>
      </c>
      <c r="I118" s="43">
        <v>0.33333333333333337</v>
      </c>
      <c r="J118" s="37">
        <f t="shared" si="2"/>
        <v>0.66666666666666663</v>
      </c>
      <c r="K118" s="52">
        <f t="shared" si="3"/>
        <v>0.54761904761904745</v>
      </c>
    </row>
    <row r="119" spans="7:17" x14ac:dyDescent="0.2">
      <c r="G119" s="42">
        <v>7</v>
      </c>
      <c r="H119" s="43">
        <v>0.83333333333333337</v>
      </c>
      <c r="I119" s="43">
        <v>0.33333333333333337</v>
      </c>
      <c r="J119" s="37">
        <f t="shared" si="2"/>
        <v>0.66666666666666663</v>
      </c>
      <c r="K119" s="52">
        <f t="shared" si="3"/>
        <v>0.5</v>
      </c>
    </row>
    <row r="120" spans="7:17" x14ac:dyDescent="0.2">
      <c r="G120" s="42">
        <v>7.15</v>
      </c>
      <c r="H120" s="43">
        <v>0.80952380952380953</v>
      </c>
      <c r="I120" s="43">
        <v>0.33333333333333337</v>
      </c>
      <c r="J120" s="37">
        <f t="shared" si="2"/>
        <v>0.66666666666666663</v>
      </c>
      <c r="K120" s="52">
        <f t="shared" si="3"/>
        <v>0.47619047619047628</v>
      </c>
    </row>
    <row r="121" spans="7:17" x14ac:dyDescent="0.2">
      <c r="G121" s="42">
        <v>7.25</v>
      </c>
      <c r="H121" s="43">
        <v>0.7857142857142857</v>
      </c>
      <c r="I121" s="43">
        <v>0.33333333333333337</v>
      </c>
      <c r="J121" s="37">
        <f t="shared" si="2"/>
        <v>0.66666666666666663</v>
      </c>
      <c r="K121" s="52">
        <f t="shared" si="3"/>
        <v>0.45238095238095233</v>
      </c>
    </row>
    <row r="122" spans="7:17" x14ac:dyDescent="0.2">
      <c r="G122" s="42">
        <v>7.35</v>
      </c>
      <c r="H122" s="43">
        <v>0.76190476190476186</v>
      </c>
      <c r="I122" s="43">
        <v>0.2</v>
      </c>
      <c r="J122" s="37">
        <f t="shared" si="2"/>
        <v>0.8</v>
      </c>
      <c r="K122" s="52">
        <f t="shared" si="3"/>
        <v>0.56190476190476191</v>
      </c>
    </row>
    <row r="123" spans="7:17" x14ac:dyDescent="0.2">
      <c r="G123" s="42">
        <v>7.5</v>
      </c>
      <c r="H123" s="43">
        <v>0.73809523809523814</v>
      </c>
      <c r="I123" s="43">
        <v>0.2</v>
      </c>
      <c r="J123" s="37">
        <f t="shared" si="2"/>
        <v>0.8</v>
      </c>
      <c r="K123" s="52">
        <f t="shared" si="3"/>
        <v>0.53809523809523818</v>
      </c>
    </row>
    <row r="124" spans="7:17" x14ac:dyDescent="0.2">
      <c r="G124" s="42">
        <v>7.65</v>
      </c>
      <c r="H124" s="43">
        <v>0.7142857142857143</v>
      </c>
      <c r="I124" s="43">
        <v>0.1333333333333333</v>
      </c>
      <c r="J124" s="37">
        <f t="shared" si="2"/>
        <v>0.8666666666666667</v>
      </c>
      <c r="K124" s="52">
        <f t="shared" si="3"/>
        <v>0.58095238095238111</v>
      </c>
    </row>
    <row r="125" spans="7:17" x14ac:dyDescent="0.2">
      <c r="G125" s="42">
        <v>7.8000000000000007</v>
      </c>
      <c r="H125" s="43">
        <v>0.66666666666666663</v>
      </c>
      <c r="I125" s="43">
        <v>0.1333333333333333</v>
      </c>
      <c r="J125" s="37">
        <f t="shared" si="2"/>
        <v>0.8666666666666667</v>
      </c>
      <c r="K125" s="52">
        <f t="shared" si="3"/>
        <v>0.53333333333333321</v>
      </c>
    </row>
    <row r="126" spans="7:17" x14ac:dyDescent="0.2">
      <c r="G126" s="42">
        <v>7.95</v>
      </c>
      <c r="H126" s="43">
        <v>0.59523809523809523</v>
      </c>
      <c r="I126" s="43">
        <v>0.1333333333333333</v>
      </c>
      <c r="J126" s="37">
        <f t="shared" si="2"/>
        <v>0.8666666666666667</v>
      </c>
      <c r="K126" s="52">
        <f t="shared" si="3"/>
        <v>0.46190476190476204</v>
      </c>
    </row>
    <row r="127" spans="7:17" x14ac:dyDescent="0.2">
      <c r="G127" s="42">
        <v>8.15</v>
      </c>
      <c r="H127" s="43">
        <v>0.5714285714285714</v>
      </c>
      <c r="I127" s="43">
        <v>6.6666666666666652E-2</v>
      </c>
      <c r="J127" s="37">
        <f t="shared" si="2"/>
        <v>0.93333333333333335</v>
      </c>
      <c r="K127" s="52">
        <f t="shared" si="3"/>
        <v>0.50476190476190474</v>
      </c>
    </row>
    <row r="128" spans="7:17" x14ac:dyDescent="0.2">
      <c r="G128" s="42">
        <v>8.4</v>
      </c>
      <c r="H128" s="43">
        <v>0.5</v>
      </c>
      <c r="I128" s="43">
        <v>6.6666666666666652E-2</v>
      </c>
      <c r="J128" s="37">
        <f t="shared" si="2"/>
        <v>0.93333333333333335</v>
      </c>
      <c r="K128" s="52">
        <f t="shared" si="3"/>
        <v>0.43333333333333335</v>
      </c>
    </row>
    <row r="129" spans="7:11" x14ac:dyDescent="0.2">
      <c r="G129" s="42">
        <v>8.5500000000000007</v>
      </c>
      <c r="H129" s="43">
        <v>0.47619047619047616</v>
      </c>
      <c r="I129" s="43">
        <v>6.6666666666666652E-2</v>
      </c>
      <c r="J129" s="37">
        <f t="shared" si="2"/>
        <v>0.93333333333333335</v>
      </c>
      <c r="K129" s="52">
        <f t="shared" si="3"/>
        <v>0.4095238095238094</v>
      </c>
    </row>
    <row r="130" spans="7:11" x14ac:dyDescent="0.2">
      <c r="G130" s="42">
        <v>8.6499999999999986</v>
      </c>
      <c r="H130" s="43">
        <v>0.42857142857142855</v>
      </c>
      <c r="I130" s="43">
        <v>6.6666666666666652E-2</v>
      </c>
      <c r="J130" s="37">
        <f t="shared" si="2"/>
        <v>0.93333333333333335</v>
      </c>
      <c r="K130" s="52">
        <f t="shared" si="3"/>
        <v>0.36190476190476195</v>
      </c>
    </row>
    <row r="131" spans="7:11" x14ac:dyDescent="0.2">
      <c r="G131" s="42">
        <v>8.75</v>
      </c>
      <c r="H131" s="43">
        <v>0.40476190476190477</v>
      </c>
      <c r="I131" s="43">
        <v>6.6666666666666652E-2</v>
      </c>
      <c r="J131" s="37">
        <f t="shared" si="2"/>
        <v>0.93333333333333335</v>
      </c>
      <c r="K131" s="52">
        <f t="shared" si="3"/>
        <v>0.33809523809523823</v>
      </c>
    </row>
    <row r="132" spans="7:11" x14ac:dyDescent="0.2">
      <c r="G132" s="42">
        <v>9.15</v>
      </c>
      <c r="H132" s="43">
        <v>0.38095238095238093</v>
      </c>
      <c r="I132" s="43">
        <v>6.6666666666666652E-2</v>
      </c>
      <c r="J132" s="37">
        <f t="shared" si="2"/>
        <v>0.93333333333333335</v>
      </c>
      <c r="K132" s="52">
        <f t="shared" si="3"/>
        <v>0.31428571428571428</v>
      </c>
    </row>
    <row r="133" spans="7:11" x14ac:dyDescent="0.2">
      <c r="G133" s="42">
        <v>9.5500000000000007</v>
      </c>
      <c r="H133" s="43">
        <v>0.35714285714285715</v>
      </c>
      <c r="I133" s="43">
        <v>6.6666666666666652E-2</v>
      </c>
      <c r="J133" s="37">
        <f t="shared" si="2"/>
        <v>0.93333333333333335</v>
      </c>
      <c r="K133" s="52">
        <f t="shared" si="3"/>
        <v>0.29047619047619055</v>
      </c>
    </row>
    <row r="134" spans="7:11" x14ac:dyDescent="0.2">
      <c r="G134" s="42">
        <v>9.6999999999999993</v>
      </c>
      <c r="H134" s="43">
        <v>0.33333333333333331</v>
      </c>
      <c r="I134" s="43">
        <v>6.6666666666666652E-2</v>
      </c>
      <c r="J134" s="37">
        <f t="shared" si="2"/>
        <v>0.93333333333333335</v>
      </c>
      <c r="K134" s="52">
        <f t="shared" si="3"/>
        <v>0.26666666666666661</v>
      </c>
    </row>
    <row r="135" spans="7:11" x14ac:dyDescent="0.2">
      <c r="G135" s="42">
        <v>9.9499999999999993</v>
      </c>
      <c r="H135" s="43">
        <v>0.2857142857142857</v>
      </c>
      <c r="I135" s="43">
        <v>6.6666666666666652E-2</v>
      </c>
      <c r="J135" s="37">
        <f t="shared" si="2"/>
        <v>0.93333333333333335</v>
      </c>
      <c r="K135" s="52">
        <f t="shared" si="3"/>
        <v>0.21904761904761916</v>
      </c>
    </row>
    <row r="136" spans="7:11" x14ac:dyDescent="0.2">
      <c r="G136" s="42">
        <v>10.149999999999999</v>
      </c>
      <c r="H136" s="43">
        <v>0.23809523809523808</v>
      </c>
      <c r="I136" s="43">
        <v>6.6666666666666652E-2</v>
      </c>
      <c r="J136" s="37">
        <f t="shared" si="2"/>
        <v>0.93333333333333335</v>
      </c>
      <c r="K136" s="52">
        <f t="shared" si="3"/>
        <v>0.17142857142857149</v>
      </c>
    </row>
    <row r="137" spans="7:11" x14ac:dyDescent="0.2">
      <c r="G137" s="42">
        <v>10.25</v>
      </c>
      <c r="H137" s="43">
        <v>0.21428571428571427</v>
      </c>
      <c r="I137" s="43">
        <v>6.6666666666666652E-2</v>
      </c>
      <c r="J137" s="37">
        <f t="shared" si="2"/>
        <v>0.93333333333333335</v>
      </c>
      <c r="K137" s="52">
        <f t="shared" si="3"/>
        <v>0.14761904761904754</v>
      </c>
    </row>
    <row r="138" spans="7:11" x14ac:dyDescent="0.2">
      <c r="G138" s="42">
        <v>10.4</v>
      </c>
      <c r="H138" s="43">
        <v>0.19047619047619047</v>
      </c>
      <c r="I138" s="43">
        <v>6.6666666666666652E-2</v>
      </c>
      <c r="J138" s="37">
        <f t="shared" si="2"/>
        <v>0.93333333333333335</v>
      </c>
      <c r="K138" s="52">
        <f t="shared" si="3"/>
        <v>0.12380952380952381</v>
      </c>
    </row>
    <row r="139" spans="7:11" x14ac:dyDescent="0.2">
      <c r="G139" s="42">
        <v>10.55</v>
      </c>
      <c r="H139" s="43">
        <v>0.19047619047619047</v>
      </c>
      <c r="I139" s="42">
        <v>0</v>
      </c>
      <c r="J139" s="37">
        <f t="shared" si="2"/>
        <v>1</v>
      </c>
      <c r="K139" s="52">
        <f t="shared" si="3"/>
        <v>0.19047619047619047</v>
      </c>
    </row>
    <row r="140" spans="7:11" x14ac:dyDescent="0.2">
      <c r="G140" s="42">
        <v>10.7</v>
      </c>
      <c r="H140" s="43">
        <v>0.16666666666666666</v>
      </c>
      <c r="I140" s="42">
        <v>0</v>
      </c>
      <c r="J140" s="37">
        <f t="shared" si="2"/>
        <v>1</v>
      </c>
      <c r="K140" s="52">
        <f t="shared" si="3"/>
        <v>0.16666666666666674</v>
      </c>
    </row>
    <row r="141" spans="7:11" x14ac:dyDescent="0.2">
      <c r="G141" s="42">
        <v>10.9</v>
      </c>
      <c r="H141" s="43">
        <v>0.14285714285714285</v>
      </c>
      <c r="I141" s="42">
        <v>0</v>
      </c>
      <c r="J141" s="37">
        <f t="shared" si="2"/>
        <v>1</v>
      </c>
      <c r="K141" s="52">
        <f t="shared" si="3"/>
        <v>0.14285714285714279</v>
      </c>
    </row>
    <row r="142" spans="7:11" x14ac:dyDescent="0.2">
      <c r="G142" s="42">
        <v>11.5</v>
      </c>
      <c r="H142" s="43">
        <v>0.11904761904761904</v>
      </c>
      <c r="I142" s="42">
        <v>0</v>
      </c>
      <c r="J142" s="37">
        <f t="shared" si="2"/>
        <v>1</v>
      </c>
      <c r="K142" s="52">
        <f t="shared" si="3"/>
        <v>0.11904761904761907</v>
      </c>
    </row>
    <row r="143" spans="7:11" x14ac:dyDescent="0.2">
      <c r="G143" s="42">
        <v>12.15</v>
      </c>
      <c r="H143" s="43">
        <v>9.5238095238095233E-2</v>
      </c>
      <c r="I143" s="42">
        <v>0</v>
      </c>
      <c r="J143" s="37">
        <f t="shared" si="2"/>
        <v>1</v>
      </c>
      <c r="K143" s="52">
        <f t="shared" si="3"/>
        <v>9.5238095238095344E-2</v>
      </c>
    </row>
    <row r="144" spans="7:11" x14ac:dyDescent="0.2">
      <c r="G144" s="42">
        <v>12.350000000000001</v>
      </c>
      <c r="H144" s="43">
        <v>7.1428571428571425E-2</v>
      </c>
      <c r="I144" s="42">
        <v>0</v>
      </c>
      <c r="J144" s="37">
        <f t="shared" si="2"/>
        <v>1</v>
      </c>
      <c r="K144" s="52">
        <f t="shared" si="3"/>
        <v>7.1428571428571397E-2</v>
      </c>
    </row>
    <row r="145" spans="7:18" x14ac:dyDescent="0.2">
      <c r="G145" s="42">
        <v>12.5</v>
      </c>
      <c r="H145" s="43">
        <v>4.7619047619047616E-2</v>
      </c>
      <c r="I145" s="42">
        <v>0</v>
      </c>
      <c r="J145" s="37">
        <f t="shared" si="2"/>
        <v>1</v>
      </c>
      <c r="K145" s="52">
        <f t="shared" si="3"/>
        <v>4.7619047619047672E-2</v>
      </c>
    </row>
    <row r="146" spans="7:18" x14ac:dyDescent="0.2">
      <c r="G146" s="42">
        <v>13.6</v>
      </c>
      <c r="H146" s="42">
        <v>0</v>
      </c>
      <c r="I146" s="42">
        <v>0</v>
      </c>
      <c r="J146" s="37">
        <f t="shared" si="2"/>
        <v>1</v>
      </c>
      <c r="K146" s="52">
        <f t="shared" si="3"/>
        <v>0</v>
      </c>
    </row>
    <row r="147" spans="7:18" x14ac:dyDescent="0.2">
      <c r="G147" s="104" t="s">
        <v>67</v>
      </c>
      <c r="H147" s="55"/>
      <c r="I147" s="55"/>
      <c r="J147" s="10"/>
      <c r="K147" s="10"/>
    </row>
    <row r="148" spans="7:18" ht="15.75" customHeight="1" x14ac:dyDescent="0.2">
      <c r="G148" s="55" t="s">
        <v>62</v>
      </c>
      <c r="H148" s="55"/>
      <c r="I148" s="55"/>
      <c r="J148" s="10"/>
      <c r="K148" s="10"/>
    </row>
    <row r="149" spans="7:18" ht="15" customHeight="1" x14ac:dyDescent="0.2"/>
    <row r="155" spans="7:18" x14ac:dyDescent="0.2">
      <c r="G155" s="69" t="s">
        <v>58</v>
      </c>
      <c r="H155" s="69"/>
      <c r="I155" s="69"/>
      <c r="J155" s="6"/>
      <c r="K155" s="6"/>
      <c r="L155" s="6"/>
      <c r="M155" s="6"/>
      <c r="N155" s="6"/>
      <c r="O155" s="6"/>
      <c r="P155" s="6"/>
      <c r="Q155" s="6"/>
    </row>
    <row r="156" spans="7:18" ht="16" thickBot="1" x14ac:dyDescent="0.25">
      <c r="G156" s="11" t="s">
        <v>59</v>
      </c>
      <c r="H156" s="11" t="s">
        <v>77</v>
      </c>
      <c r="I156" s="12"/>
      <c r="J156" s="6" t="s">
        <v>52</v>
      </c>
      <c r="K156" s="6"/>
      <c r="L156" s="6"/>
      <c r="M156" s="6"/>
      <c r="N156" s="6"/>
      <c r="O156" s="6"/>
      <c r="P156" s="6"/>
      <c r="Q156" s="6"/>
    </row>
    <row r="157" spans="7:18" ht="16" customHeight="1" thickTop="1" thickBot="1" x14ac:dyDescent="0.25">
      <c r="G157" s="123" t="s">
        <v>63</v>
      </c>
      <c r="H157" s="13" t="s">
        <v>60</v>
      </c>
      <c r="I157" s="14" t="s">
        <v>61</v>
      </c>
      <c r="J157" s="114" t="s">
        <v>65</v>
      </c>
      <c r="K157" s="114" t="s">
        <v>64</v>
      </c>
      <c r="L157" s="6"/>
      <c r="M157" s="6"/>
      <c r="N157" s="6"/>
      <c r="O157" s="6"/>
      <c r="P157" s="6"/>
      <c r="Q157" s="6"/>
    </row>
    <row r="158" spans="7:18" ht="25" thickTop="1" x14ac:dyDescent="0.2">
      <c r="G158" s="57">
        <v>0</v>
      </c>
      <c r="H158" s="15">
        <v>1</v>
      </c>
      <c r="I158" s="109">
        <v>1</v>
      </c>
      <c r="J158" s="115">
        <f>1-I158</f>
        <v>0</v>
      </c>
      <c r="K158" s="116">
        <f>H158+J158-1</f>
        <v>0</v>
      </c>
      <c r="L158" s="6"/>
      <c r="M158" s="69" t="s">
        <v>68</v>
      </c>
      <c r="N158" s="69"/>
      <c r="O158" s="69"/>
      <c r="P158" s="69"/>
      <c r="Q158" s="69"/>
    </row>
    <row r="159" spans="7:18" ht="16" customHeight="1" thickBot="1" x14ac:dyDescent="0.25">
      <c r="G159" s="58">
        <v>0.19500000000000001</v>
      </c>
      <c r="H159" s="17">
        <v>1</v>
      </c>
      <c r="I159" s="110">
        <v>0.6</v>
      </c>
      <c r="J159" s="117">
        <f t="shared" ref="J159:J169" si="4">1-I159</f>
        <v>0.4</v>
      </c>
      <c r="K159" s="118">
        <f t="shared" ref="K159:K169" si="5">H159+J159-1</f>
        <v>0.39999999999999991</v>
      </c>
      <c r="L159" s="6"/>
      <c r="M159" s="11" t="s">
        <v>59</v>
      </c>
      <c r="N159" s="11" t="s">
        <v>77</v>
      </c>
      <c r="O159" s="12"/>
      <c r="P159" s="12"/>
      <c r="Q159" s="12"/>
    </row>
    <row r="160" spans="7:18" ht="16" thickTop="1" x14ac:dyDescent="0.2">
      <c r="G160" s="58">
        <v>0.23499999999999999</v>
      </c>
      <c r="H160" s="19">
        <v>0.9285714285714286</v>
      </c>
      <c r="I160" s="110">
        <v>0.6</v>
      </c>
      <c r="J160" s="117">
        <f t="shared" si="4"/>
        <v>0.4</v>
      </c>
      <c r="K160" s="118">
        <f t="shared" si="5"/>
        <v>0.32857142857142874</v>
      </c>
      <c r="L160" s="6"/>
      <c r="M160" s="101" t="s">
        <v>69</v>
      </c>
      <c r="N160" s="102" t="s">
        <v>73</v>
      </c>
      <c r="O160" s="102" t="s">
        <v>74</v>
      </c>
      <c r="P160" s="102" t="s">
        <v>70</v>
      </c>
      <c r="Q160" s="103"/>
      <c r="R160" s="105"/>
    </row>
    <row r="161" spans="7:20" ht="16" thickBot="1" x14ac:dyDescent="0.25">
      <c r="G161" s="58">
        <v>0.255</v>
      </c>
      <c r="H161" s="19">
        <v>0.8571428571428571</v>
      </c>
      <c r="I161" s="110">
        <v>0.6</v>
      </c>
      <c r="J161" s="117">
        <f t="shared" si="4"/>
        <v>0.4</v>
      </c>
      <c r="K161" s="118">
        <f t="shared" si="5"/>
        <v>0.25714285714285712</v>
      </c>
      <c r="L161" s="6"/>
      <c r="M161" s="106"/>
      <c r="N161" s="107"/>
      <c r="O161" s="107"/>
      <c r="P161" s="107" t="s">
        <v>56</v>
      </c>
      <c r="Q161" s="108" t="s">
        <v>57</v>
      </c>
    </row>
    <row r="162" spans="7:20" ht="16" customHeight="1" thickTop="1" thickBot="1" x14ac:dyDescent="0.25">
      <c r="G162" s="60">
        <v>0.29000000000000004</v>
      </c>
      <c r="H162" s="25">
        <v>0.8571428571428571</v>
      </c>
      <c r="I162" s="111">
        <v>0.4</v>
      </c>
      <c r="J162" s="119">
        <f t="shared" si="4"/>
        <v>0.6</v>
      </c>
      <c r="K162" s="120">
        <f t="shared" si="5"/>
        <v>0.45714285714285707</v>
      </c>
      <c r="L162" s="6"/>
      <c r="M162" s="33">
        <v>0.80714285714285716</v>
      </c>
      <c r="N162" s="34">
        <v>6.4473145759559911E-2</v>
      </c>
      <c r="O162" s="34">
        <v>4.5385581673192127E-4</v>
      </c>
      <c r="P162" s="34">
        <v>0.68077781348411848</v>
      </c>
      <c r="Q162" s="35">
        <v>0.93350790080159585</v>
      </c>
    </row>
    <row r="163" spans="7:20" ht="15" customHeight="1" thickTop="1" x14ac:dyDescent="0.2">
      <c r="G163" s="58">
        <v>0.315</v>
      </c>
      <c r="H163" s="19">
        <v>0.6428571428571429</v>
      </c>
      <c r="I163" s="110">
        <v>0.2</v>
      </c>
      <c r="J163" s="117">
        <f t="shared" si="4"/>
        <v>0.8</v>
      </c>
      <c r="K163" s="118">
        <f t="shared" si="5"/>
        <v>0.44285714285714306</v>
      </c>
      <c r="L163" s="6"/>
      <c r="M163" s="68" t="s">
        <v>79</v>
      </c>
      <c r="N163" s="68"/>
      <c r="O163" s="68"/>
      <c r="P163" s="68"/>
      <c r="Q163" s="68"/>
    </row>
    <row r="164" spans="7:20" ht="15" customHeight="1" x14ac:dyDescent="0.2">
      <c r="G164" s="58">
        <v>0.32500000000000001</v>
      </c>
      <c r="H164" s="19">
        <v>0.5</v>
      </c>
      <c r="I164" s="110">
        <v>0.2</v>
      </c>
      <c r="J164" s="117">
        <f t="shared" si="4"/>
        <v>0.8</v>
      </c>
      <c r="K164" s="118">
        <f t="shared" si="5"/>
        <v>0.30000000000000004</v>
      </c>
      <c r="L164" s="6"/>
      <c r="M164" s="68" t="s">
        <v>71</v>
      </c>
      <c r="N164" s="68"/>
      <c r="O164" s="68"/>
      <c r="P164" s="68"/>
      <c r="Q164" s="68"/>
    </row>
    <row r="165" spans="7:20" ht="48" x14ac:dyDescent="0.2">
      <c r="G165" s="58">
        <v>0.33500000000000002</v>
      </c>
      <c r="H165" s="19">
        <v>0.42857142857142855</v>
      </c>
      <c r="I165" s="110">
        <v>0.2</v>
      </c>
      <c r="J165" s="117">
        <f t="shared" si="4"/>
        <v>0.8</v>
      </c>
      <c r="K165" s="118">
        <f t="shared" si="5"/>
        <v>0.22857142857142865</v>
      </c>
      <c r="L165" s="6"/>
      <c r="M165" s="68" t="s">
        <v>72</v>
      </c>
      <c r="N165" s="68"/>
      <c r="O165" s="68"/>
      <c r="P165" s="68"/>
      <c r="Q165" s="68"/>
    </row>
    <row r="166" spans="7:20" x14ac:dyDescent="0.2">
      <c r="G166" s="58">
        <v>0.34499999999999997</v>
      </c>
      <c r="H166" s="19">
        <v>0.42857142857142855</v>
      </c>
      <c r="I166" s="112">
        <v>0</v>
      </c>
      <c r="J166" s="117">
        <f t="shared" si="4"/>
        <v>1</v>
      </c>
      <c r="K166" s="118">
        <f t="shared" si="5"/>
        <v>0.4285714285714286</v>
      </c>
      <c r="L166" s="6"/>
      <c r="M166" s="6"/>
      <c r="N166" s="6"/>
      <c r="O166" s="6"/>
      <c r="P166" s="6"/>
      <c r="Q166" s="6"/>
    </row>
    <row r="167" spans="7:20" x14ac:dyDescent="0.2">
      <c r="G167" s="58">
        <v>0.35499999999999998</v>
      </c>
      <c r="H167" s="19">
        <v>0.14285714285714285</v>
      </c>
      <c r="I167" s="112">
        <v>0</v>
      </c>
      <c r="J167" s="117">
        <f t="shared" si="4"/>
        <v>1</v>
      </c>
      <c r="K167" s="118">
        <f t="shared" si="5"/>
        <v>0.14285714285714279</v>
      </c>
      <c r="L167" s="6"/>
      <c r="M167" s="6"/>
      <c r="N167" s="6"/>
      <c r="O167" s="6"/>
      <c r="P167" s="6"/>
      <c r="Q167" s="6"/>
    </row>
    <row r="168" spans="7:20" x14ac:dyDescent="0.2">
      <c r="G168" s="58">
        <v>0.37</v>
      </c>
      <c r="H168" s="19">
        <v>7.1428571428571425E-2</v>
      </c>
      <c r="I168" s="112">
        <v>0</v>
      </c>
      <c r="J168" s="117">
        <f t="shared" si="4"/>
        <v>1</v>
      </c>
      <c r="K168" s="118">
        <f t="shared" si="5"/>
        <v>7.1428571428571397E-2</v>
      </c>
      <c r="L168" s="6"/>
      <c r="M168" s="6"/>
      <c r="N168" s="6"/>
      <c r="O168" s="6"/>
      <c r="P168" s="6"/>
      <c r="Q168" s="6"/>
    </row>
    <row r="169" spans="7:20" ht="16" customHeight="1" thickBot="1" x14ac:dyDescent="0.25">
      <c r="G169" s="59">
        <v>1</v>
      </c>
      <c r="H169" s="21">
        <v>0</v>
      </c>
      <c r="I169" s="113">
        <v>0</v>
      </c>
      <c r="J169" s="121">
        <f t="shared" si="4"/>
        <v>1</v>
      </c>
      <c r="K169" s="122">
        <f t="shared" si="5"/>
        <v>0</v>
      </c>
      <c r="L169" s="6"/>
      <c r="M169" s="6"/>
      <c r="N169" s="6"/>
      <c r="O169" s="6"/>
      <c r="P169" s="6"/>
      <c r="Q169" s="6"/>
    </row>
    <row r="170" spans="7:20" ht="15" customHeight="1" thickTop="1" x14ac:dyDescent="0.2">
      <c r="G170" s="68" t="s">
        <v>78</v>
      </c>
      <c r="H170" s="68"/>
      <c r="I170" s="68"/>
      <c r="J170" s="6"/>
      <c r="K170" s="6"/>
      <c r="L170" s="6"/>
      <c r="M170" s="6"/>
      <c r="N170" s="6"/>
      <c r="O170" s="6"/>
      <c r="P170" s="6"/>
      <c r="Q170" s="6"/>
    </row>
    <row r="171" spans="7:20" x14ac:dyDescent="0.2">
      <c r="G171" s="100" t="s">
        <v>62</v>
      </c>
      <c r="H171" s="68"/>
      <c r="I171" s="68"/>
      <c r="J171" s="6"/>
      <c r="K171" s="6"/>
      <c r="L171" s="6"/>
      <c r="M171" s="6"/>
      <c r="N171" s="6"/>
      <c r="O171" s="6"/>
      <c r="P171" s="6"/>
      <c r="Q171" s="6"/>
    </row>
    <row r="172" spans="7:20" x14ac:dyDescent="0.2">
      <c r="G172" s="6"/>
      <c r="H172" s="6"/>
      <c r="I172" s="6"/>
      <c r="J172" s="6"/>
      <c r="K172" s="6"/>
      <c r="L172" s="6"/>
      <c r="M172" s="6"/>
      <c r="N172" s="6"/>
      <c r="O172" s="6"/>
      <c r="P172" s="6"/>
      <c r="Q172" s="6"/>
      <c r="R172" s="6"/>
      <c r="S172" s="6"/>
      <c r="T172" s="6"/>
    </row>
    <row r="185" spans="7:14" x14ac:dyDescent="0.2">
      <c r="G185" s="84" t="s">
        <v>58</v>
      </c>
      <c r="H185" s="84"/>
      <c r="I185" s="84"/>
    </row>
    <row r="186" spans="7:14" ht="16" thickBot="1" x14ac:dyDescent="0.25">
      <c r="G186" s="11" t="s">
        <v>59</v>
      </c>
      <c r="H186" s="11" t="s">
        <v>53</v>
      </c>
      <c r="I186" s="12"/>
      <c r="J186" s="6"/>
      <c r="K186" s="6"/>
      <c r="L186" s="6"/>
      <c r="M186" s="6"/>
      <c r="N186" s="6"/>
    </row>
    <row r="187" spans="7:14" ht="27" thickTop="1" thickBot="1" x14ac:dyDescent="0.25">
      <c r="G187" s="123" t="s">
        <v>63</v>
      </c>
      <c r="H187" s="124" t="s">
        <v>60</v>
      </c>
      <c r="I187" s="127" t="s">
        <v>61</v>
      </c>
      <c r="J187" s="128" t="s">
        <v>81</v>
      </c>
      <c r="K187" s="129" t="s">
        <v>82</v>
      </c>
      <c r="L187" s="6"/>
      <c r="M187" s="6"/>
      <c r="N187" s="6"/>
    </row>
    <row r="188" spans="7:14" ht="16" thickTop="1" x14ac:dyDescent="0.2">
      <c r="G188" s="26">
        <v>10.7</v>
      </c>
      <c r="H188" s="15">
        <v>1</v>
      </c>
      <c r="I188" s="109">
        <v>1</v>
      </c>
      <c r="J188" s="117">
        <f>1-I188</f>
        <v>0</v>
      </c>
      <c r="K188" s="118">
        <f>H188+J188-1</f>
        <v>0</v>
      </c>
      <c r="L188" s="6"/>
      <c r="M188" s="6"/>
      <c r="N188" s="6"/>
    </row>
    <row r="189" spans="7:14" x14ac:dyDescent="0.2">
      <c r="G189" s="27">
        <v>11.85</v>
      </c>
      <c r="H189" s="19">
        <v>0.97619047619047616</v>
      </c>
      <c r="I189" s="112">
        <v>1</v>
      </c>
      <c r="J189" s="117">
        <f t="shared" ref="J189:J235" si="6">1-I189</f>
        <v>0</v>
      </c>
      <c r="K189" s="118">
        <f t="shared" ref="K189:K235" si="7">H189+J189-1</f>
        <v>-2.3809523809523836E-2</v>
      </c>
      <c r="L189" s="6"/>
      <c r="M189" s="6"/>
      <c r="N189" s="6"/>
    </row>
    <row r="190" spans="7:14" x14ac:dyDescent="0.2">
      <c r="G190" s="27">
        <v>12.15</v>
      </c>
      <c r="H190" s="19">
        <v>0.97619047619047616</v>
      </c>
      <c r="I190" s="110">
        <v>0.93333333333333335</v>
      </c>
      <c r="J190" s="117">
        <f t="shared" si="6"/>
        <v>6.6666666666666652E-2</v>
      </c>
      <c r="K190" s="118">
        <f t="shared" si="7"/>
        <v>4.2857142857142705E-2</v>
      </c>
      <c r="L190" s="6"/>
      <c r="M190" s="6"/>
      <c r="N190" s="6"/>
    </row>
    <row r="191" spans="7:14" x14ac:dyDescent="0.2">
      <c r="G191" s="27">
        <v>12.350000000000001</v>
      </c>
      <c r="H191" s="19">
        <v>0.95238095238095233</v>
      </c>
      <c r="I191" s="110">
        <v>0.8666666666666667</v>
      </c>
      <c r="J191" s="117">
        <f t="shared" si="6"/>
        <v>0.1333333333333333</v>
      </c>
      <c r="K191" s="118">
        <f t="shared" si="7"/>
        <v>8.5714285714285632E-2</v>
      </c>
      <c r="L191" s="6"/>
      <c r="M191" s="6"/>
      <c r="N191" s="6"/>
    </row>
    <row r="192" spans="7:14" x14ac:dyDescent="0.2">
      <c r="G192" s="27">
        <v>12.45</v>
      </c>
      <c r="H192" s="19">
        <v>0.95238095238095233</v>
      </c>
      <c r="I192" s="110">
        <v>0.8</v>
      </c>
      <c r="J192" s="117">
        <f t="shared" si="6"/>
        <v>0.19999999999999996</v>
      </c>
      <c r="K192" s="118">
        <f t="shared" si="7"/>
        <v>0.15238095238095228</v>
      </c>
      <c r="L192" s="6"/>
      <c r="M192" s="6"/>
      <c r="N192" s="6"/>
    </row>
    <row r="193" spans="7:14" x14ac:dyDescent="0.2">
      <c r="G193" s="27">
        <v>12.55</v>
      </c>
      <c r="H193" s="19">
        <v>0.9285714285714286</v>
      </c>
      <c r="I193" s="110">
        <v>0.8</v>
      </c>
      <c r="J193" s="117">
        <f t="shared" si="6"/>
        <v>0.19999999999999996</v>
      </c>
      <c r="K193" s="118">
        <f t="shared" si="7"/>
        <v>0.12857142857142856</v>
      </c>
      <c r="L193" s="6"/>
      <c r="M193" s="6"/>
      <c r="N193" s="6"/>
    </row>
    <row r="194" spans="7:14" x14ac:dyDescent="0.2">
      <c r="G194" s="27">
        <v>12.649999999999999</v>
      </c>
      <c r="H194" s="19">
        <v>0.88095238095238093</v>
      </c>
      <c r="I194" s="110">
        <v>0.73333333333333339</v>
      </c>
      <c r="J194" s="117">
        <f t="shared" si="6"/>
        <v>0.26666666666666661</v>
      </c>
      <c r="K194" s="118">
        <f t="shared" si="7"/>
        <v>0.14761904761904754</v>
      </c>
      <c r="L194" s="6"/>
      <c r="M194" s="6"/>
      <c r="N194" s="6"/>
    </row>
    <row r="195" spans="7:14" x14ac:dyDescent="0.2">
      <c r="G195" s="27">
        <v>12.75</v>
      </c>
      <c r="H195" s="19">
        <v>0.88095238095238093</v>
      </c>
      <c r="I195" s="110">
        <v>0.66666666666666674</v>
      </c>
      <c r="J195" s="117">
        <f t="shared" si="6"/>
        <v>0.33333333333333326</v>
      </c>
      <c r="K195" s="118">
        <f t="shared" si="7"/>
        <v>0.21428571428571419</v>
      </c>
      <c r="L195" s="6"/>
      <c r="M195" s="6"/>
      <c r="N195" s="6"/>
    </row>
    <row r="196" spans="7:14" x14ac:dyDescent="0.2">
      <c r="G196" s="27">
        <v>12.850000000000001</v>
      </c>
      <c r="H196" s="19">
        <v>0.88095238095238093</v>
      </c>
      <c r="I196" s="110">
        <v>0.6</v>
      </c>
      <c r="J196" s="117">
        <f t="shared" si="6"/>
        <v>0.4</v>
      </c>
      <c r="K196" s="118">
        <f t="shared" si="7"/>
        <v>0.28095238095238084</v>
      </c>
      <c r="L196" s="6"/>
      <c r="M196" s="6"/>
      <c r="N196" s="6"/>
    </row>
    <row r="197" spans="7:14" x14ac:dyDescent="0.2">
      <c r="G197" s="27">
        <v>12.95</v>
      </c>
      <c r="H197" s="19">
        <v>0.8571428571428571</v>
      </c>
      <c r="I197" s="110">
        <v>0.6</v>
      </c>
      <c r="J197" s="117">
        <f t="shared" si="6"/>
        <v>0.4</v>
      </c>
      <c r="K197" s="118">
        <f t="shared" si="7"/>
        <v>0.25714285714285712</v>
      </c>
      <c r="L197" s="6"/>
      <c r="M197" s="6"/>
      <c r="N197" s="6"/>
    </row>
    <row r="198" spans="7:14" x14ac:dyDescent="0.2">
      <c r="G198" s="27">
        <v>13.1</v>
      </c>
      <c r="H198" s="19">
        <v>0.80952380952380953</v>
      </c>
      <c r="I198" s="110">
        <v>0.6</v>
      </c>
      <c r="J198" s="117">
        <f t="shared" si="6"/>
        <v>0.4</v>
      </c>
      <c r="K198" s="118">
        <f t="shared" si="7"/>
        <v>0.20952380952380967</v>
      </c>
      <c r="L198" s="6"/>
      <c r="M198" s="6"/>
      <c r="N198" s="6"/>
    </row>
    <row r="199" spans="7:14" x14ac:dyDescent="0.2">
      <c r="G199" s="27">
        <v>13.25</v>
      </c>
      <c r="H199" s="19">
        <v>0.80952380952380953</v>
      </c>
      <c r="I199" s="110">
        <v>0.53333333333333333</v>
      </c>
      <c r="J199" s="117">
        <f t="shared" si="6"/>
        <v>0.46666666666666667</v>
      </c>
      <c r="K199" s="118">
        <f t="shared" si="7"/>
        <v>0.2761904761904761</v>
      </c>
      <c r="L199" s="6"/>
      <c r="M199" s="6"/>
      <c r="N199" s="6"/>
    </row>
    <row r="200" spans="7:14" x14ac:dyDescent="0.2">
      <c r="G200" s="27">
        <v>13.45</v>
      </c>
      <c r="H200" s="19">
        <v>0.80952380952380953</v>
      </c>
      <c r="I200" s="110">
        <v>0.46666666666666667</v>
      </c>
      <c r="J200" s="117">
        <f t="shared" si="6"/>
        <v>0.53333333333333333</v>
      </c>
      <c r="K200" s="118">
        <f t="shared" si="7"/>
        <v>0.34285714285714297</v>
      </c>
      <c r="L200" s="6"/>
      <c r="M200" s="6"/>
      <c r="N200" s="6"/>
    </row>
    <row r="201" spans="7:14" x14ac:dyDescent="0.2">
      <c r="G201" s="27">
        <v>14</v>
      </c>
      <c r="H201" s="19">
        <v>0.80952380952380953</v>
      </c>
      <c r="I201" s="110">
        <v>0.4</v>
      </c>
      <c r="J201" s="117">
        <f t="shared" si="6"/>
        <v>0.6</v>
      </c>
      <c r="K201" s="118">
        <f t="shared" si="7"/>
        <v>0.4095238095238094</v>
      </c>
      <c r="L201" s="6"/>
      <c r="M201" s="6"/>
      <c r="N201" s="6"/>
    </row>
    <row r="202" spans="7:14" x14ac:dyDescent="0.2">
      <c r="G202" s="27">
        <v>14.75</v>
      </c>
      <c r="H202" s="19">
        <v>0.7857142857142857</v>
      </c>
      <c r="I202" s="110">
        <v>0.33333333333333337</v>
      </c>
      <c r="J202" s="117">
        <f t="shared" si="6"/>
        <v>0.66666666666666663</v>
      </c>
      <c r="K202" s="118">
        <f t="shared" si="7"/>
        <v>0.45238095238095233</v>
      </c>
      <c r="L202" s="6"/>
      <c r="M202" s="6"/>
      <c r="N202" s="6"/>
    </row>
    <row r="203" spans="7:14" x14ac:dyDescent="0.2">
      <c r="G203" s="27">
        <v>15.3</v>
      </c>
      <c r="H203" s="19">
        <v>0.7857142857142857</v>
      </c>
      <c r="I203" s="110">
        <v>0.26666666666666672</v>
      </c>
      <c r="J203" s="117">
        <f t="shared" si="6"/>
        <v>0.73333333333333328</v>
      </c>
      <c r="K203" s="118">
        <f t="shared" si="7"/>
        <v>0.51904761904761898</v>
      </c>
      <c r="L203" s="6"/>
      <c r="M203" s="6"/>
      <c r="N203" s="6"/>
    </row>
    <row r="204" spans="7:14" x14ac:dyDescent="0.2">
      <c r="G204" s="27">
        <v>15.7</v>
      </c>
      <c r="H204" s="19">
        <v>0.73809523809523814</v>
      </c>
      <c r="I204" s="110">
        <v>0.26666666666666672</v>
      </c>
      <c r="J204" s="117">
        <f t="shared" si="6"/>
        <v>0.73333333333333328</v>
      </c>
      <c r="K204" s="118">
        <f t="shared" si="7"/>
        <v>0.47142857142857153</v>
      </c>
      <c r="L204" s="6"/>
      <c r="M204" s="6"/>
      <c r="N204" s="6"/>
    </row>
    <row r="205" spans="7:14" x14ac:dyDescent="0.2">
      <c r="G205" s="30">
        <v>16</v>
      </c>
      <c r="H205" s="25">
        <v>0.73809523809523814</v>
      </c>
      <c r="I205" s="111">
        <v>0.2</v>
      </c>
      <c r="J205" s="119">
        <f t="shared" si="6"/>
        <v>0.8</v>
      </c>
      <c r="K205" s="120">
        <f t="shared" si="7"/>
        <v>0.53809523809523818</v>
      </c>
      <c r="L205" s="6"/>
      <c r="M205" s="6"/>
      <c r="N205" s="6"/>
    </row>
    <row r="206" spans="7:14" x14ac:dyDescent="0.2">
      <c r="G206" s="27">
        <v>16.200000000000003</v>
      </c>
      <c r="H206" s="19">
        <v>0.7142857142857143</v>
      </c>
      <c r="I206" s="110">
        <v>0.2</v>
      </c>
      <c r="J206" s="117">
        <f t="shared" si="6"/>
        <v>0.8</v>
      </c>
      <c r="K206" s="118">
        <f t="shared" si="7"/>
        <v>0.51428571428571423</v>
      </c>
      <c r="L206" s="6"/>
      <c r="M206" s="6"/>
      <c r="N206" s="6"/>
    </row>
    <row r="207" spans="7:14" x14ac:dyDescent="0.2">
      <c r="G207" s="27">
        <v>16.399999999999999</v>
      </c>
      <c r="H207" s="19">
        <v>0.69047619047619047</v>
      </c>
      <c r="I207" s="110">
        <v>0.2</v>
      </c>
      <c r="J207" s="117">
        <f t="shared" si="6"/>
        <v>0.8</v>
      </c>
      <c r="K207" s="118">
        <f t="shared" si="7"/>
        <v>0.49047619047619051</v>
      </c>
      <c r="L207" s="6"/>
      <c r="M207" s="6"/>
      <c r="N207" s="6"/>
    </row>
    <row r="208" spans="7:14" x14ac:dyDescent="0.2">
      <c r="G208" s="27">
        <v>16.649999999999999</v>
      </c>
      <c r="H208" s="19">
        <v>0.66666666666666663</v>
      </c>
      <c r="I208" s="110">
        <v>0.2</v>
      </c>
      <c r="J208" s="117">
        <f t="shared" si="6"/>
        <v>0.8</v>
      </c>
      <c r="K208" s="118">
        <f t="shared" si="7"/>
        <v>0.46666666666666679</v>
      </c>
      <c r="L208" s="6"/>
      <c r="M208" s="6"/>
      <c r="N208" s="6"/>
    </row>
    <row r="209" spans="7:14" x14ac:dyDescent="0.2">
      <c r="G209" s="27">
        <v>16.850000000000001</v>
      </c>
      <c r="H209" s="19">
        <v>0.6428571428571429</v>
      </c>
      <c r="I209" s="110">
        <v>0.2</v>
      </c>
      <c r="J209" s="117">
        <f t="shared" si="6"/>
        <v>0.8</v>
      </c>
      <c r="K209" s="118">
        <f t="shared" si="7"/>
        <v>0.44285714285714306</v>
      </c>
      <c r="L209" s="6"/>
      <c r="M209" s="6"/>
      <c r="N209" s="6"/>
    </row>
    <row r="210" spans="7:14" x14ac:dyDescent="0.2">
      <c r="G210" s="27">
        <v>16.95</v>
      </c>
      <c r="H210" s="19">
        <v>0.61904761904761907</v>
      </c>
      <c r="I210" s="110">
        <v>0.2</v>
      </c>
      <c r="J210" s="117">
        <f t="shared" si="6"/>
        <v>0.8</v>
      </c>
      <c r="K210" s="118">
        <f t="shared" si="7"/>
        <v>0.41904761904761911</v>
      </c>
      <c r="L210" s="6"/>
      <c r="M210" s="6"/>
      <c r="N210" s="6"/>
    </row>
    <row r="211" spans="7:14" x14ac:dyDescent="0.2">
      <c r="G211" s="27">
        <v>17.100000000000001</v>
      </c>
      <c r="H211" s="19">
        <v>0.61904761904761907</v>
      </c>
      <c r="I211" s="110">
        <v>0.1333333333333333</v>
      </c>
      <c r="J211" s="117">
        <f t="shared" si="6"/>
        <v>0.8666666666666667</v>
      </c>
      <c r="K211" s="118">
        <f t="shared" si="7"/>
        <v>0.48571428571428577</v>
      </c>
      <c r="L211" s="6"/>
      <c r="M211" s="6"/>
      <c r="N211" s="6"/>
    </row>
    <row r="212" spans="7:14" x14ac:dyDescent="0.2">
      <c r="G212" s="27">
        <v>17.350000000000001</v>
      </c>
      <c r="H212" s="19">
        <v>0.59523809523809523</v>
      </c>
      <c r="I212" s="110">
        <v>0.1333333333333333</v>
      </c>
      <c r="J212" s="117">
        <f t="shared" si="6"/>
        <v>0.8666666666666667</v>
      </c>
      <c r="K212" s="118">
        <f t="shared" si="7"/>
        <v>0.46190476190476204</v>
      </c>
      <c r="L212" s="6"/>
      <c r="M212" s="6"/>
      <c r="N212" s="6"/>
    </row>
    <row r="213" spans="7:14" x14ac:dyDescent="0.2">
      <c r="G213" s="27">
        <v>17.8</v>
      </c>
      <c r="H213" s="19">
        <v>0.5714285714285714</v>
      </c>
      <c r="I213" s="110">
        <v>6.6666666666666652E-2</v>
      </c>
      <c r="J213" s="117">
        <f t="shared" si="6"/>
        <v>0.93333333333333335</v>
      </c>
      <c r="K213" s="118">
        <f t="shared" si="7"/>
        <v>0.50476190476190474</v>
      </c>
      <c r="L213" s="6"/>
      <c r="M213" s="6"/>
      <c r="N213" s="6"/>
    </row>
    <row r="214" spans="7:14" x14ac:dyDescent="0.2">
      <c r="G214" s="27">
        <v>18.25</v>
      </c>
      <c r="H214" s="19">
        <v>0.52380952380952384</v>
      </c>
      <c r="I214" s="110">
        <v>6.6666666666666652E-2</v>
      </c>
      <c r="J214" s="117">
        <f t="shared" si="6"/>
        <v>0.93333333333333335</v>
      </c>
      <c r="K214" s="118">
        <f t="shared" si="7"/>
        <v>0.4571428571428573</v>
      </c>
      <c r="L214" s="6"/>
      <c r="M214" s="6"/>
      <c r="N214" s="6"/>
    </row>
    <row r="215" spans="7:14" x14ac:dyDescent="0.2">
      <c r="G215" s="27">
        <v>18.549999999999997</v>
      </c>
      <c r="H215" s="19">
        <v>0.5</v>
      </c>
      <c r="I215" s="110">
        <v>6.6666666666666652E-2</v>
      </c>
      <c r="J215" s="117">
        <f t="shared" si="6"/>
        <v>0.93333333333333335</v>
      </c>
      <c r="K215" s="118">
        <f t="shared" si="7"/>
        <v>0.43333333333333335</v>
      </c>
      <c r="L215" s="6"/>
      <c r="M215" s="6"/>
      <c r="N215" s="6"/>
    </row>
    <row r="216" spans="7:14" x14ac:dyDescent="0.2">
      <c r="G216" s="27">
        <v>18.8</v>
      </c>
      <c r="H216" s="19">
        <v>0.47619047619047616</v>
      </c>
      <c r="I216" s="110">
        <v>6.6666666666666652E-2</v>
      </c>
      <c r="J216" s="117">
        <f t="shared" si="6"/>
        <v>0.93333333333333335</v>
      </c>
      <c r="K216" s="118">
        <f t="shared" si="7"/>
        <v>0.4095238095238094</v>
      </c>
      <c r="L216" s="6"/>
      <c r="M216" s="6"/>
      <c r="N216" s="6"/>
    </row>
    <row r="217" spans="7:14" x14ac:dyDescent="0.2">
      <c r="G217" s="27">
        <v>19</v>
      </c>
      <c r="H217" s="19">
        <v>0.45238095238095238</v>
      </c>
      <c r="I217" s="110">
        <v>6.6666666666666652E-2</v>
      </c>
      <c r="J217" s="117">
        <f t="shared" si="6"/>
        <v>0.93333333333333335</v>
      </c>
      <c r="K217" s="118">
        <f t="shared" si="7"/>
        <v>0.38571428571428568</v>
      </c>
      <c r="L217" s="6"/>
      <c r="M217" s="6"/>
      <c r="N217" s="6"/>
    </row>
    <row r="218" spans="7:14" x14ac:dyDescent="0.2">
      <c r="G218" s="27">
        <v>19.200000000000003</v>
      </c>
      <c r="H218" s="19">
        <v>0.42857142857142855</v>
      </c>
      <c r="I218" s="110">
        <v>6.6666666666666652E-2</v>
      </c>
      <c r="J218" s="117">
        <f t="shared" si="6"/>
        <v>0.93333333333333335</v>
      </c>
      <c r="K218" s="118">
        <f t="shared" si="7"/>
        <v>0.36190476190476195</v>
      </c>
      <c r="L218" s="6"/>
      <c r="M218" s="6"/>
      <c r="N218" s="6"/>
    </row>
    <row r="219" spans="7:14" x14ac:dyDescent="0.2">
      <c r="G219" s="27">
        <v>19.399999999999999</v>
      </c>
      <c r="H219" s="19">
        <v>0.42857142857142855</v>
      </c>
      <c r="I219" s="112">
        <v>0</v>
      </c>
      <c r="J219" s="117">
        <f t="shared" si="6"/>
        <v>1</v>
      </c>
      <c r="K219" s="118">
        <f t="shared" si="7"/>
        <v>0.4285714285714286</v>
      </c>
      <c r="L219" s="6"/>
      <c r="M219" s="6"/>
      <c r="N219" s="6"/>
    </row>
    <row r="220" spans="7:14" x14ac:dyDescent="0.2">
      <c r="G220" s="27">
        <v>19.600000000000001</v>
      </c>
      <c r="H220" s="19">
        <v>0.40476190476190477</v>
      </c>
      <c r="I220" s="112">
        <v>0</v>
      </c>
      <c r="J220" s="117">
        <f t="shared" si="6"/>
        <v>1</v>
      </c>
      <c r="K220" s="118">
        <f t="shared" si="7"/>
        <v>0.40476190476190466</v>
      </c>
      <c r="L220" s="6"/>
      <c r="M220" s="6"/>
      <c r="N220" s="6"/>
    </row>
    <row r="221" spans="7:14" x14ac:dyDescent="0.2">
      <c r="G221" s="27">
        <v>19.8</v>
      </c>
      <c r="H221" s="19">
        <v>0.35714285714285715</v>
      </c>
      <c r="I221" s="112">
        <v>0</v>
      </c>
      <c r="J221" s="117">
        <f t="shared" si="6"/>
        <v>1</v>
      </c>
      <c r="K221" s="118">
        <f t="shared" si="7"/>
        <v>0.35714285714285721</v>
      </c>
      <c r="L221" s="6"/>
      <c r="M221" s="6"/>
      <c r="N221" s="6"/>
    </row>
    <row r="222" spans="7:14" x14ac:dyDescent="0.2">
      <c r="G222" s="27">
        <v>20.149999999999999</v>
      </c>
      <c r="H222" s="19">
        <v>0.33333333333333331</v>
      </c>
      <c r="I222" s="112">
        <v>0</v>
      </c>
      <c r="J222" s="117">
        <f t="shared" si="6"/>
        <v>1</v>
      </c>
      <c r="K222" s="118">
        <f t="shared" si="7"/>
        <v>0.33333333333333326</v>
      </c>
      <c r="L222" s="6"/>
      <c r="M222" s="6"/>
      <c r="N222" s="6"/>
    </row>
    <row r="223" spans="7:14" x14ac:dyDescent="0.2">
      <c r="G223" s="27">
        <v>20.5</v>
      </c>
      <c r="H223" s="19">
        <v>0.30952380952380953</v>
      </c>
      <c r="I223" s="112">
        <v>0</v>
      </c>
      <c r="J223" s="117">
        <f t="shared" si="6"/>
        <v>1</v>
      </c>
      <c r="K223" s="118">
        <f t="shared" si="7"/>
        <v>0.30952380952380953</v>
      </c>
      <c r="L223" s="6"/>
      <c r="M223" s="6"/>
      <c r="N223" s="6"/>
    </row>
    <row r="224" spans="7:14" x14ac:dyDescent="0.2">
      <c r="G224" s="27">
        <v>20.700000000000003</v>
      </c>
      <c r="H224" s="19">
        <v>0.26190476190476192</v>
      </c>
      <c r="I224" s="112">
        <v>0</v>
      </c>
      <c r="J224" s="117">
        <f t="shared" si="6"/>
        <v>1</v>
      </c>
      <c r="K224" s="118">
        <f t="shared" si="7"/>
        <v>0.26190476190476186</v>
      </c>
      <c r="L224" s="6"/>
      <c r="M224" s="6"/>
      <c r="N224" s="6"/>
    </row>
    <row r="225" spans="7:14" x14ac:dyDescent="0.2">
      <c r="G225" s="27">
        <v>20.950000000000003</v>
      </c>
      <c r="H225" s="19">
        <v>0.23809523809523808</v>
      </c>
      <c r="I225" s="112">
        <v>0</v>
      </c>
      <c r="J225" s="117">
        <f t="shared" si="6"/>
        <v>1</v>
      </c>
      <c r="K225" s="118">
        <f t="shared" si="7"/>
        <v>0.23809523809523814</v>
      </c>
      <c r="L225" s="6"/>
      <c r="M225" s="6"/>
      <c r="N225" s="6"/>
    </row>
    <row r="226" spans="7:14" x14ac:dyDescent="0.2">
      <c r="G226" s="27">
        <v>21.85</v>
      </c>
      <c r="H226" s="19">
        <v>0.21428571428571427</v>
      </c>
      <c r="I226" s="112">
        <v>0</v>
      </c>
      <c r="J226" s="117">
        <f t="shared" si="6"/>
        <v>1</v>
      </c>
      <c r="K226" s="118">
        <f t="shared" si="7"/>
        <v>0.21428571428571419</v>
      </c>
      <c r="L226" s="6"/>
      <c r="M226" s="6"/>
      <c r="N226" s="6"/>
    </row>
    <row r="227" spans="7:14" x14ac:dyDescent="0.2">
      <c r="G227" s="27">
        <v>23.15</v>
      </c>
      <c r="H227" s="19">
        <v>0.19047619047619047</v>
      </c>
      <c r="I227" s="112">
        <v>0</v>
      </c>
      <c r="J227" s="117">
        <f t="shared" si="6"/>
        <v>1</v>
      </c>
      <c r="K227" s="118">
        <f t="shared" si="7"/>
        <v>0.19047619047619047</v>
      </c>
      <c r="L227" s="6"/>
      <c r="M227" s="6"/>
      <c r="N227" s="6"/>
    </row>
    <row r="228" spans="7:14" x14ac:dyDescent="0.2">
      <c r="G228" s="27">
        <v>23.75</v>
      </c>
      <c r="H228" s="19">
        <v>0.16666666666666666</v>
      </c>
      <c r="I228" s="112">
        <v>0</v>
      </c>
      <c r="J228" s="117">
        <f t="shared" si="6"/>
        <v>1</v>
      </c>
      <c r="K228" s="118">
        <f t="shared" si="7"/>
        <v>0.16666666666666674</v>
      </c>
      <c r="L228" s="6"/>
      <c r="M228" s="6"/>
      <c r="N228" s="6"/>
    </row>
    <row r="229" spans="7:14" x14ac:dyDescent="0.2">
      <c r="G229" s="27">
        <v>24.05</v>
      </c>
      <c r="H229" s="19">
        <v>0.14285714285714285</v>
      </c>
      <c r="I229" s="112">
        <v>0</v>
      </c>
      <c r="J229" s="117">
        <f t="shared" si="6"/>
        <v>1</v>
      </c>
      <c r="K229" s="118">
        <f t="shared" si="7"/>
        <v>0.14285714285714279</v>
      </c>
      <c r="L229" s="6"/>
      <c r="M229" s="6"/>
      <c r="N229" s="6"/>
    </row>
    <row r="230" spans="7:14" x14ac:dyDescent="0.2">
      <c r="G230" s="27">
        <v>24.450000000000003</v>
      </c>
      <c r="H230" s="19">
        <v>0.11904761904761904</v>
      </c>
      <c r="I230" s="112">
        <v>0</v>
      </c>
      <c r="J230" s="117">
        <f t="shared" si="6"/>
        <v>1</v>
      </c>
      <c r="K230" s="118">
        <f t="shared" si="7"/>
        <v>0.11904761904761907</v>
      </c>
      <c r="L230" s="6"/>
      <c r="M230" s="6"/>
      <c r="N230" s="6"/>
    </row>
    <row r="231" spans="7:14" x14ac:dyDescent="0.2">
      <c r="G231" s="27">
        <v>24.65</v>
      </c>
      <c r="H231" s="19">
        <v>9.5238095238095233E-2</v>
      </c>
      <c r="I231" s="112">
        <v>0</v>
      </c>
      <c r="J231" s="117">
        <f t="shared" si="6"/>
        <v>1</v>
      </c>
      <c r="K231" s="118">
        <f t="shared" si="7"/>
        <v>9.5238095238095344E-2</v>
      </c>
      <c r="L231" s="6"/>
      <c r="M231" s="6"/>
      <c r="N231" s="6"/>
    </row>
    <row r="232" spans="7:14" x14ac:dyDescent="0.2">
      <c r="G232" s="27">
        <v>25.049999999999997</v>
      </c>
      <c r="H232" s="19">
        <v>7.1428571428571425E-2</v>
      </c>
      <c r="I232" s="112">
        <v>0</v>
      </c>
      <c r="J232" s="117">
        <f t="shared" si="6"/>
        <v>1</v>
      </c>
      <c r="K232" s="118">
        <f t="shared" si="7"/>
        <v>7.1428571428571397E-2</v>
      </c>
      <c r="L232" s="6"/>
      <c r="M232" s="6"/>
      <c r="N232" s="6"/>
    </row>
    <row r="233" spans="7:14" x14ac:dyDescent="0.2">
      <c r="G233" s="27">
        <v>25.799999999999997</v>
      </c>
      <c r="H233" s="19">
        <v>4.7619047619047616E-2</v>
      </c>
      <c r="I233" s="112">
        <v>0</v>
      </c>
      <c r="J233" s="117">
        <f t="shared" si="6"/>
        <v>1</v>
      </c>
      <c r="K233" s="118">
        <f t="shared" si="7"/>
        <v>4.7619047619047672E-2</v>
      </c>
      <c r="L233" s="6"/>
      <c r="M233" s="6"/>
      <c r="N233" s="6"/>
    </row>
    <row r="234" spans="7:14" x14ac:dyDescent="0.2">
      <c r="G234" s="27">
        <v>26.549999999999997</v>
      </c>
      <c r="H234" s="19">
        <v>2.3809523809523808E-2</v>
      </c>
      <c r="I234" s="112">
        <v>0</v>
      </c>
      <c r="J234" s="117">
        <f t="shared" si="6"/>
        <v>1</v>
      </c>
      <c r="K234" s="118">
        <f t="shared" si="7"/>
        <v>2.3809523809523725E-2</v>
      </c>
      <c r="L234" s="6"/>
      <c r="M234" s="6"/>
      <c r="N234" s="6"/>
    </row>
    <row r="235" spans="7:14" ht="16" customHeight="1" thickBot="1" x14ac:dyDescent="0.25">
      <c r="G235" s="28">
        <v>27.9</v>
      </c>
      <c r="H235" s="21">
        <v>0</v>
      </c>
      <c r="I235" s="113">
        <v>0</v>
      </c>
      <c r="J235" s="121">
        <f t="shared" si="6"/>
        <v>1</v>
      </c>
      <c r="K235" s="122">
        <f t="shared" si="7"/>
        <v>0</v>
      </c>
      <c r="L235" s="6"/>
      <c r="M235" s="6"/>
      <c r="N235" s="6"/>
    </row>
    <row r="236" spans="7:14" ht="15" customHeight="1" thickTop="1" x14ac:dyDescent="0.2">
      <c r="G236" s="68" t="s">
        <v>80</v>
      </c>
      <c r="H236" s="68"/>
      <c r="I236" s="68"/>
      <c r="J236" s="6"/>
      <c r="K236" s="6"/>
      <c r="L236" s="6"/>
      <c r="M236" s="6"/>
      <c r="N236" s="6"/>
    </row>
    <row r="237" spans="7:14" x14ac:dyDescent="0.2">
      <c r="G237" s="100" t="s">
        <v>62</v>
      </c>
      <c r="H237" s="68"/>
      <c r="I237" s="68"/>
      <c r="J237" s="6"/>
      <c r="K237" s="6"/>
      <c r="L237" s="6"/>
      <c r="M237" s="6"/>
      <c r="N237" s="6"/>
    </row>
    <row r="238" spans="7:14" x14ac:dyDescent="0.2">
      <c r="G238" s="6"/>
      <c r="H238" s="6"/>
      <c r="I238" s="6"/>
      <c r="J238" s="6"/>
      <c r="K238" s="6"/>
      <c r="L238" s="6"/>
      <c r="M238" s="6"/>
      <c r="N238" s="6"/>
    </row>
    <row r="239" spans="7:14" x14ac:dyDescent="0.2">
      <c r="G239" s="6"/>
      <c r="H239" s="6"/>
      <c r="I239" s="6"/>
      <c r="J239" s="6"/>
      <c r="K239" s="6"/>
      <c r="L239" s="6"/>
      <c r="M239" s="6"/>
      <c r="N239" s="6"/>
    </row>
    <row r="240" spans="7:14" x14ac:dyDescent="0.2">
      <c r="G240" s="6"/>
      <c r="H240" s="6"/>
      <c r="I240" s="6"/>
      <c r="J240" s="3"/>
      <c r="K240" s="3"/>
      <c r="L240" s="3"/>
      <c r="M240" s="3"/>
      <c r="N240" s="3"/>
    </row>
    <row r="241" spans="7:17" x14ac:dyDescent="0.2">
      <c r="G241" s="6"/>
      <c r="H241" s="6"/>
      <c r="I241" s="6"/>
      <c r="J241" s="3"/>
      <c r="K241" s="3"/>
      <c r="L241" s="3"/>
      <c r="M241" s="3"/>
      <c r="N241" s="3"/>
    </row>
    <row r="242" spans="7:17" x14ac:dyDescent="0.2">
      <c r="G242" s="3"/>
      <c r="H242" s="3"/>
      <c r="I242" s="6"/>
      <c r="J242" s="69"/>
      <c r="K242" s="69"/>
      <c r="L242" s="69"/>
      <c r="M242" s="69"/>
      <c r="N242" s="69"/>
    </row>
    <row r="243" spans="7:17" x14ac:dyDescent="0.2">
      <c r="G243" s="3"/>
      <c r="H243" s="3"/>
      <c r="I243" s="6"/>
      <c r="J243" s="68"/>
      <c r="K243" s="68"/>
      <c r="L243" s="68"/>
      <c r="M243" s="68"/>
      <c r="N243" s="68"/>
      <c r="O243" s="85"/>
      <c r="P243" s="85"/>
      <c r="Q243" s="85"/>
    </row>
    <row r="244" spans="7:17" x14ac:dyDescent="0.2">
      <c r="G244" s="86"/>
      <c r="H244" s="87"/>
      <c r="I244" s="87"/>
      <c r="J244" s="88"/>
      <c r="K244" s="88"/>
      <c r="L244" s="6"/>
      <c r="M244" s="85"/>
      <c r="N244" s="85"/>
      <c r="O244" s="85"/>
      <c r="P244" s="85"/>
      <c r="Q244" s="85"/>
    </row>
    <row r="245" spans="7:17" x14ac:dyDescent="0.2">
      <c r="G245" s="89"/>
      <c r="H245" s="87"/>
      <c r="I245" s="90"/>
      <c r="J245" s="88"/>
      <c r="K245" s="88"/>
      <c r="M245" s="90"/>
      <c r="N245" s="90"/>
      <c r="O245" s="90"/>
      <c r="P245" s="90"/>
      <c r="Q245" s="90"/>
    </row>
    <row r="246" spans="7:17" x14ac:dyDescent="0.2">
      <c r="G246" s="89"/>
      <c r="H246" s="87"/>
      <c r="I246" s="90"/>
      <c r="J246" s="88"/>
      <c r="K246" s="88"/>
      <c r="M246" s="83"/>
      <c r="N246" s="83"/>
      <c r="O246" s="83"/>
      <c r="P246" s="83"/>
      <c r="Q246" s="83"/>
    </row>
    <row r="247" spans="7:17" x14ac:dyDescent="0.2">
      <c r="G247" s="89"/>
      <c r="H247" s="87"/>
      <c r="I247" s="90"/>
      <c r="J247" s="88"/>
      <c r="K247" s="88"/>
      <c r="M247" s="83"/>
      <c r="N247" s="83"/>
      <c r="O247" s="83"/>
      <c r="P247" s="83"/>
      <c r="Q247" s="83"/>
    </row>
    <row r="248" spans="7:17" x14ac:dyDescent="0.2">
      <c r="G248" s="89"/>
      <c r="H248" s="87"/>
      <c r="I248" s="90"/>
      <c r="J248" s="88"/>
      <c r="K248" s="88"/>
      <c r="M248" s="3"/>
      <c r="N248" s="3"/>
      <c r="O248" s="3"/>
      <c r="P248" s="3"/>
      <c r="Q248" s="3"/>
    </row>
    <row r="249" spans="7:17" x14ac:dyDescent="0.2">
      <c r="G249" s="89"/>
      <c r="H249" s="87"/>
      <c r="I249" s="90"/>
      <c r="J249" s="88"/>
      <c r="K249" s="88"/>
      <c r="M249" s="3"/>
      <c r="N249" s="3"/>
      <c r="O249" s="3"/>
      <c r="P249" s="3"/>
      <c r="Q249" s="3"/>
    </row>
    <row r="250" spans="7:17" x14ac:dyDescent="0.2">
      <c r="G250" s="89"/>
      <c r="H250" s="87"/>
      <c r="I250" s="90"/>
      <c r="J250" s="88"/>
      <c r="K250" s="88"/>
      <c r="M250" s="3"/>
      <c r="N250" s="3"/>
      <c r="O250" s="3"/>
      <c r="P250" s="3"/>
      <c r="Q250" s="3"/>
    </row>
    <row r="251" spans="7:17" x14ac:dyDescent="0.2">
      <c r="G251" s="89"/>
      <c r="H251" s="90"/>
      <c r="I251" s="90"/>
      <c r="J251" s="88"/>
      <c r="K251" s="88"/>
    </row>
    <row r="252" spans="7:17" x14ac:dyDescent="0.2">
      <c r="G252" s="89"/>
      <c r="H252" s="90"/>
      <c r="I252" s="90"/>
      <c r="J252" s="88"/>
      <c r="K252" s="88"/>
    </row>
    <row r="253" spans="7:17" x14ac:dyDescent="0.2">
      <c r="G253" s="89"/>
      <c r="H253" s="90"/>
      <c r="I253" s="90"/>
      <c r="J253" s="88"/>
      <c r="K253" s="88"/>
    </row>
    <row r="254" spans="7:17" x14ac:dyDescent="0.2">
      <c r="G254" s="89"/>
      <c r="H254" s="90"/>
      <c r="I254" s="90"/>
      <c r="J254" s="88"/>
      <c r="K254" s="88"/>
    </row>
    <row r="255" spans="7:17" x14ac:dyDescent="0.2">
      <c r="G255" s="89"/>
      <c r="H255" s="90"/>
      <c r="I255" s="90"/>
      <c r="J255" s="88"/>
      <c r="K255" s="88"/>
    </row>
    <row r="256" spans="7:17" x14ac:dyDescent="0.2">
      <c r="G256" s="89"/>
      <c r="H256" s="90"/>
      <c r="I256" s="90"/>
      <c r="J256" s="88"/>
      <c r="K256" s="88"/>
    </row>
    <row r="257" spans="7:12" x14ac:dyDescent="0.2">
      <c r="G257" s="89"/>
      <c r="H257" s="90"/>
      <c r="I257" s="90"/>
      <c r="J257" s="88"/>
      <c r="K257" s="88"/>
    </row>
    <row r="258" spans="7:12" x14ac:dyDescent="0.2">
      <c r="G258" s="89"/>
      <c r="H258" s="90"/>
      <c r="I258" s="90"/>
      <c r="J258" s="88"/>
      <c r="K258" s="88"/>
    </row>
    <row r="259" spans="7:12" x14ac:dyDescent="0.2">
      <c r="G259" s="89"/>
      <c r="H259" s="90"/>
      <c r="I259" s="90"/>
      <c r="J259" s="88"/>
      <c r="K259" s="88"/>
    </row>
    <row r="260" spans="7:12" x14ac:dyDescent="0.2">
      <c r="G260" s="89"/>
      <c r="H260" s="90"/>
      <c r="I260" s="90"/>
      <c r="J260" s="88"/>
      <c r="K260" s="88"/>
    </row>
    <row r="261" spans="7:12" x14ac:dyDescent="0.2">
      <c r="G261" s="89"/>
      <c r="H261" s="90"/>
      <c r="I261" s="90"/>
      <c r="J261" s="88"/>
      <c r="K261" s="88"/>
    </row>
    <row r="262" spans="7:12" x14ac:dyDescent="0.2">
      <c r="G262" s="91"/>
      <c r="H262" s="92"/>
      <c r="I262" s="92"/>
      <c r="J262" s="93"/>
      <c r="K262" s="93"/>
      <c r="L262" s="94"/>
    </row>
    <row r="263" spans="7:12" x14ac:dyDescent="0.2">
      <c r="G263" s="91"/>
      <c r="H263" s="92"/>
      <c r="I263" s="92"/>
      <c r="J263" s="93"/>
      <c r="K263" s="93"/>
      <c r="L263" s="94"/>
    </row>
    <row r="264" spans="7:12" x14ac:dyDescent="0.2">
      <c r="G264" s="91"/>
      <c r="H264" s="92"/>
      <c r="I264" s="92"/>
      <c r="J264" s="93"/>
      <c r="K264" s="93"/>
      <c r="L264" s="94"/>
    </row>
    <row r="265" spans="7:12" x14ac:dyDescent="0.2">
      <c r="G265" s="91"/>
      <c r="H265" s="92"/>
      <c r="I265" s="92"/>
      <c r="J265" s="93"/>
      <c r="K265" s="93"/>
      <c r="L265" s="94"/>
    </row>
    <row r="266" spans="7:12" x14ac:dyDescent="0.2">
      <c r="G266" s="89"/>
      <c r="H266" s="90"/>
      <c r="I266" s="90"/>
      <c r="J266" s="88"/>
      <c r="K266" s="88"/>
    </row>
    <row r="267" spans="7:12" x14ac:dyDescent="0.2">
      <c r="G267" s="89"/>
      <c r="H267" s="90"/>
      <c r="I267" s="90"/>
      <c r="J267" s="88"/>
      <c r="K267" s="88"/>
    </row>
    <row r="268" spans="7:12" x14ac:dyDescent="0.2">
      <c r="G268" s="89"/>
      <c r="H268" s="90"/>
      <c r="I268" s="90"/>
      <c r="J268" s="88"/>
      <c r="K268" s="88"/>
    </row>
    <row r="269" spans="7:12" x14ac:dyDescent="0.2">
      <c r="G269" s="89"/>
      <c r="H269" s="90"/>
      <c r="I269" s="90"/>
      <c r="J269" s="88"/>
      <c r="K269" s="88"/>
    </row>
    <row r="270" spans="7:12" x14ac:dyDescent="0.2">
      <c r="G270" s="89"/>
      <c r="H270" s="90"/>
      <c r="I270" s="90"/>
      <c r="J270" s="88"/>
      <c r="K270" s="88"/>
    </row>
    <row r="271" spans="7:12" x14ac:dyDescent="0.2">
      <c r="G271" s="89"/>
      <c r="H271" s="90"/>
      <c r="I271" s="90"/>
      <c r="J271" s="88"/>
      <c r="K271" s="88"/>
    </row>
    <row r="272" spans="7:12" x14ac:dyDescent="0.2">
      <c r="G272" s="89"/>
      <c r="H272" s="90"/>
      <c r="I272" s="90"/>
      <c r="J272" s="88"/>
      <c r="K272" s="88"/>
    </row>
    <row r="273" spans="7:11" x14ac:dyDescent="0.2">
      <c r="G273" s="89"/>
      <c r="H273" s="90"/>
      <c r="I273" s="90"/>
      <c r="J273" s="88"/>
      <c r="K273" s="88"/>
    </row>
    <row r="274" spans="7:11" x14ac:dyDescent="0.2">
      <c r="G274" s="89"/>
      <c r="H274" s="90"/>
      <c r="I274" s="90"/>
      <c r="J274" s="88"/>
      <c r="K274" s="88"/>
    </row>
    <row r="275" spans="7:11" x14ac:dyDescent="0.2">
      <c r="G275" s="89"/>
      <c r="H275" s="90"/>
      <c r="I275" s="90"/>
      <c r="J275" s="88"/>
      <c r="K275" s="88"/>
    </row>
    <row r="276" spans="7:11" x14ac:dyDescent="0.2">
      <c r="G276" s="89"/>
      <c r="H276" s="90"/>
      <c r="I276" s="90"/>
      <c r="J276" s="88"/>
      <c r="K276" s="88"/>
    </row>
    <row r="277" spans="7:11" x14ac:dyDescent="0.2">
      <c r="G277" s="89"/>
      <c r="H277" s="90"/>
      <c r="I277" s="90"/>
      <c r="J277" s="88"/>
      <c r="K277" s="88"/>
    </row>
    <row r="278" spans="7:11" x14ac:dyDescent="0.2">
      <c r="G278" s="89"/>
      <c r="H278" s="90"/>
      <c r="I278" s="90"/>
      <c r="J278" s="88"/>
      <c r="K278" s="88"/>
    </row>
    <row r="279" spans="7:11" x14ac:dyDescent="0.2">
      <c r="G279" s="89"/>
      <c r="H279" s="90"/>
      <c r="I279" s="90"/>
      <c r="J279" s="88"/>
      <c r="K279" s="88"/>
    </row>
    <row r="280" spans="7:11" x14ac:dyDescent="0.2">
      <c r="G280" s="89"/>
      <c r="H280" s="90"/>
      <c r="I280" s="90"/>
      <c r="J280" s="88"/>
      <c r="K280" s="88"/>
    </row>
    <row r="281" spans="7:11" x14ac:dyDescent="0.2">
      <c r="G281" s="3"/>
      <c r="H281" s="3"/>
      <c r="I281" s="3"/>
      <c r="J281" s="3"/>
      <c r="K281" s="88"/>
    </row>
    <row r="282" spans="7:11" x14ac:dyDescent="0.2">
      <c r="G282" s="3"/>
      <c r="H282" s="3"/>
      <c r="I282" s="3"/>
      <c r="J282" s="3"/>
      <c r="K282" s="88"/>
    </row>
    <row r="283" spans="7:11" x14ac:dyDescent="0.2">
      <c r="G283" s="3"/>
      <c r="H283" s="3"/>
      <c r="I283" s="3"/>
      <c r="J283" s="3"/>
      <c r="K283" s="88"/>
    </row>
    <row r="284" spans="7:11" x14ac:dyDescent="0.2">
      <c r="G284" s="3"/>
      <c r="H284" s="3"/>
      <c r="I284" s="3"/>
      <c r="J284" s="3"/>
      <c r="K284" s="3"/>
    </row>
    <row r="285" spans="7:11" x14ac:dyDescent="0.2">
      <c r="G285" s="3"/>
      <c r="H285" s="3"/>
      <c r="I285" s="3"/>
      <c r="J285" s="3"/>
      <c r="K285" s="3"/>
    </row>
    <row r="286" spans="7:11" x14ac:dyDescent="0.2">
      <c r="G286" s="3"/>
      <c r="H286" s="3"/>
      <c r="I286" s="3"/>
      <c r="J286" s="3"/>
      <c r="K286" s="3"/>
    </row>
    <row r="287" spans="7:11" x14ac:dyDescent="0.2">
      <c r="G287" s="3"/>
      <c r="H287" s="3"/>
      <c r="I287" s="3"/>
      <c r="J287" s="3"/>
      <c r="K287" s="3"/>
    </row>
    <row r="288" spans="7:11" x14ac:dyDescent="0.2">
      <c r="G288" s="3"/>
      <c r="H288" s="3"/>
      <c r="I288" s="3"/>
      <c r="J288" s="3"/>
      <c r="K288" s="3"/>
    </row>
    <row r="289" spans="7:11" x14ac:dyDescent="0.2">
      <c r="G289" s="3"/>
      <c r="H289" s="3"/>
      <c r="I289" s="3"/>
      <c r="J289" s="3"/>
      <c r="K289" s="3"/>
    </row>
    <row r="290" spans="7:11" x14ac:dyDescent="0.2">
      <c r="G290" s="3"/>
      <c r="H290" s="3"/>
      <c r="I290" s="3"/>
      <c r="J290" s="3"/>
      <c r="K290" s="3"/>
    </row>
    <row r="291" spans="7:11" x14ac:dyDescent="0.2">
      <c r="G291" s="3"/>
      <c r="H291" s="3"/>
      <c r="I291" s="3"/>
      <c r="J291" s="3"/>
      <c r="K291" s="3"/>
    </row>
    <row r="292" spans="7:11" x14ac:dyDescent="0.2">
      <c r="G292" s="3"/>
      <c r="H292" s="3"/>
      <c r="I292" s="3"/>
      <c r="J292" s="3"/>
      <c r="K292" s="3"/>
    </row>
    <row r="293" spans="7:11" x14ac:dyDescent="0.2">
      <c r="G293" s="3"/>
      <c r="H293" s="3"/>
      <c r="I293" s="3"/>
      <c r="J293" s="3"/>
      <c r="K293" s="3"/>
    </row>
    <row r="294" spans="7:11" x14ac:dyDescent="0.2">
      <c r="G294" s="3"/>
      <c r="H294" s="3"/>
      <c r="I294" s="3"/>
      <c r="J294" s="3"/>
      <c r="K294" s="3"/>
    </row>
    <row r="295" spans="7:11" x14ac:dyDescent="0.2">
      <c r="G295" s="3"/>
      <c r="H295" s="3"/>
      <c r="I295" s="3"/>
      <c r="J295" s="3"/>
      <c r="K295" s="3"/>
    </row>
    <row r="296" spans="7:11" x14ac:dyDescent="0.2">
      <c r="G296" s="3"/>
      <c r="H296" s="3"/>
      <c r="I296" s="3"/>
      <c r="J296" s="3"/>
      <c r="K296" s="3"/>
    </row>
    <row r="297" spans="7:11" x14ac:dyDescent="0.2">
      <c r="G297" s="3"/>
      <c r="H297" s="3"/>
      <c r="I297" s="3"/>
      <c r="J297" s="3"/>
      <c r="K297" s="3"/>
    </row>
    <row r="298" spans="7:11" x14ac:dyDescent="0.2">
      <c r="G298" s="3"/>
      <c r="H298" s="3"/>
      <c r="I298" s="3"/>
      <c r="J298" s="3"/>
      <c r="K298" s="3"/>
    </row>
    <row r="299" spans="7:11" x14ac:dyDescent="0.2">
      <c r="G299" s="3"/>
      <c r="H299" s="3"/>
      <c r="I299" s="3"/>
      <c r="J299" s="3"/>
      <c r="K299" s="3"/>
    </row>
    <row r="300" spans="7:11" x14ac:dyDescent="0.2">
      <c r="G300" s="3"/>
      <c r="H300" s="3"/>
      <c r="I300" s="3"/>
      <c r="J300" s="3"/>
      <c r="K300" s="3"/>
    </row>
    <row r="301" spans="7:11" x14ac:dyDescent="0.2">
      <c r="G301" s="3"/>
      <c r="H301" s="3"/>
      <c r="I301" s="3"/>
      <c r="J301" s="3"/>
      <c r="K301" s="3"/>
    </row>
    <row r="302" spans="7:11" x14ac:dyDescent="0.2">
      <c r="G302" s="3"/>
      <c r="H302" s="3"/>
      <c r="I302" s="3"/>
      <c r="J302" s="3"/>
      <c r="K302" s="3"/>
    </row>
    <row r="303" spans="7:11" x14ac:dyDescent="0.2">
      <c r="G303" s="3"/>
      <c r="H303" s="3"/>
      <c r="I303" s="3"/>
      <c r="J303" s="3"/>
      <c r="K303" s="3"/>
    </row>
    <row r="304" spans="7:11" x14ac:dyDescent="0.2">
      <c r="G304" s="3"/>
      <c r="H304" s="3"/>
      <c r="I304" s="3"/>
      <c r="J304" s="3"/>
      <c r="K304" s="3"/>
    </row>
    <row r="305" spans="7:11" x14ac:dyDescent="0.2">
      <c r="G305" s="3"/>
      <c r="H305" s="3"/>
      <c r="I305" s="3"/>
      <c r="J305" s="3"/>
      <c r="K305" s="3"/>
    </row>
    <row r="306" spans="7:11" x14ac:dyDescent="0.2">
      <c r="G306" s="3"/>
      <c r="H306" s="3"/>
      <c r="I306" s="3"/>
      <c r="J306" s="3"/>
      <c r="K306" s="3"/>
    </row>
    <row r="307" spans="7:11" x14ac:dyDescent="0.2">
      <c r="G307" s="3"/>
      <c r="H307" s="3"/>
      <c r="I307" s="3"/>
      <c r="J307" s="3"/>
      <c r="K307" s="3"/>
    </row>
    <row r="308" spans="7:11" x14ac:dyDescent="0.2">
      <c r="G308" s="3"/>
      <c r="H308" s="3"/>
      <c r="I308" s="3"/>
      <c r="J308" s="3"/>
      <c r="K308" s="3"/>
    </row>
  </sheetData>
  <mergeCells count="3">
    <mergeCell ref="G185:I185"/>
    <mergeCell ref="M247:Q247"/>
    <mergeCell ref="M246:Q24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DOPPLER</vt:lpstr>
      <vt:lpstr>Flow cytometry</vt:lpstr>
      <vt:lpstr>Means</vt:lpstr>
      <vt:lpstr>ROC Curve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Manuel</dc:creator>
  <cp:lastModifiedBy>Usuario de Microsoft Office</cp:lastModifiedBy>
  <dcterms:created xsi:type="dcterms:W3CDTF">2015-10-22T13:40:28Z</dcterms:created>
  <dcterms:modified xsi:type="dcterms:W3CDTF">2017-05-05T07:26:36Z</dcterms:modified>
</cp:coreProperties>
</file>